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firstSheet="5" activeTab="8"/>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部门项目支出绩效目标表05-2" sheetId="10" r:id="rId9"/>
    <sheet name="政府性基金预算支出预算表06（梁河）" sheetId="11" r:id="rId10"/>
    <sheet name="部门政府采购预算表07" sheetId="12" r:id="rId11"/>
    <sheet name="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definedNames>
    <definedName name="_xlnm._FilterDatabase" localSheetId="6" hidden="1">基本支出预算表04!$A$7:$W$53</definedName>
    <definedName name="_xlnm._FilterDatabase" localSheetId="7" hidden="1">'项目支出预算表05-1'!$A$6:$W$63</definedName>
  </definedNames>
  <calcPr calcId="144525"/>
</workbook>
</file>

<file path=xl/sharedStrings.xml><?xml version="1.0" encoding="utf-8"?>
<sst xmlns="http://schemas.openxmlformats.org/spreadsheetml/2006/main" count="2324" uniqueCount="691">
  <si>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</si>
  <si>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</si>
  <si>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</si>
  <si>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</si>
  <si>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</si>
  <si>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</si>
  <si>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</si>
  <si>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</si>
  <si>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</si>
  <si>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</si>
  <si>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</si>
  <si>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</si>
  <si>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</si>
  <si>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</si>
  <si>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</si>
  <si>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</si>
  <si>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</si>
  <si>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</si>
  <si>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</si>
  <si>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</si>
  <si>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</si>
  <si>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</si>
  <si>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</si>
  <si>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</si>
  <si>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</si>
  <si>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</si>
  <si>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</si>
  <si>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</si>
  <si>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</si>
  <si>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</si>
  <si>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</si>
  <si>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</si>
  <si>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</si>
  <si>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</si>
  <si>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</si>
  <si>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</si>
  <si>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</si>
  <si>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</si>
  <si>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</si>
  <si>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</si>
  <si>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</si>
  <si>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</si>
  <si>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</si>
  <si>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</si>
  <si>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</si>
  <si>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150001</t>
  </si>
  <si>
    <t>梁河县市场监督管理局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</si>
  <si>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</si>
  <si>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</si>
  <si>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</si>
  <si>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</si>
  <si>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</si>
  <si>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</si>
  <si>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</si>
  <si>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</si>
  <si>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</si>
  <si>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</si>
  <si>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</si>
  <si>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</si>
  <si>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</si>
  <si>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</si>
  <si>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</si>
  <si>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</si>
  <si>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</si>
  <si>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</si>
  <si>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</si>
  <si>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</si>
  <si>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</si>
  <si>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</si>
  <si>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</si>
  <si>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</si>
  <si>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</si>
  <si>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</si>
  <si>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</si>
  <si>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</si>
  <si>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</si>
  <si>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</si>
  <si>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</si>
  <si>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</si>
  <si>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</si>
  <si>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</si>
  <si>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</si>
  <si>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</si>
  <si>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20138</t>
  </si>
  <si>
    <t>市场监督管理事务</t>
  </si>
  <si>
    <t>2013801</t>
  </si>
  <si>
    <t>行政运行</t>
  </si>
  <si>
    <t>2013802</t>
  </si>
  <si>
    <t>一般行政管理事务</t>
  </si>
  <si>
    <t>2013804</t>
  </si>
  <si>
    <t>经营主体管理</t>
  </si>
  <si>
    <t>2013805</t>
  </si>
  <si>
    <t>市场秩序执法</t>
  </si>
  <si>
    <t>2013815</t>
  </si>
  <si>
    <t>质量安全监管</t>
  </si>
  <si>
    <t>2013899</t>
  </si>
  <si>
    <t>其他市场监督管理事务</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</si>
  <si>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</si>
  <si>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</si>
  <si>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</si>
  <si>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</si>
  <si>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</si>
  <si>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</si>
  <si>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</si>
  <si>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</si>
  <si>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</si>
  <si>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</si>
  <si>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</si>
  <si>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</si>
  <si>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</si>
  <si>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</si>
  <si>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</si>
  <si>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</si>
  <si>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</si>
  <si>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</si>
  <si>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</si>
  <si>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</si>
  <si>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</si>
  <si>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</si>
  <si>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</si>
  <si>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</si>
  <si>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</si>
  <si>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</si>
  <si>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</si>
  <si>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</si>
  <si>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</si>
  <si>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</si>
  <si>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</si>
  <si>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</si>
  <si>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</si>
  <si>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</si>
  <si>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</si>
  <si>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</si>
  <si>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</si>
  <si>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</si>
  <si>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</si>
  <si>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</si>
  <si>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</si>
  <si>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</si>
  <si>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</si>
  <si>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</si>
  <si>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</si>
  <si>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</si>
  <si>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</si>
  <si>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</si>
  <si>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</si>
  <si>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</si>
  <si>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</si>
  <si>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</si>
  <si>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</si>
  <si>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</si>
  <si>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</si>
  <si>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</si>
  <si>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</si>
  <si>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</si>
  <si>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</si>
  <si>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</si>
  <si>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</si>
  <si>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</si>
  <si>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</si>
  <si>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</si>
  <si>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</si>
  <si>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</si>
  <si>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</si>
  <si>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</si>
  <si>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</si>
  <si>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</si>
  <si>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</si>
  <si>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</si>
  <si>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</si>
  <si>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</si>
  <si>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</si>
  <si>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</si>
  <si>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</si>
  <si>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</si>
  <si>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</si>
  <si>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</si>
  <si>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</si>
  <si>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</si>
  <si>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</si>
  <si>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</si>
  <si>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</si>
  <si>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</si>
  <si>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</si>
  <si>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</si>
  <si>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</si>
  <si>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</si>
  <si>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</si>
  <si>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</si>
  <si>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</si>
  <si>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</si>
  <si>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</si>
  <si>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</si>
  <si>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</si>
  <si>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</si>
  <si>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</si>
  <si>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</si>
  <si>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</si>
  <si>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</si>
  <si>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</si>
  <si>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</si>
  <si>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</si>
  <si>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</si>
  <si>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</si>
  <si>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</si>
  <si>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533122210000000011088</t>
  </si>
  <si>
    <t>事业人员支出工资</t>
  </si>
  <si>
    <t>30101</t>
  </si>
  <si>
    <t>基本工资</t>
  </si>
  <si>
    <t>533122210000000011087</t>
  </si>
  <si>
    <t>行政人员支出工资</t>
  </si>
  <si>
    <t>30102</t>
  </si>
  <si>
    <t>津贴补贴</t>
  </si>
  <si>
    <t>30103</t>
  </si>
  <si>
    <t>奖金</t>
  </si>
  <si>
    <t>533122231100001446621</t>
  </si>
  <si>
    <t>行政绩效奖励</t>
  </si>
  <si>
    <t>30107</t>
  </si>
  <si>
    <t>绩效工资</t>
  </si>
  <si>
    <t>533122231100001446654</t>
  </si>
  <si>
    <t>事业绩效奖励</t>
  </si>
  <si>
    <t>533122251100003722066</t>
  </si>
  <si>
    <t>机关事业单位基本养老保险缴费</t>
  </si>
  <si>
    <t>30108</t>
  </si>
  <si>
    <t>533122210000000011094</t>
  </si>
  <si>
    <t>职业年金缴费</t>
  </si>
  <si>
    <t>30109</t>
  </si>
  <si>
    <t>533122210000000011093</t>
  </si>
  <si>
    <t>职工基本医疗保险缴费</t>
  </si>
  <si>
    <t>30110</t>
  </si>
  <si>
    <t>533122241100002252824</t>
  </si>
  <si>
    <t>大病保险费</t>
  </si>
  <si>
    <t>30112</t>
  </si>
  <si>
    <t>其他社会保障缴费</t>
  </si>
  <si>
    <t>533122210000000012595</t>
  </si>
  <si>
    <t>残疾人就业保障金财政分担部分</t>
  </si>
  <si>
    <t>533122251100003722064</t>
  </si>
  <si>
    <t>工伤保险</t>
  </si>
  <si>
    <t>533122210000000011091</t>
  </si>
  <si>
    <t>生育保险</t>
  </si>
  <si>
    <t>533122210000000011092</t>
  </si>
  <si>
    <t>失业保险</t>
  </si>
  <si>
    <t>533122210000000011095</t>
  </si>
  <si>
    <t>30113</t>
  </si>
  <si>
    <t>533122241100002252825</t>
  </si>
  <si>
    <t>基层党组织开展活动经费</t>
  </si>
  <si>
    <t>30211</t>
  </si>
  <si>
    <t>差旅费</t>
  </si>
  <si>
    <t>533122210000000011101</t>
  </si>
  <si>
    <t>老干支部工作经费</t>
  </si>
  <si>
    <t>30201</t>
  </si>
  <si>
    <t>办公费</t>
  </si>
  <si>
    <t>533122210000000014612</t>
  </si>
  <si>
    <t>党报党刊</t>
  </si>
  <si>
    <t>533122210000000011103</t>
  </si>
  <si>
    <t>一般公用经费</t>
  </si>
  <si>
    <t>30205</t>
  </si>
  <si>
    <t>水费</t>
  </si>
  <si>
    <t>30206</t>
  </si>
  <si>
    <t>电费</t>
  </si>
  <si>
    <t>30209</t>
  </si>
  <si>
    <t>物业管理费</t>
  </si>
  <si>
    <t>30229</t>
  </si>
  <si>
    <t>福利费</t>
  </si>
  <si>
    <t>533122221100000667153</t>
  </si>
  <si>
    <t>公用经费安排的公务接待费</t>
  </si>
  <si>
    <t>30217</t>
  </si>
  <si>
    <t>30226</t>
  </si>
  <si>
    <t>劳务费</t>
  </si>
  <si>
    <t>533122221100000667152</t>
  </si>
  <si>
    <t>公用经费安排的公车购置及运维费</t>
  </si>
  <si>
    <t>30231</t>
  </si>
  <si>
    <t>公务用车运行维护费</t>
  </si>
  <si>
    <t>30299</t>
  </si>
  <si>
    <t>其他商品和服务支出</t>
  </si>
  <si>
    <t>533122210000000011102</t>
  </si>
  <si>
    <t>退休公用经费</t>
  </si>
  <si>
    <t>533122210000000011099</t>
  </si>
  <si>
    <t>工会经费</t>
  </si>
  <si>
    <t>30228</t>
  </si>
  <si>
    <t>533122251100003733608</t>
  </si>
  <si>
    <t>驻村工作队员交通费补助</t>
  </si>
  <si>
    <t>30239</t>
  </si>
  <si>
    <t>其他交通费用</t>
  </si>
  <si>
    <t>533122210000000011098</t>
  </si>
  <si>
    <t>公务交通补贴</t>
  </si>
  <si>
    <t>533122231100001279460</t>
  </si>
  <si>
    <t>大学生公益性岗位工资及社会保险缴费县级配套</t>
  </si>
  <si>
    <t>30305</t>
  </si>
  <si>
    <t>生活补助</t>
  </si>
  <si>
    <t>533122231100001279299</t>
  </si>
  <si>
    <t>老干支部书记、委员补助</t>
  </si>
  <si>
    <t>533122231100001279494</t>
  </si>
  <si>
    <t>县直单位机关党组织工作经费</t>
  </si>
  <si>
    <t>533122251100003733607</t>
  </si>
  <si>
    <t>驻村工作队员工作经费</t>
  </si>
  <si>
    <t>30216</t>
  </si>
  <si>
    <t>培训费</t>
  </si>
  <si>
    <t>533122221100000290152</t>
  </si>
  <si>
    <t>驻村工作队员生活补助和通讯补贴经费</t>
  </si>
  <si>
    <t>预算05-1表</t>
  </si>
  <si>
    <t>2025年部门项目支出预算表</t>
  </si>
  <si>
    <t>项目分类</t>
  </si>
  <si>
    <t>项目单位</t>
  </si>
  <si>
    <t>经济科目编码</t>
  </si>
  <si>
    <t>经济科目名称</t>
  </si>
  <si>
    <t>本年拨款</t>
  </si>
  <si>
    <t>其中：本次下达</t>
  </si>
  <si>
    <t>爱国卫生“七个专项行动”及创建国家卫生县城、省级文明城市专项经费</t>
  </si>
  <si>
    <t>专项业务类</t>
  </si>
  <si>
    <t>533122221100000257003</t>
  </si>
  <si>
    <t>30207</t>
  </si>
  <si>
    <t>邮电费</t>
  </si>
  <si>
    <t>31002</t>
  </si>
  <si>
    <t>办公设备购置</t>
  </si>
  <si>
    <t>打击传销工作经费</t>
  </si>
  <si>
    <t>533122210000000010684</t>
  </si>
  <si>
    <t>30202</t>
  </si>
  <si>
    <t>印刷费</t>
  </si>
  <si>
    <t>单位资金安排打击涉烟违法犯罪工作经费</t>
  </si>
  <si>
    <t>533122210000000015985</t>
  </si>
  <si>
    <t>30213</t>
  </si>
  <si>
    <t>维修（护）费</t>
  </si>
  <si>
    <t>30214</t>
  </si>
  <si>
    <t>租赁费</t>
  </si>
  <si>
    <t>30227</t>
  </si>
  <si>
    <t>委托业务费</t>
  </si>
  <si>
    <t>食品药品医疗器械化妆品监管和抽检经费</t>
  </si>
  <si>
    <t>533122210000000010777</t>
  </si>
  <si>
    <t>30215</t>
  </si>
  <si>
    <t>会议费</t>
  </si>
  <si>
    <t>30218</t>
  </si>
  <si>
    <t>专用材料费</t>
  </si>
  <si>
    <t>市场秩序执法经费</t>
  </si>
  <si>
    <t>533122210000000010687</t>
  </si>
  <si>
    <t>市场主体管理专项经费</t>
  </si>
  <si>
    <t>533122210000000010676</t>
  </si>
  <si>
    <t>消费者权益保护经费</t>
  </si>
  <si>
    <t>533122210000000010682</t>
  </si>
  <si>
    <t>质量安全监管经费</t>
  </si>
  <si>
    <t>533122210000000010685</t>
  </si>
  <si>
    <t>预算05-2表</t>
  </si>
  <si>
    <t>单位名称、项目名称</t>
  </si>
  <si>
    <t>项目年度绩效目标</t>
  </si>
  <si>
    <t>一级指标</t>
  </si>
  <si>
    <t>二级指标</t>
  </si>
  <si>
    <t>三级指标</t>
  </si>
  <si>
    <t>指标性质</t>
  </si>
  <si>
    <t>指标值</t>
  </si>
  <si>
    <t>指标属性</t>
  </si>
  <si>
    <t>度量单位</t>
  </si>
  <si>
    <t>指标内容</t>
  </si>
  <si>
    <t>严格按照县委、县政府的工作部署，扎实开展爱国卫生专项行动牵头部分及配合部分工作，将爱国卫生专项行动与新冠肺炎疫情防控工作紧密联系起来，有力保障我县人民群众的生命健康，维护社会稳定。坚持以人民为中心，以问题为导向，一是以开展餐饮服务环境卫生全改善行动为突破口，强化餐饮服务单位主体责任，持续改善餐饮服务环境卫生条件，全面落实“不达标就整改，不整改就严处”的要求，实现周边环境整洁、就餐场所干净、后厨合规达标、仓储整齐安全、餐饮用具洁净、从业人员健康、配送过程规范“七个达标”，确保群众餐饮消费放心、安心、舒心；二是以“优环境、防疫情、保健康、促规范、提品质”为主题，打一场全县农贸市场及周边环境卫生全提升攻坚战，整治农贸市场垃圾乱扔、污水乱排、摊点乱设、货物乱摆、周边乱象“五乱”状况，落实农贸市场有完善的硬件设施、有严格的管理措施、有卫生整洁的场容、有安全放心的商品、有井然有序的周边环境“五有”要求，实现农贸市场净化、美化、规范化、精细化、标准化“五化”目标。彻底解决农贸市场环境卫生“脏、乱、差”的突出问题，逐步建立农贸市场环境卫生提升长效机制，着力打造整洁、安全、放心，满足人民群众日常生活消费需求的现代化农贸市场。</t>
  </si>
  <si>
    <t>产出指标</t>
  </si>
  <si>
    <t>数量指标</t>
  </si>
  <si>
    <t>“食安心”“管集市”专项行动人次</t>
  </si>
  <si>
    <t>&gt;=</t>
  </si>
  <si>
    <t>600</t>
  </si>
  <si>
    <t>定量指标</t>
  </si>
  <si>
    <t>人次</t>
  </si>
  <si>
    <t>反映“净餐馆”“管集市”专项行动人次</t>
  </si>
  <si>
    <t>检查餐饮服务单位家数</t>
  </si>
  <si>
    <t>400</t>
  </si>
  <si>
    <t>户</t>
  </si>
  <si>
    <t>反映检查餐饮服务单位家数</t>
  </si>
  <si>
    <t>检查农贸市场个数</t>
  </si>
  <si>
    <t>个</t>
  </si>
  <si>
    <t>反映检查农贸市场个数</t>
  </si>
  <si>
    <t>检查超市个数</t>
  </si>
  <si>
    <t>50</t>
  </si>
  <si>
    <t>反映检查超市个数</t>
  </si>
  <si>
    <t>组织执法人员培训次数</t>
  </si>
  <si>
    <t>反映组织执法人员培训次数</t>
  </si>
  <si>
    <t>开展农贸市场环境卫生全提升个数</t>
  </si>
  <si>
    <t>反映开展农贸市场环境卫生全提升个数</t>
  </si>
  <si>
    <t>开展餐饮服务单位环境卫生全改善户数</t>
  </si>
  <si>
    <t>200</t>
  </si>
  <si>
    <t>反映开展餐饮服务单位环境卫生全改善户数</t>
  </si>
  <si>
    <t>质量指标</t>
  </si>
  <si>
    <t>开展农贸市场环境卫生全提升并通过验收率</t>
  </si>
  <si>
    <t>=</t>
  </si>
  <si>
    <t>100</t>
  </si>
  <si>
    <t>%</t>
  </si>
  <si>
    <t>反映开展农贸市场环境卫生全提升并通过验收率</t>
  </si>
  <si>
    <t>开展餐饮服务单位环境卫生全改善并通过验率</t>
  </si>
  <si>
    <t>反映开展餐饮服务单位环境卫生全改善并通过验率</t>
  </si>
  <si>
    <t>执法人员培训率</t>
  </si>
  <si>
    <t>95</t>
  </si>
  <si>
    <t>反映执法人员培训率</t>
  </si>
  <si>
    <t>时效指标</t>
  </si>
  <si>
    <t>任务完成时间</t>
  </si>
  <si>
    <t>年底</t>
  </si>
  <si>
    <t>年</t>
  </si>
  <si>
    <t>反映净餐馆管集市时限</t>
  </si>
  <si>
    <t>效益指标</t>
  </si>
  <si>
    <t>社会效益</t>
  </si>
  <si>
    <t>通过开展“食安心”“管集市”两个专项行动，对提升就餐服务环境卫生、市场环境卫生效果</t>
  </si>
  <si>
    <t>显著</t>
  </si>
  <si>
    <t>定性指标</t>
  </si>
  <si>
    <t>反映通过开展“净餐馆”“管集市”两个专项行动，对提升就餐服务环境卫生、市场环境卫生效果</t>
  </si>
  <si>
    <t>不发生重大食品安全事故或影响恶劣的食品安全事件</t>
  </si>
  <si>
    <t>反映不发生重大食品安全事故或影响恶劣的食品安全事件</t>
  </si>
  <si>
    <t>可持续影响</t>
  </si>
  <si>
    <t>对提升就餐服务环境卫生、市场环境卫生质量</t>
  </si>
  <si>
    <t>长期</t>
  </si>
  <si>
    <t>反映对提升就餐服务环境卫生、市场环境卫生质量需坚持</t>
  </si>
  <si>
    <t>满意度指标</t>
  </si>
  <si>
    <t>服务对象满意度</t>
  </si>
  <si>
    <t>开展“食安心”“管集市”两个专项行动，服务对象满意度</t>
  </si>
  <si>
    <t>90</t>
  </si>
  <si>
    <t>反映开展“净餐馆”“管集市”两个专项行动，服务对象满意度</t>
  </si>
  <si>
    <t>紧密围绕“重实干、强执行、抓落实”工作任务，继续巩固打传工作格局，持续保持高压打击态势，强化预防措施，强力推进创建无传销网络平台和无传销社区、村活动、学校、企业活动，使打击传销工作得到了扎实有序开展。以营造公平公正、规范有序、和谐诚信的市场环境为重点，确实维护市场经济秩序和社会稳定。一是开展部门联合，加大对传销行为的打击力度；二是加大摸排力度，对集贸市场，人员密集场所等易滋生传销区域的摸排。三是明确任务，认真开展无传销社区创建活动，实现社区禁止传销知识普及化、打击传销工作日常化。；四是加强培训宣传，开展执法人员综合培训，提升执法人员综合素质，开展无传销进校园、进社区、进企业、进村大型宣传。</t>
  </si>
  <si>
    <t>无传销社区创建数</t>
  </si>
  <si>
    <t>反映无传销社区创建数</t>
  </si>
  <si>
    <t>开展无传销进校园、进社区、进企业、进村大型宣传次数</t>
  </si>
  <si>
    <t>次</t>
  </si>
  <si>
    <t>反映开展无传销进校园、进社区、进机关大型宣传次数</t>
  </si>
  <si>
    <t>开展部门联合专项整治传销次数</t>
  </si>
  <si>
    <t>反映开展部门联合专项整治传销次数</t>
  </si>
  <si>
    <t>对集贸市场，人员密集场所等易滋生传销区域的摸排次数</t>
  </si>
  <si>
    <t>反映对集贸市场，人员密集场所等易滋生传销区域的摸排次数</t>
  </si>
  <si>
    <t>开展打击传销执法人员培训人数</t>
  </si>
  <si>
    <t>反映开展打击传销执法人员培训人数</t>
  </si>
  <si>
    <t>完成无传销社区创建并通过验收个数</t>
  </si>
  <si>
    <t>反映无传销社区创建并通过验收个数</t>
  </si>
  <si>
    <t>开展打击传销执法人员培训覆盖率</t>
  </si>
  <si>
    <t>80</t>
  </si>
  <si>
    <t>反映开展打击传销执法人员培训覆盖率</t>
  </si>
  <si>
    <t>任务完成时限</t>
  </si>
  <si>
    <t>反映完成各项任务的年限</t>
  </si>
  <si>
    <t>群众识别防范传销意识和能力逐年提高</t>
  </si>
  <si>
    <t>明显提高</t>
  </si>
  <si>
    <t>反映群众识别防范传销意识和能力逐年提高</t>
  </si>
  <si>
    <t>提升打击传销工作水平</t>
  </si>
  <si>
    <t>长期坚持</t>
  </si>
  <si>
    <t>反映提升打击传销工作水平长期坚持</t>
  </si>
  <si>
    <t>公众满意度</t>
  </si>
  <si>
    <t>反映公众满意度</t>
  </si>
  <si>
    <t>聚焦市场监管重点，强化市场监管执法，不断加大竞争执法力度，营造市场公平竞争环境。一是开展行政执法督查，形成市场监管综合执法新格局；二是部门联动，打击各类违法行为。充分发挥市场监管部门在案件查办中的职能优势，开展联合调查和共同追查，提升执法办案成效；三是强化普法宣传。利用“3.15消费者权益保护日”“质量月”“5·20世界计量日”“食品安全宣传周”、“药品安全宣传周”等为契机，结合进村入户走访群众、进校园等为途径，通过现场发放宣传资料、电视台播放公益广告、展板等方式，开展了形式多样的宣传咨询活动。</t>
  </si>
  <si>
    <t>办理行政执法案件数</t>
  </si>
  <si>
    <t>件</t>
  </si>
  <si>
    <t>反映办理行政执法案件数</t>
  </si>
  <si>
    <t>专项稽查行动次数</t>
  </si>
  <si>
    <t>反映专项稽查行动次数</t>
  </si>
  <si>
    <t>部门联动打击各类违法行为次数</t>
  </si>
  <si>
    <t>反映部门联动打击各类违法行为次数</t>
  </si>
  <si>
    <t>开展普法宣传次数</t>
  </si>
  <si>
    <t>反映开展普法宣传次数</t>
  </si>
  <si>
    <t>案件查处率</t>
  </si>
  <si>
    <t>反映案件查处率</t>
  </si>
  <si>
    <t>反映该项目完成时间</t>
  </si>
  <si>
    <t>各种违法行为逐年下降百分比</t>
  </si>
  <si>
    <t>反映各种违法行为逐年下降百分比</t>
  </si>
  <si>
    <t>通过实施市场监管执法，反垄断和反不正当竞争执法成效显著，市场秩序逐步得到改善</t>
  </si>
  <si>
    <t>成果显著</t>
  </si>
  <si>
    <t>反映通过实施市场监管执法，反垄断和反不正当竞争执法成效显著，市场秩序逐步得到改善成果显著</t>
  </si>
  <si>
    <t>提升市场秩序执法队伍素质水平</t>
  </si>
  <si>
    <t>反映提升市场秩序执法队伍素质水平</t>
  </si>
  <si>
    <t>监管对象满意度</t>
  </si>
  <si>
    <t>反映监管对象满意度</t>
  </si>
  <si>
    <t>空做好产品质量促进者，助推质量强县。一是加强质量管理，开展儿童和学生用品安全守护行动，开展安全帽等特种劳动防护用品专项检查工作；二是加强知识产权品牌建设，积极开展商标品牌指导和保护服务，建立知识产权商标品牌战略实施分类指导制度，引导企业正确注册商标、合法使用商标、主动保护商标；开展商标注册服务；三是确保特种设备安全，组织对辖区糖厂、硅厂、水电站、腾陇高速公路梁河段、医院、宾馆、政府机构以及人员密集场所使用的重点监控特种设备进行安全检查和隐患排查；联合专家组对中粮梁河糖业梁河工厂和芒东工厂进行检查，针对检查出的安全隐患，下达安全监察指令书责令限期整改，消除安全隐患；四是扎实开展标准化、计量、认证认可工作，认真做好两项州级标准化示范项目建设；加强用于贸易结算计量器具监管，对县城及乡镇集贸市场、超市、水果店等所使用计量器具进行检查。</t>
  </si>
  <si>
    <t>监管特种设备使用户数</t>
  </si>
  <si>
    <t>反映监管特种设备的户数</t>
  </si>
  <si>
    <t>检查特种设备发出检查记录分数</t>
  </si>
  <si>
    <t>46</t>
  </si>
  <si>
    <t>份</t>
  </si>
  <si>
    <t>反映检查特种设备发出检查记录分数</t>
  </si>
  <si>
    <t>强检计量器具台数</t>
  </si>
  <si>
    <t>370</t>
  </si>
  <si>
    <t>台</t>
  </si>
  <si>
    <t>反映强检计量器具台数</t>
  </si>
  <si>
    <t>开展检验检测机构资质认定专项检查次数</t>
  </si>
  <si>
    <t>反映开展检验检测机构资质认定专项检查次数</t>
  </si>
  <si>
    <t>风险预警监督抽验批次</t>
  </si>
  <si>
    <t>批次</t>
  </si>
  <si>
    <t>反映风险预警监督抽验批次</t>
  </si>
  <si>
    <t>开展质量月宣传活动次数</t>
  </si>
  <si>
    <t>反映开展质量月宣传活动次数</t>
  </si>
  <si>
    <t>办理商标件数</t>
  </si>
  <si>
    <t>反映办理商标的件数</t>
  </si>
  <si>
    <t>开展儿童和学生用品安全守护行动，开展安全帽专项检查次数</t>
  </si>
  <si>
    <t>反映开展儿童和学生用品安全守护行动，开展安全帽专项检查次数</t>
  </si>
  <si>
    <t>风险预警监督抽验完成率</t>
  </si>
  <si>
    <t>反映风险预警监督抽验完成率</t>
  </si>
  <si>
    <t>风险预警监督抽验合格率</t>
  </si>
  <si>
    <t>反映风险预警监督抽验合格率</t>
  </si>
  <si>
    <t>风险预警监督抽验不合格样品处置率</t>
  </si>
  <si>
    <t>反映风险预警监督抽验不合格样品处置率</t>
  </si>
  <si>
    <t>反映项目完成时限</t>
  </si>
  <si>
    <t>通过开展质量月宣传活动，人民群众对质量安全知晓率逐年上升</t>
  </si>
  <si>
    <t>有效提升</t>
  </si>
  <si>
    <t>反映人民群众对质量安全知晓率逐年上升</t>
  </si>
  <si>
    <t>产品质量风险预警监督抽验</t>
  </si>
  <si>
    <t>反映产品质量风险预警监督抽验长期坚持</t>
  </si>
  <si>
    <t>提升特种设备监管水平</t>
  </si>
  <si>
    <t>反映提升特种设备监管水平长期坚持</t>
  </si>
  <si>
    <t>依法维护市场秩序，引导广大经营者诚实守信、依法经营、公平竞争；大力提升消保维权工作水平，建立科学的投诉举报受理机制，服务民生。及时化解消费纠纷，和谐经营者与消费者之间关系，切实维护良好的消费环境和消费者的合法权益，促进社会稳定。</t>
  </si>
  <si>
    <t>受理12315投诉、举报案件数</t>
  </si>
  <si>
    <t>反映受理消费者投诉、举报案件数</t>
  </si>
  <si>
    <t>开展大型12315咨询宣传服务活动次数</t>
  </si>
  <si>
    <t>反映举行12.315大型服务咨询宣传服务活动次数</t>
  </si>
  <si>
    <t>受理12315投诉、举报调解成功率</t>
  </si>
  <si>
    <t>反映受理12315投诉、举报调解成功率</t>
  </si>
  <si>
    <t>反映项目实施的年限</t>
  </si>
  <si>
    <t>经济效益</t>
  </si>
  <si>
    <t>为消费者挽回经济损失</t>
  </si>
  <si>
    <t>万元</t>
  </si>
  <si>
    <t>反映为消费者挽回经济损失多少万元</t>
  </si>
  <si>
    <t>销售假冒伪劣经营户数</t>
  </si>
  <si>
    <t>逐年下降</t>
  </si>
  <si>
    <t>反映销售假冒伪劣商品经营户数</t>
  </si>
  <si>
    <t>提升消费维权工作水平</t>
  </si>
  <si>
    <t>反映提升消费维权工作水平</t>
  </si>
  <si>
    <t>消费者满意度</t>
  </si>
  <si>
    <t>反映消费者满意度</t>
  </si>
  <si>
    <t>打击涉烟犯罪是在州县两级市场监管和烟草专卖局为加大市场涉烟犯罪缉查力度而建立工作机制。一是加大对流通领域检查力度；二是部门联合，严厉打击各类走私违法行为；三是加大宣传力度，结合专题宣传活动及日常监管工作进行宣传。</t>
  </si>
  <si>
    <t>开展烟草市场专项检查人次</t>
  </si>
  <si>
    <t>反映开展烟草市场专项检查人次</t>
  </si>
  <si>
    <t>与烟草部门联合，开展烟草专项整治行动，打击走私违法行为次数</t>
  </si>
  <si>
    <t>4次</t>
  </si>
  <si>
    <t>反映与烟草部门联合，开展烟草专项整治行动，打击走私违法行为次数</t>
  </si>
  <si>
    <t>开展宣传次数</t>
  </si>
  <si>
    <t>反映开展宣传次数</t>
  </si>
  <si>
    <t>开展烟草市场专项检查完成率</t>
  </si>
  <si>
    <t>反映开展烟草市场专项检查完成率</t>
  </si>
  <si>
    <t>与烟草部门联合，严厉打击烟草走私违法行为完成率</t>
  </si>
  <si>
    <t>反映与烟草部门联合，开展烟草专项整治行动，打击走私违法行为完成率</t>
  </si>
  <si>
    <t>违法经营行为处置率</t>
  </si>
  <si>
    <t>反映违法经营行为处置率</t>
  </si>
  <si>
    <t>完成任务时间</t>
  </si>
  <si>
    <t>反映任务完成时间</t>
  </si>
  <si>
    <t>销售假冒伪劣商品行为</t>
  </si>
  <si>
    <t>反映销售假冒伪劣商品行为逐年下降</t>
  </si>
  <si>
    <t>通过开展宣传，对提高人民群众对假冒伪劣香烟知晓率</t>
  </si>
  <si>
    <t>逐年上升</t>
  </si>
  <si>
    <t>反映通过开展宣传，对提高人民群众对假冒伪劣香烟知晓率逐年上升</t>
  </si>
  <si>
    <t>烟草市场监管水平</t>
  </si>
  <si>
    <t>反映烟草市场监管水平需长期坚持</t>
  </si>
  <si>
    <t>公众对烟草市场监管满意度</t>
  </si>
  <si>
    <t>80%</t>
  </si>
  <si>
    <t>反映公众对烟草市场监管满意度</t>
  </si>
  <si>
    <t>严守安全底线。依法加强食品、药品、化妆品、医疗器械安全监管，强化现场检查，严惩违法违规行为，有效防范系统性风险，让人民群众买得放心、用得放心、吃得放心。一是加强三品一械各个环节监督检查，确保产品出厂质量安全、促进放心消费、保障饮食用药安全；二是开展三品一械安全专项整治；三是开展各类食品监督抽验；四是加大对三品一械的宣传力度，通过网络、媒体、广播、电视、召开群众会议、开展宣传活动等多形式进行食品安全法律法规和科普知识宣传提高广大人民群众食品安全意识、增强消费者的自我保护能力；五是加强三品一械培训，提高监管人员专业水平和综合素质；六是加大对三品一械违法行为的处罚。</t>
  </si>
  <si>
    <t>食品经营单位监管户数</t>
  </si>
  <si>
    <t>1000</t>
  </si>
  <si>
    <t>反映监管食品经营户数</t>
  </si>
  <si>
    <t>药品经营单位监管户数</t>
  </si>
  <si>
    <t>52</t>
  </si>
  <si>
    <t>反映监管药品经营户数</t>
  </si>
  <si>
    <t>医疗器械经营单位监管户数</t>
  </si>
  <si>
    <t>36</t>
  </si>
  <si>
    <t>反映监管医疗器械经营户数</t>
  </si>
  <si>
    <t>化妆品经营单位监管户数</t>
  </si>
  <si>
    <t>28</t>
  </si>
  <si>
    <t>反映监管化妆品经营户数</t>
  </si>
  <si>
    <t>开展食品安全宣传次数</t>
  </si>
  <si>
    <t>反映开展食品安全宣传次数</t>
  </si>
  <si>
    <t>食用农产品抽检批次</t>
  </si>
  <si>
    <t>240</t>
  </si>
  <si>
    <t>反映食用农产品检查批次</t>
  </si>
  <si>
    <t>开展三品一械专项整治次数</t>
  </si>
  <si>
    <t>反映开展三品一械专项整治次数</t>
  </si>
  <si>
    <t>三品一械监管人员的培训人数</t>
  </si>
  <si>
    <t>反映三品一械监管人员的培训人数</t>
  </si>
  <si>
    <t>食品药品化妆品医疗器械监管覆盖率</t>
  </si>
  <si>
    <t>反映监管食品药品医疗器械化妆品经营户覆盖率</t>
  </si>
  <si>
    <t>食用农产品抽检合格率</t>
  </si>
  <si>
    <t>反映产品抽检不合格率</t>
  </si>
  <si>
    <t>食用农产品抽检不合格样品处置率</t>
  </si>
  <si>
    <t>反映不合格样品处置率</t>
  </si>
  <si>
    <t>反映食品药品医疗器械化妆品抽检和监管经费开支</t>
  </si>
  <si>
    <t>食品药品重大安全事故发生数</t>
  </si>
  <si>
    <t>不发生</t>
  </si>
  <si>
    <t>反映食品药品重大安全事故发生数</t>
  </si>
  <si>
    <t>假冒伪劣产品销售行为</t>
  </si>
  <si>
    <t>不断降低</t>
  </si>
  <si>
    <t>反映假冒伪劣产品销售行为不断降低</t>
  </si>
  <si>
    <t>三品一械总体安全水平</t>
  </si>
  <si>
    <t>不断提高</t>
  </si>
  <si>
    <t>反映三品一械总体安全水平不断提高</t>
  </si>
  <si>
    <t>提升三品一械监管水平</t>
  </si>
  <si>
    <t>反映提升三品一械监管水平长期坚持</t>
  </si>
  <si>
    <t>反映监管对象的满意程度</t>
  </si>
  <si>
    <t>做好市场秩序维护者，确保市场平稳有序。一是深化商事制度改革，力促我县民营经济跨越发展,二是做好年报和信息公示工作，三是切实履行市场管理职责，做好各项专项检查整治工作，确保市场监管到位，四是扎实推进网络市场监管工作常态化，五是全面推进“双随机、一公开”市场监管抽查工作。</t>
  </si>
  <si>
    <t>新增市场主体数</t>
  </si>
  <si>
    <t>500</t>
  </si>
  <si>
    <t>反映每年新增市场主体数</t>
  </si>
  <si>
    <t>做好市场秩序维护者，确保市场平稳有序。一是深化商事制度改革，力促我县民营经济跨越发展,二是做好年报和信息公示工作，三是切实履行市场管理职责，做好各项专项检查整治工作，确保市场监管到位，四是扎实推进网络市场监管工作常态化，五是全面推进双随机一公开市场监管抽查工作。</t>
  </si>
  <si>
    <t>“双随机、一公开”联合监管抽查数</t>
  </si>
  <si>
    <t>反映“双随机、一公开”联合监管抽查数</t>
  </si>
  <si>
    <t>市场主体年报数</t>
  </si>
  <si>
    <t>8000</t>
  </si>
  <si>
    <t>反映市场主体年报数户数</t>
  </si>
  <si>
    <t>网络经营主体监管数</t>
  </si>
  <si>
    <t>个次</t>
  </si>
  <si>
    <t>反映网络经营主体监管个次</t>
  </si>
  <si>
    <t>市场主体年报率</t>
  </si>
  <si>
    <t>反映市场主体年报率</t>
  </si>
  <si>
    <t>“双随机、一公开”联合监管抽查企业覆盖率</t>
  </si>
  <si>
    <t>反映“双随机、一公开”联合监管抽查企业覆盖率</t>
  </si>
  <si>
    <t>网络经营主体监管覆盖率</t>
  </si>
  <si>
    <t>反映网络经营主体监管覆盖率</t>
  </si>
  <si>
    <t>反映任务完成时限</t>
  </si>
  <si>
    <t>通过不断规范市场秩序、优化营商环境</t>
  </si>
  <si>
    <t>效果明显</t>
  </si>
  <si>
    <t>反映通过不断规范市场秩序、优化营商环境效果明显</t>
  </si>
  <si>
    <t>提升市场秩序、优化营商环境</t>
  </si>
  <si>
    <t>规范市场秩序、优化营商环境</t>
  </si>
  <si>
    <t>监管市场主体满意度</t>
  </si>
  <si>
    <t>反映监管市场主体满意度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</si>
  <si>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</si>
  <si>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</si>
  <si>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</si>
  <si>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</si>
  <si>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</si>
  <si>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</si>
  <si>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</si>
  <si>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</si>
  <si>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</si>
  <si>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</si>
  <si>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</si>
  <si>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</si>
  <si>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</si>
  <si>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</si>
  <si>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</si>
  <si>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</si>
  <si>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</si>
  <si>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</si>
  <si>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营业执照印刷费</t>
  </si>
  <si>
    <t>单证印刷服务</t>
  </si>
  <si>
    <t>批</t>
  </si>
  <si>
    <t>12315消费宣传册</t>
  </si>
  <si>
    <t>其他印刷服务</t>
  </si>
  <si>
    <t>公务用车运行维护费（燃油费）</t>
  </si>
  <si>
    <t>车辆加油、添加燃料服务</t>
  </si>
  <si>
    <t>打击传销宣传册</t>
  </si>
  <si>
    <t>公务用车运行维护费（修理）</t>
  </si>
  <si>
    <t>车辆维修和保养服务</t>
  </si>
  <si>
    <t>质量强县宣传册</t>
  </si>
  <si>
    <t>食品药品医疗器械化妆品宣传册</t>
  </si>
  <si>
    <t>办公用A4纸</t>
  </si>
  <si>
    <t>复印纸</t>
  </si>
  <si>
    <t>办公设备购置（文件柜）</t>
  </si>
  <si>
    <t>文件柜</t>
  </si>
  <si>
    <t>机动车保险服务</t>
  </si>
  <si>
    <t>预算08表</t>
  </si>
  <si>
    <t>政府购买服务项目</t>
  </si>
  <si>
    <t>政府购买服务目录</t>
  </si>
  <si>
    <t>营业执照印刷服务</t>
  </si>
  <si>
    <t>B1104 印刷和出版服务</t>
  </si>
  <si>
    <t>12315宣传册</t>
  </si>
  <si>
    <t>产品质量风险预警及监督抽验检测</t>
  </si>
  <si>
    <t>A1702 检验检疫检测及认证服务</t>
  </si>
  <si>
    <t>公务用车运行维护（修理）</t>
  </si>
  <si>
    <t>B1101 维修保养服务</t>
  </si>
  <si>
    <t>执法办案法律咨询服务</t>
  </si>
  <si>
    <t>B0102 法律咨询服务</t>
  </si>
  <si>
    <t>执法案件法律咨询</t>
  </si>
  <si>
    <t>租赁服务</t>
  </si>
  <si>
    <t>B1106 租赁服务</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</si>
  <si>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</si>
  <si>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</si>
  <si>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</si>
  <si>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</si>
  <si>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</si>
  <si>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</si>
  <si>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</si>
  <si>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</si>
  <si>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</si>
  <si>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</si>
  <si>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</si>
  <si>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</si>
  <si>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</si>
  <si>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</si>
  <si>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</si>
  <si>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</si>
  <si>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</si>
  <si>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</si>
  <si>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</si>
  <si>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</si>
  <si>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</si>
  <si>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</si>
  <si>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</si>
  <si>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</si>
  <si>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</si>
  <si>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</si>
  <si>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</si>
  <si>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说明：本单位无上级转移支付补助支出预算。</t>
  </si>
  <si>
    <t>预算12表</t>
  </si>
  <si>
    <t>项目级次</t>
  </si>
  <si>
    <t>311 专项业务类</t>
  </si>
  <si>
    <t>本级</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</si>
</sst>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3" borderId="19" applyNumberFormat="0" applyAlignment="0" applyProtection="0">
      <alignment vertical="center"/>
    </xf>
    <xf numFmtId="0" fontId="30" fillId="4" borderId="20" applyNumberFormat="0" applyAlignment="0" applyProtection="0">
      <alignment vertical="center"/>
    </xf>
    <xf numFmtId="0" fontId="31" fillId="4" borderId="19" applyNumberFormat="0" applyAlignment="0" applyProtection="0">
      <alignment vertical="center"/>
    </xf>
    <xf numFmtId="0" fontId="32" fillId="5"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205">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horizontal="left" vertical="center" indent="2"/>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8" xfId="53" applyFont="1" applyBorder="1" applyAlignment="1">
      <alignment horizontal="center" vertical="center" wrapText="1"/>
    </xf>
    <xf numFmtId="49" fontId="4" fillId="0" borderId="9"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C12" sqref="C12"/>
    </sheetView>
  </sheetViews>
  <sheetFormatPr defaultColWidth="10.287037037037" defaultRowHeight="15" customHeight="1" outlineLevelCol="3"/>
  <cols>
    <col min="1" max="4" width="33.287037037037" customWidth="1"/>
  </cols>
  <sheetData>
    <row r="1" ht="18.75" customHeight="1" spans="1:4">
      <c r="A1" s="199"/>
      <c r="B1" s="199"/>
      <c r="C1" s="199"/>
      <c r="D1" s="200" t="s">
        <v>0</v>
      </c>
    </row>
    <row r="2" ht="42" customHeight="1" spans="1:4">
      <c r="A2" s="201" t="str">
        <f>"2025"&amp;"年财务收支预算总表"</f>
        <v>2025年财务收支预算总表</v>
      </c>
      <c r="B2" s="201"/>
      <c r="C2" s="201"/>
      <c r="D2" s="201"/>
    </row>
    <row r="3" ht="18.75" customHeight="1" spans="1:4">
      <c r="A3" s="199" t="str">
        <f>"单位名称："&amp;"梁河县市场监督管理局"</f>
        <v>单位名称：梁河县市场监督管理局</v>
      </c>
      <c r="B3" s="199"/>
      <c r="C3" s="202"/>
      <c r="D3" s="200" t="s">
        <v>1</v>
      </c>
    </row>
    <row r="4" ht="18.75" customHeight="1" spans="1:4">
      <c r="A4" s="203" t="s">
        <v>2</v>
      </c>
      <c r="B4" s="203"/>
      <c r="C4" s="203" t="s">
        <v>3</v>
      </c>
      <c r="D4" s="204"/>
    </row>
    <row r="5" ht="18.75" customHeight="1" spans="1:4">
      <c r="A5" s="157" t="s">
        <v>4</v>
      </c>
      <c r="B5" s="157" t="s">
        <v>5</v>
      </c>
      <c r="C5" s="157" t="s">
        <v>6</v>
      </c>
      <c r="D5" s="157" t="s">
        <v>5</v>
      </c>
    </row>
    <row r="6" ht="18.75" customHeight="1" spans="1:4">
      <c r="A6" s="156" t="s">
        <v>7</v>
      </c>
      <c r="B6" s="158">
        <v>8071398.64</v>
      </c>
      <c r="C6" s="156" t="str">
        <f>"一"&amp;"、"&amp;"一般公共服务支出"</f>
        <v>一、一般公共服务支出</v>
      </c>
      <c r="D6" s="158">
        <v>6465497.3</v>
      </c>
    </row>
    <row r="7" ht="18.75" customHeight="1" spans="1:4">
      <c r="A7" s="156" t="s">
        <v>8</v>
      </c>
      <c r="B7" s="158"/>
      <c r="C7" s="156" t="str">
        <f>"二"&amp;"、"&amp;"社会保障和就业支出"</f>
        <v>二、社会保障和就业支出</v>
      </c>
      <c r="D7" s="158">
        <v>1038683.34</v>
      </c>
    </row>
    <row r="8" ht="18.75" customHeight="1" spans="1:4">
      <c r="A8" s="156" t="s">
        <v>9</v>
      </c>
      <c r="B8" s="158"/>
      <c r="C8" s="156" t="str">
        <f>"三"&amp;"、"&amp;"卫生健康支出"</f>
        <v>三、卫生健康支出</v>
      </c>
      <c r="D8" s="158">
        <v>373058</v>
      </c>
    </row>
    <row r="9" ht="18.75" customHeight="1" spans="1:4">
      <c r="A9" s="156" t="s">
        <v>10</v>
      </c>
      <c r="B9" s="158"/>
      <c r="C9" s="156" t="str">
        <f>"四"&amp;"、"&amp;"住房保障支出"</f>
        <v>四、住房保障支出</v>
      </c>
      <c r="D9" s="158">
        <v>524160</v>
      </c>
    </row>
    <row r="10" ht="18.75" customHeight="1" spans="1:4">
      <c r="A10" s="156" t="s">
        <v>11</v>
      </c>
      <c r="B10" s="158">
        <v>330000</v>
      </c>
      <c r="C10" s="156"/>
      <c r="D10" s="158"/>
    </row>
    <row r="11" ht="18.75" customHeight="1" spans="1:4">
      <c r="A11" s="156" t="s">
        <v>12</v>
      </c>
      <c r="B11" s="158"/>
      <c r="C11" s="156"/>
      <c r="D11" s="158"/>
    </row>
    <row r="12" ht="18.75" customHeight="1" spans="1:4">
      <c r="A12" s="156" t="s">
        <v>13</v>
      </c>
      <c r="B12" s="158"/>
      <c r="C12" s="156"/>
      <c r="D12" s="158"/>
    </row>
    <row r="13" ht="18.75" customHeight="1" spans="1:4">
      <c r="A13" s="156" t="s">
        <v>14</v>
      </c>
      <c r="B13" s="158"/>
      <c r="C13" s="156"/>
      <c r="D13" s="158"/>
    </row>
    <row r="14" ht="18.75" customHeight="1" spans="1:4">
      <c r="A14" s="156" t="s">
        <v>15</v>
      </c>
      <c r="B14" s="158"/>
      <c r="C14" s="156"/>
      <c r="D14" s="158"/>
    </row>
    <row r="15" ht="18.75" customHeight="1" spans="1:4">
      <c r="A15" s="156" t="s">
        <v>16</v>
      </c>
      <c r="B15" s="158">
        <v>330000</v>
      </c>
      <c r="C15" s="156"/>
      <c r="D15" s="158"/>
    </row>
    <row r="16" ht="18.75" customHeight="1" spans="1:4">
      <c r="A16" s="156"/>
      <c r="B16" s="158"/>
      <c r="C16" s="156"/>
      <c r="D16" s="158"/>
    </row>
    <row r="17" ht="18.75" customHeight="1" spans="1:4">
      <c r="A17" s="156"/>
      <c r="B17" s="158"/>
      <c r="C17" s="156"/>
      <c r="D17" s="158"/>
    </row>
    <row r="18" ht="18.75" customHeight="1" spans="1:4">
      <c r="A18" s="156"/>
      <c r="B18" s="158"/>
      <c r="C18" s="156"/>
      <c r="D18" s="158"/>
    </row>
    <row r="19" ht="18.75" customHeight="1" spans="1:4">
      <c r="A19" s="156"/>
      <c r="B19" s="158"/>
      <c r="C19" s="156"/>
      <c r="D19" s="158"/>
    </row>
    <row r="20" ht="18.75" customHeight="1" spans="1:4">
      <c r="A20" s="156"/>
      <c r="B20" s="158"/>
      <c r="C20" s="156"/>
      <c r="D20" s="158"/>
    </row>
    <row r="21" ht="18.75" customHeight="1" spans="1:4">
      <c r="A21" s="156"/>
      <c r="B21" s="158"/>
      <c r="C21" s="156"/>
      <c r="D21" s="158"/>
    </row>
    <row r="22" ht="18.75" customHeight="1" spans="1:4">
      <c r="A22" s="156"/>
      <c r="B22" s="158"/>
      <c r="C22" s="156"/>
      <c r="D22" s="158"/>
    </row>
    <row r="23" ht="18.75" customHeight="1" spans="1:4">
      <c r="A23" s="156"/>
      <c r="B23" s="158"/>
      <c r="C23" s="156"/>
      <c r="D23" s="158"/>
    </row>
    <row r="24" ht="18.75" customHeight="1" spans="1:4">
      <c r="A24" s="156"/>
      <c r="B24" s="158"/>
      <c r="C24" s="156"/>
      <c r="D24" s="158"/>
    </row>
    <row r="25" ht="18.75" customHeight="1" spans="1:4">
      <c r="A25" s="156"/>
      <c r="B25" s="158"/>
      <c r="C25" s="156"/>
      <c r="D25" s="158"/>
    </row>
    <row r="26" ht="18.75" customHeight="1" spans="1:4">
      <c r="A26" s="156"/>
      <c r="B26" s="158"/>
      <c r="C26" s="156"/>
      <c r="D26" s="158"/>
    </row>
    <row r="27" ht="18.75" customHeight="1" spans="1:4">
      <c r="A27" s="156"/>
      <c r="B27" s="158"/>
      <c r="C27" s="156"/>
      <c r="D27" s="158"/>
    </row>
    <row r="28" ht="18.75" customHeight="1" spans="1:4">
      <c r="A28" s="156"/>
      <c r="B28" s="158"/>
      <c r="C28" s="156"/>
      <c r="D28" s="158"/>
    </row>
    <row r="29" ht="18.75" customHeight="1" spans="1:4">
      <c r="A29" s="156"/>
      <c r="B29" s="158"/>
      <c r="C29" s="156"/>
      <c r="D29" s="158"/>
    </row>
    <row r="30" ht="18.75" customHeight="1" spans="1:4">
      <c r="A30" s="156"/>
      <c r="B30" s="158"/>
      <c r="C30" s="156"/>
      <c r="D30" s="158"/>
    </row>
    <row r="31" ht="18.75" customHeight="1" spans="1:4">
      <c r="A31" s="156"/>
      <c r="B31" s="158"/>
      <c r="C31" s="156"/>
      <c r="D31" s="158"/>
    </row>
    <row r="32" ht="18.75" customHeight="1" spans="1:4">
      <c r="A32" s="156" t="s">
        <v>17</v>
      </c>
      <c r="B32" s="158">
        <v>8401398.64</v>
      </c>
      <c r="C32" s="156" t="s">
        <v>18</v>
      </c>
      <c r="D32" s="158">
        <v>8401398.64</v>
      </c>
    </row>
    <row r="33" ht="18.75" customHeight="1" spans="1:4">
      <c r="A33" s="156" t="s">
        <v>19</v>
      </c>
      <c r="B33" s="158"/>
      <c r="C33" s="156" t="s">
        <v>20</v>
      </c>
      <c r="D33" s="158"/>
    </row>
    <row r="34" ht="18.75" customHeight="1" spans="1:4">
      <c r="A34" s="156" t="s">
        <v>21</v>
      </c>
      <c r="B34" s="158"/>
      <c r="C34" s="156" t="s">
        <v>21</v>
      </c>
      <c r="D34" s="158"/>
    </row>
    <row r="35" ht="18.75" customHeight="1" spans="1:4">
      <c r="A35" s="156" t="s">
        <v>22</v>
      </c>
      <c r="B35" s="158"/>
      <c r="C35" s="156" t="s">
        <v>23</v>
      </c>
      <c r="D35" s="158"/>
    </row>
    <row r="36" ht="18.75" customHeight="1" spans="1:4">
      <c r="A36" s="156" t="s">
        <v>24</v>
      </c>
      <c r="B36" s="158">
        <v>8401398.64</v>
      </c>
      <c r="C36" s="156" t="s">
        <v>25</v>
      </c>
      <c r="D36" s="158">
        <v>8401398.64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3888888888889" defaultRowHeight="14.25" customHeight="1" outlineLevelCol="5"/>
  <cols>
    <col min="1" max="6" width="23.0462962962963" customWidth="1"/>
  </cols>
  <sheetData>
    <row r="1" ht="12" customHeight="1" spans="1:6">
      <c r="A1" s="126">
        <v>1</v>
      </c>
      <c r="B1" s="127">
        <v>0</v>
      </c>
      <c r="C1" s="126">
        <v>1</v>
      </c>
      <c r="D1" s="93"/>
      <c r="E1" s="93"/>
      <c r="F1" s="128" t="s">
        <v>609</v>
      </c>
    </row>
    <row r="2" ht="26.25" customHeight="1" spans="1:6">
      <c r="A2" s="129" t="str">
        <f>"2025"&amp;"年政府性基金预算支出预算表"</f>
        <v>2025年政府性基金预算支出预算表</v>
      </c>
      <c r="B2" s="129" t="s">
        <v>610</v>
      </c>
      <c r="C2" s="130"/>
      <c r="D2" s="131"/>
      <c r="E2" s="131"/>
      <c r="F2" s="131"/>
    </row>
    <row r="3" ht="13.5" customHeight="1" spans="1:6">
      <c r="A3" s="132" t="str">
        <f>"单位名称："&amp;"梁河县市场监督管理局"</f>
        <v>单位名称：梁河县市场监督管理局</v>
      </c>
      <c r="B3" s="132" t="s">
        <v>611</v>
      </c>
      <c r="C3" s="133"/>
      <c r="D3" s="93"/>
      <c r="E3" s="93"/>
      <c r="F3" s="128" t="s">
        <v>1</v>
      </c>
    </row>
    <row r="4" ht="19.5" customHeight="1" spans="1:6">
      <c r="A4" s="134" t="s">
        <v>182</v>
      </c>
      <c r="B4" s="135" t="s">
        <v>48</v>
      </c>
      <c r="C4" s="134" t="s">
        <v>49</v>
      </c>
      <c r="D4" s="12" t="s">
        <v>612</v>
      </c>
      <c r="E4" s="13"/>
      <c r="F4" s="14"/>
    </row>
    <row r="5" ht="18.75" customHeight="1" spans="1:6">
      <c r="A5" s="136"/>
      <c r="B5" s="137"/>
      <c r="C5" s="136"/>
      <c r="D5" s="73" t="s">
        <v>30</v>
      </c>
      <c r="E5" s="12" t="s">
        <v>52</v>
      </c>
      <c r="F5" s="73" t="s">
        <v>53</v>
      </c>
    </row>
    <row r="6" ht="18.75" customHeight="1" spans="1:6">
      <c r="A6" s="59"/>
      <c r="B6" s="138"/>
      <c r="C6" s="59"/>
      <c r="D6" s="35"/>
      <c r="E6" s="35"/>
      <c r="F6" s="35"/>
    </row>
    <row r="7" ht="21" customHeight="1" spans="1:6">
      <c r="A7" s="22"/>
      <c r="B7" s="22"/>
      <c r="C7" s="22"/>
      <c r="D7" s="87"/>
      <c r="E7" s="139"/>
      <c r="F7" s="139"/>
    </row>
    <row r="8" ht="21" customHeight="1" spans="1:6">
      <c r="A8" s="22"/>
      <c r="B8" s="22"/>
      <c r="C8" s="22"/>
      <c r="D8" s="140"/>
      <c r="E8" s="141"/>
      <c r="F8" s="141"/>
    </row>
    <row r="9" ht="18.75" customHeight="1" spans="1:6">
      <c r="A9" s="142" t="s">
        <v>613</v>
      </c>
      <c r="B9" s="142" t="s">
        <v>613</v>
      </c>
      <c r="C9" s="143" t="s">
        <v>613</v>
      </c>
      <c r="D9" s="87"/>
      <c r="E9" s="139"/>
      <c r="F9" s="139"/>
    </row>
    <row r="10" ht="18.75" customHeight="1" spans="1:6">
      <c r="A10" s="144" t="s">
        <v>614</v>
      </c>
      <c r="B10" s="144"/>
      <c r="C10" s="144"/>
      <c r="D10" s="145"/>
      <c r="E10" s="146"/>
      <c r="F10" s="146"/>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2"/>
  <sheetViews>
    <sheetView showZeros="0" workbookViewId="0">
      <selection activeCell="A1" sqref="A1"/>
    </sheetView>
  </sheetViews>
  <sheetFormatPr defaultColWidth="9.13888888888889" defaultRowHeight="14.25" customHeight="1"/>
  <cols>
    <col min="1" max="1" width="16.3425925925926" customWidth="1"/>
    <col min="2" max="3" width="9.62962962962963" customWidth="1"/>
    <col min="4" max="5" width="3.62962962962963" customWidth="1"/>
    <col min="6" max="6" width="11.287037037037" customWidth="1"/>
    <col min="7" max="8" width="11.8518518518519" customWidth="1"/>
    <col min="9" max="9" width="10.2037037037037" customWidth="1"/>
    <col min="10" max="10" width="6.0462962962963" customWidth="1"/>
    <col min="11" max="11" width="9.76851851851852" customWidth="1"/>
    <col min="12" max="12" width="10.7685185185185" customWidth="1"/>
    <col min="13" max="15" width="10.712962962963" customWidth="1"/>
    <col min="16" max="16" width="6.62962962962963" customWidth="1"/>
    <col min="17" max="17" width="11.4166666666667" customWidth="1"/>
  </cols>
  <sheetData>
    <row r="1" ht="13.5" customHeight="1" spans="1:17">
      <c r="A1" s="3"/>
      <c r="B1" s="3"/>
      <c r="C1" s="3"/>
      <c r="D1" s="3"/>
      <c r="E1" s="3"/>
      <c r="F1" s="3"/>
      <c r="G1" s="3"/>
      <c r="H1" s="3"/>
      <c r="I1" s="3"/>
      <c r="J1" s="3"/>
      <c r="K1" s="1"/>
      <c r="L1" s="1"/>
      <c r="M1" s="1"/>
      <c r="N1" s="1"/>
      <c r="O1" s="116"/>
      <c r="P1" s="116"/>
      <c r="Q1" s="102" t="s">
        <v>615</v>
      </c>
    </row>
    <row r="2" ht="27.75" customHeight="1" spans="1:17">
      <c r="A2" s="103" t="str">
        <f>"2025"&amp;"年部门政府采购预算表"</f>
        <v>2025年部门政府采购预算表</v>
      </c>
      <c r="B2" s="29"/>
      <c r="C2" s="29"/>
      <c r="D2" s="29"/>
      <c r="E2" s="29"/>
      <c r="F2" s="29"/>
      <c r="G2" s="29"/>
      <c r="H2" s="29"/>
      <c r="I2" s="29"/>
      <c r="J2" s="29"/>
      <c r="K2" s="117"/>
      <c r="L2" s="29"/>
      <c r="M2" s="29"/>
      <c r="N2" s="29"/>
      <c r="O2" s="117"/>
      <c r="P2" s="117"/>
      <c r="Q2" s="29"/>
    </row>
    <row r="3" ht="18.75" customHeight="1" spans="1:17">
      <c r="A3" s="104" t="str">
        <f>"单位名称："&amp;"梁河县市场监督管理局"</f>
        <v>单位名称：梁河县市场监督管理局</v>
      </c>
      <c r="B3" s="32"/>
      <c r="C3" s="32"/>
      <c r="D3" s="32"/>
      <c r="E3" s="32"/>
      <c r="F3" s="32"/>
      <c r="G3" s="32"/>
      <c r="H3" s="32"/>
      <c r="I3" s="32"/>
      <c r="J3" s="32"/>
      <c r="K3" s="1"/>
      <c r="L3" s="1"/>
      <c r="M3" s="1"/>
      <c r="N3" s="1"/>
      <c r="O3" s="118"/>
      <c r="P3" s="118"/>
      <c r="Q3" s="125" t="s">
        <v>27</v>
      </c>
    </row>
    <row r="4" ht="15.75" customHeight="1" spans="1:17">
      <c r="A4" s="11" t="s">
        <v>616</v>
      </c>
      <c r="B4" s="105" t="s">
        <v>617</v>
      </c>
      <c r="C4" s="105" t="s">
        <v>618</v>
      </c>
      <c r="D4" s="105" t="s">
        <v>619</v>
      </c>
      <c r="E4" s="105" t="s">
        <v>620</v>
      </c>
      <c r="F4" s="105" t="s">
        <v>621</v>
      </c>
      <c r="G4" s="48" t="s">
        <v>189</v>
      </c>
      <c r="H4" s="48"/>
      <c r="I4" s="48"/>
      <c r="J4" s="48"/>
      <c r="K4" s="119"/>
      <c r="L4" s="48"/>
      <c r="M4" s="48"/>
      <c r="N4" s="48"/>
      <c r="O4" s="76"/>
      <c r="P4" s="119"/>
      <c r="Q4" s="49"/>
    </row>
    <row r="5" ht="17.25" customHeight="1" spans="1:17">
      <c r="A5" s="16"/>
      <c r="B5" s="106"/>
      <c r="C5" s="106"/>
      <c r="D5" s="106"/>
      <c r="E5" s="106"/>
      <c r="F5" s="106"/>
      <c r="G5" s="106" t="s">
        <v>30</v>
      </c>
      <c r="H5" s="106" t="s">
        <v>34</v>
      </c>
      <c r="I5" s="106" t="s">
        <v>622</v>
      </c>
      <c r="J5" s="106" t="s">
        <v>623</v>
      </c>
      <c r="K5" s="120" t="s">
        <v>624</v>
      </c>
      <c r="L5" s="121" t="s">
        <v>625</v>
      </c>
      <c r="M5" s="121"/>
      <c r="N5" s="121"/>
      <c r="O5" s="122"/>
      <c r="P5" s="123"/>
      <c r="Q5" s="107"/>
    </row>
    <row r="6" ht="54" customHeight="1" spans="1:17">
      <c r="A6" s="18"/>
      <c r="B6" s="107"/>
      <c r="C6" s="107"/>
      <c r="D6" s="107"/>
      <c r="E6" s="107"/>
      <c r="F6" s="107"/>
      <c r="G6" s="107"/>
      <c r="H6" s="107" t="s">
        <v>33</v>
      </c>
      <c r="I6" s="107"/>
      <c r="J6" s="107"/>
      <c r="K6" s="124"/>
      <c r="L6" s="107" t="s">
        <v>33</v>
      </c>
      <c r="M6" s="107" t="s">
        <v>40</v>
      </c>
      <c r="N6" s="107" t="s">
        <v>626</v>
      </c>
      <c r="O6" s="33" t="s">
        <v>42</v>
      </c>
      <c r="P6" s="124" t="s">
        <v>43</v>
      </c>
      <c r="Q6" s="107" t="s">
        <v>44</v>
      </c>
    </row>
    <row r="7" ht="15" customHeight="1" spans="1:17">
      <c r="A7" s="77">
        <v>1</v>
      </c>
      <c r="B7" s="108">
        <v>2</v>
      </c>
      <c r="C7" s="108">
        <v>3</v>
      </c>
      <c r="D7" s="108">
        <v>4</v>
      </c>
      <c r="E7" s="108">
        <v>5</v>
      </c>
      <c r="F7" s="108">
        <v>6</v>
      </c>
      <c r="G7" s="81">
        <v>7</v>
      </c>
      <c r="H7" s="81">
        <v>8</v>
      </c>
      <c r="I7" s="81">
        <v>9</v>
      </c>
      <c r="J7" s="81">
        <v>10</v>
      </c>
      <c r="K7" s="81">
        <v>11</v>
      </c>
      <c r="L7" s="81">
        <v>12</v>
      </c>
      <c r="M7" s="81">
        <v>13</v>
      </c>
      <c r="N7" s="81">
        <v>14</v>
      </c>
      <c r="O7" s="81">
        <v>15</v>
      </c>
      <c r="P7" s="81">
        <v>16</v>
      </c>
      <c r="Q7" s="81">
        <v>17</v>
      </c>
    </row>
    <row r="8" ht="52.5" customHeight="1" spans="1:17">
      <c r="A8" s="109" t="s">
        <v>46</v>
      </c>
      <c r="B8" s="110"/>
      <c r="C8" s="110"/>
      <c r="D8" s="111"/>
      <c r="E8" s="112"/>
      <c r="F8" s="23">
        <v>137900</v>
      </c>
      <c r="G8" s="23">
        <v>137900</v>
      </c>
      <c r="H8" s="23">
        <v>137900</v>
      </c>
      <c r="I8" s="23"/>
      <c r="J8" s="23"/>
      <c r="K8" s="23"/>
      <c r="L8" s="23"/>
      <c r="M8" s="23"/>
      <c r="N8" s="23"/>
      <c r="O8" s="23"/>
      <c r="P8" s="23"/>
      <c r="Q8" s="23"/>
    </row>
    <row r="9" ht="52.5" customHeight="1" spans="1:17">
      <c r="A9" s="113" t="s">
        <v>46</v>
      </c>
      <c r="B9" s="110"/>
      <c r="C9" s="110"/>
      <c r="D9" s="111"/>
      <c r="E9" s="112"/>
      <c r="F9" s="23">
        <v>137900</v>
      </c>
      <c r="G9" s="23">
        <v>137900</v>
      </c>
      <c r="H9" s="23">
        <v>137900</v>
      </c>
      <c r="I9" s="23"/>
      <c r="J9" s="23"/>
      <c r="K9" s="23"/>
      <c r="L9" s="23"/>
      <c r="M9" s="23"/>
      <c r="N9" s="23"/>
      <c r="O9" s="23"/>
      <c r="P9" s="23"/>
      <c r="Q9" s="23"/>
    </row>
    <row r="10" ht="52.5" customHeight="1" spans="1:17">
      <c r="A10" s="109" t="str">
        <f>"     "&amp;"市场主体管理专项经费"</f>
        <v>     市场主体管理专项经费</v>
      </c>
      <c r="B10" s="110" t="s">
        <v>627</v>
      </c>
      <c r="C10" s="110" t="s">
        <v>628</v>
      </c>
      <c r="D10" s="111" t="s">
        <v>629</v>
      </c>
      <c r="E10" s="112">
        <v>1</v>
      </c>
      <c r="F10" s="23">
        <v>18000</v>
      </c>
      <c r="G10" s="23">
        <v>18000</v>
      </c>
      <c r="H10" s="23">
        <v>18000</v>
      </c>
      <c r="I10" s="23"/>
      <c r="J10" s="23"/>
      <c r="K10" s="23"/>
      <c r="L10" s="23"/>
      <c r="M10" s="23"/>
      <c r="N10" s="23"/>
      <c r="O10" s="23"/>
      <c r="P10" s="23"/>
      <c r="Q10" s="23"/>
    </row>
    <row r="11" ht="52.5" customHeight="1" spans="1:17">
      <c r="A11" s="109" t="str">
        <f>"     "&amp;"消费者权益保护经费"</f>
        <v>     消费者权益保护经费</v>
      </c>
      <c r="B11" s="110" t="s">
        <v>630</v>
      </c>
      <c r="C11" s="110" t="s">
        <v>631</v>
      </c>
      <c r="D11" s="111" t="s">
        <v>629</v>
      </c>
      <c r="E11" s="112">
        <v>1</v>
      </c>
      <c r="F11" s="23">
        <v>2000</v>
      </c>
      <c r="G11" s="23">
        <v>2000</v>
      </c>
      <c r="H11" s="23">
        <v>2000</v>
      </c>
      <c r="I11" s="23"/>
      <c r="J11" s="23"/>
      <c r="K11" s="23"/>
      <c r="L11" s="23"/>
      <c r="M11" s="23"/>
      <c r="N11" s="23"/>
      <c r="O11" s="23"/>
      <c r="P11" s="23"/>
      <c r="Q11" s="23"/>
    </row>
    <row r="12" ht="52.5" customHeight="1" spans="1:17">
      <c r="A12" s="109" t="str">
        <f t="shared" ref="A12:A13" si="0">"     "&amp;"打击传销工作经费"</f>
        <v>     打击传销工作经费</v>
      </c>
      <c r="B12" s="110" t="s">
        <v>632</v>
      </c>
      <c r="C12" s="110" t="s">
        <v>633</v>
      </c>
      <c r="D12" s="111" t="s">
        <v>629</v>
      </c>
      <c r="E12" s="112">
        <v>1</v>
      </c>
      <c r="F12" s="23">
        <v>10000</v>
      </c>
      <c r="G12" s="23">
        <v>10000</v>
      </c>
      <c r="H12" s="23">
        <v>10000</v>
      </c>
      <c r="I12" s="23"/>
      <c r="J12" s="23"/>
      <c r="K12" s="23"/>
      <c r="L12" s="23"/>
      <c r="M12" s="23"/>
      <c r="N12" s="23"/>
      <c r="O12" s="23"/>
      <c r="P12" s="23"/>
      <c r="Q12" s="23"/>
    </row>
    <row r="13" ht="52.5" customHeight="1" spans="1:17">
      <c r="A13" s="109" t="str">
        <f t="shared" si="0"/>
        <v>     打击传销工作经费</v>
      </c>
      <c r="B13" s="110" t="s">
        <v>634</v>
      </c>
      <c r="C13" s="110" t="s">
        <v>631</v>
      </c>
      <c r="D13" s="111" t="s">
        <v>629</v>
      </c>
      <c r="E13" s="112">
        <v>1</v>
      </c>
      <c r="F13" s="23">
        <v>5000</v>
      </c>
      <c r="G13" s="23">
        <v>5000</v>
      </c>
      <c r="H13" s="23">
        <v>5000</v>
      </c>
      <c r="I13" s="23"/>
      <c r="J13" s="23"/>
      <c r="K13" s="23"/>
      <c r="L13" s="23"/>
      <c r="M13" s="23"/>
      <c r="N13" s="23"/>
      <c r="O13" s="23"/>
      <c r="P13" s="23"/>
      <c r="Q13" s="23"/>
    </row>
    <row r="14" ht="52.5" customHeight="1" spans="1:17">
      <c r="A14" s="109" t="str">
        <f t="shared" ref="A14:A15" si="1">"     "&amp;"质量安全监管经费"</f>
        <v>     质量安全监管经费</v>
      </c>
      <c r="B14" s="110" t="s">
        <v>635</v>
      </c>
      <c r="C14" s="110" t="s">
        <v>636</v>
      </c>
      <c r="D14" s="111" t="s">
        <v>629</v>
      </c>
      <c r="E14" s="112">
        <v>1</v>
      </c>
      <c r="F14" s="23">
        <v>10000</v>
      </c>
      <c r="G14" s="23">
        <v>10000</v>
      </c>
      <c r="H14" s="23">
        <v>10000</v>
      </c>
      <c r="I14" s="23"/>
      <c r="J14" s="23"/>
      <c r="K14" s="23"/>
      <c r="L14" s="23"/>
      <c r="M14" s="23"/>
      <c r="N14" s="23"/>
      <c r="O14" s="23"/>
      <c r="P14" s="23"/>
      <c r="Q14" s="23"/>
    </row>
    <row r="15" ht="52.5" customHeight="1" spans="1:17">
      <c r="A15" s="109" t="str">
        <f t="shared" si="1"/>
        <v>     质量安全监管经费</v>
      </c>
      <c r="B15" s="110" t="s">
        <v>637</v>
      </c>
      <c r="C15" s="110" t="s">
        <v>631</v>
      </c>
      <c r="D15" s="111" t="s">
        <v>629</v>
      </c>
      <c r="E15" s="112">
        <v>1</v>
      </c>
      <c r="F15" s="23">
        <v>5000</v>
      </c>
      <c r="G15" s="23">
        <v>5000</v>
      </c>
      <c r="H15" s="23">
        <v>5000</v>
      </c>
      <c r="I15" s="23"/>
      <c r="J15" s="23"/>
      <c r="K15" s="23"/>
      <c r="L15" s="23"/>
      <c r="M15" s="23"/>
      <c r="N15" s="23"/>
      <c r="O15" s="23"/>
      <c r="P15" s="23"/>
      <c r="Q15" s="23"/>
    </row>
    <row r="16" ht="52.5" customHeight="1" spans="1:17">
      <c r="A16" s="109" t="str">
        <f t="shared" ref="A16:A17" si="2">"     "&amp;"食品药品医疗器械化妆品监管和抽检经费"</f>
        <v>     食品药品医疗器械化妆品监管和抽检经费</v>
      </c>
      <c r="B16" s="110" t="s">
        <v>635</v>
      </c>
      <c r="C16" s="110" t="s">
        <v>636</v>
      </c>
      <c r="D16" s="111" t="s">
        <v>629</v>
      </c>
      <c r="E16" s="112">
        <v>1</v>
      </c>
      <c r="F16" s="23">
        <v>10000</v>
      </c>
      <c r="G16" s="23">
        <v>10000</v>
      </c>
      <c r="H16" s="23">
        <v>10000</v>
      </c>
      <c r="I16" s="23"/>
      <c r="J16" s="23"/>
      <c r="K16" s="23"/>
      <c r="L16" s="23"/>
      <c r="M16" s="23"/>
      <c r="N16" s="23"/>
      <c r="O16" s="23"/>
      <c r="P16" s="23"/>
      <c r="Q16" s="23"/>
    </row>
    <row r="17" ht="52.5" customHeight="1" spans="1:17">
      <c r="A17" s="109" t="str">
        <f t="shared" si="2"/>
        <v>     食品药品医疗器械化妆品监管和抽检经费</v>
      </c>
      <c r="B17" s="110" t="s">
        <v>638</v>
      </c>
      <c r="C17" s="110" t="s">
        <v>631</v>
      </c>
      <c r="D17" s="111" t="s">
        <v>629</v>
      </c>
      <c r="E17" s="112">
        <v>1</v>
      </c>
      <c r="F17" s="23">
        <v>20000</v>
      </c>
      <c r="G17" s="23">
        <v>20000</v>
      </c>
      <c r="H17" s="23">
        <v>20000</v>
      </c>
      <c r="I17" s="23"/>
      <c r="J17" s="23"/>
      <c r="K17" s="23"/>
      <c r="L17" s="23"/>
      <c r="M17" s="23"/>
      <c r="N17" s="23"/>
      <c r="O17" s="23"/>
      <c r="P17" s="23"/>
      <c r="Q17" s="23"/>
    </row>
    <row r="18" ht="52.5" customHeight="1" spans="1:17">
      <c r="A18" s="109" t="str">
        <f t="shared" ref="A18:A20" si="3">"     "&amp;"爱国卫生“七个专项行动”及创建国家卫生县城、省级文明城市专项经费"</f>
        <v>     爱国卫生“七个专项行动”及创建国家卫生县城、省级文明城市专项经费</v>
      </c>
      <c r="B18" s="110" t="s">
        <v>632</v>
      </c>
      <c r="C18" s="110" t="s">
        <v>633</v>
      </c>
      <c r="D18" s="111" t="s">
        <v>629</v>
      </c>
      <c r="E18" s="112">
        <v>1</v>
      </c>
      <c r="F18" s="23">
        <v>17000</v>
      </c>
      <c r="G18" s="23">
        <v>17000</v>
      </c>
      <c r="H18" s="23">
        <v>17000</v>
      </c>
      <c r="I18" s="23"/>
      <c r="J18" s="23"/>
      <c r="K18" s="23"/>
      <c r="L18" s="23"/>
      <c r="M18" s="23"/>
      <c r="N18" s="23"/>
      <c r="O18" s="23"/>
      <c r="P18" s="23"/>
      <c r="Q18" s="23"/>
    </row>
    <row r="19" ht="52.5" customHeight="1" spans="1:17">
      <c r="A19" s="109" t="str">
        <f t="shared" si="3"/>
        <v>     爱国卫生“七个专项行动”及创建国家卫生县城、省级文明城市专项经费</v>
      </c>
      <c r="B19" s="110" t="s">
        <v>639</v>
      </c>
      <c r="C19" s="110" t="s">
        <v>640</v>
      </c>
      <c r="D19" s="111" t="s">
        <v>440</v>
      </c>
      <c r="E19" s="112">
        <v>66</v>
      </c>
      <c r="F19" s="23">
        <v>9900</v>
      </c>
      <c r="G19" s="23">
        <v>9900</v>
      </c>
      <c r="H19" s="23">
        <v>9900</v>
      </c>
      <c r="I19" s="23"/>
      <c r="J19" s="23"/>
      <c r="K19" s="23"/>
      <c r="L19" s="23"/>
      <c r="M19" s="23"/>
      <c r="N19" s="23"/>
      <c r="O19" s="23"/>
      <c r="P19" s="23"/>
      <c r="Q19" s="23"/>
    </row>
    <row r="20" ht="52.5" customHeight="1" spans="1:17">
      <c r="A20" s="109" t="str">
        <f t="shared" si="3"/>
        <v>     爱国卫生“七个专项行动”及创建国家卫生县城、省级文明城市专项经费</v>
      </c>
      <c r="B20" s="110" t="s">
        <v>641</v>
      </c>
      <c r="C20" s="110" t="s">
        <v>642</v>
      </c>
      <c r="D20" s="111" t="s">
        <v>366</v>
      </c>
      <c r="E20" s="112">
        <v>20</v>
      </c>
      <c r="F20" s="23">
        <v>20000</v>
      </c>
      <c r="G20" s="23">
        <v>20000</v>
      </c>
      <c r="H20" s="23">
        <v>20000</v>
      </c>
      <c r="I20" s="23"/>
      <c r="J20" s="23"/>
      <c r="K20" s="23"/>
      <c r="L20" s="23"/>
      <c r="M20" s="23"/>
      <c r="N20" s="23"/>
      <c r="O20" s="23"/>
      <c r="P20" s="23"/>
      <c r="Q20" s="23"/>
    </row>
    <row r="21" ht="52.5" customHeight="1" spans="1:17">
      <c r="A21" s="109" t="str">
        <f>"     "&amp;"公用经费安排的公车购置及运维费"</f>
        <v>     公用经费安排的公车购置及运维费</v>
      </c>
      <c r="B21" s="110" t="s">
        <v>272</v>
      </c>
      <c r="C21" s="110" t="s">
        <v>643</v>
      </c>
      <c r="D21" s="111" t="s">
        <v>629</v>
      </c>
      <c r="E21" s="112">
        <v>1</v>
      </c>
      <c r="F21" s="23">
        <v>11000</v>
      </c>
      <c r="G21" s="23">
        <v>11000</v>
      </c>
      <c r="H21" s="23">
        <v>11000</v>
      </c>
      <c r="I21" s="23"/>
      <c r="J21" s="23"/>
      <c r="K21" s="23"/>
      <c r="L21" s="23"/>
      <c r="M21" s="23"/>
      <c r="N21" s="23"/>
      <c r="O21" s="23"/>
      <c r="P21" s="23"/>
      <c r="Q21" s="23"/>
    </row>
    <row r="22" ht="30" customHeight="1" spans="1:17">
      <c r="A22" s="114" t="s">
        <v>613</v>
      </c>
      <c r="B22" s="115"/>
      <c r="C22" s="115"/>
      <c r="D22" s="115"/>
      <c r="E22" s="112"/>
      <c r="F22" s="23">
        <v>137900</v>
      </c>
      <c r="G22" s="23">
        <v>137900</v>
      </c>
      <c r="H22" s="23">
        <v>137900</v>
      </c>
      <c r="I22" s="23"/>
      <c r="J22" s="23"/>
      <c r="K22" s="23"/>
      <c r="L22" s="23"/>
      <c r="M22" s="23"/>
      <c r="N22" s="23"/>
      <c r="O22" s="23"/>
      <c r="P22" s="23"/>
      <c r="Q22" s="23"/>
    </row>
  </sheetData>
  <mergeCells count="16">
    <mergeCell ref="A2:Q2"/>
    <mergeCell ref="A3:F3"/>
    <mergeCell ref="G4:Q4"/>
    <mergeCell ref="L5:Q5"/>
    <mergeCell ref="A22:E2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21"/>
  <sheetViews>
    <sheetView showZeros="0" topLeftCell="A12" workbookViewId="0">
      <selection activeCell="B19" sqref="B19"/>
    </sheetView>
  </sheetViews>
  <sheetFormatPr defaultColWidth="9.13888888888889"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3"/>
      <c r="B1" s="3"/>
      <c r="C1" s="3"/>
      <c r="D1" s="3"/>
      <c r="E1" s="3"/>
      <c r="F1" s="3"/>
      <c r="G1" s="3"/>
      <c r="H1" s="95"/>
      <c r="I1" s="1"/>
      <c r="J1" s="1"/>
      <c r="K1" s="95"/>
      <c r="L1" s="1"/>
      <c r="M1" s="100"/>
      <c r="N1" s="100" t="s">
        <v>644</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"单位名称："&amp;"梁河县市场监督管理局"</f>
        <v>单位名称：梁河县市场监督管理局</v>
      </c>
      <c r="B3" s="32"/>
      <c r="C3" s="32"/>
      <c r="D3" s="32"/>
      <c r="E3" s="32"/>
      <c r="F3" s="32"/>
      <c r="G3" s="32"/>
      <c r="H3" s="95"/>
      <c r="I3" s="1"/>
      <c r="J3" s="1"/>
      <c r="K3" s="95"/>
      <c r="L3" s="1"/>
      <c r="M3" s="101"/>
      <c r="N3" s="102" t="s">
        <v>27</v>
      </c>
    </row>
    <row r="4" ht="15.75" customHeight="1" spans="1:14">
      <c r="A4" s="11" t="s">
        <v>616</v>
      </c>
      <c r="B4" s="11" t="s">
        <v>645</v>
      </c>
      <c r="C4" s="11" t="s">
        <v>646</v>
      </c>
      <c r="D4" s="12" t="s">
        <v>189</v>
      </c>
      <c r="E4" s="13"/>
      <c r="F4" s="13"/>
      <c r="G4" s="13"/>
      <c r="H4" s="13"/>
      <c r="I4" s="13"/>
      <c r="J4" s="13"/>
      <c r="K4" s="13"/>
      <c r="L4" s="13"/>
      <c r="M4" s="13"/>
      <c r="N4" s="14"/>
    </row>
    <row r="5" ht="17.25" customHeight="1" spans="1:14">
      <c r="A5" s="16"/>
      <c r="B5" s="16"/>
      <c r="C5" s="16"/>
      <c r="D5" s="78" t="s">
        <v>30</v>
      </c>
      <c r="E5" s="11" t="s">
        <v>34</v>
      </c>
      <c r="F5" s="11" t="s">
        <v>622</v>
      </c>
      <c r="G5" s="11" t="s">
        <v>623</v>
      </c>
      <c r="H5" s="11" t="s">
        <v>624</v>
      </c>
      <c r="I5" s="12" t="s">
        <v>625</v>
      </c>
      <c r="J5" s="13"/>
      <c r="K5" s="13"/>
      <c r="L5" s="13"/>
      <c r="M5" s="13"/>
      <c r="N5" s="14"/>
    </row>
    <row r="6" ht="40.5" customHeight="1" spans="1:14">
      <c r="A6" s="18"/>
      <c r="B6" s="18"/>
      <c r="C6" s="18"/>
      <c r="D6" s="77"/>
      <c r="E6" s="16" t="s">
        <v>33</v>
      </c>
      <c r="F6" s="18"/>
      <c r="G6" s="18"/>
      <c r="H6" s="77"/>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6" t="s">
        <v>46</v>
      </c>
      <c r="B8" s="96"/>
      <c r="C8" s="96"/>
      <c r="D8" s="23">
        <v>117000</v>
      </c>
      <c r="E8" s="23">
        <v>95000</v>
      </c>
      <c r="F8" s="23"/>
      <c r="G8" s="23"/>
      <c r="H8" s="23"/>
      <c r="I8" s="23">
        <v>22000</v>
      </c>
      <c r="J8" s="23"/>
      <c r="K8" s="23"/>
      <c r="L8" s="23"/>
      <c r="M8" s="23"/>
      <c r="N8" s="23">
        <v>22000</v>
      </c>
    </row>
    <row r="9" ht="52.5" customHeight="1" spans="1:14">
      <c r="A9" s="97" t="s">
        <v>46</v>
      </c>
      <c r="B9" s="98"/>
      <c r="C9" s="98"/>
      <c r="D9" s="23">
        <v>117000</v>
      </c>
      <c r="E9" s="23">
        <v>95000</v>
      </c>
      <c r="F9" s="23"/>
      <c r="G9" s="23"/>
      <c r="H9" s="23"/>
      <c r="I9" s="23">
        <v>22000</v>
      </c>
      <c r="J9" s="23"/>
      <c r="K9" s="23"/>
      <c r="L9" s="23"/>
      <c r="M9" s="23"/>
      <c r="N9" s="23">
        <v>22000</v>
      </c>
    </row>
    <row r="10" ht="52.5" customHeight="1" spans="1:14">
      <c r="A10" s="98" t="str">
        <f>"     "&amp;"市场主体管理专项经费"</f>
        <v>     市场主体管理专项经费</v>
      </c>
      <c r="B10" s="98" t="s">
        <v>647</v>
      </c>
      <c r="C10" s="98" t="s">
        <v>648</v>
      </c>
      <c r="D10" s="23">
        <v>18000</v>
      </c>
      <c r="E10" s="23">
        <v>18000</v>
      </c>
      <c r="F10" s="23"/>
      <c r="G10" s="23"/>
      <c r="H10" s="23"/>
      <c r="I10" s="23"/>
      <c r="J10" s="23"/>
      <c r="K10" s="23"/>
      <c r="L10" s="23"/>
      <c r="M10" s="23"/>
      <c r="N10" s="23"/>
    </row>
    <row r="11" ht="52.5" customHeight="1" spans="1:14">
      <c r="A11" s="98" t="str">
        <f>"     "&amp;"消费者权益保护经费"</f>
        <v>     消费者权益保护经费</v>
      </c>
      <c r="B11" s="98" t="s">
        <v>649</v>
      </c>
      <c r="C11" s="98" t="s">
        <v>648</v>
      </c>
      <c r="D11" s="23">
        <v>2000</v>
      </c>
      <c r="E11" s="23">
        <v>2000</v>
      </c>
      <c r="F11" s="23"/>
      <c r="G11" s="23"/>
      <c r="H11" s="23"/>
      <c r="I11" s="23"/>
      <c r="J11" s="23"/>
      <c r="K11" s="23"/>
      <c r="L11" s="23"/>
      <c r="M11" s="23"/>
      <c r="N11" s="23"/>
    </row>
    <row r="12" ht="52.5" customHeight="1" spans="1:14">
      <c r="A12" s="98" t="str">
        <f>"     "&amp;"打击传销工作经费"</f>
        <v>     打击传销工作经费</v>
      </c>
      <c r="B12" s="98" t="s">
        <v>634</v>
      </c>
      <c r="C12" s="98" t="s">
        <v>648</v>
      </c>
      <c r="D12" s="23">
        <v>5000</v>
      </c>
      <c r="E12" s="23">
        <v>5000</v>
      </c>
      <c r="F12" s="23"/>
      <c r="G12" s="23"/>
      <c r="H12" s="23"/>
      <c r="I12" s="23"/>
      <c r="J12" s="23"/>
      <c r="K12" s="23"/>
      <c r="L12" s="23"/>
      <c r="M12" s="23"/>
      <c r="N12" s="23"/>
    </row>
    <row r="13" ht="52.5" customHeight="1" spans="1:14">
      <c r="A13" s="98" t="str">
        <f t="shared" ref="A13:A15" si="0">"     "&amp;"质量安全监管经费"</f>
        <v>     质量安全监管经费</v>
      </c>
      <c r="B13" s="98" t="s">
        <v>650</v>
      </c>
      <c r="C13" s="98" t="s">
        <v>651</v>
      </c>
      <c r="D13" s="23">
        <v>15000</v>
      </c>
      <c r="E13" s="23">
        <v>15000</v>
      </c>
      <c r="F13" s="23"/>
      <c r="G13" s="23"/>
      <c r="H13" s="23"/>
      <c r="I13" s="23"/>
      <c r="J13" s="23"/>
      <c r="K13" s="23"/>
      <c r="L13" s="23"/>
      <c r="M13" s="23"/>
      <c r="N13" s="23"/>
    </row>
    <row r="14" ht="52.5" customHeight="1" spans="1:14">
      <c r="A14" s="98" t="str">
        <f t="shared" si="0"/>
        <v>     质量安全监管经费</v>
      </c>
      <c r="B14" s="98" t="s">
        <v>652</v>
      </c>
      <c r="C14" s="98" t="s">
        <v>653</v>
      </c>
      <c r="D14" s="23">
        <v>10000</v>
      </c>
      <c r="E14" s="23">
        <v>10000</v>
      </c>
      <c r="F14" s="23"/>
      <c r="G14" s="23"/>
      <c r="H14" s="23"/>
      <c r="I14" s="23"/>
      <c r="J14" s="23"/>
      <c r="K14" s="23"/>
      <c r="L14" s="23"/>
      <c r="M14" s="23"/>
      <c r="N14" s="23"/>
    </row>
    <row r="15" ht="52.5" customHeight="1" spans="1:14">
      <c r="A15" s="98" t="str">
        <f t="shared" si="0"/>
        <v>     质量安全监管经费</v>
      </c>
      <c r="B15" s="98" t="s">
        <v>637</v>
      </c>
      <c r="C15" s="98" t="s">
        <v>648</v>
      </c>
      <c r="D15" s="23">
        <v>5000</v>
      </c>
      <c r="E15" s="23">
        <v>5000</v>
      </c>
      <c r="F15" s="23"/>
      <c r="G15" s="23"/>
      <c r="H15" s="23"/>
      <c r="I15" s="23"/>
      <c r="J15" s="23"/>
      <c r="K15" s="23"/>
      <c r="L15" s="23"/>
      <c r="M15" s="23"/>
      <c r="N15" s="23"/>
    </row>
    <row r="16" ht="52.5" customHeight="1" spans="1:14">
      <c r="A16" s="98" t="str">
        <f>"     "&amp;"市场秩序执法经费"</f>
        <v>     市场秩序执法经费</v>
      </c>
      <c r="B16" s="98" t="s">
        <v>654</v>
      </c>
      <c r="C16" s="98" t="s">
        <v>655</v>
      </c>
      <c r="D16" s="23">
        <v>10000</v>
      </c>
      <c r="E16" s="23">
        <v>10000</v>
      </c>
      <c r="F16" s="23"/>
      <c r="G16" s="23"/>
      <c r="H16" s="23"/>
      <c r="I16" s="23"/>
      <c r="J16" s="23"/>
      <c r="K16" s="23"/>
      <c r="L16" s="23"/>
      <c r="M16" s="23"/>
      <c r="N16" s="23"/>
    </row>
    <row r="17" ht="52.5" customHeight="1" spans="1:14">
      <c r="A17" s="98" t="str">
        <f t="shared" ref="A17:A18" si="1">"     "&amp;"食品药品医疗器械化妆品监管和抽检经费"</f>
        <v>     食品药品医疗器械化妆品监管和抽检经费</v>
      </c>
      <c r="B17" s="98" t="s">
        <v>652</v>
      </c>
      <c r="C17" s="98" t="s">
        <v>653</v>
      </c>
      <c r="D17" s="23">
        <v>10000</v>
      </c>
      <c r="E17" s="23">
        <v>10000</v>
      </c>
      <c r="F17" s="23"/>
      <c r="G17" s="23"/>
      <c r="H17" s="23"/>
      <c r="I17" s="23"/>
      <c r="J17" s="23"/>
      <c r="K17" s="23"/>
      <c r="L17" s="23"/>
      <c r="M17" s="23"/>
      <c r="N17" s="23"/>
    </row>
    <row r="18" ht="52.5" customHeight="1" spans="1:14">
      <c r="A18" s="98" t="str">
        <f t="shared" si="1"/>
        <v>     食品药品医疗器械化妆品监管和抽检经费</v>
      </c>
      <c r="B18" s="98" t="s">
        <v>638</v>
      </c>
      <c r="C18" s="98" t="s">
        <v>648</v>
      </c>
      <c r="D18" s="23">
        <v>20000</v>
      </c>
      <c r="E18" s="23">
        <v>20000</v>
      </c>
      <c r="F18" s="23"/>
      <c r="G18" s="23"/>
      <c r="H18" s="23"/>
      <c r="I18" s="23"/>
      <c r="J18" s="23"/>
      <c r="K18" s="23"/>
      <c r="L18" s="23"/>
      <c r="M18" s="23"/>
      <c r="N18" s="23"/>
    </row>
    <row r="19" ht="52.5" customHeight="1" spans="1:14">
      <c r="A19" s="98" t="str">
        <f t="shared" ref="A19:A20" si="2">"     "&amp;"单位资金安排打击涉烟违法犯罪工作经费"</f>
        <v>     单位资金安排打击涉烟违法犯罪工作经费</v>
      </c>
      <c r="B19" s="98" t="s">
        <v>656</v>
      </c>
      <c r="C19" s="98" t="s">
        <v>655</v>
      </c>
      <c r="D19" s="23">
        <v>10000</v>
      </c>
      <c r="E19" s="23"/>
      <c r="F19" s="23"/>
      <c r="G19" s="23"/>
      <c r="H19" s="23"/>
      <c r="I19" s="23">
        <v>10000</v>
      </c>
      <c r="J19" s="23"/>
      <c r="K19" s="23"/>
      <c r="L19" s="23"/>
      <c r="M19" s="23"/>
      <c r="N19" s="23">
        <v>10000</v>
      </c>
    </row>
    <row r="20" ht="52.5" customHeight="1" spans="1:14">
      <c r="A20" s="98" t="str">
        <f t="shared" si="2"/>
        <v>     单位资金安排打击涉烟违法犯罪工作经费</v>
      </c>
      <c r="B20" s="98" t="s">
        <v>657</v>
      </c>
      <c r="C20" s="98" t="s">
        <v>658</v>
      </c>
      <c r="D20" s="23">
        <v>12000</v>
      </c>
      <c r="E20" s="23"/>
      <c r="F20" s="23"/>
      <c r="G20" s="23"/>
      <c r="H20" s="23"/>
      <c r="I20" s="23">
        <v>12000</v>
      </c>
      <c r="J20" s="23"/>
      <c r="K20" s="23"/>
      <c r="L20" s="23"/>
      <c r="M20" s="23"/>
      <c r="N20" s="23">
        <v>12000</v>
      </c>
    </row>
    <row r="21" ht="30" customHeight="1" spans="1:14">
      <c r="A21" s="12" t="s">
        <v>30</v>
      </c>
      <c r="B21" s="99"/>
      <c r="C21" s="99"/>
      <c r="D21" s="23">
        <v>117000</v>
      </c>
      <c r="E21" s="23">
        <v>95000</v>
      </c>
      <c r="F21" s="23"/>
      <c r="G21" s="23"/>
      <c r="H21" s="23"/>
      <c r="I21" s="23">
        <v>22000</v>
      </c>
      <c r="J21" s="23"/>
      <c r="K21" s="23"/>
      <c r="L21" s="23"/>
      <c r="M21" s="23"/>
      <c r="N21" s="23">
        <v>22000</v>
      </c>
    </row>
  </sheetData>
  <mergeCells count="13">
    <mergeCell ref="A2:N2"/>
    <mergeCell ref="A3:H3"/>
    <mergeCell ref="D4:N4"/>
    <mergeCell ref="I5:N5"/>
    <mergeCell ref="A21:C2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3888888888889" defaultRowHeight="14.25" customHeight="1"/>
  <cols>
    <col min="1" max="1" width="37.712962962963" customWidth="1"/>
    <col min="2" max="13" width="8.62962962962963" customWidth="1"/>
  </cols>
  <sheetData>
    <row r="1" ht="13.5" customHeight="1" spans="1:13">
      <c r="A1" s="68"/>
      <c r="B1" s="68"/>
      <c r="C1" s="68"/>
      <c r="D1" s="69"/>
      <c r="E1" s="69"/>
      <c r="F1" s="69"/>
      <c r="G1" s="69"/>
      <c r="H1" s="69"/>
      <c r="I1" s="69"/>
      <c r="J1" s="69"/>
      <c r="K1" s="69"/>
      <c r="L1" s="69"/>
      <c r="M1" s="92" t="s">
        <v>659</v>
      </c>
    </row>
    <row r="2" ht="27.75" customHeight="1" spans="1:13">
      <c r="A2" s="44" t="str">
        <f>"2025"&amp;"年县对下转移支付预算表"</f>
        <v>2025年县对下转移支付预算表</v>
      </c>
      <c r="B2" s="5"/>
      <c r="C2" s="5"/>
      <c r="D2" s="57"/>
      <c r="E2" s="57"/>
      <c r="F2" s="57"/>
      <c r="G2" s="57"/>
      <c r="H2" s="57"/>
      <c r="I2" s="57"/>
      <c r="J2" s="57"/>
      <c r="K2" s="57"/>
      <c r="L2" s="57"/>
      <c r="M2" s="5"/>
    </row>
    <row r="3" customHeight="1" spans="1:13">
      <c r="A3" s="43" t="s">
        <v>1</v>
      </c>
      <c r="B3" s="70"/>
      <c r="C3" s="70"/>
      <c r="D3" s="9"/>
      <c r="E3" s="9"/>
      <c r="F3" s="9"/>
      <c r="G3" s="9"/>
      <c r="H3" s="9"/>
      <c r="I3" s="9"/>
      <c r="J3" s="9"/>
      <c r="K3" s="9"/>
      <c r="L3" s="9"/>
      <c r="M3" s="93"/>
    </row>
    <row r="4" ht="18" customHeight="1" spans="1:13">
      <c r="A4" s="71" t="str">
        <f>"单位名称："&amp;"梁河县市场监督管理局"</f>
        <v>单位名称：梁河县市场监督管理局</v>
      </c>
      <c r="B4" s="72"/>
      <c r="C4" s="72"/>
      <c r="D4" s="9"/>
      <c r="E4" s="9"/>
      <c r="F4" s="9"/>
      <c r="G4" s="9"/>
      <c r="H4" s="9"/>
      <c r="I4" s="9"/>
      <c r="J4" s="9"/>
      <c r="K4" s="9"/>
      <c r="L4" s="9"/>
      <c r="M4" s="94"/>
    </row>
    <row r="5" ht="19.5" customHeight="1" spans="1:13">
      <c r="A5" s="73" t="s">
        <v>660</v>
      </c>
      <c r="B5" s="12" t="s">
        <v>189</v>
      </c>
      <c r="C5" s="13"/>
      <c r="D5" s="74"/>
      <c r="E5" s="75" t="s">
        <v>661</v>
      </c>
      <c r="F5" s="76"/>
      <c r="G5" s="76"/>
      <c r="H5" s="76"/>
      <c r="I5" s="76"/>
      <c r="J5" s="76"/>
      <c r="K5" s="76"/>
      <c r="L5" s="76"/>
      <c r="M5" s="14"/>
    </row>
    <row r="6" ht="40.5" customHeight="1" spans="1:13">
      <c r="A6" s="77"/>
      <c r="B6" s="78" t="s">
        <v>30</v>
      </c>
      <c r="C6" s="11" t="s">
        <v>34</v>
      </c>
      <c r="D6" s="79" t="s">
        <v>662</v>
      </c>
      <c r="E6" s="80" t="s">
        <v>663</v>
      </c>
      <c r="F6" s="81" t="s">
        <v>664</v>
      </c>
      <c r="G6" s="81" t="s">
        <v>665</v>
      </c>
      <c r="H6" s="81" t="s">
        <v>666</v>
      </c>
      <c r="I6" s="81" t="s">
        <v>667</v>
      </c>
      <c r="J6" s="81" t="s">
        <v>668</v>
      </c>
      <c r="K6" s="81" t="s">
        <v>669</v>
      </c>
      <c r="L6" s="81" t="s">
        <v>670</v>
      </c>
      <c r="M6" s="81" t="s">
        <v>671</v>
      </c>
    </row>
    <row r="7" ht="19.5" customHeight="1" spans="1:13">
      <c r="A7" s="35">
        <v>1</v>
      </c>
      <c r="B7" s="35">
        <v>2</v>
      </c>
      <c r="C7" s="82">
        <v>3</v>
      </c>
      <c r="D7" s="83">
        <v>4</v>
      </c>
      <c r="E7" s="84">
        <v>5</v>
      </c>
      <c r="F7" s="85">
        <v>6</v>
      </c>
      <c r="G7" s="86">
        <v>7</v>
      </c>
      <c r="H7" s="86">
        <v>8</v>
      </c>
      <c r="I7" s="86">
        <v>9</v>
      </c>
      <c r="J7" s="86">
        <v>10</v>
      </c>
      <c r="K7" s="86">
        <v>11</v>
      </c>
      <c r="L7" s="86">
        <v>12</v>
      </c>
      <c r="M7" s="86">
        <v>13</v>
      </c>
    </row>
    <row r="8" ht="19.5" customHeight="1" spans="1:13">
      <c r="A8" s="36"/>
      <c r="B8" s="87"/>
      <c r="C8" s="87"/>
      <c r="D8" s="88"/>
      <c r="E8" s="89"/>
      <c r="F8" s="90"/>
      <c r="G8" s="90"/>
      <c r="H8" s="90"/>
      <c r="I8" s="90"/>
      <c r="J8" s="90"/>
      <c r="K8" s="90"/>
      <c r="L8" s="90"/>
      <c r="M8" s="90"/>
    </row>
    <row r="9" ht="19.5" customHeight="1" spans="1:13">
      <c r="A9" s="36"/>
      <c r="B9" s="87"/>
      <c r="C9" s="87"/>
      <c r="D9" s="88"/>
      <c r="E9" s="91"/>
      <c r="F9" s="91"/>
      <c r="G9" s="91"/>
      <c r="H9" s="91"/>
      <c r="I9" s="91"/>
      <c r="J9" s="91"/>
      <c r="K9" s="91"/>
      <c r="L9" s="91"/>
      <c r="M9" s="24"/>
    </row>
    <row r="10" ht="19.5" customHeight="1" spans="1:13">
      <c r="A10" s="52" t="s">
        <v>30</v>
      </c>
      <c r="B10" s="87"/>
      <c r="C10" s="87"/>
      <c r="D10" s="88"/>
      <c r="E10" s="89"/>
      <c r="F10" s="90"/>
      <c r="G10" s="90"/>
      <c r="H10" s="90"/>
      <c r="I10" s="90"/>
      <c r="J10" s="90"/>
      <c r="K10" s="90"/>
      <c r="L10" s="90"/>
      <c r="M10" s="90"/>
    </row>
    <row r="11" ht="17.25" customHeight="1" spans="1:13">
      <c r="A11" s="45" t="s">
        <v>672</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3888888888889" defaultRowHeight="12" customHeight="1" outlineLevelRow="7"/>
  <cols>
    <col min="1" max="10" width="13.9166666666667" customWidth="1"/>
  </cols>
  <sheetData>
    <row r="1" customHeight="1" spans="10:10">
      <c r="J1" s="66" t="s">
        <v>673</v>
      </c>
    </row>
    <row r="2" ht="28.5" customHeight="1" spans="1:10">
      <c r="A2" s="56" t="str">
        <f>"2025"&amp;"年县对下转移支付绩效目标表"</f>
        <v>2025年县对下转移支付绩效目标表</v>
      </c>
      <c r="B2" s="5"/>
      <c r="C2" s="5"/>
      <c r="D2" s="5"/>
      <c r="E2" s="5"/>
      <c r="F2" s="57"/>
      <c r="G2" s="5"/>
      <c r="H2" s="57"/>
      <c r="I2" s="57"/>
      <c r="J2" s="5"/>
    </row>
    <row r="3" ht="17.25" customHeight="1" spans="1:8">
      <c r="A3" s="6" t="str">
        <f>"单位名称："&amp;"梁河县市场监督管理局"</f>
        <v>单位名称：梁河县市场监督管理局</v>
      </c>
      <c r="B3" s="46"/>
      <c r="C3" s="46"/>
      <c r="D3" s="46"/>
      <c r="E3" s="46"/>
      <c r="F3" s="58"/>
      <c r="G3" s="46"/>
      <c r="H3" s="58"/>
    </row>
    <row r="4" ht="44.25" customHeight="1" spans="1:10">
      <c r="A4" s="34" t="s">
        <v>342</v>
      </c>
      <c r="B4" s="34" t="s">
        <v>343</v>
      </c>
      <c r="C4" s="34" t="s">
        <v>344</v>
      </c>
      <c r="D4" s="34" t="s">
        <v>345</v>
      </c>
      <c r="E4" s="34" t="s">
        <v>346</v>
      </c>
      <c r="F4" s="59" t="s">
        <v>347</v>
      </c>
      <c r="G4" s="34" t="s">
        <v>348</v>
      </c>
      <c r="H4" s="59" t="s">
        <v>350</v>
      </c>
      <c r="I4" s="59" t="s">
        <v>349</v>
      </c>
      <c r="J4" s="34" t="s">
        <v>351</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62"/>
      <c r="B7" s="63" t="s">
        <v>674</v>
      </c>
      <c r="C7" s="63" t="s">
        <v>674</v>
      </c>
      <c r="D7" s="63" t="s">
        <v>674</v>
      </c>
      <c r="E7" s="62" t="s">
        <v>674</v>
      </c>
      <c r="F7" s="63" t="s">
        <v>674</v>
      </c>
      <c r="G7" s="62" t="s">
        <v>674</v>
      </c>
      <c r="H7" s="63" t="s">
        <v>674</v>
      </c>
      <c r="I7" s="63" t="s">
        <v>674</v>
      </c>
      <c r="J7" s="67" t="s">
        <v>674</v>
      </c>
    </row>
    <row r="8" ht="18.45" customHeight="1" spans="1:10">
      <c r="A8" s="64" t="s">
        <v>672</v>
      </c>
      <c r="B8" s="65"/>
      <c r="C8" s="65"/>
      <c r="D8" s="65"/>
      <c r="E8" s="64"/>
      <c r="F8" s="65"/>
      <c r="G8" s="64"/>
      <c r="H8" s="65"/>
      <c r="I8" s="65"/>
      <c r="J8" s="64"/>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3888888888889" defaultRowHeight="12" customHeight="1" outlineLevelCol="7"/>
  <cols>
    <col min="1" max="8" width="14.2037037037037" customWidth="1"/>
  </cols>
  <sheetData>
    <row r="1" ht="14.25" customHeight="1" spans="8:8">
      <c r="H1" s="43" t="s">
        <v>675</v>
      </c>
    </row>
    <row r="2" ht="28.5" customHeight="1" spans="1:8">
      <c r="A2" s="44" t="str">
        <f>"2025"&amp;"年新增资产配置表"</f>
        <v>2025年新增资产配置表</v>
      </c>
      <c r="B2" s="5"/>
      <c r="C2" s="5"/>
      <c r="D2" s="5"/>
      <c r="E2" s="5"/>
      <c r="F2" s="5"/>
      <c r="G2" s="5"/>
      <c r="H2" s="5"/>
    </row>
    <row r="3" ht="13.5" customHeight="1" spans="1:3">
      <c r="A3" s="45" t="str">
        <f>"单位名称："&amp;"梁河县市场监督管理局"</f>
        <v>单位名称：梁河县市场监督管理局</v>
      </c>
      <c r="B3" s="7"/>
      <c r="C3" s="46"/>
    </row>
    <row r="4" ht="18" customHeight="1" spans="1:8">
      <c r="A4" s="11" t="s">
        <v>182</v>
      </c>
      <c r="B4" s="11" t="s">
        <v>676</v>
      </c>
      <c r="C4" s="11" t="s">
        <v>677</v>
      </c>
      <c r="D4" s="11" t="s">
        <v>678</v>
      </c>
      <c r="E4" s="11" t="s">
        <v>679</v>
      </c>
      <c r="F4" s="47" t="s">
        <v>680</v>
      </c>
      <c r="G4" s="48"/>
      <c r="H4" s="49"/>
    </row>
    <row r="5" ht="18" customHeight="1" spans="1:8">
      <c r="A5" s="18"/>
      <c r="B5" s="18"/>
      <c r="C5" s="18"/>
      <c r="D5" s="18"/>
      <c r="E5" s="18"/>
      <c r="F5" s="34" t="s">
        <v>620</v>
      </c>
      <c r="G5" s="34" t="s">
        <v>681</v>
      </c>
      <c r="H5" s="34" t="s">
        <v>682</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683</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 sqref="A1"/>
    </sheetView>
  </sheetViews>
  <sheetFormatPr defaultColWidth="9.13888888888889" defaultRowHeight="14.25" customHeight="1"/>
  <cols>
    <col min="1" max="1" width="10.287037037037" customWidth="1"/>
    <col min="2" max="3" width="23.8518518518519" customWidth="1"/>
    <col min="4" max="4" width="11.1388888888889" customWidth="1"/>
    <col min="5" max="5" width="17.712962962963" customWidth="1"/>
    <col min="6" max="6" width="9.85185185185185" customWidth="1"/>
    <col min="7" max="7" width="17.712962962963" customWidth="1"/>
    <col min="8" max="11" width="15.4166666666667" customWidth="1"/>
  </cols>
  <sheetData>
    <row r="1" ht="13.5" customHeight="1" spans="1:11">
      <c r="A1" s="1"/>
      <c r="B1" s="1"/>
      <c r="C1" s="1"/>
      <c r="D1" s="2"/>
      <c r="E1" s="2"/>
      <c r="F1" s="2"/>
      <c r="G1" s="2"/>
      <c r="H1" s="3"/>
      <c r="I1" s="3"/>
      <c r="J1" s="3"/>
      <c r="K1" s="4" t="s">
        <v>684</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"单位名称："&amp;"梁河县市场监督管理局"</f>
        <v>单位名称：梁河县市场监督管理局</v>
      </c>
      <c r="B3" s="31"/>
      <c r="C3" s="31"/>
      <c r="D3" s="31"/>
      <c r="E3" s="31"/>
      <c r="F3" s="31"/>
      <c r="G3" s="31"/>
      <c r="H3" s="32"/>
      <c r="I3" s="32"/>
      <c r="J3" s="32"/>
      <c r="K3" s="40" t="s">
        <v>27</v>
      </c>
    </row>
    <row r="4" ht="21.75" customHeight="1" spans="1:11">
      <c r="A4" s="33" t="s">
        <v>302</v>
      </c>
      <c r="B4" s="33" t="s">
        <v>184</v>
      </c>
      <c r="C4" s="33" t="s">
        <v>303</v>
      </c>
      <c r="D4" s="34" t="s">
        <v>185</v>
      </c>
      <c r="E4" s="34" t="s">
        <v>186</v>
      </c>
      <c r="F4" s="34" t="s">
        <v>304</v>
      </c>
      <c r="G4" s="34" t="s">
        <v>305</v>
      </c>
      <c r="H4" s="35" t="s">
        <v>30</v>
      </c>
      <c r="I4" s="35" t="s">
        <v>685</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613</v>
      </c>
      <c r="B10" s="38"/>
      <c r="C10" s="38"/>
      <c r="D10" s="38"/>
      <c r="E10" s="38"/>
      <c r="F10" s="38"/>
      <c r="G10" s="38"/>
      <c r="H10" s="23"/>
      <c r="I10" s="23"/>
      <c r="J10" s="23"/>
      <c r="K10" s="42"/>
    </row>
    <row r="11" customHeight="1" spans="1:1">
      <c r="A11" s="39" t="s">
        <v>686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7"/>
  <sheetViews>
    <sheetView showZeros="0" workbookViewId="0">
      <selection activeCell="A1" sqref="A1"/>
    </sheetView>
  </sheetViews>
  <sheetFormatPr defaultColWidth="9.13888888888889" defaultRowHeight="14.25" customHeight="1" outlineLevelCol="6"/>
  <cols>
    <col min="1" max="4" width="20.0462962962963" customWidth="1"/>
    <col min="5" max="7" width="21.0462962962963" customWidth="1"/>
  </cols>
  <sheetData>
    <row r="1" ht="13.5" customHeight="1" spans="1:7">
      <c r="A1" s="1"/>
      <c r="B1" s="1"/>
      <c r="C1" s="1"/>
      <c r="D1" s="2"/>
      <c r="E1" s="3"/>
      <c r="F1" s="3"/>
      <c r="G1" s="4" t="s">
        <v>687</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"单位名称："&amp;"梁河县市场监督管理局"</f>
        <v>单位名称：梁河县市场监督管理局</v>
      </c>
      <c r="B3" s="7"/>
      <c r="C3" s="7"/>
      <c r="D3" s="7"/>
      <c r="E3" s="8"/>
      <c r="F3" s="8"/>
      <c r="G3" s="9" t="s">
        <v>27</v>
      </c>
    </row>
    <row r="4" ht="21.75" customHeight="1" spans="1:7">
      <c r="A4" s="10" t="s">
        <v>303</v>
      </c>
      <c r="B4" s="10" t="s">
        <v>302</v>
      </c>
      <c r="C4" s="10" t="s">
        <v>184</v>
      </c>
      <c r="D4" s="11" t="s">
        <v>688</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560000</v>
      </c>
      <c r="F8" s="23">
        <v>880000</v>
      </c>
      <c r="G8" s="23">
        <v>880000</v>
      </c>
    </row>
    <row r="9" ht="52.5" customHeight="1" spans="1:7">
      <c r="A9" s="24"/>
      <c r="B9" s="22" t="s">
        <v>689</v>
      </c>
      <c r="C9" s="22" t="s">
        <v>335</v>
      </c>
      <c r="D9" s="22" t="s">
        <v>690</v>
      </c>
      <c r="E9" s="23">
        <v>30000</v>
      </c>
      <c r="F9" s="23">
        <v>30000</v>
      </c>
      <c r="G9" s="23">
        <v>30000</v>
      </c>
    </row>
    <row r="10" ht="52.5" customHeight="1" spans="1:7">
      <c r="A10" s="25"/>
      <c r="B10" s="22" t="s">
        <v>689</v>
      </c>
      <c r="C10" s="22" t="s">
        <v>337</v>
      </c>
      <c r="D10" s="22" t="s">
        <v>690</v>
      </c>
      <c r="E10" s="23">
        <v>10000</v>
      </c>
      <c r="F10" s="23">
        <v>10000</v>
      </c>
      <c r="G10" s="23">
        <v>10000</v>
      </c>
    </row>
    <row r="11" ht="52.5" customHeight="1" spans="1:7">
      <c r="A11" s="25"/>
      <c r="B11" s="22" t="s">
        <v>689</v>
      </c>
      <c r="C11" s="22" t="s">
        <v>315</v>
      </c>
      <c r="D11" s="22" t="s">
        <v>690</v>
      </c>
      <c r="E11" s="23">
        <v>20000</v>
      </c>
      <c r="F11" s="23">
        <v>10000</v>
      </c>
      <c r="G11" s="23">
        <v>10000</v>
      </c>
    </row>
    <row r="12" ht="52.5" customHeight="1" spans="1:7">
      <c r="A12" s="25"/>
      <c r="B12" s="22" t="s">
        <v>689</v>
      </c>
      <c r="C12" s="22" t="s">
        <v>339</v>
      </c>
      <c r="D12" s="22" t="s">
        <v>690</v>
      </c>
      <c r="E12" s="23">
        <v>90000</v>
      </c>
      <c r="F12" s="23">
        <v>90000</v>
      </c>
      <c r="G12" s="23">
        <v>90000</v>
      </c>
    </row>
    <row r="13" ht="52.5" customHeight="1" spans="1:7">
      <c r="A13" s="25"/>
      <c r="B13" s="22" t="s">
        <v>689</v>
      </c>
      <c r="C13" s="22" t="s">
        <v>333</v>
      </c>
      <c r="D13" s="22" t="s">
        <v>690</v>
      </c>
      <c r="E13" s="23">
        <v>60000</v>
      </c>
      <c r="F13" s="23">
        <v>60000</v>
      </c>
      <c r="G13" s="23">
        <v>60000</v>
      </c>
    </row>
    <row r="14" ht="52.5" customHeight="1" spans="1:7">
      <c r="A14" s="25"/>
      <c r="B14" s="22" t="s">
        <v>689</v>
      </c>
      <c r="C14" s="22" t="s">
        <v>327</v>
      </c>
      <c r="D14" s="22" t="s">
        <v>690</v>
      </c>
      <c r="E14" s="23">
        <v>150000</v>
      </c>
      <c r="F14" s="23">
        <v>150000</v>
      </c>
      <c r="G14" s="23">
        <v>150000</v>
      </c>
    </row>
    <row r="15" ht="52.5" customHeight="1" spans="1:7">
      <c r="A15" s="25"/>
      <c r="B15" s="22" t="s">
        <v>689</v>
      </c>
      <c r="C15" s="22" t="s">
        <v>319</v>
      </c>
      <c r="D15" s="22" t="s">
        <v>690</v>
      </c>
      <c r="E15" s="23"/>
      <c r="F15" s="23">
        <v>330000</v>
      </c>
      <c r="G15" s="23">
        <v>330000</v>
      </c>
    </row>
    <row r="16" ht="52.5" customHeight="1" spans="1:7">
      <c r="A16" s="25"/>
      <c r="B16" s="22" t="s">
        <v>689</v>
      </c>
      <c r="C16" s="22" t="s">
        <v>308</v>
      </c>
      <c r="D16" s="22" t="s">
        <v>690</v>
      </c>
      <c r="E16" s="23">
        <v>200000</v>
      </c>
      <c r="F16" s="23">
        <v>200000</v>
      </c>
      <c r="G16" s="23">
        <v>200000</v>
      </c>
    </row>
    <row r="17" ht="30" customHeight="1" spans="1:7">
      <c r="A17" s="26" t="s">
        <v>30</v>
      </c>
      <c r="B17" s="27" t="s">
        <v>674</v>
      </c>
      <c r="C17" s="27"/>
      <c r="D17" s="28"/>
      <c r="E17" s="23">
        <v>560000</v>
      </c>
      <c r="F17" s="23">
        <v>880000</v>
      </c>
      <c r="G17" s="23">
        <v>880000</v>
      </c>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3888888888889"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ht="16.5" customHeight="1" spans="1:17">
      <c r="A1" s="195"/>
      <c r="B1" s="1"/>
      <c r="C1" s="1"/>
      <c r="D1" s="1"/>
      <c r="E1" s="1"/>
      <c r="F1" s="1"/>
      <c r="G1" s="1"/>
      <c r="H1" s="1"/>
      <c r="I1" s="95"/>
      <c r="J1" s="1"/>
      <c r="K1" s="1"/>
      <c r="L1" s="1"/>
      <c r="M1" s="1"/>
      <c r="N1" s="1"/>
      <c r="O1" s="1"/>
      <c r="P1" s="100" t="s">
        <v>26</v>
      </c>
      <c r="Q1" s="100"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"单位名称："&amp;"梁河县市场监督管理局"</f>
        <v>单位名称：梁河县市场监督管理局</v>
      </c>
      <c r="B3" s="31"/>
      <c r="C3" s="180"/>
      <c r="D3" s="180"/>
      <c r="E3" s="180"/>
      <c r="F3" s="180"/>
      <c r="G3" s="180"/>
      <c r="H3" s="180"/>
      <c r="I3" s="180"/>
      <c r="J3" s="180"/>
      <c r="K3" s="180"/>
      <c r="L3" s="180"/>
      <c r="M3" s="180"/>
      <c r="N3" s="180"/>
      <c r="O3" s="180"/>
      <c r="P3" s="100" t="s">
        <v>27</v>
      </c>
      <c r="Q3" s="100"/>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8" t="s">
        <v>38</v>
      </c>
      <c r="J5" s="198"/>
      <c r="K5" s="198"/>
      <c r="L5" s="198"/>
      <c r="M5" s="198"/>
      <c r="N5" s="198"/>
      <c r="O5" s="11" t="s">
        <v>33</v>
      </c>
      <c r="P5" s="11" t="s">
        <v>34</v>
      </c>
      <c r="Q5" s="11" t="s">
        <v>35</v>
      </c>
      <c r="R5" s="11" t="s">
        <v>36</v>
      </c>
      <c r="S5" s="11" t="s">
        <v>39</v>
      </c>
    </row>
    <row r="6" ht="43.5" customHeight="1" spans="1:19">
      <c r="A6" s="77"/>
      <c r="B6" s="77"/>
      <c r="C6" s="77"/>
      <c r="D6" s="78"/>
      <c r="E6" s="78"/>
      <c r="F6" s="78"/>
      <c r="G6" s="77"/>
      <c r="H6" s="77"/>
      <c r="I6" s="35" t="s">
        <v>33</v>
      </c>
      <c r="J6" s="33" t="s">
        <v>40</v>
      </c>
      <c r="K6" s="33" t="s">
        <v>41</v>
      </c>
      <c r="L6" s="10" t="s">
        <v>42</v>
      </c>
      <c r="M6" s="10" t="s">
        <v>43</v>
      </c>
      <c r="N6" s="10" t="s">
        <v>44</v>
      </c>
      <c r="O6" s="78"/>
      <c r="P6" s="78"/>
      <c r="Q6" s="78"/>
      <c r="R6" s="78"/>
      <c r="S6" s="78"/>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6" t="s">
        <v>45</v>
      </c>
      <c r="B8" s="196" t="s">
        <v>46</v>
      </c>
      <c r="C8" s="23">
        <v>8401398.64</v>
      </c>
      <c r="D8" s="23">
        <v>8401398.64</v>
      </c>
      <c r="E8" s="23">
        <v>8071398.64</v>
      </c>
      <c r="F8" s="23"/>
      <c r="G8" s="23"/>
      <c r="H8" s="23"/>
      <c r="I8" s="23">
        <v>330000</v>
      </c>
      <c r="J8" s="23"/>
      <c r="K8" s="23"/>
      <c r="L8" s="23"/>
      <c r="M8" s="23"/>
      <c r="N8" s="23">
        <v>330000</v>
      </c>
      <c r="O8" s="23"/>
      <c r="P8" s="23"/>
      <c r="Q8" s="23"/>
      <c r="R8" s="23"/>
      <c r="S8" s="23"/>
    </row>
    <row r="9" ht="30" customHeight="1" spans="1:19">
      <c r="A9" s="12" t="s">
        <v>30</v>
      </c>
      <c r="B9" s="197"/>
      <c r="C9" s="186">
        <v>8401398.64</v>
      </c>
      <c r="D9" s="186">
        <v>8401398.64</v>
      </c>
      <c r="E9" s="186">
        <v>8071398.64</v>
      </c>
      <c r="F9" s="186"/>
      <c r="G9" s="186"/>
      <c r="H9" s="186"/>
      <c r="I9" s="186">
        <v>330000</v>
      </c>
      <c r="J9" s="186"/>
      <c r="K9" s="186"/>
      <c r="L9" s="186"/>
      <c r="M9" s="186"/>
      <c r="N9" s="186">
        <v>330000</v>
      </c>
      <c r="O9" s="186"/>
      <c r="P9" s="186"/>
      <c r="Q9" s="186"/>
      <c r="R9" s="186"/>
      <c r="S9" s="186"/>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6"/>
  <sheetViews>
    <sheetView showZeros="0" workbookViewId="0">
      <selection activeCell="F12" sqref="F12"/>
    </sheetView>
  </sheetViews>
  <sheetFormatPr defaultColWidth="8.85185185185185" defaultRowHeight="15" customHeight="1"/>
  <cols>
    <col min="1" max="1" width="9.62962962962963" customWidth="1"/>
    <col min="2" max="2" width="9.47222222222222" customWidth="1"/>
    <col min="3" max="6" width="14.4722222222222" customWidth="1"/>
    <col min="7" max="7" width="12.6296296296296" customWidth="1"/>
    <col min="8" max="8" width="4.34259259259259" customWidth="1"/>
    <col min="9" max="9" width="7.28703703703704" customWidth="1"/>
    <col min="10" max="13" width="12.7685185185185" customWidth="1"/>
    <col min="14" max="14" width="5.76851851851852" customWidth="1"/>
    <col min="15" max="15" width="12.7685185185185" customWidth="1"/>
  </cols>
  <sheetData>
    <row r="1" ht="18.75" customHeight="1" spans="1:15">
      <c r="A1" s="188"/>
      <c r="B1" s="188"/>
      <c r="C1" s="188"/>
      <c r="D1" s="188"/>
      <c r="E1" s="188"/>
      <c r="F1" s="188"/>
      <c r="G1" s="188"/>
      <c r="H1" s="188"/>
      <c r="I1" s="188"/>
      <c r="J1" s="188"/>
      <c r="K1" s="188"/>
      <c r="L1" s="188"/>
      <c r="M1" s="188"/>
      <c r="N1" s="102" t="s">
        <v>47</v>
      </c>
      <c r="O1" s="102"/>
    </row>
    <row r="2" ht="36" customHeight="1" spans="1:15">
      <c r="A2" s="189" t="str">
        <f>"2025"&amp;"年部门支出预算表"</f>
        <v>2025年部门支出预算表</v>
      </c>
      <c r="B2" s="189"/>
      <c r="C2" s="189"/>
      <c r="D2" s="189"/>
      <c r="E2" s="189"/>
      <c r="F2" s="189"/>
      <c r="G2" s="189"/>
      <c r="H2" s="189"/>
      <c r="I2" s="189"/>
      <c r="J2" s="189"/>
      <c r="K2" s="189"/>
      <c r="L2" s="189"/>
      <c r="M2" s="189"/>
      <c r="N2" s="189"/>
      <c r="O2" s="189"/>
    </row>
    <row r="3" ht="18.75" customHeight="1" spans="1:15">
      <c r="A3" s="31" t="str">
        <f>"单位名称："&amp;"梁河县市场监督管理局"</f>
        <v>单位名称：梁河县市场监督管理局</v>
      </c>
      <c r="B3" s="31"/>
      <c r="C3" s="31"/>
      <c r="D3" s="31"/>
      <c r="E3" s="31"/>
      <c r="F3" s="31"/>
      <c r="G3" s="188"/>
      <c r="H3" s="188"/>
      <c r="I3" s="188"/>
      <c r="J3" s="188"/>
      <c r="K3" s="188"/>
      <c r="L3" s="188"/>
      <c r="M3" s="188"/>
      <c r="N3" s="102" t="s">
        <v>1</v>
      </c>
      <c r="O3" s="102"/>
    </row>
    <row r="4" ht="31.5" customHeight="1" spans="1:15">
      <c r="A4" s="190" t="s">
        <v>48</v>
      </c>
      <c r="B4" s="190" t="s">
        <v>49</v>
      </c>
      <c r="C4" s="190" t="s">
        <v>30</v>
      </c>
      <c r="D4" s="190" t="s">
        <v>34</v>
      </c>
      <c r="E4" s="190"/>
      <c r="F4" s="190"/>
      <c r="G4" s="190" t="s">
        <v>35</v>
      </c>
      <c r="H4" s="190" t="s">
        <v>36</v>
      </c>
      <c r="I4" s="190" t="s">
        <v>50</v>
      </c>
      <c r="J4" s="190" t="s">
        <v>51</v>
      </c>
      <c r="K4" s="190"/>
      <c r="L4" s="190"/>
      <c r="M4" s="190"/>
      <c r="N4" s="190"/>
      <c r="O4" s="190"/>
    </row>
    <row r="5" ht="37.3" customHeight="1" spans="1:15">
      <c r="A5" s="190"/>
      <c r="B5" s="190"/>
      <c r="C5" s="190"/>
      <c r="D5" s="190" t="s">
        <v>33</v>
      </c>
      <c r="E5" s="190" t="s">
        <v>52</v>
      </c>
      <c r="F5" s="190" t="s">
        <v>53</v>
      </c>
      <c r="G5" s="190"/>
      <c r="H5" s="190"/>
      <c r="I5" s="190"/>
      <c r="J5" s="190" t="s">
        <v>33</v>
      </c>
      <c r="K5" s="190" t="s">
        <v>54</v>
      </c>
      <c r="L5" s="190" t="s">
        <v>55</v>
      </c>
      <c r="M5" s="190" t="s">
        <v>56</v>
      </c>
      <c r="N5" s="190" t="s">
        <v>57</v>
      </c>
      <c r="O5" s="190" t="s">
        <v>58</v>
      </c>
    </row>
    <row r="6" ht="18.75" customHeight="1" spans="1:15">
      <c r="A6" s="191" t="s">
        <v>59</v>
      </c>
      <c r="B6" s="191" t="s">
        <v>60</v>
      </c>
      <c r="C6" s="191" t="s">
        <v>61</v>
      </c>
      <c r="D6" s="191" t="s">
        <v>62</v>
      </c>
      <c r="E6" s="191" t="s">
        <v>63</v>
      </c>
      <c r="F6" s="191" t="s">
        <v>64</v>
      </c>
      <c r="G6" s="191" t="s">
        <v>65</v>
      </c>
      <c r="H6" s="191" t="s">
        <v>66</v>
      </c>
      <c r="I6" s="191" t="s">
        <v>67</v>
      </c>
      <c r="J6" s="191" t="s">
        <v>68</v>
      </c>
      <c r="K6" s="191" t="s">
        <v>69</v>
      </c>
      <c r="L6" s="191" t="s">
        <v>70</v>
      </c>
      <c r="M6" s="191" t="s">
        <v>71</v>
      </c>
      <c r="N6" s="191" t="s">
        <v>72</v>
      </c>
      <c r="O6" s="191" t="s">
        <v>73</v>
      </c>
    </row>
    <row r="7" ht="52.5" customHeight="1" spans="1:15">
      <c r="A7" s="192" t="s">
        <v>74</v>
      </c>
      <c r="B7" s="192" t="s">
        <v>75</v>
      </c>
      <c r="C7" s="158">
        <v>6465497.3</v>
      </c>
      <c r="D7" s="158">
        <v>6135497.3</v>
      </c>
      <c r="E7" s="158">
        <v>5575497.3</v>
      </c>
      <c r="F7" s="158">
        <v>560000</v>
      </c>
      <c r="G7" s="158"/>
      <c r="H7" s="158"/>
      <c r="I7" s="158"/>
      <c r="J7" s="158">
        <v>330000</v>
      </c>
      <c r="K7" s="158"/>
      <c r="L7" s="158"/>
      <c r="M7" s="158"/>
      <c r="N7" s="158"/>
      <c r="O7" s="158">
        <v>330000</v>
      </c>
    </row>
    <row r="8" ht="52.5" customHeight="1" spans="1:15">
      <c r="A8" s="193" t="s">
        <v>76</v>
      </c>
      <c r="B8" s="193" t="s">
        <v>77</v>
      </c>
      <c r="C8" s="158">
        <v>71160</v>
      </c>
      <c r="D8" s="158">
        <v>71160</v>
      </c>
      <c r="E8" s="158">
        <v>71160</v>
      </c>
      <c r="F8" s="158"/>
      <c r="G8" s="158"/>
      <c r="H8" s="158"/>
      <c r="I8" s="158"/>
      <c r="J8" s="158"/>
      <c r="K8" s="158"/>
      <c r="L8" s="158"/>
      <c r="M8" s="158"/>
      <c r="N8" s="158"/>
      <c r="O8" s="158"/>
    </row>
    <row r="9" ht="52.5" customHeight="1" spans="1:15">
      <c r="A9" s="194" t="s">
        <v>78</v>
      </c>
      <c r="B9" s="194" t="s">
        <v>79</v>
      </c>
      <c r="C9" s="158">
        <v>71160</v>
      </c>
      <c r="D9" s="158">
        <v>71160</v>
      </c>
      <c r="E9" s="158">
        <v>71160</v>
      </c>
      <c r="F9" s="158"/>
      <c r="G9" s="158"/>
      <c r="H9" s="158"/>
      <c r="I9" s="158"/>
      <c r="J9" s="158"/>
      <c r="K9" s="158"/>
      <c r="L9" s="158"/>
      <c r="M9" s="158"/>
      <c r="N9" s="158"/>
      <c r="O9" s="158"/>
    </row>
    <row r="10" ht="52.5" customHeight="1" spans="1:15">
      <c r="A10" s="193" t="s">
        <v>80</v>
      </c>
      <c r="B10" s="193" t="s">
        <v>81</v>
      </c>
      <c r="C10" s="158">
        <v>7800</v>
      </c>
      <c r="D10" s="158">
        <v>7800</v>
      </c>
      <c r="E10" s="158">
        <v>7800</v>
      </c>
      <c r="F10" s="158"/>
      <c r="G10" s="158"/>
      <c r="H10" s="158"/>
      <c r="I10" s="158"/>
      <c r="J10" s="158"/>
      <c r="K10" s="158"/>
      <c r="L10" s="158"/>
      <c r="M10" s="158"/>
      <c r="N10" s="158"/>
      <c r="O10" s="158"/>
    </row>
    <row r="11" ht="52.5" customHeight="1" spans="1:15">
      <c r="A11" s="194" t="s">
        <v>82</v>
      </c>
      <c r="B11" s="194" t="s">
        <v>81</v>
      </c>
      <c r="C11" s="158">
        <v>7800</v>
      </c>
      <c r="D11" s="158">
        <v>7800</v>
      </c>
      <c r="E11" s="158">
        <v>7800</v>
      </c>
      <c r="F11" s="158"/>
      <c r="G11" s="158"/>
      <c r="H11" s="158"/>
      <c r="I11" s="158"/>
      <c r="J11" s="158"/>
      <c r="K11" s="158"/>
      <c r="L11" s="158"/>
      <c r="M11" s="158"/>
      <c r="N11" s="158"/>
      <c r="O11" s="158"/>
    </row>
    <row r="12" ht="52.5" customHeight="1" spans="1:15">
      <c r="A12" s="193" t="s">
        <v>83</v>
      </c>
      <c r="B12" s="193" t="s">
        <v>84</v>
      </c>
      <c r="C12" s="158">
        <v>6386537.3</v>
      </c>
      <c r="D12" s="158">
        <v>6056537.3</v>
      </c>
      <c r="E12" s="158">
        <v>5496537.3</v>
      </c>
      <c r="F12" s="158">
        <v>560000</v>
      </c>
      <c r="G12" s="158"/>
      <c r="H12" s="158"/>
      <c r="I12" s="158"/>
      <c r="J12" s="158">
        <v>330000</v>
      </c>
      <c r="K12" s="158"/>
      <c r="L12" s="158"/>
      <c r="M12" s="158"/>
      <c r="N12" s="158"/>
      <c r="O12" s="158">
        <v>330000</v>
      </c>
    </row>
    <row r="13" ht="52.5" customHeight="1" spans="1:15">
      <c r="A13" s="194" t="s">
        <v>85</v>
      </c>
      <c r="B13" s="194" t="s">
        <v>86</v>
      </c>
      <c r="C13" s="158">
        <v>5496537.3</v>
      </c>
      <c r="D13" s="158">
        <v>5496537.3</v>
      </c>
      <c r="E13" s="158">
        <v>5496537.3</v>
      </c>
      <c r="F13" s="158"/>
      <c r="G13" s="158"/>
      <c r="H13" s="158"/>
      <c r="I13" s="158"/>
      <c r="J13" s="158"/>
      <c r="K13" s="158"/>
      <c r="L13" s="158"/>
      <c r="M13" s="158"/>
      <c r="N13" s="158"/>
      <c r="O13" s="158"/>
    </row>
    <row r="14" ht="52.5" customHeight="1" spans="1:15">
      <c r="A14" s="194" t="s">
        <v>87</v>
      </c>
      <c r="B14" s="194" t="s">
        <v>88</v>
      </c>
      <c r="C14" s="158">
        <v>10000</v>
      </c>
      <c r="D14" s="158">
        <v>10000</v>
      </c>
      <c r="E14" s="158"/>
      <c r="F14" s="158">
        <v>10000</v>
      </c>
      <c r="G14" s="158"/>
      <c r="H14" s="158"/>
      <c r="I14" s="158"/>
      <c r="J14" s="158"/>
      <c r="K14" s="158"/>
      <c r="L14" s="158"/>
      <c r="M14" s="158"/>
      <c r="N14" s="158"/>
      <c r="O14" s="158"/>
    </row>
    <row r="15" ht="52.5" customHeight="1" spans="1:15">
      <c r="A15" s="194" t="s">
        <v>89</v>
      </c>
      <c r="B15" s="194" t="s">
        <v>90</v>
      </c>
      <c r="C15" s="158">
        <v>30000</v>
      </c>
      <c r="D15" s="158">
        <v>30000</v>
      </c>
      <c r="E15" s="158"/>
      <c r="F15" s="158">
        <v>30000</v>
      </c>
      <c r="G15" s="158"/>
      <c r="H15" s="158"/>
      <c r="I15" s="158"/>
      <c r="J15" s="158"/>
      <c r="K15" s="158"/>
      <c r="L15" s="158"/>
      <c r="M15" s="158"/>
      <c r="N15" s="158"/>
      <c r="O15" s="158"/>
    </row>
    <row r="16" ht="52.5" customHeight="1" spans="1:15">
      <c r="A16" s="194" t="s">
        <v>91</v>
      </c>
      <c r="B16" s="194" t="s">
        <v>92</v>
      </c>
      <c r="C16" s="158">
        <v>60000</v>
      </c>
      <c r="D16" s="158">
        <v>60000</v>
      </c>
      <c r="E16" s="158"/>
      <c r="F16" s="158">
        <v>60000</v>
      </c>
      <c r="G16" s="158"/>
      <c r="H16" s="158"/>
      <c r="I16" s="158"/>
      <c r="J16" s="158"/>
      <c r="K16" s="158"/>
      <c r="L16" s="158"/>
      <c r="M16" s="158"/>
      <c r="N16" s="158"/>
      <c r="O16" s="158"/>
    </row>
    <row r="17" ht="52.5" customHeight="1" spans="1:15">
      <c r="A17" s="194" t="s">
        <v>93</v>
      </c>
      <c r="B17" s="194" t="s">
        <v>94</v>
      </c>
      <c r="C17" s="158">
        <v>90000</v>
      </c>
      <c r="D17" s="158">
        <v>90000</v>
      </c>
      <c r="E17" s="158"/>
      <c r="F17" s="158">
        <v>90000</v>
      </c>
      <c r="G17" s="158"/>
      <c r="H17" s="158"/>
      <c r="I17" s="158"/>
      <c r="J17" s="158"/>
      <c r="K17" s="158"/>
      <c r="L17" s="158"/>
      <c r="M17" s="158"/>
      <c r="N17" s="158"/>
      <c r="O17" s="158"/>
    </row>
    <row r="18" ht="52.5" customHeight="1" spans="1:15">
      <c r="A18" s="194" t="s">
        <v>95</v>
      </c>
      <c r="B18" s="194" t="s">
        <v>96</v>
      </c>
      <c r="C18" s="158">
        <v>700000</v>
      </c>
      <c r="D18" s="158">
        <v>370000</v>
      </c>
      <c r="E18" s="158"/>
      <c r="F18" s="158">
        <v>370000</v>
      </c>
      <c r="G18" s="158"/>
      <c r="H18" s="158"/>
      <c r="I18" s="158"/>
      <c r="J18" s="158">
        <v>330000</v>
      </c>
      <c r="K18" s="158"/>
      <c r="L18" s="158"/>
      <c r="M18" s="158"/>
      <c r="N18" s="158"/>
      <c r="O18" s="158">
        <v>330000</v>
      </c>
    </row>
    <row r="19" ht="52.5" customHeight="1" spans="1:15">
      <c r="A19" s="192" t="s">
        <v>97</v>
      </c>
      <c r="B19" s="192" t="s">
        <v>98</v>
      </c>
      <c r="C19" s="158">
        <v>1038683.34</v>
      </c>
      <c r="D19" s="158">
        <v>1038683.34</v>
      </c>
      <c r="E19" s="158">
        <v>1038683.34</v>
      </c>
      <c r="F19" s="158"/>
      <c r="G19" s="158"/>
      <c r="H19" s="158"/>
      <c r="I19" s="158"/>
      <c r="J19" s="158"/>
      <c r="K19" s="158"/>
      <c r="L19" s="158"/>
      <c r="M19" s="158"/>
      <c r="N19" s="158"/>
      <c r="O19" s="158"/>
    </row>
    <row r="20" ht="52.5" customHeight="1" spans="1:15">
      <c r="A20" s="193" t="s">
        <v>99</v>
      </c>
      <c r="B20" s="193" t="s">
        <v>100</v>
      </c>
      <c r="C20" s="158">
        <v>19586.88</v>
      </c>
      <c r="D20" s="158">
        <v>19586.88</v>
      </c>
      <c r="E20" s="158">
        <v>19586.88</v>
      </c>
      <c r="F20" s="158"/>
      <c r="G20" s="158"/>
      <c r="H20" s="158"/>
      <c r="I20" s="158"/>
      <c r="J20" s="158"/>
      <c r="K20" s="158"/>
      <c r="L20" s="158"/>
      <c r="M20" s="158"/>
      <c r="N20" s="158"/>
      <c r="O20" s="158"/>
    </row>
    <row r="21" ht="52.5" customHeight="1" spans="1:15">
      <c r="A21" s="194" t="s">
        <v>101</v>
      </c>
      <c r="B21" s="194" t="s">
        <v>102</v>
      </c>
      <c r="C21" s="158">
        <v>19586.88</v>
      </c>
      <c r="D21" s="158">
        <v>19586.88</v>
      </c>
      <c r="E21" s="158">
        <v>19586.88</v>
      </c>
      <c r="F21" s="158"/>
      <c r="G21" s="158"/>
      <c r="H21" s="158"/>
      <c r="I21" s="158"/>
      <c r="J21" s="158"/>
      <c r="K21" s="158"/>
      <c r="L21" s="158"/>
      <c r="M21" s="158"/>
      <c r="N21" s="158"/>
      <c r="O21" s="158"/>
    </row>
    <row r="22" ht="52.5" customHeight="1" spans="1:15">
      <c r="A22" s="193" t="s">
        <v>103</v>
      </c>
      <c r="B22" s="193" t="s">
        <v>104</v>
      </c>
      <c r="C22" s="158">
        <v>1012095.78</v>
      </c>
      <c r="D22" s="158">
        <v>1012095.78</v>
      </c>
      <c r="E22" s="158">
        <v>1012095.78</v>
      </c>
      <c r="F22" s="158"/>
      <c r="G22" s="158"/>
      <c r="H22" s="158"/>
      <c r="I22" s="158"/>
      <c r="J22" s="158"/>
      <c r="K22" s="158"/>
      <c r="L22" s="158"/>
      <c r="M22" s="158"/>
      <c r="N22" s="158"/>
      <c r="O22" s="158"/>
    </row>
    <row r="23" ht="52.5" customHeight="1" spans="1:15">
      <c r="A23" s="194" t="s">
        <v>105</v>
      </c>
      <c r="B23" s="194" t="s">
        <v>106</v>
      </c>
      <c r="C23" s="158">
        <v>21000</v>
      </c>
      <c r="D23" s="158">
        <v>21000</v>
      </c>
      <c r="E23" s="158">
        <v>21000</v>
      </c>
      <c r="F23" s="158"/>
      <c r="G23" s="158"/>
      <c r="H23" s="158"/>
      <c r="I23" s="158"/>
      <c r="J23" s="158"/>
      <c r="K23" s="158"/>
      <c r="L23" s="158"/>
      <c r="M23" s="158"/>
      <c r="N23" s="158"/>
      <c r="O23" s="158"/>
    </row>
    <row r="24" ht="52.5" customHeight="1" spans="1:15">
      <c r="A24" s="194" t="s">
        <v>107</v>
      </c>
      <c r="B24" s="194" t="s">
        <v>108</v>
      </c>
      <c r="C24" s="158">
        <v>698880</v>
      </c>
      <c r="D24" s="158">
        <v>698880</v>
      </c>
      <c r="E24" s="158">
        <v>698880</v>
      </c>
      <c r="F24" s="158"/>
      <c r="G24" s="158"/>
      <c r="H24" s="158"/>
      <c r="I24" s="158"/>
      <c r="J24" s="158"/>
      <c r="K24" s="158"/>
      <c r="L24" s="158"/>
      <c r="M24" s="158"/>
      <c r="N24" s="158"/>
      <c r="O24" s="158"/>
    </row>
    <row r="25" ht="52.5" customHeight="1" spans="1:15">
      <c r="A25" s="194" t="s">
        <v>109</v>
      </c>
      <c r="B25" s="194" t="s">
        <v>110</v>
      </c>
      <c r="C25" s="158">
        <v>292215.78</v>
      </c>
      <c r="D25" s="158">
        <v>292215.78</v>
      </c>
      <c r="E25" s="158">
        <v>292215.78</v>
      </c>
      <c r="F25" s="158"/>
      <c r="G25" s="158"/>
      <c r="H25" s="158"/>
      <c r="I25" s="158"/>
      <c r="J25" s="158"/>
      <c r="K25" s="158"/>
      <c r="L25" s="158"/>
      <c r="M25" s="158"/>
      <c r="N25" s="158"/>
      <c r="O25" s="158"/>
    </row>
    <row r="26" ht="52.5" customHeight="1" spans="1:15">
      <c r="A26" s="193" t="s">
        <v>111</v>
      </c>
      <c r="B26" s="193" t="s">
        <v>112</v>
      </c>
      <c r="C26" s="158">
        <v>7000.68</v>
      </c>
      <c r="D26" s="158">
        <v>7000.68</v>
      </c>
      <c r="E26" s="158">
        <v>7000.68</v>
      </c>
      <c r="F26" s="158"/>
      <c r="G26" s="158"/>
      <c r="H26" s="158"/>
      <c r="I26" s="158"/>
      <c r="J26" s="158"/>
      <c r="K26" s="158"/>
      <c r="L26" s="158"/>
      <c r="M26" s="158"/>
      <c r="N26" s="158"/>
      <c r="O26" s="158"/>
    </row>
    <row r="27" ht="52.5" customHeight="1" spans="1:15">
      <c r="A27" s="194" t="s">
        <v>113</v>
      </c>
      <c r="B27" s="194" t="s">
        <v>112</v>
      </c>
      <c r="C27" s="158">
        <v>7000.68</v>
      </c>
      <c r="D27" s="158">
        <v>7000.68</v>
      </c>
      <c r="E27" s="158">
        <v>7000.68</v>
      </c>
      <c r="F27" s="158"/>
      <c r="G27" s="158"/>
      <c r="H27" s="158"/>
      <c r="I27" s="158"/>
      <c r="J27" s="158"/>
      <c r="K27" s="158"/>
      <c r="L27" s="158"/>
      <c r="M27" s="158"/>
      <c r="N27" s="158"/>
      <c r="O27" s="158"/>
    </row>
    <row r="28" ht="52.5" customHeight="1" spans="1:15">
      <c r="A28" s="192" t="s">
        <v>114</v>
      </c>
      <c r="B28" s="192" t="s">
        <v>115</v>
      </c>
      <c r="C28" s="158">
        <v>373058</v>
      </c>
      <c r="D28" s="158">
        <v>373058</v>
      </c>
      <c r="E28" s="158">
        <v>373058</v>
      </c>
      <c r="F28" s="158"/>
      <c r="G28" s="158"/>
      <c r="H28" s="158"/>
      <c r="I28" s="158"/>
      <c r="J28" s="158"/>
      <c r="K28" s="158"/>
      <c r="L28" s="158"/>
      <c r="M28" s="158"/>
      <c r="N28" s="158"/>
      <c r="O28" s="158"/>
    </row>
    <row r="29" ht="52.5" customHeight="1" spans="1:15">
      <c r="A29" s="193" t="s">
        <v>116</v>
      </c>
      <c r="B29" s="193" t="s">
        <v>117</v>
      </c>
      <c r="C29" s="158">
        <v>373058</v>
      </c>
      <c r="D29" s="158">
        <v>373058</v>
      </c>
      <c r="E29" s="158">
        <v>373058</v>
      </c>
      <c r="F29" s="158"/>
      <c r="G29" s="158"/>
      <c r="H29" s="158"/>
      <c r="I29" s="158"/>
      <c r="J29" s="158"/>
      <c r="K29" s="158"/>
      <c r="L29" s="158"/>
      <c r="M29" s="158"/>
      <c r="N29" s="158"/>
      <c r="O29" s="158"/>
    </row>
    <row r="30" ht="52.5" customHeight="1" spans="1:15">
      <c r="A30" s="194" t="s">
        <v>118</v>
      </c>
      <c r="B30" s="194" t="s">
        <v>119</v>
      </c>
      <c r="C30" s="158">
        <v>260214.3</v>
      </c>
      <c r="D30" s="158">
        <v>260214.3</v>
      </c>
      <c r="E30" s="158">
        <v>260214.3</v>
      </c>
      <c r="F30" s="158"/>
      <c r="G30" s="158"/>
      <c r="H30" s="158"/>
      <c r="I30" s="158"/>
      <c r="J30" s="158"/>
      <c r="K30" s="158"/>
      <c r="L30" s="158"/>
      <c r="M30" s="158"/>
      <c r="N30" s="158"/>
      <c r="O30" s="158"/>
    </row>
    <row r="31" ht="52.5" customHeight="1" spans="1:15">
      <c r="A31" s="194" t="s">
        <v>120</v>
      </c>
      <c r="B31" s="194" t="s">
        <v>121</v>
      </c>
      <c r="C31" s="158">
        <v>67385.7</v>
      </c>
      <c r="D31" s="158">
        <v>67385.7</v>
      </c>
      <c r="E31" s="158">
        <v>67385.7</v>
      </c>
      <c r="F31" s="158"/>
      <c r="G31" s="158"/>
      <c r="H31" s="158"/>
      <c r="I31" s="158"/>
      <c r="J31" s="158"/>
      <c r="K31" s="158"/>
      <c r="L31" s="158"/>
      <c r="M31" s="158"/>
      <c r="N31" s="158"/>
      <c r="O31" s="158"/>
    </row>
    <row r="32" ht="52.5" customHeight="1" spans="1:15">
      <c r="A32" s="194" t="s">
        <v>122</v>
      </c>
      <c r="B32" s="194" t="s">
        <v>123</v>
      </c>
      <c r="C32" s="158">
        <v>45458</v>
      </c>
      <c r="D32" s="158">
        <v>45458</v>
      </c>
      <c r="E32" s="158">
        <v>45458</v>
      </c>
      <c r="F32" s="158"/>
      <c r="G32" s="158"/>
      <c r="H32" s="158"/>
      <c r="I32" s="158"/>
      <c r="J32" s="158"/>
      <c r="K32" s="158"/>
      <c r="L32" s="158"/>
      <c r="M32" s="158"/>
      <c r="N32" s="158"/>
      <c r="O32" s="158"/>
    </row>
    <row r="33" ht="52.5" customHeight="1" spans="1:15">
      <c r="A33" s="192" t="s">
        <v>124</v>
      </c>
      <c r="B33" s="192" t="s">
        <v>125</v>
      </c>
      <c r="C33" s="158">
        <v>524160</v>
      </c>
      <c r="D33" s="158">
        <v>524160</v>
      </c>
      <c r="E33" s="158">
        <v>524160</v>
      </c>
      <c r="F33" s="158"/>
      <c r="G33" s="158"/>
      <c r="H33" s="158"/>
      <c r="I33" s="158"/>
      <c r="J33" s="158"/>
      <c r="K33" s="158"/>
      <c r="L33" s="158"/>
      <c r="M33" s="158"/>
      <c r="N33" s="158"/>
      <c r="O33" s="158"/>
    </row>
    <row r="34" ht="52.5" customHeight="1" spans="1:15">
      <c r="A34" s="193" t="s">
        <v>126</v>
      </c>
      <c r="B34" s="193" t="s">
        <v>127</v>
      </c>
      <c r="C34" s="158">
        <v>524160</v>
      </c>
      <c r="D34" s="158">
        <v>524160</v>
      </c>
      <c r="E34" s="158">
        <v>524160</v>
      </c>
      <c r="F34" s="158"/>
      <c r="G34" s="158"/>
      <c r="H34" s="158"/>
      <c r="I34" s="158"/>
      <c r="J34" s="158"/>
      <c r="K34" s="158"/>
      <c r="L34" s="158"/>
      <c r="M34" s="158"/>
      <c r="N34" s="158"/>
      <c r="O34" s="158"/>
    </row>
    <row r="35" ht="52.5" customHeight="1" spans="1:15">
      <c r="A35" s="194" t="s">
        <v>128</v>
      </c>
      <c r="B35" s="194" t="s">
        <v>129</v>
      </c>
      <c r="C35" s="158">
        <v>524160</v>
      </c>
      <c r="D35" s="158">
        <v>524160</v>
      </c>
      <c r="E35" s="158">
        <v>524160</v>
      </c>
      <c r="F35" s="158"/>
      <c r="G35" s="158"/>
      <c r="H35" s="158"/>
      <c r="I35" s="158"/>
      <c r="J35" s="158"/>
      <c r="K35" s="158"/>
      <c r="L35" s="158"/>
      <c r="M35" s="158"/>
      <c r="N35" s="158"/>
      <c r="O35" s="158"/>
    </row>
    <row r="36" ht="30" customHeight="1" spans="1:15">
      <c r="A36" s="191" t="s">
        <v>30</v>
      </c>
      <c r="B36" s="191"/>
      <c r="C36" s="158">
        <v>8401398.64</v>
      </c>
      <c r="D36" s="158">
        <v>8071398.64</v>
      </c>
      <c r="E36" s="158">
        <v>7511398.64</v>
      </c>
      <c r="F36" s="158">
        <v>560000</v>
      </c>
      <c r="G36" s="158"/>
      <c r="H36" s="158"/>
      <c r="I36" s="158"/>
      <c r="J36" s="158">
        <v>330000</v>
      </c>
      <c r="K36" s="158"/>
      <c r="L36" s="158"/>
      <c r="M36" s="158"/>
      <c r="N36" s="158"/>
      <c r="O36" s="158">
        <v>330000</v>
      </c>
    </row>
  </sheetData>
  <mergeCells count="13">
    <mergeCell ref="N1:O1"/>
    <mergeCell ref="A2:O2"/>
    <mergeCell ref="A3:F3"/>
    <mergeCell ref="N3:O3"/>
    <mergeCell ref="D4:F4"/>
    <mergeCell ref="J4:O4"/>
    <mergeCell ref="A36:B36"/>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26" sqref="D26"/>
    </sheetView>
  </sheetViews>
  <sheetFormatPr defaultColWidth="9.13888888888889"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180"/>
      <c r="B1" s="180"/>
      <c r="C1" s="180"/>
      <c r="D1" s="100" t="s">
        <v>130</v>
      </c>
    </row>
    <row r="2" ht="30.75" customHeight="1" spans="1:4">
      <c r="A2" s="181" t="str">
        <f>"2025"&amp;"年财政拨款收支预算总表"</f>
        <v>2025年财政拨款收支预算总表</v>
      </c>
      <c r="B2" s="181"/>
      <c r="C2" s="181"/>
      <c r="D2" s="181"/>
    </row>
    <row r="3" ht="18.75" customHeight="1" spans="1:4">
      <c r="A3" s="31" t="str">
        <f>"单位名称："&amp;"梁河县市场监督管理局"</f>
        <v>单位名称：梁河县市场监督管理局</v>
      </c>
      <c r="B3" s="182"/>
      <c r="C3" s="182"/>
      <c r="D3" s="101" t="s">
        <v>1</v>
      </c>
    </row>
    <row r="4" ht="19.5" customHeight="1" spans="1:4">
      <c r="A4" s="12" t="s">
        <v>131</v>
      </c>
      <c r="B4" s="14"/>
      <c r="C4" s="12" t="s">
        <v>132</v>
      </c>
      <c r="D4" s="14"/>
    </row>
    <row r="5" ht="21.75" customHeight="1" spans="1:4">
      <c r="A5" s="73" t="s">
        <v>133</v>
      </c>
      <c r="B5" s="11" t="s">
        <v>5</v>
      </c>
      <c r="C5" s="73" t="s">
        <v>134</v>
      </c>
      <c r="D5" s="11" t="s">
        <v>5</v>
      </c>
    </row>
    <row r="6" ht="17.25" customHeight="1" spans="1:4">
      <c r="A6" s="77"/>
      <c r="B6" s="18"/>
      <c r="C6" s="77"/>
      <c r="D6" s="18"/>
    </row>
    <row r="7" ht="19.5" customHeight="1" spans="1:4">
      <c r="A7" s="96" t="s">
        <v>135</v>
      </c>
      <c r="B7" s="23">
        <v>8071398.64</v>
      </c>
      <c r="C7" s="96" t="s">
        <v>136</v>
      </c>
      <c r="D7" s="23">
        <v>8071398.64</v>
      </c>
    </row>
    <row r="8" ht="19.5" customHeight="1" spans="1:4">
      <c r="A8" s="96" t="s">
        <v>137</v>
      </c>
      <c r="B8" s="23">
        <v>8071398.64</v>
      </c>
      <c r="C8" s="183" t="s">
        <v>138</v>
      </c>
      <c r="D8" s="23">
        <v>6135497.3</v>
      </c>
    </row>
    <row r="9" ht="19.5" customHeight="1" spans="1:4">
      <c r="A9" s="184" t="s">
        <v>139</v>
      </c>
      <c r="B9" s="23"/>
      <c r="C9" s="183" t="s">
        <v>140</v>
      </c>
      <c r="D9" s="23"/>
    </row>
    <row r="10" ht="19.5" customHeight="1" spans="1:4">
      <c r="A10" s="184" t="s">
        <v>141</v>
      </c>
      <c r="B10" s="23"/>
      <c r="C10" s="183" t="s">
        <v>142</v>
      </c>
      <c r="D10" s="23"/>
    </row>
    <row r="11" ht="19.5" customHeight="1" spans="1:4">
      <c r="A11" s="184" t="s">
        <v>143</v>
      </c>
      <c r="B11" s="23"/>
      <c r="C11" s="183" t="s">
        <v>144</v>
      </c>
      <c r="D11" s="23"/>
    </row>
    <row r="12" ht="19.5" customHeight="1" spans="1:4">
      <c r="A12" s="184" t="s">
        <v>137</v>
      </c>
      <c r="B12" s="23"/>
      <c r="C12" s="183" t="s">
        <v>145</v>
      </c>
      <c r="D12" s="23"/>
    </row>
    <row r="13" ht="19.5" customHeight="1" spans="1:4">
      <c r="A13" s="184" t="s">
        <v>139</v>
      </c>
      <c r="B13" s="23"/>
      <c r="C13" s="183" t="s">
        <v>146</v>
      </c>
      <c r="D13" s="23"/>
    </row>
    <row r="14" ht="19.5" customHeight="1" spans="1:4">
      <c r="A14" s="184" t="s">
        <v>141</v>
      </c>
      <c r="B14" s="23"/>
      <c r="C14" s="183" t="s">
        <v>147</v>
      </c>
      <c r="D14" s="23"/>
    </row>
    <row r="15" ht="19.5" customHeight="1" spans="1:4">
      <c r="A15" s="185"/>
      <c r="B15" s="23"/>
      <c r="C15" s="183" t="s">
        <v>148</v>
      </c>
      <c r="D15" s="23">
        <v>1038683.34</v>
      </c>
    </row>
    <row r="16" ht="19.5" customHeight="1" spans="1:4">
      <c r="A16" s="185"/>
      <c r="B16" s="23"/>
      <c r="C16" s="183" t="s">
        <v>149</v>
      </c>
      <c r="D16" s="23">
        <v>373058</v>
      </c>
    </row>
    <row r="17" ht="19.5" customHeight="1" spans="1:4">
      <c r="A17" s="185"/>
      <c r="B17" s="23"/>
      <c r="C17" s="183" t="s">
        <v>150</v>
      </c>
      <c r="D17" s="23"/>
    </row>
    <row r="18" ht="19.5" customHeight="1" spans="1:4">
      <c r="A18" s="185"/>
      <c r="B18" s="23"/>
      <c r="C18" s="183" t="s">
        <v>151</v>
      </c>
      <c r="D18" s="23"/>
    </row>
    <row r="19" ht="19.5" customHeight="1" spans="1:4">
      <c r="A19" s="185"/>
      <c r="B19" s="23"/>
      <c r="C19" s="183" t="s">
        <v>152</v>
      </c>
      <c r="D19" s="23"/>
    </row>
    <row r="20" ht="19.5" customHeight="1" spans="1:4">
      <c r="A20" s="96"/>
      <c r="B20" s="23"/>
      <c r="C20" s="183" t="s">
        <v>153</v>
      </c>
      <c r="D20" s="23"/>
    </row>
    <row r="21" ht="19.5" customHeight="1" spans="1:4">
      <c r="A21" s="96"/>
      <c r="B21" s="23"/>
      <c r="C21" s="96" t="s">
        <v>154</v>
      </c>
      <c r="D21" s="23"/>
    </row>
    <row r="22" ht="19.5" customHeight="1" spans="1:4">
      <c r="A22" s="96"/>
      <c r="B22" s="23"/>
      <c r="C22" s="96" t="s">
        <v>155</v>
      </c>
      <c r="D22" s="23"/>
    </row>
    <row r="23" ht="19.5" customHeight="1" spans="1:4">
      <c r="A23" s="96"/>
      <c r="B23" s="23"/>
      <c r="C23" s="96" t="s">
        <v>156</v>
      </c>
      <c r="D23" s="23"/>
    </row>
    <row r="24" ht="19.5" customHeight="1" spans="1:4">
      <c r="A24" s="96"/>
      <c r="B24" s="23"/>
      <c r="C24" s="96" t="s">
        <v>157</v>
      </c>
      <c r="D24" s="23"/>
    </row>
    <row r="25" ht="19.5" customHeight="1" spans="1:4">
      <c r="A25" s="96"/>
      <c r="B25" s="23"/>
      <c r="C25" s="96" t="s">
        <v>158</v>
      </c>
      <c r="D25" s="23"/>
    </row>
    <row r="26" ht="19.5" customHeight="1" spans="1:4">
      <c r="A26" s="183"/>
      <c r="B26" s="23"/>
      <c r="C26" s="96" t="s">
        <v>159</v>
      </c>
      <c r="D26" s="23">
        <v>524160</v>
      </c>
    </row>
    <row r="27" ht="19.5" customHeight="1" spans="1:4">
      <c r="A27" s="96"/>
      <c r="B27" s="23"/>
      <c r="C27" s="96" t="s">
        <v>160</v>
      </c>
      <c r="D27" s="23"/>
    </row>
    <row r="28" customHeight="1" spans="1:4">
      <c r="A28" s="96"/>
      <c r="B28" s="23"/>
      <c r="C28" s="184" t="s">
        <v>161</v>
      </c>
      <c r="D28" s="23"/>
    </row>
    <row r="29" ht="19.5" customHeight="1" spans="1:4">
      <c r="A29" s="96"/>
      <c r="B29" s="23"/>
      <c r="C29" s="96" t="s">
        <v>162</v>
      </c>
      <c r="D29" s="23"/>
    </row>
    <row r="30" ht="19.5" customHeight="1" spans="1:4">
      <c r="A30" s="183"/>
      <c r="B30" s="23"/>
      <c r="C30" s="96" t="s">
        <v>163</v>
      </c>
      <c r="D30" s="23"/>
    </row>
    <row r="31" ht="18" customHeight="1" spans="1:4">
      <c r="A31" s="183"/>
      <c r="B31" s="23"/>
      <c r="C31" s="96" t="s">
        <v>164</v>
      </c>
      <c r="D31" s="23"/>
    </row>
    <row r="32" ht="18" customHeight="1" spans="1:4">
      <c r="A32" s="183"/>
      <c r="B32" s="23"/>
      <c r="C32" s="184" t="s">
        <v>165</v>
      </c>
      <c r="D32" s="23"/>
    </row>
    <row r="33" ht="18" customHeight="1" spans="1:4">
      <c r="A33" s="183"/>
      <c r="B33" s="23"/>
      <c r="C33" s="184" t="s">
        <v>166</v>
      </c>
      <c r="D33" s="23"/>
    </row>
    <row r="34" ht="19.5" customHeight="1" spans="1:4">
      <c r="A34" s="183"/>
      <c r="B34" s="186"/>
      <c r="C34" s="96" t="s">
        <v>167</v>
      </c>
      <c r="D34" s="186"/>
    </row>
    <row r="35" ht="19.5" customHeight="1" spans="1:4">
      <c r="A35" s="183"/>
      <c r="B35" s="23"/>
      <c r="C35" s="96" t="s">
        <v>168</v>
      </c>
      <c r="D35" s="23"/>
    </row>
    <row r="36" ht="19.5" customHeight="1" spans="1:4">
      <c r="A36" s="187" t="s">
        <v>24</v>
      </c>
      <c r="B36" s="23">
        <v>8071398.64</v>
      </c>
      <c r="C36" s="187" t="s">
        <v>25</v>
      </c>
      <c r="D36" s="23">
        <v>8071398.64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6"/>
  <sheetViews>
    <sheetView showZeros="0" workbookViewId="0">
      <selection activeCell="F36" sqref="F36:G36"/>
    </sheetView>
  </sheetViews>
  <sheetFormatPr defaultColWidth="10.287037037037" defaultRowHeight="15" customHeight="1" outlineLevelCol="6"/>
  <cols>
    <col min="1" max="1" width="26.3425925925926" customWidth="1"/>
    <col min="2" max="2" width="24.6296296296296" customWidth="1"/>
    <col min="3" max="7" width="19.287037037037" customWidth="1"/>
  </cols>
  <sheetData>
    <row r="1" ht="18.75" customHeight="1" spans="1:7">
      <c r="A1" s="147"/>
      <c r="B1" s="147"/>
      <c r="C1" s="147"/>
      <c r="D1" s="147"/>
      <c r="E1" s="147"/>
      <c r="F1" s="147"/>
      <c r="G1" s="151" t="s">
        <v>169</v>
      </c>
    </row>
    <row r="2" ht="33" customHeight="1" spans="1:7">
      <c r="A2" s="173" t="str">
        <f>"2025"&amp;"年一般公共预算支出预算表（按功能科目分类）"</f>
        <v>2025年一般公共预算支出预算表（按功能科目分类）</v>
      </c>
      <c r="B2" s="173"/>
      <c r="C2" s="173"/>
      <c r="D2" s="173"/>
      <c r="E2" s="173"/>
      <c r="F2" s="173"/>
      <c r="G2" s="173"/>
    </row>
    <row r="3" ht="18.75" customHeight="1" spans="1:7">
      <c r="A3" s="174" t="str">
        <f>"单位名称："&amp;"梁河县市场监督管理局"</f>
        <v>单位名称：梁河县市场监督管理局</v>
      </c>
      <c r="B3" s="174"/>
      <c r="C3" s="147"/>
      <c r="D3" s="147"/>
      <c r="E3" s="147"/>
      <c r="F3" s="147"/>
      <c r="G3" s="151" t="s">
        <v>1</v>
      </c>
    </row>
    <row r="4" ht="18.75" customHeight="1" spans="1:7">
      <c r="A4" s="175" t="s">
        <v>170</v>
      </c>
      <c r="B4" s="175"/>
      <c r="C4" s="175" t="s">
        <v>30</v>
      </c>
      <c r="D4" s="175" t="s">
        <v>52</v>
      </c>
      <c r="E4" s="175"/>
      <c r="F4" s="175"/>
      <c r="G4" s="175" t="s">
        <v>53</v>
      </c>
    </row>
    <row r="5" ht="18.75" customHeight="1" spans="1:7">
      <c r="A5" s="175" t="s">
        <v>48</v>
      </c>
      <c r="B5" s="175" t="s">
        <v>49</v>
      </c>
      <c r="C5" s="175"/>
      <c r="D5" s="175" t="s">
        <v>33</v>
      </c>
      <c r="E5" s="175" t="s">
        <v>171</v>
      </c>
      <c r="F5" s="175" t="s">
        <v>172</v>
      </c>
      <c r="G5" s="175"/>
    </row>
    <row r="6" ht="18.75" customHeight="1" spans="1:7">
      <c r="A6" s="175" t="s">
        <v>59</v>
      </c>
      <c r="B6" s="175" t="s">
        <v>60</v>
      </c>
      <c r="C6" s="175" t="s">
        <v>61</v>
      </c>
      <c r="D6" s="175" t="s">
        <v>62</v>
      </c>
      <c r="E6" s="175" t="s">
        <v>63</v>
      </c>
      <c r="F6" s="175" t="s">
        <v>64</v>
      </c>
      <c r="G6" s="175" t="s">
        <v>65</v>
      </c>
    </row>
    <row r="7" ht="18.75" customHeight="1" spans="1:7">
      <c r="A7" s="176" t="s">
        <v>74</v>
      </c>
      <c r="B7" s="176" t="s">
        <v>75</v>
      </c>
      <c r="C7" s="177">
        <v>6135497.3</v>
      </c>
      <c r="D7" s="177">
        <v>5575497.3</v>
      </c>
      <c r="E7" s="177">
        <v>5014696.3</v>
      </c>
      <c r="F7" s="177">
        <v>560801</v>
      </c>
      <c r="G7" s="177">
        <v>560000</v>
      </c>
    </row>
    <row r="8" ht="18.75" customHeight="1" outlineLevel="1" spans="1:7">
      <c r="A8" s="178" t="s">
        <v>76</v>
      </c>
      <c r="B8" s="178" t="s">
        <v>77</v>
      </c>
      <c r="C8" s="177">
        <v>71160</v>
      </c>
      <c r="D8" s="177">
        <v>71160</v>
      </c>
      <c r="E8" s="177">
        <v>47160</v>
      </c>
      <c r="F8" s="177">
        <v>24000</v>
      </c>
      <c r="G8" s="177"/>
    </row>
    <row r="9" ht="18.75" customHeight="1" outlineLevel="2" spans="1:7">
      <c r="A9" s="179" t="s">
        <v>78</v>
      </c>
      <c r="B9" s="179" t="s">
        <v>79</v>
      </c>
      <c r="C9" s="177">
        <v>71160</v>
      </c>
      <c r="D9" s="177">
        <v>71160</v>
      </c>
      <c r="E9" s="177">
        <v>47160</v>
      </c>
      <c r="F9" s="177">
        <v>24000</v>
      </c>
      <c r="G9" s="177"/>
    </row>
    <row r="10" ht="18.75" customHeight="1" outlineLevel="1" spans="1:7">
      <c r="A10" s="178" t="s">
        <v>80</v>
      </c>
      <c r="B10" s="178" t="s">
        <v>81</v>
      </c>
      <c r="C10" s="177">
        <v>7800</v>
      </c>
      <c r="D10" s="177">
        <v>7800</v>
      </c>
      <c r="E10" s="177"/>
      <c r="F10" s="177">
        <v>7800</v>
      </c>
      <c r="G10" s="177"/>
    </row>
    <row r="11" ht="18.75" customHeight="1" outlineLevel="2" spans="1:7">
      <c r="A11" s="179" t="s">
        <v>82</v>
      </c>
      <c r="B11" s="179" t="s">
        <v>81</v>
      </c>
      <c r="C11" s="177">
        <v>7800</v>
      </c>
      <c r="D11" s="177">
        <v>7800</v>
      </c>
      <c r="E11" s="177"/>
      <c r="F11" s="177">
        <v>7800</v>
      </c>
      <c r="G11" s="177"/>
    </row>
    <row r="12" ht="18.75" customHeight="1" outlineLevel="1" spans="1:7">
      <c r="A12" s="178" t="s">
        <v>83</v>
      </c>
      <c r="B12" s="178" t="s">
        <v>84</v>
      </c>
      <c r="C12" s="177">
        <v>6056537.3</v>
      </c>
      <c r="D12" s="177">
        <v>5496537.3</v>
      </c>
      <c r="E12" s="177">
        <v>4967536.3</v>
      </c>
      <c r="F12" s="177">
        <v>529001</v>
      </c>
      <c r="G12" s="177">
        <v>560000</v>
      </c>
    </row>
    <row r="13" ht="18.75" customHeight="1" outlineLevel="2" spans="1:7">
      <c r="A13" s="179" t="s">
        <v>85</v>
      </c>
      <c r="B13" s="179" t="s">
        <v>86</v>
      </c>
      <c r="C13" s="177">
        <v>5496537.3</v>
      </c>
      <c r="D13" s="177">
        <v>5496537.3</v>
      </c>
      <c r="E13" s="177">
        <v>4967536.3</v>
      </c>
      <c r="F13" s="177">
        <v>529001</v>
      </c>
      <c r="G13" s="177"/>
    </row>
    <row r="14" ht="18.75" customHeight="1" outlineLevel="2" spans="1:7">
      <c r="A14" s="179" t="s">
        <v>87</v>
      </c>
      <c r="B14" s="179" t="s">
        <v>88</v>
      </c>
      <c r="C14" s="177">
        <v>10000</v>
      </c>
      <c r="D14" s="177"/>
      <c r="E14" s="177"/>
      <c r="F14" s="177"/>
      <c r="G14" s="177">
        <v>10000</v>
      </c>
    </row>
    <row r="15" ht="18.75" customHeight="1" outlineLevel="2" spans="1:7">
      <c r="A15" s="179" t="s">
        <v>89</v>
      </c>
      <c r="B15" s="179" t="s">
        <v>90</v>
      </c>
      <c r="C15" s="177">
        <v>30000</v>
      </c>
      <c r="D15" s="177"/>
      <c r="E15" s="177"/>
      <c r="F15" s="177"/>
      <c r="G15" s="177">
        <v>30000</v>
      </c>
    </row>
    <row r="16" ht="18.75" customHeight="1" outlineLevel="2" spans="1:7">
      <c r="A16" s="179" t="s">
        <v>91</v>
      </c>
      <c r="B16" s="179" t="s">
        <v>92</v>
      </c>
      <c r="C16" s="177">
        <v>60000</v>
      </c>
      <c r="D16" s="177"/>
      <c r="E16" s="177"/>
      <c r="F16" s="177"/>
      <c r="G16" s="177">
        <v>60000</v>
      </c>
    </row>
    <row r="17" ht="18.75" customHeight="1" outlineLevel="2" spans="1:7">
      <c r="A17" s="179" t="s">
        <v>93</v>
      </c>
      <c r="B17" s="179" t="s">
        <v>94</v>
      </c>
      <c r="C17" s="177">
        <v>90000</v>
      </c>
      <c r="D17" s="177"/>
      <c r="E17" s="177"/>
      <c r="F17" s="177"/>
      <c r="G17" s="177">
        <v>90000</v>
      </c>
    </row>
    <row r="18" ht="18.75" customHeight="1" outlineLevel="2" spans="1:7">
      <c r="A18" s="179" t="s">
        <v>95</v>
      </c>
      <c r="B18" s="179" t="s">
        <v>96</v>
      </c>
      <c r="C18" s="177">
        <v>370000</v>
      </c>
      <c r="D18" s="177"/>
      <c r="E18" s="177"/>
      <c r="F18" s="177"/>
      <c r="G18" s="177">
        <v>370000</v>
      </c>
    </row>
    <row r="19" ht="18.75" customHeight="1" spans="1:7">
      <c r="A19" s="176" t="s">
        <v>97</v>
      </c>
      <c r="B19" s="176" t="s">
        <v>98</v>
      </c>
      <c r="C19" s="177">
        <v>1038683.34</v>
      </c>
      <c r="D19" s="177">
        <v>1038683.34</v>
      </c>
      <c r="E19" s="177">
        <v>1017683.34</v>
      </c>
      <c r="F19" s="177">
        <v>21000</v>
      </c>
      <c r="G19" s="177"/>
    </row>
    <row r="20" ht="18.75" customHeight="1" outlineLevel="1" spans="1:7">
      <c r="A20" s="178" t="s">
        <v>99</v>
      </c>
      <c r="B20" s="178" t="s">
        <v>100</v>
      </c>
      <c r="C20" s="177">
        <v>19586.88</v>
      </c>
      <c r="D20" s="177">
        <v>19586.88</v>
      </c>
      <c r="E20" s="177">
        <v>19586.88</v>
      </c>
      <c r="F20" s="177"/>
      <c r="G20" s="177"/>
    </row>
    <row r="21" ht="18.75" customHeight="1" outlineLevel="2" spans="1:7">
      <c r="A21" s="179" t="s">
        <v>101</v>
      </c>
      <c r="B21" s="179" t="s">
        <v>102</v>
      </c>
      <c r="C21" s="177">
        <v>19586.88</v>
      </c>
      <c r="D21" s="177">
        <v>19586.88</v>
      </c>
      <c r="E21" s="177">
        <v>19586.88</v>
      </c>
      <c r="F21" s="177"/>
      <c r="G21" s="177"/>
    </row>
    <row r="22" ht="18.75" customHeight="1" outlineLevel="1" spans="1:7">
      <c r="A22" s="178" t="s">
        <v>103</v>
      </c>
      <c r="B22" s="178" t="s">
        <v>104</v>
      </c>
      <c r="C22" s="177">
        <v>1012095.78</v>
      </c>
      <c r="D22" s="177">
        <v>1012095.78</v>
      </c>
      <c r="E22" s="177">
        <v>991095.78</v>
      </c>
      <c r="F22" s="177">
        <v>21000</v>
      </c>
      <c r="G22" s="177"/>
    </row>
    <row r="23" ht="18.75" customHeight="1" outlineLevel="2" spans="1:7">
      <c r="A23" s="179" t="s">
        <v>105</v>
      </c>
      <c r="B23" s="179" t="s">
        <v>106</v>
      </c>
      <c r="C23" s="177">
        <v>21000</v>
      </c>
      <c r="D23" s="177">
        <v>21000</v>
      </c>
      <c r="E23" s="177"/>
      <c r="F23" s="177">
        <v>21000</v>
      </c>
      <c r="G23" s="177"/>
    </row>
    <row r="24" ht="18.75" customHeight="1" outlineLevel="2" spans="1:7">
      <c r="A24" s="179" t="s">
        <v>107</v>
      </c>
      <c r="B24" s="179" t="s">
        <v>108</v>
      </c>
      <c r="C24" s="177">
        <v>698880</v>
      </c>
      <c r="D24" s="177">
        <v>698880</v>
      </c>
      <c r="E24" s="177">
        <v>698880</v>
      </c>
      <c r="F24" s="177"/>
      <c r="G24" s="177"/>
    </row>
    <row r="25" ht="18.75" customHeight="1" outlineLevel="2" spans="1:7">
      <c r="A25" s="179" t="s">
        <v>109</v>
      </c>
      <c r="B25" s="179" t="s">
        <v>110</v>
      </c>
      <c r="C25" s="177">
        <v>292215.78</v>
      </c>
      <c r="D25" s="177">
        <v>292215.78</v>
      </c>
      <c r="E25" s="177">
        <v>292215.78</v>
      </c>
      <c r="F25" s="177"/>
      <c r="G25" s="177"/>
    </row>
    <row r="26" ht="18.75" customHeight="1" outlineLevel="1" spans="1:7">
      <c r="A26" s="178" t="s">
        <v>111</v>
      </c>
      <c r="B26" s="178" t="s">
        <v>112</v>
      </c>
      <c r="C26" s="177">
        <v>7000.68</v>
      </c>
      <c r="D26" s="177">
        <v>7000.68</v>
      </c>
      <c r="E26" s="177">
        <v>7000.68</v>
      </c>
      <c r="F26" s="177"/>
      <c r="G26" s="177"/>
    </row>
    <row r="27" ht="18.75" customHeight="1" outlineLevel="2" spans="1:7">
      <c r="A27" s="179" t="s">
        <v>113</v>
      </c>
      <c r="B27" s="179" t="s">
        <v>112</v>
      </c>
      <c r="C27" s="177">
        <v>7000.68</v>
      </c>
      <c r="D27" s="177">
        <v>7000.68</v>
      </c>
      <c r="E27" s="177">
        <v>7000.68</v>
      </c>
      <c r="F27" s="177"/>
      <c r="G27" s="177"/>
    </row>
    <row r="28" ht="18.75" customHeight="1" spans="1:7">
      <c r="A28" s="176" t="s">
        <v>114</v>
      </c>
      <c r="B28" s="176" t="s">
        <v>115</v>
      </c>
      <c r="C28" s="177">
        <v>373058</v>
      </c>
      <c r="D28" s="177">
        <v>373058</v>
      </c>
      <c r="E28" s="177">
        <v>373058</v>
      </c>
      <c r="F28" s="177"/>
      <c r="G28" s="177"/>
    </row>
    <row r="29" ht="18.75" customHeight="1" outlineLevel="1" spans="1:7">
      <c r="A29" s="178" t="s">
        <v>116</v>
      </c>
      <c r="B29" s="178" t="s">
        <v>117</v>
      </c>
      <c r="C29" s="177">
        <v>373058</v>
      </c>
      <c r="D29" s="177">
        <v>373058</v>
      </c>
      <c r="E29" s="177">
        <v>373058</v>
      </c>
      <c r="F29" s="177"/>
      <c r="G29" s="177"/>
    </row>
    <row r="30" ht="18.75" customHeight="1" outlineLevel="2" spans="1:7">
      <c r="A30" s="179" t="s">
        <v>118</v>
      </c>
      <c r="B30" s="179" t="s">
        <v>119</v>
      </c>
      <c r="C30" s="177">
        <v>260214.3</v>
      </c>
      <c r="D30" s="177">
        <v>260214.3</v>
      </c>
      <c r="E30" s="177">
        <v>260214.3</v>
      </c>
      <c r="F30" s="177"/>
      <c r="G30" s="177"/>
    </row>
    <row r="31" ht="18.75" customHeight="1" outlineLevel="2" spans="1:7">
      <c r="A31" s="179" t="s">
        <v>120</v>
      </c>
      <c r="B31" s="179" t="s">
        <v>121</v>
      </c>
      <c r="C31" s="177">
        <v>67385.7</v>
      </c>
      <c r="D31" s="177">
        <v>67385.7</v>
      </c>
      <c r="E31" s="177">
        <v>67385.7</v>
      </c>
      <c r="F31" s="177"/>
      <c r="G31" s="177"/>
    </row>
    <row r="32" ht="18.75" customHeight="1" outlineLevel="2" spans="1:7">
      <c r="A32" s="179" t="s">
        <v>122</v>
      </c>
      <c r="B32" s="179" t="s">
        <v>123</v>
      </c>
      <c r="C32" s="177">
        <v>45458</v>
      </c>
      <c r="D32" s="177">
        <v>45458</v>
      </c>
      <c r="E32" s="177">
        <v>45458</v>
      </c>
      <c r="F32" s="177"/>
      <c r="G32" s="177"/>
    </row>
    <row r="33" ht="18.75" customHeight="1" spans="1:7">
      <c r="A33" s="176" t="s">
        <v>124</v>
      </c>
      <c r="B33" s="176" t="s">
        <v>125</v>
      </c>
      <c r="C33" s="177">
        <v>524160</v>
      </c>
      <c r="D33" s="177">
        <v>524160</v>
      </c>
      <c r="E33" s="177">
        <v>524160</v>
      </c>
      <c r="F33" s="177"/>
      <c r="G33" s="177"/>
    </row>
    <row r="34" ht="18.75" customHeight="1" outlineLevel="1" spans="1:7">
      <c r="A34" s="178" t="s">
        <v>126</v>
      </c>
      <c r="B34" s="178" t="s">
        <v>127</v>
      </c>
      <c r="C34" s="177">
        <v>524160</v>
      </c>
      <c r="D34" s="177">
        <v>524160</v>
      </c>
      <c r="E34" s="177">
        <v>524160</v>
      </c>
      <c r="F34" s="177"/>
      <c r="G34" s="177"/>
    </row>
    <row r="35" ht="18.75" customHeight="1" outlineLevel="2" spans="1:7">
      <c r="A35" s="179" t="s">
        <v>128</v>
      </c>
      <c r="B35" s="179" t="s">
        <v>129</v>
      </c>
      <c r="C35" s="177">
        <v>524160</v>
      </c>
      <c r="D35" s="177">
        <v>524160</v>
      </c>
      <c r="E35" s="177">
        <v>524160</v>
      </c>
      <c r="F35" s="177"/>
      <c r="G35" s="177"/>
    </row>
    <row r="36" ht="18.75" customHeight="1" spans="1:7">
      <c r="A36" s="175" t="s">
        <v>30</v>
      </c>
      <c r="B36" s="175"/>
      <c r="C36" s="177">
        <v>8071398.64</v>
      </c>
      <c r="D36" s="177">
        <v>7511398.64</v>
      </c>
      <c r="E36" s="177">
        <v>6929597.64</v>
      </c>
      <c r="F36" s="177">
        <v>581801</v>
      </c>
      <c r="G36" s="177">
        <v>560000</v>
      </c>
    </row>
  </sheetData>
  <mergeCells count="7">
    <mergeCell ref="A2:G2"/>
    <mergeCell ref="A3:C3"/>
    <mergeCell ref="A4:B4"/>
    <mergeCell ref="D4:F4"/>
    <mergeCell ref="A36:B3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D23" sqref="D23"/>
    </sheetView>
  </sheetViews>
  <sheetFormatPr defaultColWidth="9.13888888888889" defaultRowHeight="14.25" customHeight="1" outlineLevelRow="6" outlineLevelCol="5"/>
  <cols>
    <col min="1" max="1" width="28.2037037037037" customWidth="1"/>
    <col min="2" max="2" width="18.3425925925926" customWidth="1"/>
    <col min="3" max="3" width="17.287037037037" customWidth="1"/>
    <col min="4" max="4" width="21.6296296296296" customWidth="1"/>
    <col min="5" max="5" width="19.7685185185185" customWidth="1"/>
    <col min="6" max="6" width="18.712962962963" customWidth="1"/>
  </cols>
  <sheetData>
    <row r="1" customHeight="1" spans="1:6">
      <c r="A1" s="164"/>
      <c r="B1" s="164"/>
      <c r="C1" s="165"/>
      <c r="D1" s="1"/>
      <c r="E1" s="1"/>
      <c r="F1" s="166" t="s">
        <v>173</v>
      </c>
    </row>
    <row r="2" ht="33.75" customHeight="1" spans="1:6">
      <c r="A2" s="167" t="str">
        <f>"2025"&amp;"年一般公共预算“三公”经费支出预算表"</f>
        <v>2025年一般公共预算“三公”经费支出预算表</v>
      </c>
      <c r="B2" s="167"/>
      <c r="C2" s="167"/>
      <c r="D2" s="167"/>
      <c r="E2" s="167"/>
      <c r="F2" s="167"/>
    </row>
    <row r="3" ht="21.75" customHeight="1" spans="1:6">
      <c r="A3" s="168" t="str">
        <f>"单位名称："&amp;"梁河县市场监督管理局"</f>
        <v>单位名称：梁河县市场监督管理局</v>
      </c>
      <c r="B3" s="164"/>
      <c r="C3" s="165"/>
      <c r="D3" s="3"/>
      <c r="E3" s="1"/>
      <c r="F3" s="166" t="s">
        <v>27</v>
      </c>
    </row>
    <row r="4" ht="19.5" customHeight="1" spans="1:6">
      <c r="A4" s="11" t="s">
        <v>174</v>
      </c>
      <c r="B4" s="73" t="s">
        <v>175</v>
      </c>
      <c r="C4" s="12" t="s">
        <v>176</v>
      </c>
      <c r="D4" s="13"/>
      <c r="E4" s="14"/>
      <c r="F4" s="73" t="s">
        <v>177</v>
      </c>
    </row>
    <row r="5" ht="19.5" customHeight="1" spans="1:6">
      <c r="A5" s="18"/>
      <c r="B5" s="77"/>
      <c r="C5" s="35" t="s">
        <v>33</v>
      </c>
      <c r="D5" s="35" t="s">
        <v>178</v>
      </c>
      <c r="E5" s="35" t="s">
        <v>179</v>
      </c>
      <c r="F5" s="77"/>
    </row>
    <row r="6" ht="18.75" customHeight="1" spans="1:6">
      <c r="A6" s="169">
        <v>1</v>
      </c>
      <c r="B6" s="169">
        <v>2</v>
      </c>
      <c r="C6" s="170">
        <v>3</v>
      </c>
      <c r="D6" s="169">
        <v>4</v>
      </c>
      <c r="E6" s="169">
        <v>5</v>
      </c>
      <c r="F6" s="169">
        <v>6</v>
      </c>
    </row>
    <row r="7" ht="24.75" customHeight="1" spans="1:6">
      <c r="A7" s="171">
        <v>67500</v>
      </c>
      <c r="B7" s="171"/>
      <c r="C7" s="172">
        <v>61000</v>
      </c>
      <c r="D7" s="171"/>
      <c r="E7" s="171">
        <v>61000</v>
      </c>
      <c r="F7" s="171">
        <v>6500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W53"/>
  <sheetViews>
    <sheetView showZeros="0" workbookViewId="0">
      <selection activeCell="L47" sqref="L47:L52"/>
    </sheetView>
  </sheetViews>
  <sheetFormatPr defaultColWidth="10.287037037037" defaultRowHeight="15" customHeight="1"/>
  <cols>
    <col min="1" max="2" width="12.4166666666667" customWidth="1"/>
    <col min="3" max="3" width="10.8518518518519" customWidth="1"/>
    <col min="4" max="4" width="6" customWidth="1"/>
    <col min="5" max="5" width="10.5740740740741" customWidth="1"/>
    <col min="6" max="6" width="5.57407407407407" customWidth="1"/>
    <col min="7" max="7" width="8.71296296296296" customWidth="1"/>
    <col min="8" max="8" width="12.9166666666667" customWidth="1"/>
    <col min="9" max="9" width="12.287037037037" customWidth="1"/>
    <col min="10" max="11" width="6" customWidth="1"/>
    <col min="12" max="12" width="12.287037037037" customWidth="1"/>
    <col min="13" max="13" width="3.71296296296296" customWidth="1"/>
    <col min="14" max="14" width="5.0462962962963" customWidth="1"/>
    <col min="15" max="15" width="5.76851851851852" customWidth="1"/>
    <col min="16" max="16" width="6.57407407407407" customWidth="1"/>
    <col min="17" max="17" width="4.76851851851852" customWidth="1"/>
    <col min="18" max="18" width="4.28703703703704" customWidth="1"/>
    <col min="19" max="23" width="4.71296296296296" customWidth="1"/>
  </cols>
  <sheetData>
    <row r="1" ht="18.75" customHeight="1" spans="1:23">
      <c r="A1" s="159"/>
      <c r="B1" s="159"/>
      <c r="C1" s="159"/>
      <c r="D1" s="159"/>
      <c r="E1" s="159"/>
      <c r="F1" s="159"/>
      <c r="G1" s="159"/>
      <c r="H1" s="159"/>
      <c r="I1" s="159"/>
      <c r="J1" s="159"/>
      <c r="K1" s="159"/>
      <c r="L1" s="159"/>
      <c r="M1" s="159"/>
      <c r="N1" s="159"/>
      <c r="O1" s="159"/>
      <c r="P1" s="159"/>
      <c r="Q1" s="159"/>
      <c r="R1" s="159"/>
      <c r="S1" s="159"/>
      <c r="T1" s="163" t="s">
        <v>180</v>
      </c>
      <c r="U1" s="163"/>
      <c r="V1" s="163"/>
      <c r="W1" s="163"/>
    </row>
    <row r="2" ht="45.75" customHeight="1" spans="1:23">
      <c r="A2" s="160" t="s">
        <v>181</v>
      </c>
      <c r="B2" s="160"/>
      <c r="C2" s="160"/>
      <c r="D2" s="160"/>
      <c r="E2" s="160"/>
      <c r="F2" s="160"/>
      <c r="G2" s="160"/>
      <c r="H2" s="160"/>
      <c r="I2" s="160"/>
      <c r="J2" s="160"/>
      <c r="K2" s="160"/>
      <c r="L2" s="160"/>
      <c r="M2" s="160"/>
      <c r="N2" s="160"/>
      <c r="O2" s="160"/>
      <c r="P2" s="160"/>
      <c r="Q2" s="160"/>
      <c r="R2" s="160"/>
      <c r="S2" s="160"/>
      <c r="T2" s="160"/>
      <c r="U2" s="160"/>
      <c r="V2" s="160"/>
      <c r="W2" s="160"/>
    </row>
    <row r="3" ht="18.75" customHeight="1" spans="1:23">
      <c r="A3" s="159" t="str">
        <f>"单位名称："&amp;"梁河县市场监督管理局"</f>
        <v>单位名称：梁河县市场监督管理局</v>
      </c>
      <c r="B3" s="159"/>
      <c r="C3" s="159"/>
      <c r="D3" s="159"/>
      <c r="E3" s="159"/>
      <c r="F3" s="159"/>
      <c r="G3" s="159"/>
      <c r="H3" s="159"/>
      <c r="I3" s="159"/>
      <c r="J3" s="159"/>
      <c r="K3" s="159"/>
      <c r="L3" s="159"/>
      <c r="M3" s="159"/>
      <c r="N3" s="159"/>
      <c r="O3" s="159"/>
      <c r="P3" s="159"/>
      <c r="Q3" s="159"/>
      <c r="R3" s="159"/>
      <c r="S3" s="159"/>
      <c r="T3" s="163" t="s">
        <v>27</v>
      </c>
      <c r="U3" s="163"/>
      <c r="V3" s="163"/>
      <c r="W3" s="163"/>
    </row>
    <row r="4" ht="18.75" customHeight="1" spans="1:23">
      <c r="A4" s="161" t="s">
        <v>182</v>
      </c>
      <c r="B4" s="161" t="s">
        <v>183</v>
      </c>
      <c r="C4" s="161" t="s">
        <v>184</v>
      </c>
      <c r="D4" s="161" t="s">
        <v>185</v>
      </c>
      <c r="E4" s="161" t="s">
        <v>186</v>
      </c>
      <c r="F4" s="161" t="s">
        <v>187</v>
      </c>
      <c r="G4" s="161" t="s">
        <v>188</v>
      </c>
      <c r="H4" s="161" t="s">
        <v>189</v>
      </c>
      <c r="I4" s="161"/>
      <c r="J4" s="161"/>
      <c r="K4" s="161"/>
      <c r="L4" s="161"/>
      <c r="M4" s="161"/>
      <c r="N4" s="161"/>
      <c r="O4" s="161"/>
      <c r="P4" s="161"/>
      <c r="Q4" s="161"/>
      <c r="R4" s="161"/>
      <c r="S4" s="161"/>
      <c r="T4" s="161"/>
      <c r="U4" s="161"/>
      <c r="V4" s="161"/>
      <c r="W4" s="161"/>
    </row>
    <row r="5" ht="28.3" customHeight="1" spans="1:23">
      <c r="A5" s="161"/>
      <c r="B5" s="161"/>
      <c r="C5" s="161"/>
      <c r="D5" s="161"/>
      <c r="E5" s="161"/>
      <c r="F5" s="161"/>
      <c r="G5" s="161"/>
      <c r="H5" s="161" t="s">
        <v>190</v>
      </c>
      <c r="I5" s="161" t="s">
        <v>34</v>
      </c>
      <c r="J5" s="161" t="s">
        <v>191</v>
      </c>
      <c r="K5" s="161" t="s">
        <v>192</v>
      </c>
      <c r="L5" s="161" t="s">
        <v>193</v>
      </c>
      <c r="M5" s="161" t="s">
        <v>194</v>
      </c>
      <c r="N5" s="161" t="s">
        <v>195</v>
      </c>
      <c r="O5" s="161" t="s">
        <v>35</v>
      </c>
      <c r="P5" s="161" t="s">
        <v>36</v>
      </c>
      <c r="Q5" s="161" t="s">
        <v>37</v>
      </c>
      <c r="R5" s="161" t="s">
        <v>51</v>
      </c>
      <c r="S5" s="161"/>
      <c r="T5" s="161"/>
      <c r="U5" s="161"/>
      <c r="V5" s="161"/>
      <c r="W5" s="161"/>
    </row>
    <row r="6" ht="24" customHeight="1" spans="1:23">
      <c r="A6" s="161"/>
      <c r="B6" s="161"/>
      <c r="C6" s="161"/>
      <c r="D6" s="161"/>
      <c r="E6" s="161"/>
      <c r="F6" s="161"/>
      <c r="G6" s="161"/>
      <c r="H6" s="161"/>
      <c r="I6" s="161" t="s">
        <v>196</v>
      </c>
      <c r="J6" s="161" t="s">
        <v>191</v>
      </c>
      <c r="K6" s="161" t="s">
        <v>192</v>
      </c>
      <c r="L6" s="161" t="s">
        <v>193</v>
      </c>
      <c r="M6" s="161" t="s">
        <v>194</v>
      </c>
      <c r="N6" s="161" t="s">
        <v>34</v>
      </c>
      <c r="O6" s="161" t="s">
        <v>35</v>
      </c>
      <c r="P6" s="161" t="s">
        <v>36</v>
      </c>
      <c r="Q6" s="161"/>
      <c r="R6" s="161" t="s">
        <v>33</v>
      </c>
      <c r="S6" s="161" t="s">
        <v>40</v>
      </c>
      <c r="T6" s="161" t="s">
        <v>41</v>
      </c>
      <c r="U6" s="161" t="s">
        <v>42</v>
      </c>
      <c r="V6" s="161" t="s">
        <v>43</v>
      </c>
      <c r="W6" s="161" t="s">
        <v>44</v>
      </c>
    </row>
    <row r="7" ht="32.05" customHeight="1" spans="1:23">
      <c r="A7" s="161"/>
      <c r="B7" s="161"/>
      <c r="C7" s="161"/>
      <c r="D7" s="161"/>
      <c r="E7" s="161"/>
      <c r="F7" s="161"/>
      <c r="G7" s="161"/>
      <c r="H7" s="161"/>
      <c r="I7" s="161" t="s">
        <v>33</v>
      </c>
      <c r="J7" s="161"/>
      <c r="K7" s="161"/>
      <c r="L7" s="161"/>
      <c r="M7" s="161"/>
      <c r="N7" s="161"/>
      <c r="O7" s="161"/>
      <c r="P7" s="161"/>
      <c r="Q7" s="161"/>
      <c r="R7" s="161"/>
      <c r="S7" s="161"/>
      <c r="T7" s="161"/>
      <c r="U7" s="161"/>
      <c r="V7" s="161"/>
      <c r="W7" s="161"/>
    </row>
    <row r="8" ht="18.75" hidden="1" customHeight="1" spans="1:23">
      <c r="A8" s="161" t="s">
        <v>59</v>
      </c>
      <c r="B8" s="161" t="s">
        <v>60</v>
      </c>
      <c r="C8" s="161" t="s">
        <v>61</v>
      </c>
      <c r="D8" s="161" t="s">
        <v>62</v>
      </c>
      <c r="E8" s="161" t="s">
        <v>63</v>
      </c>
      <c r="F8" s="161" t="s">
        <v>64</v>
      </c>
      <c r="G8" s="161" t="s">
        <v>65</v>
      </c>
      <c r="H8" s="161" t="s">
        <v>66</v>
      </c>
      <c r="I8" s="161" t="s">
        <v>67</v>
      </c>
      <c r="J8" s="161" t="s">
        <v>68</v>
      </c>
      <c r="K8" s="161" t="s">
        <v>69</v>
      </c>
      <c r="L8" s="161" t="s">
        <v>70</v>
      </c>
      <c r="M8" s="161" t="s">
        <v>71</v>
      </c>
      <c r="N8" s="161" t="s">
        <v>72</v>
      </c>
      <c r="O8" s="161" t="s">
        <v>73</v>
      </c>
      <c r="P8" s="161" t="s">
        <v>197</v>
      </c>
      <c r="Q8" s="161" t="s">
        <v>198</v>
      </c>
      <c r="R8" s="161" t="s">
        <v>199</v>
      </c>
      <c r="S8" s="161" t="s">
        <v>200</v>
      </c>
      <c r="T8" s="161" t="s">
        <v>201</v>
      </c>
      <c r="U8" s="161" t="s">
        <v>202</v>
      </c>
      <c r="V8" s="161" t="s">
        <v>203</v>
      </c>
      <c r="W8" s="161" t="s">
        <v>204</v>
      </c>
    </row>
    <row r="9" ht="53.25" hidden="1" customHeight="1" spans="1:23">
      <c r="A9" s="156" t="s">
        <v>46</v>
      </c>
      <c r="B9" s="156"/>
      <c r="C9" s="156"/>
      <c r="D9" s="156"/>
      <c r="E9" s="156"/>
      <c r="F9" s="156"/>
      <c r="G9" s="156"/>
      <c r="H9" s="158">
        <v>7511398.64</v>
      </c>
      <c r="I9" s="158">
        <v>7511398.64</v>
      </c>
      <c r="J9" s="158"/>
      <c r="K9" s="158"/>
      <c r="L9" s="158">
        <v>7511398.64</v>
      </c>
      <c r="M9" s="158"/>
      <c r="N9" s="158"/>
      <c r="O9" s="158"/>
      <c r="P9" s="158"/>
      <c r="Q9" s="158"/>
      <c r="R9" s="158"/>
      <c r="S9" s="158"/>
      <c r="T9" s="158"/>
      <c r="U9" s="158"/>
      <c r="V9" s="158"/>
      <c r="W9" s="158"/>
    </row>
    <row r="10" ht="53.25" hidden="1" customHeight="1" outlineLevel="1" spans="1:23">
      <c r="A10" s="156" t="s">
        <v>46</v>
      </c>
      <c r="B10" s="156" t="s">
        <v>205</v>
      </c>
      <c r="C10" s="156" t="s">
        <v>206</v>
      </c>
      <c r="D10" s="156" t="s">
        <v>85</v>
      </c>
      <c r="E10" s="156" t="s">
        <v>86</v>
      </c>
      <c r="F10" s="156" t="s">
        <v>207</v>
      </c>
      <c r="G10" s="156" t="s">
        <v>208</v>
      </c>
      <c r="H10" s="158">
        <v>322416</v>
      </c>
      <c r="I10" s="158">
        <v>322416</v>
      </c>
      <c r="J10" s="158"/>
      <c r="K10" s="158"/>
      <c r="L10" s="158">
        <v>322416</v>
      </c>
      <c r="M10" s="158"/>
      <c r="N10" s="158"/>
      <c r="O10" s="158"/>
      <c r="P10" s="158"/>
      <c r="Q10" s="158"/>
      <c r="R10" s="158"/>
      <c r="S10" s="158"/>
      <c r="T10" s="158"/>
      <c r="U10" s="158"/>
      <c r="V10" s="158"/>
      <c r="W10" s="158"/>
    </row>
    <row r="11" ht="53.25" hidden="1" customHeight="1" outlineLevel="1" spans="1:23">
      <c r="A11" s="156" t="s">
        <v>46</v>
      </c>
      <c r="B11" s="156" t="s">
        <v>209</v>
      </c>
      <c r="C11" s="156" t="s">
        <v>210</v>
      </c>
      <c r="D11" s="156" t="s">
        <v>85</v>
      </c>
      <c r="E11" s="156" t="s">
        <v>86</v>
      </c>
      <c r="F11" s="156" t="s">
        <v>207</v>
      </c>
      <c r="G11" s="156" t="s">
        <v>208</v>
      </c>
      <c r="H11" s="158">
        <v>1539600</v>
      </c>
      <c r="I11" s="158">
        <v>1539600</v>
      </c>
      <c r="J11" s="158"/>
      <c r="K11" s="158"/>
      <c r="L11" s="158">
        <v>1539600</v>
      </c>
      <c r="M11" s="156"/>
      <c r="N11" s="158"/>
      <c r="O11" s="158"/>
      <c r="P11" s="158"/>
      <c r="Q11" s="158"/>
      <c r="R11" s="158"/>
      <c r="S11" s="158"/>
      <c r="T11" s="158"/>
      <c r="U11" s="158"/>
      <c r="V11" s="158"/>
      <c r="W11" s="158"/>
    </row>
    <row r="12" ht="53.25" hidden="1" customHeight="1" outlineLevel="1" spans="1:23">
      <c r="A12" s="156" t="s">
        <v>46</v>
      </c>
      <c r="B12" s="156" t="s">
        <v>209</v>
      </c>
      <c r="C12" s="156" t="s">
        <v>210</v>
      </c>
      <c r="D12" s="156" t="s">
        <v>85</v>
      </c>
      <c r="E12" s="156" t="s">
        <v>86</v>
      </c>
      <c r="F12" s="156" t="s">
        <v>211</v>
      </c>
      <c r="G12" s="156" t="s">
        <v>212</v>
      </c>
      <c r="H12" s="158">
        <v>1737264</v>
      </c>
      <c r="I12" s="158">
        <v>1737264</v>
      </c>
      <c r="J12" s="158"/>
      <c r="K12" s="158"/>
      <c r="L12" s="158">
        <v>1737264</v>
      </c>
      <c r="M12" s="156"/>
      <c r="N12" s="158"/>
      <c r="O12" s="158"/>
      <c r="P12" s="158"/>
      <c r="Q12" s="158"/>
      <c r="R12" s="158"/>
      <c r="S12" s="158"/>
      <c r="T12" s="158"/>
      <c r="U12" s="158"/>
      <c r="V12" s="158"/>
      <c r="W12" s="158"/>
    </row>
    <row r="13" ht="53.25" hidden="1" customHeight="1" outlineLevel="1" spans="1:23">
      <c r="A13" s="156" t="s">
        <v>46</v>
      </c>
      <c r="B13" s="156" t="s">
        <v>205</v>
      </c>
      <c r="C13" s="156" t="s">
        <v>206</v>
      </c>
      <c r="D13" s="156" t="s">
        <v>85</v>
      </c>
      <c r="E13" s="156" t="s">
        <v>86</v>
      </c>
      <c r="F13" s="156" t="s">
        <v>211</v>
      </c>
      <c r="G13" s="156" t="s">
        <v>212</v>
      </c>
      <c r="H13" s="158">
        <v>40560</v>
      </c>
      <c r="I13" s="158">
        <v>40560</v>
      </c>
      <c r="J13" s="158"/>
      <c r="K13" s="158"/>
      <c r="L13" s="158">
        <v>40560</v>
      </c>
      <c r="M13" s="156"/>
      <c r="N13" s="158"/>
      <c r="O13" s="158"/>
      <c r="P13" s="158"/>
      <c r="Q13" s="158"/>
      <c r="R13" s="158"/>
      <c r="S13" s="158"/>
      <c r="T13" s="158"/>
      <c r="U13" s="158"/>
      <c r="V13" s="158"/>
      <c r="W13" s="158"/>
    </row>
    <row r="14" ht="53.25" hidden="1" customHeight="1" outlineLevel="1" spans="1:23">
      <c r="A14" s="156" t="s">
        <v>46</v>
      </c>
      <c r="B14" s="156" t="s">
        <v>209</v>
      </c>
      <c r="C14" s="156" t="s">
        <v>210</v>
      </c>
      <c r="D14" s="156" t="s">
        <v>85</v>
      </c>
      <c r="E14" s="156" t="s">
        <v>86</v>
      </c>
      <c r="F14" s="156" t="s">
        <v>213</v>
      </c>
      <c r="G14" s="156" t="s">
        <v>214</v>
      </c>
      <c r="H14" s="158">
        <v>128300</v>
      </c>
      <c r="I14" s="158">
        <v>128300</v>
      </c>
      <c r="J14" s="158"/>
      <c r="K14" s="158"/>
      <c r="L14" s="158">
        <v>128300</v>
      </c>
      <c r="M14" s="156"/>
      <c r="N14" s="158"/>
      <c r="O14" s="158"/>
      <c r="P14" s="158"/>
      <c r="Q14" s="158"/>
      <c r="R14" s="158"/>
      <c r="S14" s="158"/>
      <c r="T14" s="158"/>
      <c r="U14" s="158"/>
      <c r="V14" s="158"/>
      <c r="W14" s="158"/>
    </row>
    <row r="15" ht="53.25" hidden="1" customHeight="1" outlineLevel="1" spans="1:23">
      <c r="A15" s="156" t="s">
        <v>46</v>
      </c>
      <c r="B15" s="156" t="s">
        <v>215</v>
      </c>
      <c r="C15" s="156" t="s">
        <v>216</v>
      </c>
      <c r="D15" s="156" t="s">
        <v>85</v>
      </c>
      <c r="E15" s="156" t="s">
        <v>86</v>
      </c>
      <c r="F15" s="156" t="s">
        <v>213</v>
      </c>
      <c r="G15" s="156" t="s">
        <v>214</v>
      </c>
      <c r="H15" s="158">
        <v>572160</v>
      </c>
      <c r="I15" s="158">
        <v>572160</v>
      </c>
      <c r="J15" s="158"/>
      <c r="K15" s="158"/>
      <c r="L15" s="158">
        <v>572160</v>
      </c>
      <c r="M15" s="156"/>
      <c r="N15" s="158"/>
      <c r="O15" s="158"/>
      <c r="P15" s="158"/>
      <c r="Q15" s="158"/>
      <c r="R15" s="158"/>
      <c r="S15" s="158"/>
      <c r="T15" s="158"/>
      <c r="U15" s="158"/>
      <c r="V15" s="158"/>
      <c r="W15" s="158"/>
    </row>
    <row r="16" ht="53.25" hidden="1" customHeight="1" outlineLevel="1" spans="1:23">
      <c r="A16" s="156" t="s">
        <v>46</v>
      </c>
      <c r="B16" s="156" t="s">
        <v>205</v>
      </c>
      <c r="C16" s="156" t="s">
        <v>206</v>
      </c>
      <c r="D16" s="156" t="s">
        <v>85</v>
      </c>
      <c r="E16" s="156" t="s">
        <v>86</v>
      </c>
      <c r="F16" s="156" t="s">
        <v>217</v>
      </c>
      <c r="G16" s="156" t="s">
        <v>218</v>
      </c>
      <c r="H16" s="158">
        <v>26868</v>
      </c>
      <c r="I16" s="158">
        <v>26868</v>
      </c>
      <c r="J16" s="158"/>
      <c r="K16" s="158"/>
      <c r="L16" s="158">
        <v>26868</v>
      </c>
      <c r="M16" s="156"/>
      <c r="N16" s="158"/>
      <c r="O16" s="158"/>
      <c r="P16" s="158"/>
      <c r="Q16" s="158"/>
      <c r="R16" s="158"/>
      <c r="S16" s="158"/>
      <c r="T16" s="158"/>
      <c r="U16" s="158"/>
      <c r="V16" s="158"/>
      <c r="W16" s="158"/>
    </row>
    <row r="17" ht="53.25" hidden="1" customHeight="1" outlineLevel="1" spans="1:23">
      <c r="A17" s="156" t="s">
        <v>46</v>
      </c>
      <c r="B17" s="156" t="s">
        <v>205</v>
      </c>
      <c r="C17" s="156" t="s">
        <v>206</v>
      </c>
      <c r="D17" s="156" t="s">
        <v>85</v>
      </c>
      <c r="E17" s="156" t="s">
        <v>86</v>
      </c>
      <c r="F17" s="156" t="s">
        <v>217</v>
      </c>
      <c r="G17" s="156" t="s">
        <v>218</v>
      </c>
      <c r="H17" s="158">
        <v>111420</v>
      </c>
      <c r="I17" s="158">
        <v>111420</v>
      </c>
      <c r="J17" s="158"/>
      <c r="K17" s="158"/>
      <c r="L17" s="158">
        <v>111420</v>
      </c>
      <c r="M17" s="156"/>
      <c r="N17" s="158"/>
      <c r="O17" s="158"/>
      <c r="P17" s="158"/>
      <c r="Q17" s="158"/>
      <c r="R17" s="158"/>
      <c r="S17" s="158"/>
      <c r="T17" s="158"/>
      <c r="U17" s="158"/>
      <c r="V17" s="158"/>
      <c r="W17" s="158"/>
    </row>
    <row r="18" ht="53.25" hidden="1" customHeight="1" outlineLevel="1" spans="1:23">
      <c r="A18" s="156" t="s">
        <v>46</v>
      </c>
      <c r="B18" s="156" t="s">
        <v>205</v>
      </c>
      <c r="C18" s="156" t="s">
        <v>206</v>
      </c>
      <c r="D18" s="156" t="s">
        <v>85</v>
      </c>
      <c r="E18" s="156" t="s">
        <v>86</v>
      </c>
      <c r="F18" s="156" t="s">
        <v>217</v>
      </c>
      <c r="G18" s="156" t="s">
        <v>218</v>
      </c>
      <c r="H18" s="158">
        <v>119760</v>
      </c>
      <c r="I18" s="158">
        <v>119760</v>
      </c>
      <c r="J18" s="158"/>
      <c r="K18" s="158"/>
      <c r="L18" s="158">
        <v>119760</v>
      </c>
      <c r="M18" s="156"/>
      <c r="N18" s="158"/>
      <c r="O18" s="158"/>
      <c r="P18" s="158"/>
      <c r="Q18" s="158"/>
      <c r="R18" s="158"/>
      <c r="S18" s="158"/>
      <c r="T18" s="158"/>
      <c r="U18" s="158"/>
      <c r="V18" s="158"/>
      <c r="W18" s="158"/>
    </row>
    <row r="19" ht="53.25" hidden="1" customHeight="1" outlineLevel="1" spans="1:23">
      <c r="A19" s="156" t="s">
        <v>46</v>
      </c>
      <c r="B19" s="156" t="s">
        <v>219</v>
      </c>
      <c r="C19" s="156" t="s">
        <v>220</v>
      </c>
      <c r="D19" s="156" t="s">
        <v>85</v>
      </c>
      <c r="E19" s="156" t="s">
        <v>86</v>
      </c>
      <c r="F19" s="156" t="s">
        <v>217</v>
      </c>
      <c r="G19" s="156" t="s">
        <v>218</v>
      </c>
      <c r="H19" s="158">
        <v>108000</v>
      </c>
      <c r="I19" s="158">
        <v>108000</v>
      </c>
      <c r="J19" s="158"/>
      <c r="K19" s="158"/>
      <c r="L19" s="158">
        <v>108000</v>
      </c>
      <c r="M19" s="156"/>
      <c r="N19" s="158"/>
      <c r="O19" s="158"/>
      <c r="P19" s="158"/>
      <c r="Q19" s="158"/>
      <c r="R19" s="158"/>
      <c r="S19" s="158"/>
      <c r="T19" s="158"/>
      <c r="U19" s="158"/>
      <c r="V19" s="158"/>
      <c r="W19" s="158"/>
    </row>
    <row r="20" ht="53.25" hidden="1" customHeight="1" outlineLevel="1" spans="1:23">
      <c r="A20" s="156" t="s">
        <v>46</v>
      </c>
      <c r="B20" s="156" t="s">
        <v>205</v>
      </c>
      <c r="C20" s="156" t="s">
        <v>206</v>
      </c>
      <c r="D20" s="156" t="s">
        <v>85</v>
      </c>
      <c r="E20" s="156" t="s">
        <v>86</v>
      </c>
      <c r="F20" s="156" t="s">
        <v>217</v>
      </c>
      <c r="G20" s="156" t="s">
        <v>218</v>
      </c>
      <c r="H20" s="158">
        <v>196320</v>
      </c>
      <c r="I20" s="158">
        <v>196320</v>
      </c>
      <c r="J20" s="158"/>
      <c r="K20" s="158"/>
      <c r="L20" s="158">
        <v>196320</v>
      </c>
      <c r="M20" s="156"/>
      <c r="N20" s="158"/>
      <c r="O20" s="158"/>
      <c r="P20" s="158"/>
      <c r="Q20" s="158"/>
      <c r="R20" s="158"/>
      <c r="S20" s="158"/>
      <c r="T20" s="158"/>
      <c r="U20" s="158"/>
      <c r="V20" s="158"/>
      <c r="W20" s="158"/>
    </row>
    <row r="21" ht="53.25" hidden="1" customHeight="1" outlineLevel="1" spans="1:23">
      <c r="A21" s="156" t="s">
        <v>46</v>
      </c>
      <c r="B21" s="156" t="s">
        <v>221</v>
      </c>
      <c r="C21" s="156" t="s">
        <v>222</v>
      </c>
      <c r="D21" s="156" t="s">
        <v>107</v>
      </c>
      <c r="E21" s="156" t="s">
        <v>108</v>
      </c>
      <c r="F21" s="156" t="s">
        <v>223</v>
      </c>
      <c r="G21" s="156" t="s">
        <v>222</v>
      </c>
      <c r="H21" s="158">
        <v>698880</v>
      </c>
      <c r="I21" s="158">
        <v>698880</v>
      </c>
      <c r="J21" s="158"/>
      <c r="K21" s="158"/>
      <c r="L21" s="158">
        <v>698880</v>
      </c>
      <c r="M21" s="156"/>
      <c r="N21" s="158"/>
      <c r="O21" s="158"/>
      <c r="P21" s="158"/>
      <c r="Q21" s="158"/>
      <c r="R21" s="158"/>
      <c r="S21" s="158"/>
      <c r="T21" s="158"/>
      <c r="U21" s="158"/>
      <c r="V21" s="158"/>
      <c r="W21" s="158"/>
    </row>
    <row r="22" ht="53.25" hidden="1" customHeight="1" outlineLevel="1" spans="1:23">
      <c r="A22" s="156" t="s">
        <v>46</v>
      </c>
      <c r="B22" s="156" t="s">
        <v>224</v>
      </c>
      <c r="C22" s="156" t="s">
        <v>225</v>
      </c>
      <c r="D22" s="156" t="s">
        <v>109</v>
      </c>
      <c r="E22" s="156" t="s">
        <v>110</v>
      </c>
      <c r="F22" s="156" t="s">
        <v>226</v>
      </c>
      <c r="G22" s="156" t="s">
        <v>225</v>
      </c>
      <c r="H22" s="158">
        <v>292215.78</v>
      </c>
      <c r="I22" s="158">
        <v>292215.78</v>
      </c>
      <c r="J22" s="158"/>
      <c r="K22" s="158"/>
      <c r="L22" s="158">
        <v>292215.78</v>
      </c>
      <c r="M22" s="156"/>
      <c r="N22" s="158"/>
      <c r="O22" s="158"/>
      <c r="P22" s="158"/>
      <c r="Q22" s="158"/>
      <c r="R22" s="158"/>
      <c r="S22" s="158"/>
      <c r="T22" s="158"/>
      <c r="U22" s="158"/>
      <c r="V22" s="158"/>
      <c r="W22" s="158"/>
    </row>
    <row r="23" ht="53.25" hidden="1" customHeight="1" outlineLevel="1" spans="1:23">
      <c r="A23" s="156" t="s">
        <v>46</v>
      </c>
      <c r="B23" s="156" t="s">
        <v>227</v>
      </c>
      <c r="C23" s="156" t="s">
        <v>228</v>
      </c>
      <c r="D23" s="156" t="s">
        <v>118</v>
      </c>
      <c r="E23" s="156" t="s">
        <v>119</v>
      </c>
      <c r="F23" s="156" t="s">
        <v>229</v>
      </c>
      <c r="G23" s="156" t="s">
        <v>228</v>
      </c>
      <c r="H23" s="158">
        <v>260214.3</v>
      </c>
      <c r="I23" s="158">
        <v>260214.3</v>
      </c>
      <c r="J23" s="158"/>
      <c r="K23" s="158"/>
      <c r="L23" s="158">
        <v>260214.3</v>
      </c>
      <c r="M23" s="156"/>
      <c r="N23" s="158"/>
      <c r="O23" s="158"/>
      <c r="P23" s="158"/>
      <c r="Q23" s="158"/>
      <c r="R23" s="158"/>
      <c r="S23" s="158"/>
      <c r="T23" s="158"/>
      <c r="U23" s="158"/>
      <c r="V23" s="158"/>
      <c r="W23" s="158"/>
    </row>
    <row r="24" ht="53.25" hidden="1" customHeight="1" outlineLevel="1" spans="1:23">
      <c r="A24" s="156" t="s">
        <v>46</v>
      </c>
      <c r="B24" s="156" t="s">
        <v>227</v>
      </c>
      <c r="C24" s="156" t="s">
        <v>228</v>
      </c>
      <c r="D24" s="156" t="s">
        <v>120</v>
      </c>
      <c r="E24" s="156" t="s">
        <v>121</v>
      </c>
      <c r="F24" s="156" t="s">
        <v>229</v>
      </c>
      <c r="G24" s="156" t="s">
        <v>228</v>
      </c>
      <c r="H24" s="158">
        <v>67385.7</v>
      </c>
      <c r="I24" s="158">
        <v>67385.7</v>
      </c>
      <c r="J24" s="158"/>
      <c r="K24" s="158"/>
      <c r="L24" s="158">
        <v>67385.7</v>
      </c>
      <c r="M24" s="156"/>
      <c r="N24" s="158"/>
      <c r="O24" s="158"/>
      <c r="P24" s="158"/>
      <c r="Q24" s="158"/>
      <c r="R24" s="158"/>
      <c r="S24" s="158"/>
      <c r="T24" s="158"/>
      <c r="U24" s="158"/>
      <c r="V24" s="158"/>
      <c r="W24" s="158"/>
    </row>
    <row r="25" ht="53.25" hidden="1" customHeight="1" outlineLevel="1" spans="1:23">
      <c r="A25" s="156" t="s">
        <v>46</v>
      </c>
      <c r="B25" s="156" t="s">
        <v>230</v>
      </c>
      <c r="C25" s="156" t="s">
        <v>231</v>
      </c>
      <c r="D25" s="156" t="s">
        <v>122</v>
      </c>
      <c r="E25" s="156" t="s">
        <v>123</v>
      </c>
      <c r="F25" s="156" t="s">
        <v>232</v>
      </c>
      <c r="G25" s="156" t="s">
        <v>233</v>
      </c>
      <c r="H25" s="158">
        <v>19250</v>
      </c>
      <c r="I25" s="158">
        <v>19250</v>
      </c>
      <c r="J25" s="158"/>
      <c r="K25" s="158"/>
      <c r="L25" s="158">
        <v>19250</v>
      </c>
      <c r="M25" s="156"/>
      <c r="N25" s="158"/>
      <c r="O25" s="158"/>
      <c r="P25" s="158"/>
      <c r="Q25" s="158"/>
      <c r="R25" s="158"/>
      <c r="S25" s="158"/>
      <c r="T25" s="158"/>
      <c r="U25" s="158"/>
      <c r="V25" s="158"/>
      <c r="W25" s="158"/>
    </row>
    <row r="26" ht="53.25" hidden="1" customHeight="1" outlineLevel="1" spans="1:23">
      <c r="A26" s="156" t="s">
        <v>46</v>
      </c>
      <c r="B26" s="156" t="s">
        <v>234</v>
      </c>
      <c r="C26" s="156" t="s">
        <v>235</v>
      </c>
      <c r="D26" s="156" t="s">
        <v>85</v>
      </c>
      <c r="E26" s="156" t="s">
        <v>86</v>
      </c>
      <c r="F26" s="156" t="s">
        <v>232</v>
      </c>
      <c r="G26" s="156" t="s">
        <v>233</v>
      </c>
      <c r="H26" s="158">
        <v>64868.3</v>
      </c>
      <c r="I26" s="158">
        <v>64868.3</v>
      </c>
      <c r="J26" s="158"/>
      <c r="K26" s="158"/>
      <c r="L26" s="158">
        <v>64868.3</v>
      </c>
      <c r="M26" s="156"/>
      <c r="N26" s="158"/>
      <c r="O26" s="158"/>
      <c r="P26" s="158"/>
      <c r="Q26" s="158"/>
      <c r="R26" s="158"/>
      <c r="S26" s="158"/>
      <c r="T26" s="158"/>
      <c r="U26" s="158"/>
      <c r="V26" s="158"/>
      <c r="W26" s="158"/>
    </row>
    <row r="27" ht="53.25" hidden="1" customHeight="1" outlineLevel="1" spans="1:23">
      <c r="A27" s="156" t="s">
        <v>46</v>
      </c>
      <c r="B27" s="156" t="s">
        <v>236</v>
      </c>
      <c r="C27" s="156" t="s">
        <v>237</v>
      </c>
      <c r="D27" s="156" t="s">
        <v>122</v>
      </c>
      <c r="E27" s="156" t="s">
        <v>123</v>
      </c>
      <c r="F27" s="156" t="s">
        <v>232</v>
      </c>
      <c r="G27" s="156" t="s">
        <v>233</v>
      </c>
      <c r="H27" s="158">
        <v>8736</v>
      </c>
      <c r="I27" s="158">
        <v>8736</v>
      </c>
      <c r="J27" s="158"/>
      <c r="K27" s="158"/>
      <c r="L27" s="158">
        <v>8736</v>
      </c>
      <c r="M27" s="156"/>
      <c r="N27" s="158"/>
      <c r="O27" s="158"/>
      <c r="P27" s="158"/>
      <c r="Q27" s="158"/>
      <c r="R27" s="158"/>
      <c r="S27" s="158"/>
      <c r="T27" s="158"/>
      <c r="U27" s="158"/>
      <c r="V27" s="158"/>
      <c r="W27" s="158"/>
    </row>
    <row r="28" ht="53.25" hidden="1" customHeight="1" outlineLevel="1" spans="1:23">
      <c r="A28" s="156" t="s">
        <v>46</v>
      </c>
      <c r="B28" s="156" t="s">
        <v>238</v>
      </c>
      <c r="C28" s="156" t="s">
        <v>239</v>
      </c>
      <c r="D28" s="156" t="s">
        <v>122</v>
      </c>
      <c r="E28" s="156" t="s">
        <v>123</v>
      </c>
      <c r="F28" s="156" t="s">
        <v>232</v>
      </c>
      <c r="G28" s="156" t="s">
        <v>233</v>
      </c>
      <c r="H28" s="158">
        <v>17472</v>
      </c>
      <c r="I28" s="158">
        <v>17472</v>
      </c>
      <c r="J28" s="158"/>
      <c r="K28" s="158"/>
      <c r="L28" s="158">
        <v>17472</v>
      </c>
      <c r="M28" s="156"/>
      <c r="N28" s="158"/>
      <c r="O28" s="158"/>
      <c r="P28" s="158"/>
      <c r="Q28" s="158"/>
      <c r="R28" s="158"/>
      <c r="S28" s="158"/>
      <c r="T28" s="158"/>
      <c r="U28" s="158"/>
      <c r="V28" s="158"/>
      <c r="W28" s="158"/>
    </row>
    <row r="29" ht="53.25" hidden="1" customHeight="1" outlineLevel="1" spans="1:23">
      <c r="A29" s="156" t="s">
        <v>46</v>
      </c>
      <c r="B29" s="156" t="s">
        <v>240</v>
      </c>
      <c r="C29" s="156" t="s">
        <v>241</v>
      </c>
      <c r="D29" s="156" t="s">
        <v>113</v>
      </c>
      <c r="E29" s="156" t="s">
        <v>112</v>
      </c>
      <c r="F29" s="156" t="s">
        <v>232</v>
      </c>
      <c r="G29" s="156" t="s">
        <v>233</v>
      </c>
      <c r="H29" s="158">
        <v>7000.68</v>
      </c>
      <c r="I29" s="158">
        <v>7000.68</v>
      </c>
      <c r="J29" s="158"/>
      <c r="K29" s="158"/>
      <c r="L29" s="158">
        <v>7000.68</v>
      </c>
      <c r="M29" s="156"/>
      <c r="N29" s="158"/>
      <c r="O29" s="158"/>
      <c r="P29" s="158"/>
      <c r="Q29" s="158"/>
      <c r="R29" s="158"/>
      <c r="S29" s="158"/>
      <c r="T29" s="158"/>
      <c r="U29" s="158"/>
      <c r="V29" s="158"/>
      <c r="W29" s="158"/>
    </row>
    <row r="30" ht="53.25" hidden="1" customHeight="1" outlineLevel="1" spans="1:23">
      <c r="A30" s="156" t="s">
        <v>46</v>
      </c>
      <c r="B30" s="156" t="s">
        <v>242</v>
      </c>
      <c r="C30" s="156" t="s">
        <v>129</v>
      </c>
      <c r="D30" s="156" t="s">
        <v>128</v>
      </c>
      <c r="E30" s="156" t="s">
        <v>129</v>
      </c>
      <c r="F30" s="156" t="s">
        <v>243</v>
      </c>
      <c r="G30" s="156" t="s">
        <v>129</v>
      </c>
      <c r="H30" s="158">
        <v>524160</v>
      </c>
      <c r="I30" s="158">
        <v>524160</v>
      </c>
      <c r="J30" s="158"/>
      <c r="K30" s="158"/>
      <c r="L30" s="158">
        <v>524160</v>
      </c>
      <c r="M30" s="156"/>
      <c r="N30" s="158"/>
      <c r="O30" s="158"/>
      <c r="P30" s="158"/>
      <c r="Q30" s="158"/>
      <c r="R30" s="158"/>
      <c r="S30" s="158"/>
      <c r="T30" s="158"/>
      <c r="U30" s="158"/>
      <c r="V30" s="158"/>
      <c r="W30" s="158"/>
    </row>
    <row r="31" ht="53.25" hidden="1" customHeight="1" outlineLevel="1" spans="1:23">
      <c r="A31" s="156" t="s">
        <v>46</v>
      </c>
      <c r="B31" s="156" t="s">
        <v>244</v>
      </c>
      <c r="C31" s="156" t="s">
        <v>245</v>
      </c>
      <c r="D31" s="156" t="s">
        <v>82</v>
      </c>
      <c r="E31" s="156" t="s">
        <v>81</v>
      </c>
      <c r="F31" s="156" t="s">
        <v>246</v>
      </c>
      <c r="G31" s="156" t="s">
        <v>247</v>
      </c>
      <c r="H31" s="158">
        <v>7800</v>
      </c>
      <c r="I31" s="158">
        <v>7800</v>
      </c>
      <c r="J31" s="158"/>
      <c r="K31" s="158"/>
      <c r="L31" s="158">
        <v>7800</v>
      </c>
      <c r="M31" s="156"/>
      <c r="N31" s="158"/>
      <c r="O31" s="158"/>
      <c r="P31" s="158"/>
      <c r="Q31" s="158"/>
      <c r="R31" s="158"/>
      <c r="S31" s="158"/>
      <c r="T31" s="158"/>
      <c r="U31" s="158"/>
      <c r="V31" s="158"/>
      <c r="W31" s="158"/>
    </row>
    <row r="32" ht="53.25" hidden="1" customHeight="1" outlineLevel="1" spans="1:23">
      <c r="A32" s="156" t="s">
        <v>46</v>
      </c>
      <c r="B32" s="156" t="s">
        <v>248</v>
      </c>
      <c r="C32" s="156" t="s">
        <v>249</v>
      </c>
      <c r="D32" s="156" t="s">
        <v>78</v>
      </c>
      <c r="E32" s="156" t="s">
        <v>79</v>
      </c>
      <c r="F32" s="156" t="s">
        <v>250</v>
      </c>
      <c r="G32" s="156" t="s">
        <v>251</v>
      </c>
      <c r="H32" s="158">
        <v>3000</v>
      </c>
      <c r="I32" s="158">
        <v>3000</v>
      </c>
      <c r="J32" s="158"/>
      <c r="K32" s="158"/>
      <c r="L32" s="158">
        <v>3000</v>
      </c>
      <c r="M32" s="156"/>
      <c r="N32" s="158"/>
      <c r="O32" s="158"/>
      <c r="P32" s="158"/>
      <c r="Q32" s="158"/>
      <c r="R32" s="158"/>
      <c r="S32" s="158"/>
      <c r="T32" s="158"/>
      <c r="U32" s="158"/>
      <c r="V32" s="158"/>
      <c r="W32" s="158"/>
    </row>
    <row r="33" ht="53.25" hidden="1" customHeight="1" outlineLevel="1" spans="1:23">
      <c r="A33" s="156" t="s">
        <v>46</v>
      </c>
      <c r="B33" s="156" t="s">
        <v>252</v>
      </c>
      <c r="C33" s="156" t="s">
        <v>253</v>
      </c>
      <c r="D33" s="156" t="s">
        <v>85</v>
      </c>
      <c r="E33" s="156" t="s">
        <v>86</v>
      </c>
      <c r="F33" s="156" t="s">
        <v>250</v>
      </c>
      <c r="G33" s="156" t="s">
        <v>251</v>
      </c>
      <c r="H33" s="158">
        <v>21941</v>
      </c>
      <c r="I33" s="158">
        <v>21941</v>
      </c>
      <c r="J33" s="158"/>
      <c r="K33" s="158"/>
      <c r="L33" s="158">
        <v>21941</v>
      </c>
      <c r="M33" s="156"/>
      <c r="N33" s="158"/>
      <c r="O33" s="158"/>
      <c r="P33" s="158"/>
      <c r="Q33" s="158"/>
      <c r="R33" s="158"/>
      <c r="S33" s="158"/>
      <c r="T33" s="158"/>
      <c r="U33" s="158"/>
      <c r="V33" s="158"/>
      <c r="W33" s="158"/>
    </row>
    <row r="34" ht="53.25" hidden="1" customHeight="1" outlineLevel="1" spans="1:23">
      <c r="A34" s="156" t="s">
        <v>46</v>
      </c>
      <c r="B34" s="156" t="s">
        <v>254</v>
      </c>
      <c r="C34" s="156" t="s">
        <v>255</v>
      </c>
      <c r="D34" s="156" t="s">
        <v>85</v>
      </c>
      <c r="E34" s="156" t="s">
        <v>86</v>
      </c>
      <c r="F34" s="156" t="s">
        <v>256</v>
      </c>
      <c r="G34" s="156" t="s">
        <v>257</v>
      </c>
      <c r="H34" s="158">
        <v>3000</v>
      </c>
      <c r="I34" s="158">
        <v>3000</v>
      </c>
      <c r="J34" s="158"/>
      <c r="K34" s="158"/>
      <c r="L34" s="158">
        <v>3000</v>
      </c>
      <c r="M34" s="156"/>
      <c r="N34" s="158"/>
      <c r="O34" s="158"/>
      <c r="P34" s="158"/>
      <c r="Q34" s="158"/>
      <c r="R34" s="158"/>
      <c r="S34" s="158"/>
      <c r="T34" s="158"/>
      <c r="U34" s="158"/>
      <c r="V34" s="158"/>
      <c r="W34" s="158"/>
    </row>
    <row r="35" ht="53.25" hidden="1" customHeight="1" outlineLevel="1" spans="1:23">
      <c r="A35" s="156" t="s">
        <v>46</v>
      </c>
      <c r="B35" s="156" t="s">
        <v>254</v>
      </c>
      <c r="C35" s="156" t="s">
        <v>255</v>
      </c>
      <c r="D35" s="156" t="s">
        <v>85</v>
      </c>
      <c r="E35" s="156" t="s">
        <v>86</v>
      </c>
      <c r="F35" s="156" t="s">
        <v>258</v>
      </c>
      <c r="G35" s="156" t="s">
        <v>259</v>
      </c>
      <c r="H35" s="158">
        <v>16000</v>
      </c>
      <c r="I35" s="158">
        <v>16000</v>
      </c>
      <c r="J35" s="158"/>
      <c r="K35" s="158"/>
      <c r="L35" s="158">
        <v>16000</v>
      </c>
      <c r="M35" s="156"/>
      <c r="N35" s="158"/>
      <c r="O35" s="158"/>
      <c r="P35" s="158"/>
      <c r="Q35" s="158"/>
      <c r="R35" s="158"/>
      <c r="S35" s="158"/>
      <c r="T35" s="158"/>
      <c r="U35" s="158"/>
      <c r="V35" s="158"/>
      <c r="W35" s="158"/>
    </row>
    <row r="36" ht="53.25" hidden="1" customHeight="1" outlineLevel="1" spans="1:23">
      <c r="A36" s="156" t="s">
        <v>46</v>
      </c>
      <c r="B36" s="156" t="s">
        <v>254</v>
      </c>
      <c r="C36" s="156" t="s">
        <v>255</v>
      </c>
      <c r="D36" s="156" t="s">
        <v>85</v>
      </c>
      <c r="E36" s="156" t="s">
        <v>86</v>
      </c>
      <c r="F36" s="156" t="s">
        <v>260</v>
      </c>
      <c r="G36" s="156" t="s">
        <v>261</v>
      </c>
      <c r="H36" s="158">
        <v>1000</v>
      </c>
      <c r="I36" s="158">
        <v>1000</v>
      </c>
      <c r="J36" s="158"/>
      <c r="K36" s="158"/>
      <c r="L36" s="158">
        <v>1000</v>
      </c>
      <c r="M36" s="156"/>
      <c r="N36" s="158"/>
      <c r="O36" s="158"/>
      <c r="P36" s="158"/>
      <c r="Q36" s="158"/>
      <c r="R36" s="158"/>
      <c r="S36" s="158"/>
      <c r="T36" s="158"/>
      <c r="U36" s="158"/>
      <c r="V36" s="158"/>
      <c r="W36" s="158"/>
    </row>
    <row r="37" ht="53.25" hidden="1" customHeight="1" outlineLevel="1" spans="1:23">
      <c r="A37" s="156" t="s">
        <v>46</v>
      </c>
      <c r="B37" s="156" t="s">
        <v>254</v>
      </c>
      <c r="C37" s="156" t="s">
        <v>255</v>
      </c>
      <c r="D37" s="156" t="s">
        <v>85</v>
      </c>
      <c r="E37" s="156" t="s">
        <v>86</v>
      </c>
      <c r="F37" s="156" t="s">
        <v>262</v>
      </c>
      <c r="G37" s="156" t="s">
        <v>263</v>
      </c>
      <c r="H37" s="158">
        <v>40000</v>
      </c>
      <c r="I37" s="158">
        <v>40000</v>
      </c>
      <c r="J37" s="158"/>
      <c r="K37" s="158"/>
      <c r="L37" s="158">
        <v>40000</v>
      </c>
      <c r="M37" s="156"/>
      <c r="N37" s="158"/>
      <c r="O37" s="158"/>
      <c r="P37" s="158"/>
      <c r="Q37" s="158"/>
      <c r="R37" s="158"/>
      <c r="S37" s="158"/>
      <c r="T37" s="158"/>
      <c r="U37" s="158"/>
      <c r="V37" s="158"/>
      <c r="W37" s="158"/>
    </row>
    <row r="38" ht="53.25" hidden="1" customHeight="1" outlineLevel="1" spans="1:23">
      <c r="A38" s="156" t="s">
        <v>46</v>
      </c>
      <c r="B38" s="156" t="s">
        <v>264</v>
      </c>
      <c r="C38" s="156" t="s">
        <v>265</v>
      </c>
      <c r="D38" s="156" t="s">
        <v>85</v>
      </c>
      <c r="E38" s="156" t="s">
        <v>86</v>
      </c>
      <c r="F38" s="156" t="s">
        <v>266</v>
      </c>
      <c r="G38" s="156" t="s">
        <v>177</v>
      </c>
      <c r="H38" s="158">
        <v>6500</v>
      </c>
      <c r="I38" s="158">
        <v>6500</v>
      </c>
      <c r="J38" s="158"/>
      <c r="K38" s="158"/>
      <c r="L38" s="158">
        <v>6500</v>
      </c>
      <c r="M38" s="156"/>
      <c r="N38" s="158"/>
      <c r="O38" s="158"/>
      <c r="P38" s="158"/>
      <c r="Q38" s="158"/>
      <c r="R38" s="158"/>
      <c r="S38" s="158"/>
      <c r="T38" s="158"/>
      <c r="U38" s="158"/>
      <c r="V38" s="158"/>
      <c r="W38" s="158"/>
    </row>
    <row r="39" ht="53.25" hidden="1" customHeight="1" outlineLevel="1" spans="1:23">
      <c r="A39" s="156" t="s">
        <v>46</v>
      </c>
      <c r="B39" s="156" t="s">
        <v>254</v>
      </c>
      <c r="C39" s="156" t="s">
        <v>255</v>
      </c>
      <c r="D39" s="156" t="s">
        <v>85</v>
      </c>
      <c r="E39" s="156" t="s">
        <v>86</v>
      </c>
      <c r="F39" s="156" t="s">
        <v>267</v>
      </c>
      <c r="G39" s="156" t="s">
        <v>268</v>
      </c>
      <c r="H39" s="158">
        <v>10000</v>
      </c>
      <c r="I39" s="158">
        <v>10000</v>
      </c>
      <c r="J39" s="158"/>
      <c r="K39" s="158"/>
      <c r="L39" s="158">
        <v>10000</v>
      </c>
      <c r="M39" s="156"/>
      <c r="N39" s="158"/>
      <c r="O39" s="158"/>
      <c r="P39" s="158"/>
      <c r="Q39" s="158"/>
      <c r="R39" s="158"/>
      <c r="S39" s="158"/>
      <c r="T39" s="158"/>
      <c r="U39" s="158"/>
      <c r="V39" s="158"/>
      <c r="W39" s="158"/>
    </row>
    <row r="40" ht="53.25" hidden="1" customHeight="1" outlineLevel="1" spans="1:23">
      <c r="A40" s="156" t="s">
        <v>46</v>
      </c>
      <c r="B40" s="156" t="s">
        <v>269</v>
      </c>
      <c r="C40" s="156" t="s">
        <v>270</v>
      </c>
      <c r="D40" s="156" t="s">
        <v>85</v>
      </c>
      <c r="E40" s="156" t="s">
        <v>86</v>
      </c>
      <c r="F40" s="156" t="s">
        <v>271</v>
      </c>
      <c r="G40" s="156" t="s">
        <v>272</v>
      </c>
      <c r="H40" s="158">
        <v>11000</v>
      </c>
      <c r="I40" s="158">
        <v>11000</v>
      </c>
      <c r="J40" s="158"/>
      <c r="K40" s="158"/>
      <c r="L40" s="158">
        <v>11000</v>
      </c>
      <c r="M40" s="156"/>
      <c r="N40" s="158"/>
      <c r="O40" s="158"/>
      <c r="P40" s="158"/>
      <c r="Q40" s="158"/>
      <c r="R40" s="158"/>
      <c r="S40" s="158"/>
      <c r="T40" s="158"/>
      <c r="U40" s="158"/>
      <c r="V40" s="158"/>
      <c r="W40" s="158"/>
    </row>
    <row r="41" ht="53.25" hidden="1" customHeight="1" outlineLevel="1" spans="1:23">
      <c r="A41" s="156" t="s">
        <v>46</v>
      </c>
      <c r="B41" s="156" t="s">
        <v>254</v>
      </c>
      <c r="C41" s="156" t="s">
        <v>255</v>
      </c>
      <c r="D41" s="156" t="s">
        <v>85</v>
      </c>
      <c r="E41" s="156" t="s">
        <v>86</v>
      </c>
      <c r="F41" s="156" t="s">
        <v>273</v>
      </c>
      <c r="G41" s="156" t="s">
        <v>274</v>
      </c>
      <c r="H41" s="158">
        <v>32200</v>
      </c>
      <c r="I41" s="158">
        <v>32200</v>
      </c>
      <c r="J41" s="158"/>
      <c r="K41" s="158"/>
      <c r="L41" s="158">
        <v>32200</v>
      </c>
      <c r="M41" s="156"/>
      <c r="N41" s="158"/>
      <c r="O41" s="158"/>
      <c r="P41" s="158"/>
      <c r="Q41" s="158"/>
      <c r="R41" s="158"/>
      <c r="S41" s="158"/>
      <c r="T41" s="158"/>
      <c r="U41" s="158"/>
      <c r="V41" s="158"/>
      <c r="W41" s="158"/>
    </row>
    <row r="42" ht="53.25" hidden="1" customHeight="1" outlineLevel="1" spans="1:23">
      <c r="A42" s="156" t="s">
        <v>46</v>
      </c>
      <c r="B42" s="156" t="s">
        <v>275</v>
      </c>
      <c r="C42" s="156" t="s">
        <v>276</v>
      </c>
      <c r="D42" s="156" t="s">
        <v>105</v>
      </c>
      <c r="E42" s="156" t="s">
        <v>106</v>
      </c>
      <c r="F42" s="156" t="s">
        <v>262</v>
      </c>
      <c r="G42" s="156" t="s">
        <v>263</v>
      </c>
      <c r="H42" s="158">
        <v>10500</v>
      </c>
      <c r="I42" s="158">
        <v>10500</v>
      </c>
      <c r="J42" s="158"/>
      <c r="K42" s="158"/>
      <c r="L42" s="158">
        <v>10500</v>
      </c>
      <c r="M42" s="156"/>
      <c r="N42" s="158"/>
      <c r="O42" s="158"/>
      <c r="P42" s="158"/>
      <c r="Q42" s="158"/>
      <c r="R42" s="158"/>
      <c r="S42" s="158"/>
      <c r="T42" s="158"/>
      <c r="U42" s="158"/>
      <c r="V42" s="158"/>
      <c r="W42" s="158"/>
    </row>
    <row r="43" ht="53.25" hidden="1" customHeight="1" outlineLevel="1" spans="1:23">
      <c r="A43" s="156" t="s">
        <v>46</v>
      </c>
      <c r="B43" s="156" t="s">
        <v>275</v>
      </c>
      <c r="C43" s="156" t="s">
        <v>276</v>
      </c>
      <c r="D43" s="156" t="s">
        <v>105</v>
      </c>
      <c r="E43" s="156" t="s">
        <v>106</v>
      </c>
      <c r="F43" s="156" t="s">
        <v>273</v>
      </c>
      <c r="G43" s="156" t="s">
        <v>274</v>
      </c>
      <c r="H43" s="158">
        <v>10500</v>
      </c>
      <c r="I43" s="158">
        <v>10500</v>
      </c>
      <c r="J43" s="158"/>
      <c r="K43" s="158"/>
      <c r="L43" s="158">
        <v>10500</v>
      </c>
      <c r="M43" s="156"/>
      <c r="N43" s="158"/>
      <c r="O43" s="158"/>
      <c r="P43" s="158"/>
      <c r="Q43" s="158"/>
      <c r="R43" s="158"/>
      <c r="S43" s="158"/>
      <c r="T43" s="158"/>
      <c r="U43" s="158"/>
      <c r="V43" s="158"/>
      <c r="W43" s="158"/>
    </row>
    <row r="44" ht="53.25" hidden="1" customHeight="1" outlineLevel="1" spans="1:23">
      <c r="A44" s="156" t="s">
        <v>46</v>
      </c>
      <c r="B44" s="156" t="s">
        <v>277</v>
      </c>
      <c r="C44" s="156" t="s">
        <v>278</v>
      </c>
      <c r="D44" s="156" t="s">
        <v>85</v>
      </c>
      <c r="E44" s="156" t="s">
        <v>86</v>
      </c>
      <c r="F44" s="156" t="s">
        <v>279</v>
      </c>
      <c r="G44" s="156" t="s">
        <v>278</v>
      </c>
      <c r="H44" s="158">
        <v>87360</v>
      </c>
      <c r="I44" s="158">
        <v>87360</v>
      </c>
      <c r="J44" s="158"/>
      <c r="K44" s="158"/>
      <c r="L44" s="158">
        <v>87360</v>
      </c>
      <c r="M44" s="156"/>
      <c r="N44" s="158"/>
      <c r="O44" s="158"/>
      <c r="P44" s="158"/>
      <c r="Q44" s="158"/>
      <c r="R44" s="158"/>
      <c r="S44" s="158"/>
      <c r="T44" s="158"/>
      <c r="U44" s="158"/>
      <c r="V44" s="158"/>
      <c r="W44" s="158"/>
    </row>
    <row r="45" ht="53.25" hidden="1" customHeight="1" outlineLevel="1" spans="1:23">
      <c r="A45" s="156" t="s">
        <v>46</v>
      </c>
      <c r="B45" s="156" t="s">
        <v>280</v>
      </c>
      <c r="C45" s="156" t="s">
        <v>281</v>
      </c>
      <c r="D45" s="156" t="s">
        <v>78</v>
      </c>
      <c r="E45" s="156" t="s">
        <v>79</v>
      </c>
      <c r="F45" s="156" t="s">
        <v>282</v>
      </c>
      <c r="G45" s="156" t="s">
        <v>283</v>
      </c>
      <c r="H45" s="158">
        <v>600</v>
      </c>
      <c r="I45" s="158">
        <v>600</v>
      </c>
      <c r="J45" s="158"/>
      <c r="K45" s="158"/>
      <c r="L45" s="158">
        <v>600</v>
      </c>
      <c r="M45" s="156"/>
      <c r="N45" s="158"/>
      <c r="O45" s="158"/>
      <c r="P45" s="158"/>
      <c r="Q45" s="158"/>
      <c r="R45" s="158"/>
      <c r="S45" s="158"/>
      <c r="T45" s="158"/>
      <c r="U45" s="158"/>
      <c r="V45" s="158"/>
      <c r="W45" s="158"/>
    </row>
    <row r="46" ht="53.25" hidden="1" customHeight="1" outlineLevel="1" spans="1:23">
      <c r="A46" s="156" t="s">
        <v>46</v>
      </c>
      <c r="B46" s="156" t="s">
        <v>284</v>
      </c>
      <c r="C46" s="156" t="s">
        <v>285</v>
      </c>
      <c r="D46" s="156" t="s">
        <v>85</v>
      </c>
      <c r="E46" s="156" t="s">
        <v>86</v>
      </c>
      <c r="F46" s="156" t="s">
        <v>282</v>
      </c>
      <c r="G46" s="156" t="s">
        <v>283</v>
      </c>
      <c r="H46" s="158">
        <v>300000</v>
      </c>
      <c r="I46" s="158">
        <v>300000</v>
      </c>
      <c r="J46" s="158"/>
      <c r="K46" s="158"/>
      <c r="L46" s="158">
        <v>300000</v>
      </c>
      <c r="M46" s="156"/>
      <c r="N46" s="158"/>
      <c r="O46" s="158"/>
      <c r="P46" s="158"/>
      <c r="Q46" s="158"/>
      <c r="R46" s="158"/>
      <c r="S46" s="158"/>
      <c r="T46" s="158"/>
      <c r="U46" s="158"/>
      <c r="V46" s="158"/>
      <c r="W46" s="158"/>
    </row>
    <row r="47" ht="53.25" customHeight="1" outlineLevel="1" spans="1:23">
      <c r="A47" s="156" t="s">
        <v>46</v>
      </c>
      <c r="B47" s="156" t="s">
        <v>286</v>
      </c>
      <c r="C47" s="156" t="s">
        <v>287</v>
      </c>
      <c r="D47" s="156" t="s">
        <v>101</v>
      </c>
      <c r="E47" s="156" t="s">
        <v>102</v>
      </c>
      <c r="F47" s="156" t="s">
        <v>288</v>
      </c>
      <c r="G47" s="156" t="s">
        <v>289</v>
      </c>
      <c r="H47" s="158">
        <v>19586.88</v>
      </c>
      <c r="I47" s="158">
        <v>19586.88</v>
      </c>
      <c r="J47" s="158"/>
      <c r="K47" s="158"/>
      <c r="L47" s="158">
        <v>19586.88</v>
      </c>
      <c r="M47" s="156"/>
      <c r="N47" s="158"/>
      <c r="O47" s="158"/>
      <c r="P47" s="158"/>
      <c r="Q47" s="158"/>
      <c r="R47" s="158"/>
      <c r="S47" s="158"/>
      <c r="T47" s="158"/>
      <c r="U47" s="158"/>
      <c r="V47" s="158"/>
      <c r="W47" s="158"/>
    </row>
    <row r="48" ht="53.25" customHeight="1" outlineLevel="1" spans="1:23">
      <c r="A48" s="156" t="s">
        <v>46</v>
      </c>
      <c r="B48" s="156" t="s">
        <v>290</v>
      </c>
      <c r="C48" s="156" t="s">
        <v>291</v>
      </c>
      <c r="D48" s="156" t="s">
        <v>78</v>
      </c>
      <c r="E48" s="156" t="s">
        <v>79</v>
      </c>
      <c r="F48" s="156" t="s">
        <v>288</v>
      </c>
      <c r="G48" s="156" t="s">
        <v>289</v>
      </c>
      <c r="H48" s="158">
        <v>11160</v>
      </c>
      <c r="I48" s="158">
        <v>11160</v>
      </c>
      <c r="J48" s="158"/>
      <c r="K48" s="158"/>
      <c r="L48" s="158">
        <v>11160</v>
      </c>
      <c r="M48" s="156"/>
      <c r="N48" s="158"/>
      <c r="O48" s="158"/>
      <c r="P48" s="158"/>
      <c r="Q48" s="158"/>
      <c r="R48" s="158"/>
      <c r="S48" s="158"/>
      <c r="T48" s="158"/>
      <c r="U48" s="158"/>
      <c r="V48" s="158"/>
      <c r="W48" s="158"/>
    </row>
    <row r="49" ht="53.25" hidden="1" customHeight="1" outlineLevel="1" spans="1:23">
      <c r="A49" s="156" t="s">
        <v>46</v>
      </c>
      <c r="B49" s="156" t="s">
        <v>292</v>
      </c>
      <c r="C49" s="156" t="s">
        <v>293</v>
      </c>
      <c r="D49" s="156" t="s">
        <v>78</v>
      </c>
      <c r="E49" s="156" t="s">
        <v>79</v>
      </c>
      <c r="F49" s="156" t="s">
        <v>250</v>
      </c>
      <c r="G49" s="156" t="s">
        <v>251</v>
      </c>
      <c r="H49" s="158">
        <v>10400</v>
      </c>
      <c r="I49" s="158">
        <v>10400</v>
      </c>
      <c r="J49" s="158"/>
      <c r="K49" s="158"/>
      <c r="L49" s="158">
        <v>10400</v>
      </c>
      <c r="M49" s="156"/>
      <c r="N49" s="158"/>
      <c r="O49" s="158"/>
      <c r="P49" s="158"/>
      <c r="Q49" s="158"/>
      <c r="R49" s="158"/>
      <c r="S49" s="158"/>
      <c r="T49" s="158"/>
      <c r="U49" s="158"/>
      <c r="V49" s="158"/>
      <c r="W49" s="158"/>
    </row>
    <row r="50" ht="53.25" hidden="1" customHeight="1" outlineLevel="1" spans="1:23">
      <c r="A50" s="156" t="s">
        <v>46</v>
      </c>
      <c r="B50" s="156" t="s">
        <v>294</v>
      </c>
      <c r="C50" s="156" t="s">
        <v>295</v>
      </c>
      <c r="D50" s="156" t="s">
        <v>78</v>
      </c>
      <c r="E50" s="156" t="s">
        <v>79</v>
      </c>
      <c r="F50" s="156" t="s">
        <v>296</v>
      </c>
      <c r="G50" s="156" t="s">
        <v>297</v>
      </c>
      <c r="H50" s="158">
        <v>3000</v>
      </c>
      <c r="I50" s="158">
        <v>3000</v>
      </c>
      <c r="J50" s="158"/>
      <c r="K50" s="158"/>
      <c r="L50" s="158">
        <v>3000</v>
      </c>
      <c r="M50" s="156"/>
      <c r="N50" s="158"/>
      <c r="O50" s="158"/>
      <c r="P50" s="158"/>
      <c r="Q50" s="158"/>
      <c r="R50" s="158"/>
      <c r="S50" s="158"/>
      <c r="T50" s="158"/>
      <c r="U50" s="158"/>
      <c r="V50" s="158"/>
      <c r="W50" s="158"/>
    </row>
    <row r="51" ht="53.25" hidden="1" customHeight="1" outlineLevel="1" spans="1:23">
      <c r="A51" s="156" t="s">
        <v>46</v>
      </c>
      <c r="B51" s="156" t="s">
        <v>294</v>
      </c>
      <c r="C51" s="156" t="s">
        <v>295</v>
      </c>
      <c r="D51" s="156" t="s">
        <v>78</v>
      </c>
      <c r="E51" s="156" t="s">
        <v>79</v>
      </c>
      <c r="F51" s="156" t="s">
        <v>250</v>
      </c>
      <c r="G51" s="156" t="s">
        <v>251</v>
      </c>
      <c r="H51" s="158">
        <v>7000</v>
      </c>
      <c r="I51" s="158">
        <v>7000</v>
      </c>
      <c r="J51" s="158"/>
      <c r="K51" s="158"/>
      <c r="L51" s="158">
        <v>7000</v>
      </c>
      <c r="M51" s="156"/>
      <c r="N51" s="158"/>
      <c r="O51" s="158"/>
      <c r="P51" s="158"/>
      <c r="Q51" s="158"/>
      <c r="R51" s="158"/>
      <c r="S51" s="158"/>
      <c r="T51" s="158"/>
      <c r="U51" s="158"/>
      <c r="V51" s="158"/>
      <c r="W51" s="158"/>
    </row>
    <row r="52" ht="53.25" customHeight="1" outlineLevel="1" spans="1:23">
      <c r="A52" s="156" t="s">
        <v>46</v>
      </c>
      <c r="B52" s="156" t="s">
        <v>298</v>
      </c>
      <c r="C52" s="156" t="s">
        <v>299</v>
      </c>
      <c r="D52" s="156" t="s">
        <v>78</v>
      </c>
      <c r="E52" s="156" t="s">
        <v>79</v>
      </c>
      <c r="F52" s="156" t="s">
        <v>288</v>
      </c>
      <c r="G52" s="156" t="s">
        <v>289</v>
      </c>
      <c r="H52" s="158">
        <v>36000</v>
      </c>
      <c r="I52" s="158">
        <v>36000</v>
      </c>
      <c r="J52" s="158"/>
      <c r="K52" s="158"/>
      <c r="L52" s="158">
        <v>36000</v>
      </c>
      <c r="M52" s="156"/>
      <c r="N52" s="158"/>
      <c r="O52" s="158"/>
      <c r="P52" s="158"/>
      <c r="Q52" s="158"/>
      <c r="R52" s="158"/>
      <c r="S52" s="158"/>
      <c r="T52" s="158"/>
      <c r="U52" s="158"/>
      <c r="V52" s="158"/>
      <c r="W52" s="158"/>
    </row>
    <row r="53" ht="30.75" hidden="1" customHeight="1" spans="1:23">
      <c r="A53" s="162" t="s">
        <v>30</v>
      </c>
      <c r="B53" s="162"/>
      <c r="C53" s="162"/>
      <c r="D53" s="162"/>
      <c r="E53" s="162"/>
      <c r="F53" s="162"/>
      <c r="G53" s="162"/>
      <c r="H53" s="158">
        <v>7511398.64</v>
      </c>
      <c r="I53" s="158">
        <v>7511398.64</v>
      </c>
      <c r="J53" s="158"/>
      <c r="K53" s="158"/>
      <c r="L53" s="158">
        <v>7511398.64</v>
      </c>
      <c r="M53" s="158"/>
      <c r="N53" s="158"/>
      <c r="O53" s="158"/>
      <c r="P53" s="158"/>
      <c r="Q53" s="158"/>
      <c r="R53" s="158"/>
      <c r="S53" s="158"/>
      <c r="T53" s="158"/>
      <c r="U53" s="158"/>
      <c r="V53" s="158"/>
      <c r="W53" s="158"/>
    </row>
  </sheetData>
  <autoFilter ref="A7:W53">
    <filterColumn colId="6">
      <customFilters>
        <customFilter operator="equal" val="生活补助"/>
      </customFilters>
    </filterColumn>
    <extLst/>
  </autoFilter>
  <mergeCells count="32">
    <mergeCell ref="T1:W1"/>
    <mergeCell ref="A2:W2"/>
    <mergeCell ref="A3:G3"/>
    <mergeCell ref="T3:W3"/>
    <mergeCell ref="H4:W4"/>
    <mergeCell ref="I5:M5"/>
    <mergeCell ref="N5:P5"/>
    <mergeCell ref="R5:W5"/>
    <mergeCell ref="A53:G5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3"/>
  <sheetViews>
    <sheetView showZeros="0" workbookViewId="0">
      <selection activeCell="K3" sqref="K$1:K$1048576"/>
    </sheetView>
  </sheetViews>
  <sheetFormatPr defaultColWidth="10.287037037037" defaultRowHeight="15" customHeight="1"/>
  <cols>
    <col min="1" max="1" width="5.71296296296296" customWidth="1"/>
    <col min="2" max="2" width="7.71296296296296" customWidth="1"/>
    <col min="3" max="3" width="9.85185185185185" customWidth="1"/>
    <col min="4" max="4" width="10.5740740740741" customWidth="1"/>
    <col min="5" max="5" width="6" customWidth="1"/>
    <col min="6" max="6" width="7.28703703703704" customWidth="1"/>
    <col min="7" max="7" width="5.28703703703704" customWidth="1"/>
    <col min="8" max="8" width="5.85185185185185" customWidth="1"/>
    <col min="9" max="11" width="12.8518518518519" customWidth="1"/>
    <col min="12" max="12" width="7.28703703703704"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52" t="s">
        <v>300</v>
      </c>
      <c r="B1" s="152"/>
      <c r="C1" s="152"/>
      <c r="D1" s="152"/>
      <c r="E1" s="152"/>
      <c r="F1" s="152"/>
      <c r="G1" s="152"/>
      <c r="H1" s="152"/>
      <c r="I1" s="152"/>
      <c r="J1" s="152"/>
      <c r="K1" s="152"/>
      <c r="L1" s="152"/>
      <c r="M1" s="152"/>
      <c r="N1" s="152"/>
      <c r="O1" s="152"/>
      <c r="P1" s="152"/>
      <c r="Q1" s="152"/>
      <c r="R1" s="152"/>
      <c r="S1" s="152"/>
      <c r="T1" s="152"/>
      <c r="U1" s="152"/>
      <c r="V1" s="152"/>
      <c r="W1" s="152"/>
    </row>
    <row r="2" ht="26.25" customHeight="1" spans="1:23">
      <c r="A2" s="148" t="s">
        <v>301</v>
      </c>
      <c r="B2" s="148"/>
      <c r="C2" s="148" t="s">
        <v>59</v>
      </c>
      <c r="D2" s="148"/>
      <c r="E2" s="148"/>
      <c r="F2" s="148"/>
      <c r="G2" s="148"/>
      <c r="H2" s="148"/>
      <c r="I2" s="148"/>
      <c r="J2" s="148"/>
      <c r="K2" s="148"/>
      <c r="L2" s="148"/>
      <c r="M2" s="148"/>
      <c r="N2" s="148"/>
      <c r="O2" s="148"/>
      <c r="P2" s="148"/>
      <c r="Q2" s="148"/>
      <c r="R2" s="148"/>
      <c r="S2" s="148"/>
      <c r="T2" s="148"/>
      <c r="U2" s="148"/>
      <c r="V2" s="148"/>
      <c r="W2" s="148"/>
    </row>
    <row r="3" ht="18.75" customHeight="1" spans="1:23">
      <c r="A3" s="153" t="str">
        <f>"单位名称："&amp;"梁河县市场监督管理局"</f>
        <v>单位名称：梁河县市场监督管理局</v>
      </c>
      <c r="B3" s="153"/>
      <c r="C3" s="153"/>
      <c r="D3" s="153"/>
      <c r="E3" s="153"/>
      <c r="F3" s="153"/>
      <c r="G3" s="153"/>
      <c r="H3" s="154"/>
      <c r="I3" s="154"/>
      <c r="J3" s="154"/>
      <c r="K3" s="154"/>
      <c r="L3" s="154"/>
      <c r="M3" s="154"/>
      <c r="N3" s="154"/>
      <c r="O3" s="154"/>
      <c r="P3" s="154"/>
      <c r="Q3" s="154"/>
      <c r="R3" s="154"/>
      <c r="S3" s="154"/>
      <c r="T3" s="154"/>
      <c r="U3" s="154"/>
      <c r="V3" s="152" t="s">
        <v>27</v>
      </c>
      <c r="W3" s="152"/>
    </row>
    <row r="4" ht="26.25" customHeight="1" spans="1:23">
      <c r="A4" s="155" t="s">
        <v>302</v>
      </c>
      <c r="B4" s="155" t="s">
        <v>183</v>
      </c>
      <c r="C4" s="155" t="s">
        <v>184</v>
      </c>
      <c r="D4" s="155" t="s">
        <v>303</v>
      </c>
      <c r="E4" s="155" t="s">
        <v>185</v>
      </c>
      <c r="F4" s="155" t="s">
        <v>186</v>
      </c>
      <c r="G4" s="155" t="s">
        <v>304</v>
      </c>
      <c r="H4" s="155" t="s">
        <v>305</v>
      </c>
      <c r="I4" s="155" t="s">
        <v>30</v>
      </c>
      <c r="J4" s="155" t="s">
        <v>306</v>
      </c>
      <c r="K4" s="155"/>
      <c r="L4" s="155"/>
      <c r="M4" s="155"/>
      <c r="N4" s="155" t="s">
        <v>195</v>
      </c>
      <c r="O4" s="155"/>
      <c r="P4" s="155"/>
      <c r="Q4" s="155" t="s">
        <v>37</v>
      </c>
      <c r="R4" s="155" t="s">
        <v>51</v>
      </c>
      <c r="S4" s="155"/>
      <c r="T4" s="155"/>
      <c r="U4" s="155"/>
      <c r="V4" s="155"/>
      <c r="W4" s="155"/>
    </row>
    <row r="5" ht="26.25" customHeight="1" spans="1:23">
      <c r="A5" s="155"/>
      <c r="B5" s="155"/>
      <c r="C5" s="155"/>
      <c r="D5" s="155"/>
      <c r="E5" s="155"/>
      <c r="F5" s="155"/>
      <c r="G5" s="155"/>
      <c r="H5" s="155"/>
      <c r="I5" s="155"/>
      <c r="J5" s="155" t="s">
        <v>34</v>
      </c>
      <c r="K5" s="155"/>
      <c r="L5" s="155" t="s">
        <v>35</v>
      </c>
      <c r="M5" s="155" t="s">
        <v>36</v>
      </c>
      <c r="N5" s="155" t="s">
        <v>34</v>
      </c>
      <c r="O5" s="155" t="s">
        <v>35</v>
      </c>
      <c r="P5" s="155" t="s">
        <v>36</v>
      </c>
      <c r="Q5" s="155"/>
      <c r="R5" s="155" t="s">
        <v>33</v>
      </c>
      <c r="S5" s="155" t="s">
        <v>40</v>
      </c>
      <c r="T5" s="155" t="s">
        <v>41</v>
      </c>
      <c r="U5" s="155" t="s">
        <v>42</v>
      </c>
      <c r="V5" s="155" t="s">
        <v>43</v>
      </c>
      <c r="W5" s="155" t="s">
        <v>44</v>
      </c>
    </row>
    <row r="6" ht="26.25" customHeight="1" spans="1:23">
      <c r="A6" s="155"/>
      <c r="B6" s="155"/>
      <c r="C6" s="155"/>
      <c r="D6" s="155"/>
      <c r="E6" s="155"/>
      <c r="F6" s="155"/>
      <c r="G6" s="155"/>
      <c r="H6" s="155"/>
      <c r="I6" s="155"/>
      <c r="J6" s="155" t="s">
        <v>33</v>
      </c>
      <c r="K6" s="155" t="s">
        <v>307</v>
      </c>
      <c r="L6" s="155"/>
      <c r="M6" s="155"/>
      <c r="N6" s="155"/>
      <c r="O6" s="155"/>
      <c r="P6" s="155"/>
      <c r="Q6" s="155"/>
      <c r="R6" s="155"/>
      <c r="S6" s="155"/>
      <c r="T6" s="155"/>
      <c r="U6" s="155"/>
      <c r="V6" s="155"/>
      <c r="W6" s="155"/>
    </row>
    <row r="7" ht="18.75" customHeight="1" spans="1:23">
      <c r="A7" s="155" t="s">
        <v>59</v>
      </c>
      <c r="B7" s="155" t="s">
        <v>60</v>
      </c>
      <c r="C7" s="155" t="s">
        <v>61</v>
      </c>
      <c r="D7" s="155" t="s">
        <v>62</v>
      </c>
      <c r="E7" s="155" t="s">
        <v>63</v>
      </c>
      <c r="F7" s="155" t="s">
        <v>64</v>
      </c>
      <c r="G7" s="155" t="s">
        <v>65</v>
      </c>
      <c r="H7" s="155" t="s">
        <v>66</v>
      </c>
      <c r="I7" s="155" t="s">
        <v>67</v>
      </c>
      <c r="J7" s="155" t="s">
        <v>68</v>
      </c>
      <c r="K7" s="155" t="s">
        <v>69</v>
      </c>
      <c r="L7" s="155" t="s">
        <v>70</v>
      </c>
      <c r="M7" s="155" t="s">
        <v>71</v>
      </c>
      <c r="N7" s="155" t="s">
        <v>72</v>
      </c>
      <c r="O7" s="155" t="s">
        <v>73</v>
      </c>
      <c r="P7" s="155" t="s">
        <v>197</v>
      </c>
      <c r="Q7" s="155" t="s">
        <v>198</v>
      </c>
      <c r="R7" s="155" t="s">
        <v>199</v>
      </c>
      <c r="S7" s="155" t="s">
        <v>200</v>
      </c>
      <c r="T7" s="155" t="s">
        <v>201</v>
      </c>
      <c r="U7" s="155" t="s">
        <v>202</v>
      </c>
      <c r="V7" s="155" t="s">
        <v>203</v>
      </c>
      <c r="W7" s="155" t="s">
        <v>204</v>
      </c>
    </row>
    <row r="8" ht="52.5" customHeight="1" spans="1:23">
      <c r="A8" s="156"/>
      <c r="B8" s="156"/>
      <c r="C8" s="156" t="s">
        <v>308</v>
      </c>
      <c r="D8" s="156"/>
      <c r="E8" s="156"/>
      <c r="F8" s="156"/>
      <c r="G8" s="156"/>
      <c r="H8" s="156"/>
      <c r="I8" s="158">
        <v>200000</v>
      </c>
      <c r="J8" s="158">
        <v>200000</v>
      </c>
      <c r="K8" s="158">
        <v>200000</v>
      </c>
      <c r="L8" s="158"/>
      <c r="M8" s="158"/>
      <c r="N8" s="158"/>
      <c r="O8" s="158"/>
      <c r="P8" s="158"/>
      <c r="Q8" s="158"/>
      <c r="R8" s="158"/>
      <c r="S8" s="158"/>
      <c r="T8" s="158"/>
      <c r="U8" s="158"/>
      <c r="V8" s="158"/>
      <c r="W8" s="158"/>
    </row>
    <row r="9" ht="52.5" customHeight="1" outlineLevel="1" spans="1:23">
      <c r="A9" s="156" t="s">
        <v>309</v>
      </c>
      <c r="B9" s="156" t="s">
        <v>310</v>
      </c>
      <c r="C9" s="156" t="s">
        <v>308</v>
      </c>
      <c r="D9" s="156" t="s">
        <v>46</v>
      </c>
      <c r="E9" s="156" t="s">
        <v>95</v>
      </c>
      <c r="F9" s="156" t="s">
        <v>96</v>
      </c>
      <c r="G9" s="156" t="s">
        <v>250</v>
      </c>
      <c r="H9" s="156" t="s">
        <v>251</v>
      </c>
      <c r="I9" s="158">
        <v>40000</v>
      </c>
      <c r="J9" s="158">
        <v>40000</v>
      </c>
      <c r="K9" s="158">
        <v>40000</v>
      </c>
      <c r="L9" s="158"/>
      <c r="M9" s="158"/>
      <c r="N9" s="158"/>
      <c r="O9" s="158"/>
      <c r="P9" s="158"/>
      <c r="Q9" s="158"/>
      <c r="R9" s="158"/>
      <c r="S9" s="158"/>
      <c r="T9" s="158"/>
      <c r="U9" s="158"/>
      <c r="V9" s="158"/>
      <c r="W9" s="158"/>
    </row>
    <row r="10" ht="52.5" customHeight="1" outlineLevel="1" spans="1:23">
      <c r="A10" s="156" t="s">
        <v>309</v>
      </c>
      <c r="B10" s="156" t="s">
        <v>310</v>
      </c>
      <c r="C10" s="156" t="s">
        <v>308</v>
      </c>
      <c r="D10" s="156" t="s">
        <v>46</v>
      </c>
      <c r="E10" s="156" t="s">
        <v>95</v>
      </c>
      <c r="F10" s="156" t="s">
        <v>96</v>
      </c>
      <c r="G10" s="156" t="s">
        <v>311</v>
      </c>
      <c r="H10" s="156" t="s">
        <v>312</v>
      </c>
      <c r="I10" s="158">
        <v>35000</v>
      </c>
      <c r="J10" s="158">
        <v>35000</v>
      </c>
      <c r="K10" s="158">
        <v>35000</v>
      </c>
      <c r="L10" s="158"/>
      <c r="M10" s="158"/>
      <c r="N10" s="156"/>
      <c r="O10" s="156"/>
      <c r="P10" s="156"/>
      <c r="Q10" s="158"/>
      <c r="R10" s="158"/>
      <c r="S10" s="158"/>
      <c r="T10" s="158"/>
      <c r="U10" s="158"/>
      <c r="V10" s="158"/>
      <c r="W10" s="158"/>
    </row>
    <row r="11" ht="52.5" customHeight="1" outlineLevel="1" spans="1:23">
      <c r="A11" s="156" t="s">
        <v>309</v>
      </c>
      <c r="B11" s="156" t="s">
        <v>310</v>
      </c>
      <c r="C11" s="156" t="s">
        <v>308</v>
      </c>
      <c r="D11" s="156" t="s">
        <v>46</v>
      </c>
      <c r="E11" s="156" t="s">
        <v>95</v>
      </c>
      <c r="F11" s="156" t="s">
        <v>96</v>
      </c>
      <c r="G11" s="156" t="s">
        <v>246</v>
      </c>
      <c r="H11" s="156" t="s">
        <v>247</v>
      </c>
      <c r="I11" s="158">
        <v>40000</v>
      </c>
      <c r="J11" s="158">
        <v>40000</v>
      </c>
      <c r="K11" s="158">
        <v>40000</v>
      </c>
      <c r="L11" s="158"/>
      <c r="M11" s="158"/>
      <c r="N11" s="156"/>
      <c r="O11" s="156"/>
      <c r="P11" s="156"/>
      <c r="Q11" s="158"/>
      <c r="R11" s="158"/>
      <c r="S11" s="158"/>
      <c r="T11" s="158"/>
      <c r="U11" s="158"/>
      <c r="V11" s="158"/>
      <c r="W11" s="158"/>
    </row>
    <row r="12" ht="52.5" customHeight="1" outlineLevel="1" spans="1:23">
      <c r="A12" s="156" t="s">
        <v>309</v>
      </c>
      <c r="B12" s="156" t="s">
        <v>310</v>
      </c>
      <c r="C12" s="156" t="s">
        <v>308</v>
      </c>
      <c r="D12" s="156" t="s">
        <v>46</v>
      </c>
      <c r="E12" s="156" t="s">
        <v>95</v>
      </c>
      <c r="F12" s="156" t="s">
        <v>96</v>
      </c>
      <c r="G12" s="156" t="s">
        <v>296</v>
      </c>
      <c r="H12" s="156" t="s">
        <v>297</v>
      </c>
      <c r="I12" s="158">
        <v>10000</v>
      </c>
      <c r="J12" s="158">
        <v>10000</v>
      </c>
      <c r="K12" s="158">
        <v>10000</v>
      </c>
      <c r="L12" s="158"/>
      <c r="M12" s="158"/>
      <c r="N12" s="156"/>
      <c r="O12" s="156"/>
      <c r="P12" s="156"/>
      <c r="Q12" s="158"/>
      <c r="R12" s="158"/>
      <c r="S12" s="158"/>
      <c r="T12" s="158"/>
      <c r="U12" s="158"/>
      <c r="V12" s="158"/>
      <c r="W12" s="158"/>
    </row>
    <row r="13" ht="52.5" customHeight="1" outlineLevel="1" spans="1:23">
      <c r="A13" s="156" t="s">
        <v>309</v>
      </c>
      <c r="B13" s="156" t="s">
        <v>310</v>
      </c>
      <c r="C13" s="156" t="s">
        <v>308</v>
      </c>
      <c r="D13" s="156" t="s">
        <v>46</v>
      </c>
      <c r="E13" s="156" t="s">
        <v>95</v>
      </c>
      <c r="F13" s="156" t="s">
        <v>96</v>
      </c>
      <c r="G13" s="156" t="s">
        <v>271</v>
      </c>
      <c r="H13" s="156" t="s">
        <v>272</v>
      </c>
      <c r="I13" s="158">
        <v>20000</v>
      </c>
      <c r="J13" s="158">
        <v>20000</v>
      </c>
      <c r="K13" s="158">
        <v>20000</v>
      </c>
      <c r="L13" s="158"/>
      <c r="M13" s="158"/>
      <c r="N13" s="156"/>
      <c r="O13" s="156"/>
      <c r="P13" s="156"/>
      <c r="Q13" s="158"/>
      <c r="R13" s="158"/>
      <c r="S13" s="158"/>
      <c r="T13" s="158"/>
      <c r="U13" s="158"/>
      <c r="V13" s="158"/>
      <c r="W13" s="158"/>
    </row>
    <row r="14" ht="52.5" customHeight="1" outlineLevel="1" spans="1:23">
      <c r="A14" s="156" t="s">
        <v>309</v>
      </c>
      <c r="B14" s="156" t="s">
        <v>310</v>
      </c>
      <c r="C14" s="156" t="s">
        <v>308</v>
      </c>
      <c r="D14" s="156" t="s">
        <v>46</v>
      </c>
      <c r="E14" s="156" t="s">
        <v>95</v>
      </c>
      <c r="F14" s="156" t="s">
        <v>96</v>
      </c>
      <c r="G14" s="156" t="s">
        <v>282</v>
      </c>
      <c r="H14" s="156" t="s">
        <v>283</v>
      </c>
      <c r="I14" s="158">
        <v>35000</v>
      </c>
      <c r="J14" s="158">
        <v>35000</v>
      </c>
      <c r="K14" s="158">
        <v>35000</v>
      </c>
      <c r="L14" s="158"/>
      <c r="M14" s="158"/>
      <c r="N14" s="156"/>
      <c r="O14" s="156"/>
      <c r="P14" s="156"/>
      <c r="Q14" s="158"/>
      <c r="R14" s="158"/>
      <c r="S14" s="158"/>
      <c r="T14" s="158"/>
      <c r="U14" s="158"/>
      <c r="V14" s="158"/>
      <c r="W14" s="158"/>
    </row>
    <row r="15" ht="52.5" customHeight="1" outlineLevel="1" spans="1:23">
      <c r="A15" s="156" t="s">
        <v>309</v>
      </c>
      <c r="B15" s="156" t="s">
        <v>310</v>
      </c>
      <c r="C15" s="156" t="s">
        <v>308</v>
      </c>
      <c r="D15" s="156" t="s">
        <v>46</v>
      </c>
      <c r="E15" s="156" t="s">
        <v>95</v>
      </c>
      <c r="F15" s="156" t="s">
        <v>96</v>
      </c>
      <c r="G15" s="156" t="s">
        <v>313</v>
      </c>
      <c r="H15" s="156" t="s">
        <v>314</v>
      </c>
      <c r="I15" s="158">
        <v>20000</v>
      </c>
      <c r="J15" s="158">
        <v>20000</v>
      </c>
      <c r="K15" s="158">
        <v>20000</v>
      </c>
      <c r="L15" s="158"/>
      <c r="M15" s="158"/>
      <c r="N15" s="156"/>
      <c r="O15" s="156"/>
      <c r="P15" s="156"/>
      <c r="Q15" s="158"/>
      <c r="R15" s="158"/>
      <c r="S15" s="158"/>
      <c r="T15" s="158"/>
      <c r="U15" s="158"/>
      <c r="V15" s="158"/>
      <c r="W15" s="158"/>
    </row>
    <row r="16" ht="52.5" customHeight="1" spans="1:23">
      <c r="A16" s="156"/>
      <c r="B16" s="156"/>
      <c r="C16" s="156" t="s">
        <v>315</v>
      </c>
      <c r="D16" s="156"/>
      <c r="E16" s="156"/>
      <c r="F16" s="156"/>
      <c r="G16" s="156"/>
      <c r="H16" s="156"/>
      <c r="I16" s="158">
        <v>20000</v>
      </c>
      <c r="J16" s="158">
        <v>20000</v>
      </c>
      <c r="K16" s="158">
        <v>20000</v>
      </c>
      <c r="L16" s="158"/>
      <c r="M16" s="158"/>
      <c r="N16" s="156"/>
      <c r="O16" s="156"/>
      <c r="P16" s="156"/>
      <c r="Q16" s="158"/>
      <c r="R16" s="158"/>
      <c r="S16" s="158"/>
      <c r="T16" s="158"/>
      <c r="U16" s="158"/>
      <c r="V16" s="158"/>
      <c r="W16" s="158"/>
    </row>
    <row r="17" ht="52.5" customHeight="1" outlineLevel="1" spans="1:23">
      <c r="A17" s="156" t="s">
        <v>309</v>
      </c>
      <c r="B17" s="156" t="s">
        <v>316</v>
      </c>
      <c r="C17" s="156" t="s">
        <v>315</v>
      </c>
      <c r="D17" s="156" t="s">
        <v>46</v>
      </c>
      <c r="E17" s="156" t="s">
        <v>95</v>
      </c>
      <c r="F17" s="156" t="s">
        <v>96</v>
      </c>
      <c r="G17" s="156" t="s">
        <v>250</v>
      </c>
      <c r="H17" s="156" t="s">
        <v>251</v>
      </c>
      <c r="I17" s="158">
        <v>5000</v>
      </c>
      <c r="J17" s="158">
        <v>5000</v>
      </c>
      <c r="K17" s="158">
        <v>5000</v>
      </c>
      <c r="L17" s="158"/>
      <c r="M17" s="158"/>
      <c r="N17" s="156"/>
      <c r="O17" s="156"/>
      <c r="P17" s="156"/>
      <c r="Q17" s="158"/>
      <c r="R17" s="158"/>
      <c r="S17" s="158"/>
      <c r="T17" s="158"/>
      <c r="U17" s="158"/>
      <c r="V17" s="158"/>
      <c r="W17" s="158"/>
    </row>
    <row r="18" ht="52.5" customHeight="1" outlineLevel="1" spans="1:23">
      <c r="A18" s="156" t="s">
        <v>309</v>
      </c>
      <c r="B18" s="156" t="s">
        <v>316</v>
      </c>
      <c r="C18" s="156" t="s">
        <v>315</v>
      </c>
      <c r="D18" s="156" t="s">
        <v>46</v>
      </c>
      <c r="E18" s="156" t="s">
        <v>95</v>
      </c>
      <c r="F18" s="156" t="s">
        <v>96</v>
      </c>
      <c r="G18" s="156" t="s">
        <v>317</v>
      </c>
      <c r="H18" s="156" t="s">
        <v>318</v>
      </c>
      <c r="I18" s="158">
        <v>5000</v>
      </c>
      <c r="J18" s="158">
        <v>5000</v>
      </c>
      <c r="K18" s="158">
        <v>5000</v>
      </c>
      <c r="L18" s="158"/>
      <c r="M18" s="158"/>
      <c r="N18" s="156"/>
      <c r="O18" s="156"/>
      <c r="P18" s="156"/>
      <c r="Q18" s="158"/>
      <c r="R18" s="158"/>
      <c r="S18" s="158"/>
      <c r="T18" s="158"/>
      <c r="U18" s="158"/>
      <c r="V18" s="158"/>
      <c r="W18" s="158"/>
    </row>
    <row r="19" ht="52.5" customHeight="1" outlineLevel="1" spans="1:23">
      <c r="A19" s="156" t="s">
        <v>309</v>
      </c>
      <c r="B19" s="156" t="s">
        <v>316</v>
      </c>
      <c r="C19" s="156" t="s">
        <v>315</v>
      </c>
      <c r="D19" s="156" t="s">
        <v>46</v>
      </c>
      <c r="E19" s="156" t="s">
        <v>95</v>
      </c>
      <c r="F19" s="156" t="s">
        <v>96</v>
      </c>
      <c r="G19" s="156" t="s">
        <v>271</v>
      </c>
      <c r="H19" s="156" t="s">
        <v>272</v>
      </c>
      <c r="I19" s="158">
        <v>10000</v>
      </c>
      <c r="J19" s="158">
        <v>10000</v>
      </c>
      <c r="K19" s="158">
        <v>10000</v>
      </c>
      <c r="L19" s="158"/>
      <c r="M19" s="158"/>
      <c r="N19" s="156"/>
      <c r="O19" s="156"/>
      <c r="P19" s="156"/>
      <c r="Q19" s="158"/>
      <c r="R19" s="158"/>
      <c r="S19" s="158"/>
      <c r="T19" s="158"/>
      <c r="U19" s="158"/>
      <c r="V19" s="158"/>
      <c r="W19" s="158"/>
    </row>
    <row r="20" ht="52.5" customHeight="1" spans="1:23">
      <c r="A20" s="156"/>
      <c r="B20" s="156"/>
      <c r="C20" s="156" t="s">
        <v>319</v>
      </c>
      <c r="D20" s="156"/>
      <c r="E20" s="156"/>
      <c r="F20" s="156"/>
      <c r="G20" s="156"/>
      <c r="H20" s="156"/>
      <c r="I20" s="158">
        <v>330000</v>
      </c>
      <c r="J20" s="158"/>
      <c r="K20" s="158"/>
      <c r="L20" s="158"/>
      <c r="M20" s="158"/>
      <c r="N20" s="156"/>
      <c r="O20" s="156"/>
      <c r="P20" s="156"/>
      <c r="Q20" s="158"/>
      <c r="R20" s="158">
        <v>330000</v>
      </c>
      <c r="S20" s="158"/>
      <c r="T20" s="158"/>
      <c r="U20" s="158"/>
      <c r="V20" s="158"/>
      <c r="W20" s="158">
        <v>330000</v>
      </c>
    </row>
    <row r="21" ht="52.5" customHeight="1" outlineLevel="1" spans="1:23">
      <c r="A21" s="156" t="s">
        <v>309</v>
      </c>
      <c r="B21" s="156" t="s">
        <v>320</v>
      </c>
      <c r="C21" s="156" t="s">
        <v>319</v>
      </c>
      <c r="D21" s="156" t="s">
        <v>46</v>
      </c>
      <c r="E21" s="156" t="s">
        <v>95</v>
      </c>
      <c r="F21" s="156" t="s">
        <v>96</v>
      </c>
      <c r="G21" s="156" t="s">
        <v>250</v>
      </c>
      <c r="H21" s="156" t="s">
        <v>251</v>
      </c>
      <c r="I21" s="158">
        <v>28000</v>
      </c>
      <c r="J21" s="158"/>
      <c r="K21" s="158"/>
      <c r="L21" s="158"/>
      <c r="M21" s="158"/>
      <c r="N21" s="156"/>
      <c r="O21" s="156"/>
      <c r="P21" s="156"/>
      <c r="Q21" s="158"/>
      <c r="R21" s="158">
        <v>28000</v>
      </c>
      <c r="S21" s="158"/>
      <c r="T21" s="158"/>
      <c r="U21" s="158"/>
      <c r="V21" s="158"/>
      <c r="W21" s="158">
        <v>28000</v>
      </c>
    </row>
    <row r="22" ht="52.5" customHeight="1" outlineLevel="1" spans="1:23">
      <c r="A22" s="156" t="s">
        <v>309</v>
      </c>
      <c r="B22" s="156" t="s">
        <v>320</v>
      </c>
      <c r="C22" s="156" t="s">
        <v>319</v>
      </c>
      <c r="D22" s="156" t="s">
        <v>46</v>
      </c>
      <c r="E22" s="156" t="s">
        <v>95</v>
      </c>
      <c r="F22" s="156" t="s">
        <v>96</v>
      </c>
      <c r="G22" s="156" t="s">
        <v>246</v>
      </c>
      <c r="H22" s="156" t="s">
        <v>247</v>
      </c>
      <c r="I22" s="158">
        <v>30000</v>
      </c>
      <c r="J22" s="158"/>
      <c r="K22" s="158"/>
      <c r="L22" s="158"/>
      <c r="M22" s="158"/>
      <c r="N22" s="156"/>
      <c r="O22" s="156"/>
      <c r="P22" s="156"/>
      <c r="Q22" s="158"/>
      <c r="R22" s="158">
        <v>30000</v>
      </c>
      <c r="S22" s="158"/>
      <c r="T22" s="158"/>
      <c r="U22" s="158"/>
      <c r="V22" s="158"/>
      <c r="W22" s="158">
        <v>30000</v>
      </c>
    </row>
    <row r="23" ht="52.5" customHeight="1" outlineLevel="1" spans="1:23">
      <c r="A23" s="156" t="s">
        <v>309</v>
      </c>
      <c r="B23" s="156" t="s">
        <v>320</v>
      </c>
      <c r="C23" s="156" t="s">
        <v>319</v>
      </c>
      <c r="D23" s="156" t="s">
        <v>46</v>
      </c>
      <c r="E23" s="156" t="s">
        <v>95</v>
      </c>
      <c r="F23" s="156" t="s">
        <v>96</v>
      </c>
      <c r="G23" s="156" t="s">
        <v>321</v>
      </c>
      <c r="H23" s="156" t="s">
        <v>322</v>
      </c>
      <c r="I23" s="158">
        <v>40000</v>
      </c>
      <c r="J23" s="158"/>
      <c r="K23" s="158"/>
      <c r="L23" s="158"/>
      <c r="M23" s="158"/>
      <c r="N23" s="156"/>
      <c r="O23" s="156"/>
      <c r="P23" s="156"/>
      <c r="Q23" s="158"/>
      <c r="R23" s="158">
        <v>40000</v>
      </c>
      <c r="S23" s="158"/>
      <c r="T23" s="158"/>
      <c r="U23" s="158"/>
      <c r="V23" s="158"/>
      <c r="W23" s="158">
        <v>40000</v>
      </c>
    </row>
    <row r="24" ht="52.5" customHeight="1" outlineLevel="1" spans="1:23">
      <c r="A24" s="156" t="s">
        <v>309</v>
      </c>
      <c r="B24" s="156" t="s">
        <v>320</v>
      </c>
      <c r="C24" s="156" t="s">
        <v>319</v>
      </c>
      <c r="D24" s="156" t="s">
        <v>46</v>
      </c>
      <c r="E24" s="156" t="s">
        <v>95</v>
      </c>
      <c r="F24" s="156" t="s">
        <v>96</v>
      </c>
      <c r="G24" s="156" t="s">
        <v>323</v>
      </c>
      <c r="H24" s="156" t="s">
        <v>324</v>
      </c>
      <c r="I24" s="158">
        <v>12000</v>
      </c>
      <c r="J24" s="158"/>
      <c r="K24" s="158"/>
      <c r="L24" s="158"/>
      <c r="M24" s="158"/>
      <c r="N24" s="156"/>
      <c r="O24" s="156"/>
      <c r="P24" s="156"/>
      <c r="Q24" s="158"/>
      <c r="R24" s="158">
        <v>12000</v>
      </c>
      <c r="S24" s="158"/>
      <c r="T24" s="158"/>
      <c r="U24" s="158"/>
      <c r="V24" s="158"/>
      <c r="W24" s="158">
        <v>12000</v>
      </c>
    </row>
    <row r="25" ht="52.5" customHeight="1" outlineLevel="1" spans="1:23">
      <c r="A25" s="156" t="s">
        <v>309</v>
      </c>
      <c r="B25" s="156" t="s">
        <v>320</v>
      </c>
      <c r="C25" s="156" t="s">
        <v>319</v>
      </c>
      <c r="D25" s="156" t="s">
        <v>46</v>
      </c>
      <c r="E25" s="156" t="s">
        <v>95</v>
      </c>
      <c r="F25" s="156" t="s">
        <v>96</v>
      </c>
      <c r="G25" s="156" t="s">
        <v>267</v>
      </c>
      <c r="H25" s="156" t="s">
        <v>268</v>
      </c>
      <c r="I25" s="158">
        <v>80000</v>
      </c>
      <c r="J25" s="158"/>
      <c r="K25" s="158"/>
      <c r="L25" s="158"/>
      <c r="M25" s="158"/>
      <c r="N25" s="156"/>
      <c r="O25" s="156"/>
      <c r="P25" s="156"/>
      <c r="Q25" s="158"/>
      <c r="R25" s="158">
        <v>80000</v>
      </c>
      <c r="S25" s="158"/>
      <c r="T25" s="158"/>
      <c r="U25" s="158"/>
      <c r="V25" s="158"/>
      <c r="W25" s="158">
        <v>80000</v>
      </c>
    </row>
    <row r="26" ht="52.5" customHeight="1" outlineLevel="1" spans="1:23">
      <c r="A26" s="156" t="s">
        <v>309</v>
      </c>
      <c r="B26" s="156" t="s">
        <v>320</v>
      </c>
      <c r="C26" s="156" t="s">
        <v>319</v>
      </c>
      <c r="D26" s="156" t="s">
        <v>46</v>
      </c>
      <c r="E26" s="156" t="s">
        <v>95</v>
      </c>
      <c r="F26" s="156" t="s">
        <v>96</v>
      </c>
      <c r="G26" s="156" t="s">
        <v>325</v>
      </c>
      <c r="H26" s="156" t="s">
        <v>326</v>
      </c>
      <c r="I26" s="158">
        <v>10000</v>
      </c>
      <c r="J26" s="158"/>
      <c r="K26" s="158"/>
      <c r="L26" s="158"/>
      <c r="M26" s="158"/>
      <c r="N26" s="156"/>
      <c r="O26" s="156"/>
      <c r="P26" s="156"/>
      <c r="Q26" s="158"/>
      <c r="R26" s="158">
        <v>10000</v>
      </c>
      <c r="S26" s="158"/>
      <c r="T26" s="158"/>
      <c r="U26" s="158"/>
      <c r="V26" s="158"/>
      <c r="W26" s="158">
        <v>10000</v>
      </c>
    </row>
    <row r="27" ht="52.5" customHeight="1" outlineLevel="1" spans="1:23">
      <c r="A27" s="156" t="s">
        <v>309</v>
      </c>
      <c r="B27" s="156" t="s">
        <v>320</v>
      </c>
      <c r="C27" s="156" t="s">
        <v>319</v>
      </c>
      <c r="D27" s="156" t="s">
        <v>46</v>
      </c>
      <c r="E27" s="156" t="s">
        <v>95</v>
      </c>
      <c r="F27" s="156" t="s">
        <v>96</v>
      </c>
      <c r="G27" s="156" t="s">
        <v>279</v>
      </c>
      <c r="H27" s="156" t="s">
        <v>278</v>
      </c>
      <c r="I27" s="158">
        <v>100000</v>
      </c>
      <c r="J27" s="158"/>
      <c r="K27" s="158"/>
      <c r="L27" s="158"/>
      <c r="M27" s="158"/>
      <c r="N27" s="156"/>
      <c r="O27" s="156"/>
      <c r="P27" s="156"/>
      <c r="Q27" s="158"/>
      <c r="R27" s="158">
        <v>100000</v>
      </c>
      <c r="S27" s="158"/>
      <c r="T27" s="158"/>
      <c r="U27" s="158"/>
      <c r="V27" s="158"/>
      <c r="W27" s="158">
        <v>100000</v>
      </c>
    </row>
    <row r="28" ht="52.5" customHeight="1" outlineLevel="1" spans="1:23">
      <c r="A28" s="156" t="s">
        <v>309</v>
      </c>
      <c r="B28" s="156" t="s">
        <v>320</v>
      </c>
      <c r="C28" s="156" t="s">
        <v>319</v>
      </c>
      <c r="D28" s="156" t="s">
        <v>46</v>
      </c>
      <c r="E28" s="156" t="s">
        <v>95</v>
      </c>
      <c r="F28" s="156" t="s">
        <v>96</v>
      </c>
      <c r="G28" s="156" t="s">
        <v>273</v>
      </c>
      <c r="H28" s="156" t="s">
        <v>274</v>
      </c>
      <c r="I28" s="158">
        <v>30000</v>
      </c>
      <c r="J28" s="158"/>
      <c r="K28" s="158"/>
      <c r="L28" s="158"/>
      <c r="M28" s="158"/>
      <c r="N28" s="156"/>
      <c r="O28" s="156"/>
      <c r="P28" s="156"/>
      <c r="Q28" s="158"/>
      <c r="R28" s="158">
        <v>30000</v>
      </c>
      <c r="S28" s="158"/>
      <c r="T28" s="158"/>
      <c r="U28" s="158"/>
      <c r="V28" s="158"/>
      <c r="W28" s="158">
        <v>30000</v>
      </c>
    </row>
    <row r="29" ht="52.5" customHeight="1" spans="1:23">
      <c r="A29" s="156"/>
      <c r="B29" s="156"/>
      <c r="C29" s="156" t="s">
        <v>327</v>
      </c>
      <c r="D29" s="156"/>
      <c r="E29" s="156"/>
      <c r="F29" s="156"/>
      <c r="G29" s="156"/>
      <c r="H29" s="156"/>
      <c r="I29" s="158">
        <v>150000</v>
      </c>
      <c r="J29" s="158">
        <v>150000</v>
      </c>
      <c r="K29" s="158">
        <v>150000</v>
      </c>
      <c r="L29" s="158"/>
      <c r="M29" s="158"/>
      <c r="N29" s="156"/>
      <c r="O29" s="156"/>
      <c r="P29" s="156"/>
      <c r="Q29" s="158"/>
      <c r="R29" s="158"/>
      <c r="S29" s="158"/>
      <c r="T29" s="158"/>
      <c r="U29" s="158"/>
      <c r="V29" s="158"/>
      <c r="W29" s="158"/>
    </row>
    <row r="30" ht="52.5" customHeight="1" outlineLevel="1" spans="1:23">
      <c r="A30" s="156" t="s">
        <v>309</v>
      </c>
      <c r="B30" s="156" t="s">
        <v>328</v>
      </c>
      <c r="C30" s="156" t="s">
        <v>327</v>
      </c>
      <c r="D30" s="156" t="s">
        <v>46</v>
      </c>
      <c r="E30" s="156" t="s">
        <v>95</v>
      </c>
      <c r="F30" s="156" t="s">
        <v>96</v>
      </c>
      <c r="G30" s="156" t="s">
        <v>250</v>
      </c>
      <c r="H30" s="156" t="s">
        <v>251</v>
      </c>
      <c r="I30" s="158">
        <v>15000</v>
      </c>
      <c r="J30" s="158">
        <v>15000</v>
      </c>
      <c r="K30" s="158">
        <v>15000</v>
      </c>
      <c r="L30" s="158"/>
      <c r="M30" s="158"/>
      <c r="N30" s="156"/>
      <c r="O30" s="156"/>
      <c r="P30" s="156"/>
      <c r="Q30" s="158"/>
      <c r="R30" s="158"/>
      <c r="S30" s="158"/>
      <c r="T30" s="158"/>
      <c r="U30" s="158"/>
      <c r="V30" s="158"/>
      <c r="W30" s="158"/>
    </row>
    <row r="31" ht="52.5" customHeight="1" outlineLevel="1" spans="1:23">
      <c r="A31" s="156" t="s">
        <v>309</v>
      </c>
      <c r="B31" s="156" t="s">
        <v>328</v>
      </c>
      <c r="C31" s="156" t="s">
        <v>327</v>
      </c>
      <c r="D31" s="156" t="s">
        <v>46</v>
      </c>
      <c r="E31" s="156" t="s">
        <v>95</v>
      </c>
      <c r="F31" s="156" t="s">
        <v>96</v>
      </c>
      <c r="G31" s="156" t="s">
        <v>317</v>
      </c>
      <c r="H31" s="156" t="s">
        <v>318</v>
      </c>
      <c r="I31" s="158">
        <v>20000</v>
      </c>
      <c r="J31" s="158">
        <v>20000</v>
      </c>
      <c r="K31" s="158">
        <v>20000</v>
      </c>
      <c r="L31" s="158"/>
      <c r="M31" s="158"/>
      <c r="N31" s="156"/>
      <c r="O31" s="156"/>
      <c r="P31" s="156"/>
      <c r="Q31" s="158"/>
      <c r="R31" s="158"/>
      <c r="S31" s="158"/>
      <c r="T31" s="158"/>
      <c r="U31" s="158"/>
      <c r="V31" s="158"/>
      <c r="W31" s="158"/>
    </row>
    <row r="32" ht="52.5" customHeight="1" outlineLevel="1" spans="1:23">
      <c r="A32" s="156" t="s">
        <v>309</v>
      </c>
      <c r="B32" s="156" t="s">
        <v>328</v>
      </c>
      <c r="C32" s="156" t="s">
        <v>327</v>
      </c>
      <c r="D32" s="156" t="s">
        <v>46</v>
      </c>
      <c r="E32" s="156" t="s">
        <v>95</v>
      </c>
      <c r="F32" s="156" t="s">
        <v>96</v>
      </c>
      <c r="G32" s="156" t="s">
        <v>311</v>
      </c>
      <c r="H32" s="156" t="s">
        <v>312</v>
      </c>
      <c r="I32" s="158">
        <v>30000</v>
      </c>
      <c r="J32" s="158">
        <v>30000</v>
      </c>
      <c r="K32" s="158">
        <v>30000</v>
      </c>
      <c r="L32" s="158"/>
      <c r="M32" s="158"/>
      <c r="N32" s="156"/>
      <c r="O32" s="156"/>
      <c r="P32" s="156"/>
      <c r="Q32" s="158"/>
      <c r="R32" s="158"/>
      <c r="S32" s="158"/>
      <c r="T32" s="158"/>
      <c r="U32" s="158"/>
      <c r="V32" s="158"/>
      <c r="W32" s="158"/>
    </row>
    <row r="33" ht="52.5" customHeight="1" outlineLevel="1" spans="1:23">
      <c r="A33" s="156" t="s">
        <v>309</v>
      </c>
      <c r="B33" s="156" t="s">
        <v>328</v>
      </c>
      <c r="C33" s="156" t="s">
        <v>327</v>
      </c>
      <c r="D33" s="156" t="s">
        <v>46</v>
      </c>
      <c r="E33" s="156" t="s">
        <v>95</v>
      </c>
      <c r="F33" s="156" t="s">
        <v>96</v>
      </c>
      <c r="G33" s="156" t="s">
        <v>246</v>
      </c>
      <c r="H33" s="156" t="s">
        <v>247</v>
      </c>
      <c r="I33" s="158">
        <v>30000</v>
      </c>
      <c r="J33" s="158">
        <v>30000</v>
      </c>
      <c r="K33" s="158">
        <v>30000</v>
      </c>
      <c r="L33" s="158"/>
      <c r="M33" s="158"/>
      <c r="N33" s="156"/>
      <c r="O33" s="156"/>
      <c r="P33" s="156"/>
      <c r="Q33" s="158"/>
      <c r="R33" s="158"/>
      <c r="S33" s="158"/>
      <c r="T33" s="158"/>
      <c r="U33" s="158"/>
      <c r="V33" s="158"/>
      <c r="W33" s="158"/>
    </row>
    <row r="34" ht="52.5" customHeight="1" outlineLevel="1" spans="1:23">
      <c r="A34" s="156" t="s">
        <v>309</v>
      </c>
      <c r="B34" s="156" t="s">
        <v>328</v>
      </c>
      <c r="C34" s="156" t="s">
        <v>327</v>
      </c>
      <c r="D34" s="156" t="s">
        <v>46</v>
      </c>
      <c r="E34" s="156" t="s">
        <v>95</v>
      </c>
      <c r="F34" s="156" t="s">
        <v>96</v>
      </c>
      <c r="G34" s="156" t="s">
        <v>329</v>
      </c>
      <c r="H34" s="156" t="s">
        <v>330</v>
      </c>
      <c r="I34" s="158">
        <v>5000</v>
      </c>
      <c r="J34" s="158">
        <v>5000</v>
      </c>
      <c r="K34" s="158">
        <v>5000</v>
      </c>
      <c r="L34" s="158"/>
      <c r="M34" s="158"/>
      <c r="N34" s="156"/>
      <c r="O34" s="156"/>
      <c r="P34" s="156"/>
      <c r="Q34" s="158"/>
      <c r="R34" s="158"/>
      <c r="S34" s="158"/>
      <c r="T34" s="158"/>
      <c r="U34" s="158"/>
      <c r="V34" s="158"/>
      <c r="W34" s="158"/>
    </row>
    <row r="35" ht="52.5" customHeight="1" outlineLevel="1" spans="1:23">
      <c r="A35" s="156" t="s">
        <v>309</v>
      </c>
      <c r="B35" s="156" t="s">
        <v>328</v>
      </c>
      <c r="C35" s="156" t="s">
        <v>327</v>
      </c>
      <c r="D35" s="156" t="s">
        <v>46</v>
      </c>
      <c r="E35" s="156" t="s">
        <v>95</v>
      </c>
      <c r="F35" s="156" t="s">
        <v>96</v>
      </c>
      <c r="G35" s="156" t="s">
        <v>296</v>
      </c>
      <c r="H35" s="156" t="s">
        <v>297</v>
      </c>
      <c r="I35" s="158">
        <v>20000</v>
      </c>
      <c r="J35" s="158">
        <v>20000</v>
      </c>
      <c r="K35" s="158">
        <v>20000</v>
      </c>
      <c r="L35" s="158"/>
      <c r="M35" s="158"/>
      <c r="N35" s="156"/>
      <c r="O35" s="156"/>
      <c r="P35" s="156"/>
      <c r="Q35" s="158"/>
      <c r="R35" s="158"/>
      <c r="S35" s="158"/>
      <c r="T35" s="158"/>
      <c r="U35" s="158"/>
      <c r="V35" s="158"/>
      <c r="W35" s="158"/>
    </row>
    <row r="36" ht="52.5" customHeight="1" outlineLevel="1" spans="1:23">
      <c r="A36" s="156" t="s">
        <v>309</v>
      </c>
      <c r="B36" s="156" t="s">
        <v>328</v>
      </c>
      <c r="C36" s="156" t="s">
        <v>327</v>
      </c>
      <c r="D36" s="156" t="s">
        <v>46</v>
      </c>
      <c r="E36" s="156" t="s">
        <v>95</v>
      </c>
      <c r="F36" s="156" t="s">
        <v>96</v>
      </c>
      <c r="G36" s="156" t="s">
        <v>331</v>
      </c>
      <c r="H36" s="156" t="s">
        <v>332</v>
      </c>
      <c r="I36" s="158">
        <v>10000</v>
      </c>
      <c r="J36" s="158">
        <v>10000</v>
      </c>
      <c r="K36" s="158">
        <v>10000</v>
      </c>
      <c r="L36" s="158"/>
      <c r="M36" s="158"/>
      <c r="N36" s="156"/>
      <c r="O36" s="156"/>
      <c r="P36" s="156"/>
      <c r="Q36" s="158"/>
      <c r="R36" s="158"/>
      <c r="S36" s="158"/>
      <c r="T36" s="158"/>
      <c r="U36" s="158"/>
      <c r="V36" s="158"/>
      <c r="W36" s="158"/>
    </row>
    <row r="37" ht="52.5" customHeight="1" outlineLevel="1" spans="1:23">
      <c r="A37" s="156" t="s">
        <v>309</v>
      </c>
      <c r="B37" s="156" t="s">
        <v>328</v>
      </c>
      <c r="C37" s="156" t="s">
        <v>327</v>
      </c>
      <c r="D37" s="156" t="s">
        <v>46</v>
      </c>
      <c r="E37" s="156" t="s">
        <v>95</v>
      </c>
      <c r="F37" s="156" t="s">
        <v>96</v>
      </c>
      <c r="G37" s="156" t="s">
        <v>271</v>
      </c>
      <c r="H37" s="156" t="s">
        <v>272</v>
      </c>
      <c r="I37" s="158">
        <v>10000</v>
      </c>
      <c r="J37" s="158">
        <v>10000</v>
      </c>
      <c r="K37" s="158">
        <v>10000</v>
      </c>
      <c r="L37" s="158"/>
      <c r="M37" s="158"/>
      <c r="N37" s="156"/>
      <c r="O37" s="156"/>
      <c r="P37" s="156"/>
      <c r="Q37" s="158"/>
      <c r="R37" s="158"/>
      <c r="S37" s="158"/>
      <c r="T37" s="158"/>
      <c r="U37" s="158"/>
      <c r="V37" s="158"/>
      <c r="W37" s="158"/>
    </row>
    <row r="38" ht="52.5" customHeight="1" outlineLevel="1" spans="1:23">
      <c r="A38" s="156" t="s">
        <v>309</v>
      </c>
      <c r="B38" s="156" t="s">
        <v>328</v>
      </c>
      <c r="C38" s="156" t="s">
        <v>327</v>
      </c>
      <c r="D38" s="156" t="s">
        <v>46</v>
      </c>
      <c r="E38" s="156" t="s">
        <v>95</v>
      </c>
      <c r="F38" s="156" t="s">
        <v>96</v>
      </c>
      <c r="G38" s="156" t="s">
        <v>282</v>
      </c>
      <c r="H38" s="156" t="s">
        <v>283</v>
      </c>
      <c r="I38" s="158">
        <v>10000</v>
      </c>
      <c r="J38" s="158">
        <v>10000</v>
      </c>
      <c r="K38" s="158">
        <v>10000</v>
      </c>
      <c r="L38" s="158"/>
      <c r="M38" s="158"/>
      <c r="N38" s="156"/>
      <c r="O38" s="156"/>
      <c r="P38" s="156"/>
      <c r="Q38" s="158"/>
      <c r="R38" s="158"/>
      <c r="S38" s="158"/>
      <c r="T38" s="158"/>
      <c r="U38" s="158"/>
      <c r="V38" s="158"/>
      <c r="W38" s="158"/>
    </row>
    <row r="39" ht="52.5" customHeight="1" spans="1:23">
      <c r="A39" s="156"/>
      <c r="B39" s="156"/>
      <c r="C39" s="156" t="s">
        <v>333</v>
      </c>
      <c r="D39" s="156"/>
      <c r="E39" s="156"/>
      <c r="F39" s="156"/>
      <c r="G39" s="156"/>
      <c r="H39" s="156"/>
      <c r="I39" s="158">
        <v>60000</v>
      </c>
      <c r="J39" s="158">
        <v>60000</v>
      </c>
      <c r="K39" s="158">
        <v>60000</v>
      </c>
      <c r="L39" s="158"/>
      <c r="M39" s="158"/>
      <c r="N39" s="156"/>
      <c r="O39" s="156"/>
      <c r="P39" s="156"/>
      <c r="Q39" s="158"/>
      <c r="R39" s="158"/>
      <c r="S39" s="158"/>
      <c r="T39" s="158"/>
      <c r="U39" s="158"/>
      <c r="V39" s="158"/>
      <c r="W39" s="158"/>
    </row>
    <row r="40" ht="52.5" customHeight="1" outlineLevel="1" spans="1:23">
      <c r="A40" s="156" t="s">
        <v>309</v>
      </c>
      <c r="B40" s="156" t="s">
        <v>334</v>
      </c>
      <c r="C40" s="156" t="s">
        <v>333</v>
      </c>
      <c r="D40" s="156" t="s">
        <v>46</v>
      </c>
      <c r="E40" s="156" t="s">
        <v>91</v>
      </c>
      <c r="F40" s="156" t="s">
        <v>92</v>
      </c>
      <c r="G40" s="156" t="s">
        <v>250</v>
      </c>
      <c r="H40" s="156" t="s">
        <v>251</v>
      </c>
      <c r="I40" s="158">
        <v>20000</v>
      </c>
      <c r="J40" s="158">
        <v>20000</v>
      </c>
      <c r="K40" s="158">
        <v>20000</v>
      </c>
      <c r="L40" s="158"/>
      <c r="M40" s="158"/>
      <c r="N40" s="156"/>
      <c r="O40" s="156"/>
      <c r="P40" s="156"/>
      <c r="Q40" s="158"/>
      <c r="R40" s="158"/>
      <c r="S40" s="158"/>
      <c r="T40" s="158"/>
      <c r="U40" s="158"/>
      <c r="V40" s="158"/>
      <c r="W40" s="158"/>
    </row>
    <row r="41" ht="52.5" customHeight="1" outlineLevel="1" spans="1:23">
      <c r="A41" s="156" t="s">
        <v>309</v>
      </c>
      <c r="B41" s="156" t="s">
        <v>334</v>
      </c>
      <c r="C41" s="156" t="s">
        <v>333</v>
      </c>
      <c r="D41" s="156" t="s">
        <v>46</v>
      </c>
      <c r="E41" s="156" t="s">
        <v>91</v>
      </c>
      <c r="F41" s="156" t="s">
        <v>92</v>
      </c>
      <c r="G41" s="156" t="s">
        <v>246</v>
      </c>
      <c r="H41" s="156" t="s">
        <v>247</v>
      </c>
      <c r="I41" s="158">
        <v>30000</v>
      </c>
      <c r="J41" s="158">
        <v>30000</v>
      </c>
      <c r="K41" s="158">
        <v>30000</v>
      </c>
      <c r="L41" s="158"/>
      <c r="M41" s="158"/>
      <c r="N41" s="156"/>
      <c r="O41" s="156"/>
      <c r="P41" s="156"/>
      <c r="Q41" s="158"/>
      <c r="R41" s="158"/>
      <c r="S41" s="158"/>
      <c r="T41" s="158"/>
      <c r="U41" s="158"/>
      <c r="V41" s="158"/>
      <c r="W41" s="158"/>
    </row>
    <row r="42" ht="52.5" customHeight="1" outlineLevel="1" spans="1:23">
      <c r="A42" s="156" t="s">
        <v>309</v>
      </c>
      <c r="B42" s="156" t="s">
        <v>334</v>
      </c>
      <c r="C42" s="156" t="s">
        <v>333</v>
      </c>
      <c r="D42" s="156" t="s">
        <v>46</v>
      </c>
      <c r="E42" s="156" t="s">
        <v>91</v>
      </c>
      <c r="F42" s="156" t="s">
        <v>92</v>
      </c>
      <c r="G42" s="156" t="s">
        <v>325</v>
      </c>
      <c r="H42" s="156" t="s">
        <v>326</v>
      </c>
      <c r="I42" s="158">
        <v>10000</v>
      </c>
      <c r="J42" s="158">
        <v>10000</v>
      </c>
      <c r="K42" s="158">
        <v>10000</v>
      </c>
      <c r="L42" s="158"/>
      <c r="M42" s="158"/>
      <c r="N42" s="156"/>
      <c r="O42" s="156"/>
      <c r="P42" s="156"/>
      <c r="Q42" s="158"/>
      <c r="R42" s="158"/>
      <c r="S42" s="158"/>
      <c r="T42" s="158"/>
      <c r="U42" s="158"/>
      <c r="V42" s="158"/>
      <c r="W42" s="158"/>
    </row>
    <row r="43" ht="52.5" customHeight="1" spans="1:23">
      <c r="A43" s="156"/>
      <c r="B43" s="156"/>
      <c r="C43" s="156" t="s">
        <v>335</v>
      </c>
      <c r="D43" s="156"/>
      <c r="E43" s="156"/>
      <c r="F43" s="156"/>
      <c r="G43" s="156"/>
      <c r="H43" s="156"/>
      <c r="I43" s="158">
        <v>30000</v>
      </c>
      <c r="J43" s="158">
        <v>30000</v>
      </c>
      <c r="K43" s="158">
        <v>30000</v>
      </c>
      <c r="L43" s="158"/>
      <c r="M43" s="158"/>
      <c r="N43" s="156"/>
      <c r="O43" s="156"/>
      <c r="P43" s="156"/>
      <c r="Q43" s="158"/>
      <c r="R43" s="158"/>
      <c r="S43" s="158"/>
      <c r="T43" s="158"/>
      <c r="U43" s="158"/>
      <c r="V43" s="158"/>
      <c r="W43" s="158"/>
    </row>
    <row r="44" ht="52.5" customHeight="1" outlineLevel="1" spans="1:23">
      <c r="A44" s="156" t="s">
        <v>309</v>
      </c>
      <c r="B44" s="156" t="s">
        <v>336</v>
      </c>
      <c r="C44" s="156" t="s">
        <v>335</v>
      </c>
      <c r="D44" s="156" t="s">
        <v>46</v>
      </c>
      <c r="E44" s="156" t="s">
        <v>89</v>
      </c>
      <c r="F44" s="156" t="s">
        <v>90</v>
      </c>
      <c r="G44" s="156" t="s">
        <v>317</v>
      </c>
      <c r="H44" s="156" t="s">
        <v>318</v>
      </c>
      <c r="I44" s="158">
        <v>18000</v>
      </c>
      <c r="J44" s="158">
        <v>18000</v>
      </c>
      <c r="K44" s="158">
        <v>18000</v>
      </c>
      <c r="L44" s="158"/>
      <c r="M44" s="158"/>
      <c r="N44" s="156"/>
      <c r="O44" s="156"/>
      <c r="P44" s="156"/>
      <c r="Q44" s="158"/>
      <c r="R44" s="158"/>
      <c r="S44" s="158"/>
      <c r="T44" s="158"/>
      <c r="U44" s="158"/>
      <c r="V44" s="158"/>
      <c r="W44" s="158"/>
    </row>
    <row r="45" ht="52.5" customHeight="1" outlineLevel="1" spans="1:23">
      <c r="A45" s="156" t="s">
        <v>309</v>
      </c>
      <c r="B45" s="156" t="s">
        <v>336</v>
      </c>
      <c r="C45" s="156" t="s">
        <v>335</v>
      </c>
      <c r="D45" s="156" t="s">
        <v>46</v>
      </c>
      <c r="E45" s="156" t="s">
        <v>89</v>
      </c>
      <c r="F45" s="156" t="s">
        <v>90</v>
      </c>
      <c r="G45" s="156" t="s">
        <v>246</v>
      </c>
      <c r="H45" s="156" t="s">
        <v>247</v>
      </c>
      <c r="I45" s="158">
        <v>12000</v>
      </c>
      <c r="J45" s="158">
        <v>12000</v>
      </c>
      <c r="K45" s="158">
        <v>12000</v>
      </c>
      <c r="L45" s="158"/>
      <c r="M45" s="158"/>
      <c r="N45" s="156"/>
      <c r="O45" s="156"/>
      <c r="P45" s="156"/>
      <c r="Q45" s="158"/>
      <c r="R45" s="158"/>
      <c r="S45" s="158"/>
      <c r="T45" s="158"/>
      <c r="U45" s="158"/>
      <c r="V45" s="158"/>
      <c r="W45" s="158"/>
    </row>
    <row r="46" ht="52.5" customHeight="1" spans="1:23">
      <c r="A46" s="156"/>
      <c r="B46" s="156"/>
      <c r="C46" s="156" t="s">
        <v>337</v>
      </c>
      <c r="D46" s="156"/>
      <c r="E46" s="156"/>
      <c r="F46" s="156"/>
      <c r="G46" s="156"/>
      <c r="H46" s="156"/>
      <c r="I46" s="158">
        <v>10000</v>
      </c>
      <c r="J46" s="158">
        <v>10000</v>
      </c>
      <c r="K46" s="158">
        <v>10000</v>
      </c>
      <c r="L46" s="158"/>
      <c r="M46" s="158"/>
      <c r="N46" s="156"/>
      <c r="O46" s="156"/>
      <c r="P46" s="156"/>
      <c r="Q46" s="158"/>
      <c r="R46" s="158"/>
      <c r="S46" s="158"/>
      <c r="T46" s="158"/>
      <c r="U46" s="158"/>
      <c r="V46" s="158"/>
      <c r="W46" s="158"/>
    </row>
    <row r="47" ht="52.5" customHeight="1" outlineLevel="1" spans="1:23">
      <c r="A47" s="156" t="s">
        <v>309</v>
      </c>
      <c r="B47" s="156" t="s">
        <v>338</v>
      </c>
      <c r="C47" s="156" t="s">
        <v>337</v>
      </c>
      <c r="D47" s="156" t="s">
        <v>46</v>
      </c>
      <c r="E47" s="156" t="s">
        <v>87</v>
      </c>
      <c r="F47" s="156" t="s">
        <v>88</v>
      </c>
      <c r="G47" s="156" t="s">
        <v>250</v>
      </c>
      <c r="H47" s="156" t="s">
        <v>251</v>
      </c>
      <c r="I47" s="158">
        <v>5000</v>
      </c>
      <c r="J47" s="158">
        <v>5000</v>
      </c>
      <c r="K47" s="158">
        <v>5000</v>
      </c>
      <c r="L47" s="158"/>
      <c r="M47" s="158"/>
      <c r="N47" s="156"/>
      <c r="O47" s="156"/>
      <c r="P47" s="156"/>
      <c r="Q47" s="158"/>
      <c r="R47" s="158"/>
      <c r="S47" s="158"/>
      <c r="T47" s="158"/>
      <c r="U47" s="158"/>
      <c r="V47" s="158"/>
      <c r="W47" s="158"/>
    </row>
    <row r="48" ht="52.5" customHeight="1" outlineLevel="1" spans="1:23">
      <c r="A48" s="156" t="s">
        <v>309</v>
      </c>
      <c r="B48" s="156" t="s">
        <v>338</v>
      </c>
      <c r="C48" s="156" t="s">
        <v>337</v>
      </c>
      <c r="D48" s="156" t="s">
        <v>46</v>
      </c>
      <c r="E48" s="156" t="s">
        <v>87</v>
      </c>
      <c r="F48" s="156" t="s">
        <v>88</v>
      </c>
      <c r="G48" s="156" t="s">
        <v>317</v>
      </c>
      <c r="H48" s="156" t="s">
        <v>318</v>
      </c>
      <c r="I48" s="158">
        <v>2000</v>
      </c>
      <c r="J48" s="158">
        <v>2000</v>
      </c>
      <c r="K48" s="158">
        <v>2000</v>
      </c>
      <c r="L48" s="158"/>
      <c r="M48" s="158"/>
      <c r="N48" s="156"/>
      <c r="O48" s="156"/>
      <c r="P48" s="156"/>
      <c r="Q48" s="158"/>
      <c r="R48" s="158"/>
      <c r="S48" s="158"/>
      <c r="T48" s="158"/>
      <c r="U48" s="158"/>
      <c r="V48" s="158"/>
      <c r="W48" s="158"/>
    </row>
    <row r="49" ht="52.5" customHeight="1" outlineLevel="1" spans="1:23">
      <c r="A49" s="156" t="s">
        <v>309</v>
      </c>
      <c r="B49" s="156" t="s">
        <v>338</v>
      </c>
      <c r="C49" s="156" t="s">
        <v>337</v>
      </c>
      <c r="D49" s="156" t="s">
        <v>46</v>
      </c>
      <c r="E49" s="156" t="s">
        <v>87</v>
      </c>
      <c r="F49" s="156" t="s">
        <v>88</v>
      </c>
      <c r="G49" s="156" t="s">
        <v>246</v>
      </c>
      <c r="H49" s="156" t="s">
        <v>247</v>
      </c>
      <c r="I49" s="158">
        <v>3000</v>
      </c>
      <c r="J49" s="158">
        <v>3000</v>
      </c>
      <c r="K49" s="158">
        <v>3000</v>
      </c>
      <c r="L49" s="158"/>
      <c r="M49" s="158"/>
      <c r="N49" s="156"/>
      <c r="O49" s="156"/>
      <c r="P49" s="156"/>
      <c r="Q49" s="158"/>
      <c r="R49" s="158"/>
      <c r="S49" s="158"/>
      <c r="T49" s="158"/>
      <c r="U49" s="158"/>
      <c r="V49" s="158"/>
      <c r="W49" s="158"/>
    </row>
    <row r="50" ht="52.5" customHeight="1" spans="1:23">
      <c r="A50" s="156"/>
      <c r="B50" s="156"/>
      <c r="C50" s="156" t="s">
        <v>339</v>
      </c>
      <c r="D50" s="156"/>
      <c r="E50" s="156"/>
      <c r="F50" s="156"/>
      <c r="G50" s="156"/>
      <c r="H50" s="156"/>
      <c r="I50" s="158">
        <v>90000</v>
      </c>
      <c r="J50" s="158">
        <v>90000</v>
      </c>
      <c r="K50" s="158">
        <v>90000</v>
      </c>
      <c r="L50" s="158"/>
      <c r="M50" s="158"/>
      <c r="N50" s="156"/>
      <c r="O50" s="156"/>
      <c r="P50" s="156"/>
      <c r="Q50" s="158"/>
      <c r="R50" s="158"/>
      <c r="S50" s="158"/>
      <c r="T50" s="158"/>
      <c r="U50" s="158"/>
      <c r="V50" s="158"/>
      <c r="W50" s="158"/>
    </row>
    <row r="51" ht="52.5" customHeight="1" outlineLevel="1" spans="1:23">
      <c r="A51" s="156" t="s">
        <v>309</v>
      </c>
      <c r="B51" s="156" t="s">
        <v>340</v>
      </c>
      <c r="C51" s="156" t="s">
        <v>339</v>
      </c>
      <c r="D51" s="156" t="s">
        <v>46</v>
      </c>
      <c r="E51" s="156" t="s">
        <v>93</v>
      </c>
      <c r="F51" s="156" t="s">
        <v>94</v>
      </c>
      <c r="G51" s="156" t="s">
        <v>250</v>
      </c>
      <c r="H51" s="156" t="s">
        <v>251</v>
      </c>
      <c r="I51" s="158">
        <v>5000</v>
      </c>
      <c r="J51" s="158">
        <v>5000</v>
      </c>
      <c r="K51" s="158">
        <v>5000</v>
      </c>
      <c r="L51" s="158"/>
      <c r="M51" s="158"/>
      <c r="N51" s="156"/>
      <c r="O51" s="156"/>
      <c r="P51" s="156"/>
      <c r="Q51" s="158"/>
      <c r="R51" s="158"/>
      <c r="S51" s="158"/>
      <c r="T51" s="158"/>
      <c r="U51" s="158"/>
      <c r="V51" s="158"/>
      <c r="W51" s="158"/>
    </row>
    <row r="52" ht="52.5" customHeight="1" outlineLevel="1" spans="1:23">
      <c r="A52" s="156" t="s">
        <v>309</v>
      </c>
      <c r="B52" s="156" t="s">
        <v>340</v>
      </c>
      <c r="C52" s="156" t="s">
        <v>339</v>
      </c>
      <c r="D52" s="156" t="s">
        <v>46</v>
      </c>
      <c r="E52" s="156" t="s">
        <v>93</v>
      </c>
      <c r="F52" s="156" t="s">
        <v>94</v>
      </c>
      <c r="G52" s="156" t="s">
        <v>250</v>
      </c>
      <c r="H52" s="156" t="s">
        <v>251</v>
      </c>
      <c r="I52" s="158">
        <v>10000</v>
      </c>
      <c r="J52" s="158">
        <v>10000</v>
      </c>
      <c r="K52" s="158">
        <v>10000</v>
      </c>
      <c r="L52" s="158"/>
      <c r="M52" s="158"/>
      <c r="N52" s="156"/>
      <c r="O52" s="156"/>
      <c r="P52" s="156"/>
      <c r="Q52" s="158"/>
      <c r="R52" s="158"/>
      <c r="S52" s="158"/>
      <c r="T52" s="158"/>
      <c r="U52" s="158"/>
      <c r="V52" s="158"/>
      <c r="W52" s="158"/>
    </row>
    <row r="53" ht="52.5" customHeight="1" outlineLevel="1" spans="1:23">
      <c r="A53" s="156" t="s">
        <v>309</v>
      </c>
      <c r="B53" s="156" t="s">
        <v>340</v>
      </c>
      <c r="C53" s="156" t="s">
        <v>339</v>
      </c>
      <c r="D53" s="156" t="s">
        <v>46</v>
      </c>
      <c r="E53" s="156" t="s">
        <v>93</v>
      </c>
      <c r="F53" s="156" t="s">
        <v>94</v>
      </c>
      <c r="G53" s="156" t="s">
        <v>317</v>
      </c>
      <c r="H53" s="156" t="s">
        <v>318</v>
      </c>
      <c r="I53" s="158">
        <v>5000</v>
      </c>
      <c r="J53" s="158">
        <v>5000</v>
      </c>
      <c r="K53" s="158">
        <v>5000</v>
      </c>
      <c r="L53" s="158"/>
      <c r="M53" s="158"/>
      <c r="N53" s="156"/>
      <c r="O53" s="156"/>
      <c r="P53" s="156"/>
      <c r="Q53" s="158"/>
      <c r="R53" s="158"/>
      <c r="S53" s="158"/>
      <c r="T53" s="158"/>
      <c r="U53" s="158"/>
      <c r="V53" s="158"/>
      <c r="W53" s="158"/>
    </row>
    <row r="54" ht="52.5" customHeight="1" outlineLevel="1" spans="1:23">
      <c r="A54" s="156" t="s">
        <v>309</v>
      </c>
      <c r="B54" s="156" t="s">
        <v>340</v>
      </c>
      <c r="C54" s="156" t="s">
        <v>339</v>
      </c>
      <c r="D54" s="156" t="s">
        <v>46</v>
      </c>
      <c r="E54" s="156" t="s">
        <v>93</v>
      </c>
      <c r="F54" s="156" t="s">
        <v>94</v>
      </c>
      <c r="G54" s="156" t="s">
        <v>311</v>
      </c>
      <c r="H54" s="156" t="s">
        <v>312</v>
      </c>
      <c r="I54" s="158">
        <v>10000</v>
      </c>
      <c r="J54" s="158">
        <v>10000</v>
      </c>
      <c r="K54" s="158">
        <v>10000</v>
      </c>
      <c r="L54" s="158"/>
      <c r="M54" s="158"/>
      <c r="N54" s="156"/>
      <c r="O54" s="156"/>
      <c r="P54" s="156"/>
      <c r="Q54" s="158"/>
      <c r="R54" s="158"/>
      <c r="S54" s="158"/>
      <c r="T54" s="158"/>
      <c r="U54" s="158"/>
      <c r="V54" s="158"/>
      <c r="W54" s="158"/>
    </row>
    <row r="55" ht="52.5" customHeight="1" outlineLevel="1" spans="1:23">
      <c r="A55" s="156" t="s">
        <v>309</v>
      </c>
      <c r="B55" s="156" t="s">
        <v>340</v>
      </c>
      <c r="C55" s="156" t="s">
        <v>339</v>
      </c>
      <c r="D55" s="156" t="s">
        <v>46</v>
      </c>
      <c r="E55" s="156" t="s">
        <v>93</v>
      </c>
      <c r="F55" s="156" t="s">
        <v>94</v>
      </c>
      <c r="G55" s="156" t="s">
        <v>246</v>
      </c>
      <c r="H55" s="156" t="s">
        <v>247</v>
      </c>
      <c r="I55" s="158">
        <v>5000</v>
      </c>
      <c r="J55" s="158">
        <v>5000</v>
      </c>
      <c r="K55" s="158">
        <v>5000</v>
      </c>
      <c r="L55" s="158"/>
      <c r="M55" s="158"/>
      <c r="N55" s="156"/>
      <c r="O55" s="156"/>
      <c r="P55" s="156"/>
      <c r="Q55" s="158"/>
      <c r="R55" s="158"/>
      <c r="S55" s="158"/>
      <c r="T55" s="158"/>
      <c r="U55" s="158"/>
      <c r="V55" s="158"/>
      <c r="W55" s="158"/>
    </row>
    <row r="56" ht="52.5" customHeight="1" outlineLevel="1" spans="1:23">
      <c r="A56" s="156" t="s">
        <v>309</v>
      </c>
      <c r="B56" s="156" t="s">
        <v>340</v>
      </c>
      <c r="C56" s="156" t="s">
        <v>339</v>
      </c>
      <c r="D56" s="156" t="s">
        <v>46</v>
      </c>
      <c r="E56" s="156" t="s">
        <v>93</v>
      </c>
      <c r="F56" s="156" t="s">
        <v>94</v>
      </c>
      <c r="G56" s="156" t="s">
        <v>246</v>
      </c>
      <c r="H56" s="156" t="s">
        <v>247</v>
      </c>
      <c r="I56" s="158">
        <v>5000</v>
      </c>
      <c r="J56" s="158">
        <v>5000</v>
      </c>
      <c r="K56" s="158">
        <v>5000</v>
      </c>
      <c r="L56" s="158"/>
      <c r="M56" s="158"/>
      <c r="N56" s="156"/>
      <c r="O56" s="156"/>
      <c r="P56" s="156"/>
      <c r="Q56" s="158"/>
      <c r="R56" s="158"/>
      <c r="S56" s="158"/>
      <c r="T56" s="158"/>
      <c r="U56" s="158"/>
      <c r="V56" s="158"/>
      <c r="W56" s="158"/>
    </row>
    <row r="57" ht="52.5" customHeight="1" outlineLevel="1" spans="1:23">
      <c r="A57" s="156" t="s">
        <v>309</v>
      </c>
      <c r="B57" s="156" t="s">
        <v>340</v>
      </c>
      <c r="C57" s="156" t="s">
        <v>339</v>
      </c>
      <c r="D57" s="156" t="s">
        <v>46</v>
      </c>
      <c r="E57" s="156" t="s">
        <v>93</v>
      </c>
      <c r="F57" s="156" t="s">
        <v>94</v>
      </c>
      <c r="G57" s="156" t="s">
        <v>246</v>
      </c>
      <c r="H57" s="156" t="s">
        <v>247</v>
      </c>
      <c r="I57" s="158">
        <v>10000</v>
      </c>
      <c r="J57" s="158">
        <v>10000</v>
      </c>
      <c r="K57" s="158">
        <v>10000</v>
      </c>
      <c r="L57" s="158"/>
      <c r="M57" s="158"/>
      <c r="N57" s="156"/>
      <c r="O57" s="156"/>
      <c r="P57" s="156"/>
      <c r="Q57" s="158"/>
      <c r="R57" s="158"/>
      <c r="S57" s="158"/>
      <c r="T57" s="158"/>
      <c r="U57" s="158"/>
      <c r="V57" s="158"/>
      <c r="W57" s="158"/>
    </row>
    <row r="58" ht="52.5" customHeight="1" outlineLevel="1" spans="1:23">
      <c r="A58" s="156" t="s">
        <v>309</v>
      </c>
      <c r="B58" s="156" t="s">
        <v>340</v>
      </c>
      <c r="C58" s="156" t="s">
        <v>339</v>
      </c>
      <c r="D58" s="156" t="s">
        <v>46</v>
      </c>
      <c r="E58" s="156" t="s">
        <v>93</v>
      </c>
      <c r="F58" s="156" t="s">
        <v>94</v>
      </c>
      <c r="G58" s="156" t="s">
        <v>296</v>
      </c>
      <c r="H58" s="156" t="s">
        <v>297</v>
      </c>
      <c r="I58" s="158">
        <v>5000</v>
      </c>
      <c r="J58" s="158">
        <v>5000</v>
      </c>
      <c r="K58" s="158">
        <v>5000</v>
      </c>
      <c r="L58" s="158"/>
      <c r="M58" s="158"/>
      <c r="N58" s="156"/>
      <c r="O58" s="156"/>
      <c r="P58" s="156"/>
      <c r="Q58" s="158"/>
      <c r="R58" s="158"/>
      <c r="S58" s="158"/>
      <c r="T58" s="158"/>
      <c r="U58" s="158"/>
      <c r="V58" s="158"/>
      <c r="W58" s="158"/>
    </row>
    <row r="59" ht="52.5" customHeight="1" outlineLevel="1" spans="1:23">
      <c r="A59" s="156" t="s">
        <v>309</v>
      </c>
      <c r="B59" s="156" t="s">
        <v>340</v>
      </c>
      <c r="C59" s="156" t="s">
        <v>339</v>
      </c>
      <c r="D59" s="156" t="s">
        <v>46</v>
      </c>
      <c r="E59" s="156" t="s">
        <v>93</v>
      </c>
      <c r="F59" s="156" t="s">
        <v>94</v>
      </c>
      <c r="G59" s="156" t="s">
        <v>331</v>
      </c>
      <c r="H59" s="156" t="s">
        <v>332</v>
      </c>
      <c r="I59" s="158">
        <v>5000</v>
      </c>
      <c r="J59" s="158">
        <v>5000</v>
      </c>
      <c r="K59" s="158">
        <v>5000</v>
      </c>
      <c r="L59" s="158"/>
      <c r="M59" s="158"/>
      <c r="N59" s="156"/>
      <c r="O59" s="156"/>
      <c r="P59" s="156"/>
      <c r="Q59" s="158"/>
      <c r="R59" s="158"/>
      <c r="S59" s="158"/>
      <c r="T59" s="158"/>
      <c r="U59" s="158"/>
      <c r="V59" s="158"/>
      <c r="W59" s="158"/>
    </row>
    <row r="60" ht="52.5" customHeight="1" outlineLevel="1" spans="1:23">
      <c r="A60" s="156" t="s">
        <v>309</v>
      </c>
      <c r="B60" s="156" t="s">
        <v>340</v>
      </c>
      <c r="C60" s="156" t="s">
        <v>339</v>
      </c>
      <c r="D60" s="156" t="s">
        <v>46</v>
      </c>
      <c r="E60" s="156" t="s">
        <v>93</v>
      </c>
      <c r="F60" s="156" t="s">
        <v>94</v>
      </c>
      <c r="G60" s="156" t="s">
        <v>325</v>
      </c>
      <c r="H60" s="156" t="s">
        <v>326</v>
      </c>
      <c r="I60" s="158">
        <v>15000</v>
      </c>
      <c r="J60" s="158">
        <v>15000</v>
      </c>
      <c r="K60" s="158">
        <v>15000</v>
      </c>
      <c r="L60" s="158"/>
      <c r="M60" s="158"/>
      <c r="N60" s="156"/>
      <c r="O60" s="156"/>
      <c r="P60" s="156"/>
      <c r="Q60" s="158"/>
      <c r="R60" s="158"/>
      <c r="S60" s="158"/>
      <c r="T60" s="158"/>
      <c r="U60" s="158"/>
      <c r="V60" s="158"/>
      <c r="W60" s="158"/>
    </row>
    <row r="61" ht="52.5" customHeight="1" outlineLevel="1" spans="1:23">
      <c r="A61" s="156" t="s">
        <v>309</v>
      </c>
      <c r="B61" s="156" t="s">
        <v>340</v>
      </c>
      <c r="C61" s="156" t="s">
        <v>339</v>
      </c>
      <c r="D61" s="156" t="s">
        <v>46</v>
      </c>
      <c r="E61" s="156" t="s">
        <v>93</v>
      </c>
      <c r="F61" s="156" t="s">
        <v>94</v>
      </c>
      <c r="G61" s="156" t="s">
        <v>271</v>
      </c>
      <c r="H61" s="156" t="s">
        <v>272</v>
      </c>
      <c r="I61" s="158">
        <v>10000</v>
      </c>
      <c r="J61" s="158">
        <v>10000</v>
      </c>
      <c r="K61" s="158">
        <v>10000</v>
      </c>
      <c r="L61" s="158"/>
      <c r="M61" s="158"/>
      <c r="N61" s="156"/>
      <c r="O61" s="156"/>
      <c r="P61" s="156"/>
      <c r="Q61" s="158"/>
      <c r="R61" s="158"/>
      <c r="S61" s="158"/>
      <c r="T61" s="158"/>
      <c r="U61" s="158"/>
      <c r="V61" s="158"/>
      <c r="W61" s="158"/>
    </row>
    <row r="62" ht="52.5" customHeight="1" outlineLevel="1" spans="1:23">
      <c r="A62" s="156" t="s">
        <v>309</v>
      </c>
      <c r="B62" s="156" t="s">
        <v>340</v>
      </c>
      <c r="C62" s="156" t="s">
        <v>339</v>
      </c>
      <c r="D62" s="156" t="s">
        <v>46</v>
      </c>
      <c r="E62" s="156" t="s">
        <v>93</v>
      </c>
      <c r="F62" s="156" t="s">
        <v>94</v>
      </c>
      <c r="G62" s="156" t="s">
        <v>282</v>
      </c>
      <c r="H62" s="156" t="s">
        <v>283</v>
      </c>
      <c r="I62" s="158">
        <v>5000</v>
      </c>
      <c r="J62" s="158">
        <v>5000</v>
      </c>
      <c r="K62" s="158">
        <v>5000</v>
      </c>
      <c r="L62" s="158"/>
      <c r="M62" s="158"/>
      <c r="N62" s="156"/>
      <c r="O62" s="156"/>
      <c r="P62" s="156"/>
      <c r="Q62" s="158"/>
      <c r="R62" s="158"/>
      <c r="S62" s="158"/>
      <c r="T62" s="158"/>
      <c r="U62" s="158"/>
      <c r="V62" s="158"/>
      <c r="W62" s="158"/>
    </row>
    <row r="63" ht="30" customHeight="1" spans="1:23">
      <c r="A63" s="157" t="s">
        <v>30</v>
      </c>
      <c r="B63" s="157"/>
      <c r="C63" s="157"/>
      <c r="D63" s="157"/>
      <c r="E63" s="157"/>
      <c r="F63" s="157"/>
      <c r="G63" s="157"/>
      <c r="H63" s="157"/>
      <c r="I63" s="158">
        <v>890000</v>
      </c>
      <c r="J63" s="158">
        <v>560000</v>
      </c>
      <c r="K63" s="158">
        <v>560000</v>
      </c>
      <c r="L63" s="158"/>
      <c r="M63" s="158"/>
      <c r="N63" s="158"/>
      <c r="O63" s="158"/>
      <c r="P63" s="158"/>
      <c r="Q63" s="158"/>
      <c r="R63" s="158">
        <v>330000</v>
      </c>
      <c r="S63" s="158"/>
      <c r="T63" s="158"/>
      <c r="U63" s="158"/>
      <c r="V63" s="158"/>
      <c r="W63" s="158">
        <v>330000</v>
      </c>
    </row>
  </sheetData>
  <autoFilter ref="A6:W63">
    <extLst/>
  </autoFilter>
  <mergeCells count="30">
    <mergeCell ref="A1:W1"/>
    <mergeCell ref="A2:W2"/>
    <mergeCell ref="A3:G3"/>
    <mergeCell ref="V3:W3"/>
    <mergeCell ref="J4:M4"/>
    <mergeCell ref="N4:P4"/>
    <mergeCell ref="R4:W4"/>
    <mergeCell ref="J5:K5"/>
    <mergeCell ref="A63:H6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07"/>
  <sheetViews>
    <sheetView showZeros="0" tabSelected="1" topLeftCell="A86" workbookViewId="0">
      <selection activeCell="J93" sqref="J93"/>
    </sheetView>
  </sheetViews>
  <sheetFormatPr defaultColWidth="10.287037037037" defaultRowHeight="15" customHeight="1"/>
  <cols>
    <col min="1" max="9" width="14.287037037037" customWidth="1"/>
    <col min="10" max="10" width="34.287037037037" customWidth="1"/>
  </cols>
  <sheetData>
    <row r="1" ht="18.75" customHeight="1" spans="1:10">
      <c r="A1" s="147"/>
      <c r="B1" s="147"/>
      <c r="C1" s="147"/>
      <c r="D1" s="147"/>
      <c r="E1" s="147"/>
      <c r="F1" s="147"/>
      <c r="G1" s="147"/>
      <c r="H1" s="147"/>
      <c r="I1" s="147"/>
      <c r="J1" s="151" t="s">
        <v>341</v>
      </c>
    </row>
    <row r="2" ht="34.5" customHeight="1" spans="1:10">
      <c r="A2" s="148" t="str">
        <f>"2025"&amp;"年项目支出绩效目标表"</f>
        <v>2025年项目支出绩效目标表</v>
      </c>
      <c r="B2" s="148"/>
      <c r="C2" s="148"/>
      <c r="D2" s="148"/>
      <c r="E2" s="148"/>
      <c r="F2" s="148"/>
      <c r="G2" s="148"/>
      <c r="H2" s="148"/>
      <c r="I2" s="148"/>
      <c r="J2" s="148"/>
    </row>
    <row r="3" ht="18.75" customHeight="1" spans="1:10">
      <c r="A3" s="147" t="str">
        <f>"单位名称："&amp;"梁河县市场监督管理局"</f>
        <v>单位名称：梁河县市场监督管理局</v>
      </c>
      <c r="B3" s="147"/>
      <c r="C3" s="147"/>
      <c r="D3" s="147"/>
      <c r="E3" s="147"/>
      <c r="F3" s="147"/>
      <c r="G3" s="147"/>
      <c r="H3" s="147"/>
      <c r="I3" s="147"/>
      <c r="J3" s="147"/>
    </row>
    <row r="4" ht="22.5" customHeight="1" spans="1:10">
      <c r="A4" s="149" t="s">
        <v>342</v>
      </c>
      <c r="B4" s="149" t="s">
        <v>343</v>
      </c>
      <c r="C4" s="149" t="s">
        <v>344</v>
      </c>
      <c r="D4" s="149" t="s">
        <v>345</v>
      </c>
      <c r="E4" s="149" t="s">
        <v>346</v>
      </c>
      <c r="F4" s="149" t="s">
        <v>347</v>
      </c>
      <c r="G4" s="149" t="s">
        <v>348</v>
      </c>
      <c r="H4" s="149" t="s">
        <v>349</v>
      </c>
      <c r="I4" s="149" t="s">
        <v>350</v>
      </c>
      <c r="J4" s="149" t="s">
        <v>351</v>
      </c>
    </row>
    <row r="5" ht="22.5" customHeight="1" spans="1:10">
      <c r="A5" s="149" t="s">
        <v>59</v>
      </c>
      <c r="B5" s="149" t="s">
        <v>60</v>
      </c>
      <c r="C5" s="149" t="s">
        <v>61</v>
      </c>
      <c r="D5" s="149" t="s">
        <v>62</v>
      </c>
      <c r="E5" s="149" t="s">
        <v>63</v>
      </c>
      <c r="F5" s="149" t="s">
        <v>64</v>
      </c>
      <c r="G5" s="149" t="s">
        <v>65</v>
      </c>
      <c r="H5" s="149" t="s">
        <v>66</v>
      </c>
      <c r="I5" s="149" t="s">
        <v>67</v>
      </c>
      <c r="J5" s="149" t="s">
        <v>68</v>
      </c>
    </row>
    <row r="6" ht="52.5" customHeight="1" spans="1:10">
      <c r="A6" s="149" t="s">
        <v>46</v>
      </c>
      <c r="B6" s="149"/>
      <c r="C6" s="149"/>
      <c r="D6" s="149"/>
      <c r="E6" s="149"/>
      <c r="F6" s="149"/>
      <c r="G6" s="149"/>
      <c r="H6" s="149"/>
      <c r="I6" s="149"/>
      <c r="J6" s="149"/>
    </row>
    <row r="7" ht="52.5" customHeight="1" outlineLevel="1" spans="1:10">
      <c r="A7" s="150" t="s">
        <v>308</v>
      </c>
      <c r="B7" s="150" t="s">
        <v>352</v>
      </c>
      <c r="C7" s="150" t="s">
        <v>353</v>
      </c>
      <c r="D7" s="150" t="s">
        <v>354</v>
      </c>
      <c r="E7" s="150" t="s">
        <v>355</v>
      </c>
      <c r="F7" s="150" t="s">
        <v>356</v>
      </c>
      <c r="G7" s="149" t="s">
        <v>357</v>
      </c>
      <c r="H7" s="149" t="s">
        <v>358</v>
      </c>
      <c r="I7" s="150" t="s">
        <v>359</v>
      </c>
      <c r="J7" s="150" t="s">
        <v>360</v>
      </c>
    </row>
    <row r="8" ht="52.5" customHeight="1" outlineLevel="1" spans="1:10">
      <c r="A8" s="150" t="s">
        <v>308</v>
      </c>
      <c r="B8" s="150" t="s">
        <v>352</v>
      </c>
      <c r="C8" s="150" t="s">
        <v>353</v>
      </c>
      <c r="D8" s="150" t="s">
        <v>354</v>
      </c>
      <c r="E8" s="150" t="s">
        <v>361</v>
      </c>
      <c r="F8" s="150" t="s">
        <v>356</v>
      </c>
      <c r="G8" s="149" t="s">
        <v>362</v>
      </c>
      <c r="H8" s="149" t="s">
        <v>358</v>
      </c>
      <c r="I8" s="150" t="s">
        <v>363</v>
      </c>
      <c r="J8" s="150" t="s">
        <v>364</v>
      </c>
    </row>
    <row r="9" ht="52.5" customHeight="1" outlineLevel="1" spans="1:10">
      <c r="A9" s="150" t="s">
        <v>308</v>
      </c>
      <c r="B9" s="150" t="s">
        <v>352</v>
      </c>
      <c r="C9" s="150" t="s">
        <v>353</v>
      </c>
      <c r="D9" s="150" t="s">
        <v>354</v>
      </c>
      <c r="E9" s="150" t="s">
        <v>365</v>
      </c>
      <c r="F9" s="150" t="s">
        <v>356</v>
      </c>
      <c r="G9" s="149" t="s">
        <v>68</v>
      </c>
      <c r="H9" s="149" t="s">
        <v>358</v>
      </c>
      <c r="I9" s="150" t="s">
        <v>366</v>
      </c>
      <c r="J9" s="150" t="s">
        <v>367</v>
      </c>
    </row>
    <row r="10" ht="52.5" customHeight="1" outlineLevel="1" spans="1:10">
      <c r="A10" s="150" t="s">
        <v>308</v>
      </c>
      <c r="B10" s="150" t="s">
        <v>352</v>
      </c>
      <c r="C10" s="150" t="s">
        <v>353</v>
      </c>
      <c r="D10" s="150" t="s">
        <v>354</v>
      </c>
      <c r="E10" s="150" t="s">
        <v>368</v>
      </c>
      <c r="F10" s="150" t="s">
        <v>356</v>
      </c>
      <c r="G10" s="149" t="s">
        <v>369</v>
      </c>
      <c r="H10" s="149" t="s">
        <v>358</v>
      </c>
      <c r="I10" s="150" t="s">
        <v>366</v>
      </c>
      <c r="J10" s="150" t="s">
        <v>370</v>
      </c>
    </row>
    <row r="11" ht="52.5" customHeight="1" outlineLevel="1" spans="1:10">
      <c r="A11" s="150" t="s">
        <v>308</v>
      </c>
      <c r="B11" s="150" t="s">
        <v>352</v>
      </c>
      <c r="C11" s="150" t="s">
        <v>353</v>
      </c>
      <c r="D11" s="150" t="s">
        <v>354</v>
      </c>
      <c r="E11" s="150" t="s">
        <v>371</v>
      </c>
      <c r="F11" s="150" t="s">
        <v>356</v>
      </c>
      <c r="G11" s="149" t="s">
        <v>63</v>
      </c>
      <c r="H11" s="149" t="s">
        <v>358</v>
      </c>
      <c r="I11" s="150" t="s">
        <v>359</v>
      </c>
      <c r="J11" s="150" t="s">
        <v>372</v>
      </c>
    </row>
    <row r="12" ht="52.5" customHeight="1" outlineLevel="1" spans="1:10">
      <c r="A12" s="150" t="s">
        <v>308</v>
      </c>
      <c r="B12" s="150" t="s">
        <v>352</v>
      </c>
      <c r="C12" s="150" t="s">
        <v>353</v>
      </c>
      <c r="D12" s="150" t="s">
        <v>354</v>
      </c>
      <c r="E12" s="150" t="s">
        <v>373</v>
      </c>
      <c r="F12" s="150" t="s">
        <v>356</v>
      </c>
      <c r="G12" s="149" t="s">
        <v>60</v>
      </c>
      <c r="H12" s="149" t="s">
        <v>358</v>
      </c>
      <c r="I12" s="150" t="s">
        <v>366</v>
      </c>
      <c r="J12" s="150" t="s">
        <v>374</v>
      </c>
    </row>
    <row r="13" ht="52.5" customHeight="1" outlineLevel="1" spans="1:10">
      <c r="A13" s="150" t="s">
        <v>308</v>
      </c>
      <c r="B13" s="150" t="s">
        <v>352</v>
      </c>
      <c r="C13" s="150" t="s">
        <v>353</v>
      </c>
      <c r="D13" s="150" t="s">
        <v>354</v>
      </c>
      <c r="E13" s="150" t="s">
        <v>375</v>
      </c>
      <c r="F13" s="150" t="s">
        <v>356</v>
      </c>
      <c r="G13" s="149" t="s">
        <v>376</v>
      </c>
      <c r="H13" s="149" t="s">
        <v>358</v>
      </c>
      <c r="I13" s="150" t="s">
        <v>363</v>
      </c>
      <c r="J13" s="150" t="s">
        <v>377</v>
      </c>
    </row>
    <row r="14" ht="52.5" customHeight="1" outlineLevel="1" spans="1:10">
      <c r="A14" s="150" t="s">
        <v>308</v>
      </c>
      <c r="B14" s="150" t="s">
        <v>352</v>
      </c>
      <c r="C14" s="150" t="s">
        <v>353</v>
      </c>
      <c r="D14" s="150" t="s">
        <v>378</v>
      </c>
      <c r="E14" s="150" t="s">
        <v>379</v>
      </c>
      <c r="F14" s="150" t="s">
        <v>380</v>
      </c>
      <c r="G14" s="149" t="s">
        <v>381</v>
      </c>
      <c r="H14" s="149" t="s">
        <v>358</v>
      </c>
      <c r="I14" s="150" t="s">
        <v>382</v>
      </c>
      <c r="J14" s="150" t="s">
        <v>383</v>
      </c>
    </row>
    <row r="15" ht="52.5" customHeight="1" outlineLevel="1" spans="1:10">
      <c r="A15" s="150" t="s">
        <v>308</v>
      </c>
      <c r="B15" s="150" t="s">
        <v>352</v>
      </c>
      <c r="C15" s="150" t="s">
        <v>353</v>
      </c>
      <c r="D15" s="150" t="s">
        <v>378</v>
      </c>
      <c r="E15" s="150" t="s">
        <v>384</v>
      </c>
      <c r="F15" s="150" t="s">
        <v>380</v>
      </c>
      <c r="G15" s="149" t="s">
        <v>381</v>
      </c>
      <c r="H15" s="149" t="s">
        <v>358</v>
      </c>
      <c r="I15" s="150" t="s">
        <v>382</v>
      </c>
      <c r="J15" s="150" t="s">
        <v>385</v>
      </c>
    </row>
    <row r="16" ht="52.5" customHeight="1" outlineLevel="1" spans="1:10">
      <c r="A16" s="150" t="s">
        <v>308</v>
      </c>
      <c r="B16" s="150" t="s">
        <v>352</v>
      </c>
      <c r="C16" s="150" t="s">
        <v>353</v>
      </c>
      <c r="D16" s="150" t="s">
        <v>378</v>
      </c>
      <c r="E16" s="150" t="s">
        <v>386</v>
      </c>
      <c r="F16" s="150" t="s">
        <v>356</v>
      </c>
      <c r="G16" s="149" t="s">
        <v>387</v>
      </c>
      <c r="H16" s="149" t="s">
        <v>358</v>
      </c>
      <c r="I16" s="150" t="s">
        <v>382</v>
      </c>
      <c r="J16" s="150" t="s">
        <v>388</v>
      </c>
    </row>
    <row r="17" ht="52.5" customHeight="1" outlineLevel="1" spans="1:10">
      <c r="A17" s="150" t="s">
        <v>308</v>
      </c>
      <c r="B17" s="150" t="s">
        <v>352</v>
      </c>
      <c r="C17" s="150" t="s">
        <v>353</v>
      </c>
      <c r="D17" s="150" t="s">
        <v>389</v>
      </c>
      <c r="E17" s="150" t="s">
        <v>390</v>
      </c>
      <c r="F17" s="150" t="s">
        <v>380</v>
      </c>
      <c r="G17" s="149" t="s">
        <v>391</v>
      </c>
      <c r="H17" s="149" t="s">
        <v>358</v>
      </c>
      <c r="I17" s="150" t="s">
        <v>392</v>
      </c>
      <c r="J17" s="150" t="s">
        <v>393</v>
      </c>
    </row>
    <row r="18" ht="52.5" customHeight="1" outlineLevel="1" spans="1:10">
      <c r="A18" s="150" t="s">
        <v>308</v>
      </c>
      <c r="B18" s="150" t="s">
        <v>352</v>
      </c>
      <c r="C18" s="150" t="s">
        <v>394</v>
      </c>
      <c r="D18" s="150" t="s">
        <v>395</v>
      </c>
      <c r="E18" s="150" t="s">
        <v>396</v>
      </c>
      <c r="F18" s="150" t="s">
        <v>380</v>
      </c>
      <c r="G18" s="149" t="s">
        <v>397</v>
      </c>
      <c r="H18" s="149" t="s">
        <v>398</v>
      </c>
      <c r="I18" s="150"/>
      <c r="J18" s="150" t="s">
        <v>399</v>
      </c>
    </row>
    <row r="19" ht="52.5" customHeight="1" outlineLevel="1" spans="1:10">
      <c r="A19" s="150" t="s">
        <v>308</v>
      </c>
      <c r="B19" s="150" t="s">
        <v>352</v>
      </c>
      <c r="C19" s="150" t="s">
        <v>394</v>
      </c>
      <c r="D19" s="150" t="s">
        <v>395</v>
      </c>
      <c r="E19" s="150" t="s">
        <v>400</v>
      </c>
      <c r="F19" s="150" t="s">
        <v>380</v>
      </c>
      <c r="G19" s="149" t="s">
        <v>397</v>
      </c>
      <c r="H19" s="149" t="s">
        <v>398</v>
      </c>
      <c r="I19" s="150"/>
      <c r="J19" s="150" t="s">
        <v>401</v>
      </c>
    </row>
    <row r="20" ht="52.5" customHeight="1" outlineLevel="1" spans="1:10">
      <c r="A20" s="150" t="s">
        <v>308</v>
      </c>
      <c r="B20" s="150" t="s">
        <v>352</v>
      </c>
      <c r="C20" s="150" t="s">
        <v>394</v>
      </c>
      <c r="D20" s="150" t="s">
        <v>402</v>
      </c>
      <c r="E20" s="150" t="s">
        <v>403</v>
      </c>
      <c r="F20" s="150" t="s">
        <v>380</v>
      </c>
      <c r="G20" s="149" t="s">
        <v>404</v>
      </c>
      <c r="H20" s="149" t="s">
        <v>398</v>
      </c>
      <c r="I20" s="150"/>
      <c r="J20" s="150" t="s">
        <v>405</v>
      </c>
    </row>
    <row r="21" ht="52.5" customHeight="1" outlineLevel="1" spans="1:10">
      <c r="A21" s="150" t="s">
        <v>308</v>
      </c>
      <c r="B21" s="150" t="s">
        <v>352</v>
      </c>
      <c r="C21" s="150" t="s">
        <v>406</v>
      </c>
      <c r="D21" s="150" t="s">
        <v>407</v>
      </c>
      <c r="E21" s="150" t="s">
        <v>408</v>
      </c>
      <c r="F21" s="150" t="s">
        <v>356</v>
      </c>
      <c r="G21" s="149" t="s">
        <v>409</v>
      </c>
      <c r="H21" s="149" t="s">
        <v>358</v>
      </c>
      <c r="I21" s="150" t="s">
        <v>382</v>
      </c>
      <c r="J21" s="150" t="s">
        <v>410</v>
      </c>
    </row>
    <row r="22" ht="52.5" customHeight="1" outlineLevel="1" spans="1:10">
      <c r="A22" s="150" t="s">
        <v>315</v>
      </c>
      <c r="B22" s="150" t="s">
        <v>411</v>
      </c>
      <c r="C22" s="150" t="s">
        <v>353</v>
      </c>
      <c r="D22" s="150" t="s">
        <v>354</v>
      </c>
      <c r="E22" s="150" t="s">
        <v>412</v>
      </c>
      <c r="F22" s="150" t="s">
        <v>356</v>
      </c>
      <c r="G22" s="149" t="s">
        <v>68</v>
      </c>
      <c r="H22" s="149" t="s">
        <v>358</v>
      </c>
      <c r="I22" s="150" t="s">
        <v>366</v>
      </c>
      <c r="J22" s="150" t="s">
        <v>413</v>
      </c>
    </row>
    <row r="23" ht="52.5" customHeight="1" outlineLevel="1" spans="1:10">
      <c r="A23" s="150" t="s">
        <v>315</v>
      </c>
      <c r="B23" s="150" t="s">
        <v>411</v>
      </c>
      <c r="C23" s="150" t="s">
        <v>353</v>
      </c>
      <c r="D23" s="150" t="s">
        <v>354</v>
      </c>
      <c r="E23" s="150" t="s">
        <v>414</v>
      </c>
      <c r="F23" s="150" t="s">
        <v>380</v>
      </c>
      <c r="G23" s="149" t="s">
        <v>59</v>
      </c>
      <c r="H23" s="149" t="s">
        <v>358</v>
      </c>
      <c r="I23" s="150" t="s">
        <v>415</v>
      </c>
      <c r="J23" s="150" t="s">
        <v>416</v>
      </c>
    </row>
    <row r="24" ht="52.5" customHeight="1" outlineLevel="1" spans="1:10">
      <c r="A24" s="150" t="s">
        <v>315</v>
      </c>
      <c r="B24" s="150" t="s">
        <v>411</v>
      </c>
      <c r="C24" s="150" t="s">
        <v>353</v>
      </c>
      <c r="D24" s="150" t="s">
        <v>354</v>
      </c>
      <c r="E24" s="150" t="s">
        <v>417</v>
      </c>
      <c r="F24" s="150" t="s">
        <v>356</v>
      </c>
      <c r="G24" s="149" t="s">
        <v>62</v>
      </c>
      <c r="H24" s="149" t="s">
        <v>358</v>
      </c>
      <c r="I24" s="150" t="s">
        <v>415</v>
      </c>
      <c r="J24" s="150" t="s">
        <v>418</v>
      </c>
    </row>
    <row r="25" ht="52.5" customHeight="1" outlineLevel="1" spans="1:10">
      <c r="A25" s="150" t="s">
        <v>315</v>
      </c>
      <c r="B25" s="150" t="s">
        <v>411</v>
      </c>
      <c r="C25" s="150" t="s">
        <v>353</v>
      </c>
      <c r="D25" s="150" t="s">
        <v>354</v>
      </c>
      <c r="E25" s="150" t="s">
        <v>419</v>
      </c>
      <c r="F25" s="150" t="s">
        <v>356</v>
      </c>
      <c r="G25" s="149" t="s">
        <v>62</v>
      </c>
      <c r="H25" s="149" t="s">
        <v>358</v>
      </c>
      <c r="I25" s="150" t="s">
        <v>415</v>
      </c>
      <c r="J25" s="150" t="s">
        <v>420</v>
      </c>
    </row>
    <row r="26" ht="52.5" customHeight="1" outlineLevel="1" spans="1:10">
      <c r="A26" s="150" t="s">
        <v>315</v>
      </c>
      <c r="B26" s="150" t="s">
        <v>411</v>
      </c>
      <c r="C26" s="150" t="s">
        <v>353</v>
      </c>
      <c r="D26" s="150" t="s">
        <v>354</v>
      </c>
      <c r="E26" s="150" t="s">
        <v>421</v>
      </c>
      <c r="F26" s="150" t="s">
        <v>356</v>
      </c>
      <c r="G26" s="149" t="s">
        <v>369</v>
      </c>
      <c r="H26" s="149" t="s">
        <v>358</v>
      </c>
      <c r="I26" s="150" t="s">
        <v>359</v>
      </c>
      <c r="J26" s="150" t="s">
        <v>422</v>
      </c>
    </row>
    <row r="27" ht="52.5" customHeight="1" outlineLevel="1" spans="1:10">
      <c r="A27" s="150" t="s">
        <v>315</v>
      </c>
      <c r="B27" s="150" t="s">
        <v>411</v>
      </c>
      <c r="C27" s="150" t="s">
        <v>353</v>
      </c>
      <c r="D27" s="150" t="s">
        <v>378</v>
      </c>
      <c r="E27" s="150" t="s">
        <v>423</v>
      </c>
      <c r="F27" s="150" t="s">
        <v>356</v>
      </c>
      <c r="G27" s="149" t="s">
        <v>68</v>
      </c>
      <c r="H27" s="149" t="s">
        <v>358</v>
      </c>
      <c r="I27" s="150" t="s">
        <v>366</v>
      </c>
      <c r="J27" s="150" t="s">
        <v>424</v>
      </c>
    </row>
    <row r="28" ht="52.5" customHeight="1" outlineLevel="1" spans="1:10">
      <c r="A28" s="150" t="s">
        <v>315</v>
      </c>
      <c r="B28" s="150" t="s">
        <v>411</v>
      </c>
      <c r="C28" s="150" t="s">
        <v>353</v>
      </c>
      <c r="D28" s="150" t="s">
        <v>378</v>
      </c>
      <c r="E28" s="150" t="s">
        <v>425</v>
      </c>
      <c r="F28" s="150" t="s">
        <v>356</v>
      </c>
      <c r="G28" s="149" t="s">
        <v>426</v>
      </c>
      <c r="H28" s="149" t="s">
        <v>358</v>
      </c>
      <c r="I28" s="150" t="s">
        <v>382</v>
      </c>
      <c r="J28" s="150" t="s">
        <v>427</v>
      </c>
    </row>
    <row r="29" ht="52.5" customHeight="1" outlineLevel="1" spans="1:10">
      <c r="A29" s="150" t="s">
        <v>315</v>
      </c>
      <c r="B29" s="150" t="s">
        <v>411</v>
      </c>
      <c r="C29" s="150" t="s">
        <v>353</v>
      </c>
      <c r="D29" s="150" t="s">
        <v>389</v>
      </c>
      <c r="E29" s="150" t="s">
        <v>428</v>
      </c>
      <c r="F29" s="150" t="s">
        <v>380</v>
      </c>
      <c r="G29" s="149" t="s">
        <v>391</v>
      </c>
      <c r="H29" s="149" t="s">
        <v>358</v>
      </c>
      <c r="I29" s="150" t="s">
        <v>392</v>
      </c>
      <c r="J29" s="150" t="s">
        <v>429</v>
      </c>
    </row>
    <row r="30" ht="52.5" customHeight="1" outlineLevel="1" spans="1:10">
      <c r="A30" s="150" t="s">
        <v>315</v>
      </c>
      <c r="B30" s="150" t="s">
        <v>411</v>
      </c>
      <c r="C30" s="150" t="s">
        <v>394</v>
      </c>
      <c r="D30" s="150" t="s">
        <v>395</v>
      </c>
      <c r="E30" s="150" t="s">
        <v>430</v>
      </c>
      <c r="F30" s="150" t="s">
        <v>380</v>
      </c>
      <c r="G30" s="149" t="s">
        <v>431</v>
      </c>
      <c r="H30" s="149" t="s">
        <v>398</v>
      </c>
      <c r="I30" s="150"/>
      <c r="J30" s="150" t="s">
        <v>432</v>
      </c>
    </row>
    <row r="31" ht="52.5" customHeight="1" outlineLevel="1" spans="1:10">
      <c r="A31" s="150" t="s">
        <v>315</v>
      </c>
      <c r="B31" s="150" t="s">
        <v>411</v>
      </c>
      <c r="C31" s="150" t="s">
        <v>394</v>
      </c>
      <c r="D31" s="150" t="s">
        <v>402</v>
      </c>
      <c r="E31" s="150" t="s">
        <v>433</v>
      </c>
      <c r="F31" s="150" t="s">
        <v>380</v>
      </c>
      <c r="G31" s="149" t="s">
        <v>434</v>
      </c>
      <c r="H31" s="149" t="s">
        <v>398</v>
      </c>
      <c r="I31" s="150"/>
      <c r="J31" s="150" t="s">
        <v>435</v>
      </c>
    </row>
    <row r="32" ht="52.5" customHeight="1" outlineLevel="1" spans="1:10">
      <c r="A32" s="150" t="s">
        <v>315</v>
      </c>
      <c r="B32" s="150" t="s">
        <v>411</v>
      </c>
      <c r="C32" s="150" t="s">
        <v>406</v>
      </c>
      <c r="D32" s="150" t="s">
        <v>407</v>
      </c>
      <c r="E32" s="150" t="s">
        <v>436</v>
      </c>
      <c r="F32" s="150" t="s">
        <v>356</v>
      </c>
      <c r="G32" s="149" t="s">
        <v>409</v>
      </c>
      <c r="H32" s="149" t="s">
        <v>358</v>
      </c>
      <c r="I32" s="150" t="s">
        <v>382</v>
      </c>
      <c r="J32" s="150" t="s">
        <v>437</v>
      </c>
    </row>
    <row r="33" ht="52.5" customHeight="1" outlineLevel="1" spans="1:10">
      <c r="A33" s="150" t="s">
        <v>333</v>
      </c>
      <c r="B33" s="150" t="s">
        <v>438</v>
      </c>
      <c r="C33" s="150" t="s">
        <v>353</v>
      </c>
      <c r="D33" s="150" t="s">
        <v>354</v>
      </c>
      <c r="E33" s="150" t="s">
        <v>439</v>
      </c>
      <c r="F33" s="150" t="s">
        <v>356</v>
      </c>
      <c r="G33" s="149" t="s">
        <v>369</v>
      </c>
      <c r="H33" s="149" t="s">
        <v>358</v>
      </c>
      <c r="I33" s="150" t="s">
        <v>440</v>
      </c>
      <c r="J33" s="150" t="s">
        <v>441</v>
      </c>
    </row>
    <row r="34" ht="52.5" customHeight="1" outlineLevel="1" spans="1:10">
      <c r="A34" s="150" t="s">
        <v>333</v>
      </c>
      <c r="B34" s="150" t="s">
        <v>438</v>
      </c>
      <c r="C34" s="150" t="s">
        <v>353</v>
      </c>
      <c r="D34" s="150" t="s">
        <v>354</v>
      </c>
      <c r="E34" s="150" t="s">
        <v>442</v>
      </c>
      <c r="F34" s="150" t="s">
        <v>356</v>
      </c>
      <c r="G34" s="149" t="s">
        <v>70</v>
      </c>
      <c r="H34" s="149" t="s">
        <v>358</v>
      </c>
      <c r="I34" s="150" t="s">
        <v>415</v>
      </c>
      <c r="J34" s="150" t="s">
        <v>443</v>
      </c>
    </row>
    <row r="35" ht="52.5" customHeight="1" outlineLevel="1" spans="1:10">
      <c r="A35" s="150" t="s">
        <v>333</v>
      </c>
      <c r="B35" s="150" t="s">
        <v>438</v>
      </c>
      <c r="C35" s="150" t="s">
        <v>353</v>
      </c>
      <c r="D35" s="150" t="s">
        <v>354</v>
      </c>
      <c r="E35" s="150" t="s">
        <v>444</v>
      </c>
      <c r="F35" s="150" t="s">
        <v>356</v>
      </c>
      <c r="G35" s="149" t="s">
        <v>70</v>
      </c>
      <c r="H35" s="149" t="s">
        <v>358</v>
      </c>
      <c r="I35" s="150" t="s">
        <v>415</v>
      </c>
      <c r="J35" s="150" t="s">
        <v>445</v>
      </c>
    </row>
    <row r="36" ht="52.5" customHeight="1" outlineLevel="1" spans="1:10">
      <c r="A36" s="150" t="s">
        <v>333</v>
      </c>
      <c r="B36" s="150" t="s">
        <v>438</v>
      </c>
      <c r="C36" s="150" t="s">
        <v>353</v>
      </c>
      <c r="D36" s="150" t="s">
        <v>354</v>
      </c>
      <c r="E36" s="150" t="s">
        <v>446</v>
      </c>
      <c r="F36" s="150" t="s">
        <v>380</v>
      </c>
      <c r="G36" s="149" t="s">
        <v>62</v>
      </c>
      <c r="H36" s="149" t="s">
        <v>358</v>
      </c>
      <c r="I36" s="150" t="s">
        <v>415</v>
      </c>
      <c r="J36" s="150" t="s">
        <v>447</v>
      </c>
    </row>
    <row r="37" ht="52.5" customHeight="1" outlineLevel="1" spans="1:10">
      <c r="A37" s="150" t="s">
        <v>333</v>
      </c>
      <c r="B37" s="150" t="s">
        <v>438</v>
      </c>
      <c r="C37" s="150" t="s">
        <v>353</v>
      </c>
      <c r="D37" s="150" t="s">
        <v>378</v>
      </c>
      <c r="E37" s="150" t="s">
        <v>448</v>
      </c>
      <c r="F37" s="150" t="s">
        <v>380</v>
      </c>
      <c r="G37" s="149" t="s">
        <v>381</v>
      </c>
      <c r="H37" s="149" t="s">
        <v>358</v>
      </c>
      <c r="I37" s="150" t="s">
        <v>382</v>
      </c>
      <c r="J37" s="150" t="s">
        <v>449</v>
      </c>
    </row>
    <row r="38" ht="52.5" customHeight="1" outlineLevel="1" spans="1:10">
      <c r="A38" s="150" t="s">
        <v>333</v>
      </c>
      <c r="B38" s="150" t="s">
        <v>438</v>
      </c>
      <c r="C38" s="150" t="s">
        <v>353</v>
      </c>
      <c r="D38" s="150" t="s">
        <v>389</v>
      </c>
      <c r="E38" s="150" t="s">
        <v>390</v>
      </c>
      <c r="F38" s="150" t="s">
        <v>380</v>
      </c>
      <c r="G38" s="149" t="s">
        <v>391</v>
      </c>
      <c r="H38" s="149" t="s">
        <v>358</v>
      </c>
      <c r="I38" s="150" t="s">
        <v>392</v>
      </c>
      <c r="J38" s="150" t="s">
        <v>450</v>
      </c>
    </row>
    <row r="39" ht="52.5" customHeight="1" outlineLevel="1" spans="1:10">
      <c r="A39" s="150" t="s">
        <v>333</v>
      </c>
      <c r="B39" s="150" t="s">
        <v>438</v>
      </c>
      <c r="C39" s="150" t="s">
        <v>394</v>
      </c>
      <c r="D39" s="150" t="s">
        <v>395</v>
      </c>
      <c r="E39" s="150" t="s">
        <v>451</v>
      </c>
      <c r="F39" s="150" t="s">
        <v>356</v>
      </c>
      <c r="G39" s="149" t="s">
        <v>63</v>
      </c>
      <c r="H39" s="149" t="s">
        <v>358</v>
      </c>
      <c r="I39" s="150" t="s">
        <v>382</v>
      </c>
      <c r="J39" s="150" t="s">
        <v>452</v>
      </c>
    </row>
    <row r="40" ht="52.5" customHeight="1" outlineLevel="1" spans="1:10">
      <c r="A40" s="150" t="s">
        <v>333</v>
      </c>
      <c r="B40" s="150" t="s">
        <v>438</v>
      </c>
      <c r="C40" s="150" t="s">
        <v>394</v>
      </c>
      <c r="D40" s="150" t="s">
        <v>395</v>
      </c>
      <c r="E40" s="150" t="s">
        <v>453</v>
      </c>
      <c r="F40" s="150" t="s">
        <v>380</v>
      </c>
      <c r="G40" s="149" t="s">
        <v>454</v>
      </c>
      <c r="H40" s="149" t="s">
        <v>398</v>
      </c>
      <c r="I40" s="150"/>
      <c r="J40" s="150" t="s">
        <v>455</v>
      </c>
    </row>
    <row r="41" ht="52.5" customHeight="1" outlineLevel="1" spans="1:10">
      <c r="A41" s="150" t="s">
        <v>333</v>
      </c>
      <c r="B41" s="150" t="s">
        <v>438</v>
      </c>
      <c r="C41" s="150" t="s">
        <v>394</v>
      </c>
      <c r="D41" s="150" t="s">
        <v>402</v>
      </c>
      <c r="E41" s="150" t="s">
        <v>456</v>
      </c>
      <c r="F41" s="150" t="s">
        <v>380</v>
      </c>
      <c r="G41" s="149" t="s">
        <v>434</v>
      </c>
      <c r="H41" s="149" t="s">
        <v>398</v>
      </c>
      <c r="I41" s="150"/>
      <c r="J41" s="150" t="s">
        <v>457</v>
      </c>
    </row>
    <row r="42" ht="52.5" customHeight="1" outlineLevel="1" spans="1:10">
      <c r="A42" s="150" t="s">
        <v>333</v>
      </c>
      <c r="B42" s="150" t="s">
        <v>438</v>
      </c>
      <c r="C42" s="150" t="s">
        <v>406</v>
      </c>
      <c r="D42" s="150" t="s">
        <v>407</v>
      </c>
      <c r="E42" s="150" t="s">
        <v>458</v>
      </c>
      <c r="F42" s="150" t="s">
        <v>356</v>
      </c>
      <c r="G42" s="149" t="s">
        <v>409</v>
      </c>
      <c r="H42" s="149" t="s">
        <v>358</v>
      </c>
      <c r="I42" s="150" t="s">
        <v>382</v>
      </c>
      <c r="J42" s="150" t="s">
        <v>459</v>
      </c>
    </row>
    <row r="43" ht="52.5" customHeight="1" outlineLevel="1" spans="1:10">
      <c r="A43" s="150" t="s">
        <v>333</v>
      </c>
      <c r="B43" s="150" t="s">
        <v>438</v>
      </c>
      <c r="C43" s="150" t="s">
        <v>406</v>
      </c>
      <c r="D43" s="150" t="s">
        <v>407</v>
      </c>
      <c r="E43" s="150" t="s">
        <v>436</v>
      </c>
      <c r="F43" s="150" t="s">
        <v>356</v>
      </c>
      <c r="G43" s="149" t="s">
        <v>409</v>
      </c>
      <c r="H43" s="149" t="s">
        <v>358</v>
      </c>
      <c r="I43" s="150" t="s">
        <v>382</v>
      </c>
      <c r="J43" s="150" t="s">
        <v>437</v>
      </c>
    </row>
    <row r="44" ht="52.5" customHeight="1" outlineLevel="1" spans="1:10">
      <c r="A44" s="150" t="s">
        <v>339</v>
      </c>
      <c r="B44" s="150" t="s">
        <v>460</v>
      </c>
      <c r="C44" s="150" t="s">
        <v>353</v>
      </c>
      <c r="D44" s="150" t="s">
        <v>354</v>
      </c>
      <c r="E44" s="150" t="s">
        <v>461</v>
      </c>
      <c r="F44" s="150" t="s">
        <v>356</v>
      </c>
      <c r="G44" s="149" t="s">
        <v>369</v>
      </c>
      <c r="H44" s="149" t="s">
        <v>358</v>
      </c>
      <c r="I44" s="150" t="s">
        <v>363</v>
      </c>
      <c r="J44" s="150" t="s">
        <v>462</v>
      </c>
    </row>
    <row r="45" ht="52.5" customHeight="1" outlineLevel="1" spans="1:10">
      <c r="A45" s="150" t="s">
        <v>339</v>
      </c>
      <c r="B45" s="150" t="s">
        <v>460</v>
      </c>
      <c r="C45" s="150" t="s">
        <v>353</v>
      </c>
      <c r="D45" s="150" t="s">
        <v>354</v>
      </c>
      <c r="E45" s="150" t="s">
        <v>463</v>
      </c>
      <c r="F45" s="150" t="s">
        <v>356</v>
      </c>
      <c r="G45" s="149" t="s">
        <v>464</v>
      </c>
      <c r="H45" s="149" t="s">
        <v>358</v>
      </c>
      <c r="I45" s="150" t="s">
        <v>465</v>
      </c>
      <c r="J45" s="150" t="s">
        <v>466</v>
      </c>
    </row>
    <row r="46" ht="52.5" customHeight="1" outlineLevel="1" spans="1:10">
      <c r="A46" s="150" t="s">
        <v>339</v>
      </c>
      <c r="B46" s="150" t="s">
        <v>460</v>
      </c>
      <c r="C46" s="150" t="s">
        <v>353</v>
      </c>
      <c r="D46" s="150" t="s">
        <v>354</v>
      </c>
      <c r="E46" s="150" t="s">
        <v>467</v>
      </c>
      <c r="F46" s="150" t="s">
        <v>356</v>
      </c>
      <c r="G46" s="149" t="s">
        <v>468</v>
      </c>
      <c r="H46" s="149" t="s">
        <v>358</v>
      </c>
      <c r="I46" s="150" t="s">
        <v>469</v>
      </c>
      <c r="J46" s="150" t="s">
        <v>470</v>
      </c>
    </row>
    <row r="47" ht="52.5" customHeight="1" outlineLevel="1" spans="1:10">
      <c r="A47" s="150" t="s">
        <v>339</v>
      </c>
      <c r="B47" s="150" t="s">
        <v>460</v>
      </c>
      <c r="C47" s="150" t="s">
        <v>353</v>
      </c>
      <c r="D47" s="150" t="s">
        <v>354</v>
      </c>
      <c r="E47" s="150" t="s">
        <v>471</v>
      </c>
      <c r="F47" s="150" t="s">
        <v>356</v>
      </c>
      <c r="G47" s="149" t="s">
        <v>62</v>
      </c>
      <c r="H47" s="149" t="s">
        <v>358</v>
      </c>
      <c r="I47" s="150" t="s">
        <v>415</v>
      </c>
      <c r="J47" s="150" t="s">
        <v>472</v>
      </c>
    </row>
    <row r="48" ht="52.5" customHeight="1" outlineLevel="1" spans="1:10">
      <c r="A48" s="150" t="s">
        <v>339</v>
      </c>
      <c r="B48" s="150" t="s">
        <v>460</v>
      </c>
      <c r="C48" s="150" t="s">
        <v>353</v>
      </c>
      <c r="D48" s="150" t="s">
        <v>354</v>
      </c>
      <c r="E48" s="150" t="s">
        <v>473</v>
      </c>
      <c r="F48" s="150" t="s">
        <v>356</v>
      </c>
      <c r="G48" s="149" t="s">
        <v>68</v>
      </c>
      <c r="H48" s="149" t="s">
        <v>358</v>
      </c>
      <c r="I48" s="150" t="s">
        <v>474</v>
      </c>
      <c r="J48" s="150" t="s">
        <v>475</v>
      </c>
    </row>
    <row r="49" ht="52.5" customHeight="1" outlineLevel="1" spans="1:10">
      <c r="A49" s="150" t="s">
        <v>339</v>
      </c>
      <c r="B49" s="150" t="s">
        <v>460</v>
      </c>
      <c r="C49" s="150" t="s">
        <v>353</v>
      </c>
      <c r="D49" s="150" t="s">
        <v>354</v>
      </c>
      <c r="E49" s="150" t="s">
        <v>476</v>
      </c>
      <c r="F49" s="150" t="s">
        <v>356</v>
      </c>
      <c r="G49" s="149" t="s">
        <v>60</v>
      </c>
      <c r="H49" s="149" t="s">
        <v>358</v>
      </c>
      <c r="I49" s="150" t="s">
        <v>415</v>
      </c>
      <c r="J49" s="150" t="s">
        <v>477</v>
      </c>
    </row>
    <row r="50" ht="52.5" customHeight="1" outlineLevel="1" spans="1:10">
      <c r="A50" s="150" t="s">
        <v>339</v>
      </c>
      <c r="B50" s="150" t="s">
        <v>460</v>
      </c>
      <c r="C50" s="150" t="s">
        <v>353</v>
      </c>
      <c r="D50" s="150" t="s">
        <v>354</v>
      </c>
      <c r="E50" s="150" t="s">
        <v>478</v>
      </c>
      <c r="F50" s="150" t="s">
        <v>356</v>
      </c>
      <c r="G50" s="149" t="s">
        <v>60</v>
      </c>
      <c r="H50" s="149" t="s">
        <v>358</v>
      </c>
      <c r="I50" s="150" t="s">
        <v>440</v>
      </c>
      <c r="J50" s="150" t="s">
        <v>479</v>
      </c>
    </row>
    <row r="51" ht="52.5" customHeight="1" outlineLevel="1" spans="1:10">
      <c r="A51" s="150" t="s">
        <v>339</v>
      </c>
      <c r="B51" s="150" t="s">
        <v>460</v>
      </c>
      <c r="C51" s="150" t="s">
        <v>353</v>
      </c>
      <c r="D51" s="150" t="s">
        <v>354</v>
      </c>
      <c r="E51" s="150" t="s">
        <v>480</v>
      </c>
      <c r="F51" s="150" t="s">
        <v>356</v>
      </c>
      <c r="G51" s="149" t="s">
        <v>62</v>
      </c>
      <c r="H51" s="149" t="s">
        <v>358</v>
      </c>
      <c r="I51" s="150" t="s">
        <v>415</v>
      </c>
      <c r="J51" s="150" t="s">
        <v>481</v>
      </c>
    </row>
    <row r="52" ht="52.5" customHeight="1" outlineLevel="1" spans="1:10">
      <c r="A52" s="150" t="s">
        <v>339</v>
      </c>
      <c r="B52" s="150" t="s">
        <v>460</v>
      </c>
      <c r="C52" s="150" t="s">
        <v>353</v>
      </c>
      <c r="D52" s="150" t="s">
        <v>378</v>
      </c>
      <c r="E52" s="150" t="s">
        <v>482</v>
      </c>
      <c r="F52" s="150" t="s">
        <v>380</v>
      </c>
      <c r="G52" s="149" t="s">
        <v>381</v>
      </c>
      <c r="H52" s="149" t="s">
        <v>358</v>
      </c>
      <c r="I52" s="150" t="s">
        <v>382</v>
      </c>
      <c r="J52" s="150" t="s">
        <v>483</v>
      </c>
    </row>
    <row r="53" ht="52.5" customHeight="1" outlineLevel="1" spans="1:10">
      <c r="A53" s="150" t="s">
        <v>339</v>
      </c>
      <c r="B53" s="150" t="s">
        <v>460</v>
      </c>
      <c r="C53" s="150" t="s">
        <v>353</v>
      </c>
      <c r="D53" s="150" t="s">
        <v>378</v>
      </c>
      <c r="E53" s="150" t="s">
        <v>484</v>
      </c>
      <c r="F53" s="150" t="s">
        <v>356</v>
      </c>
      <c r="G53" s="149" t="s">
        <v>387</v>
      </c>
      <c r="H53" s="149" t="s">
        <v>358</v>
      </c>
      <c r="I53" s="150" t="s">
        <v>382</v>
      </c>
      <c r="J53" s="150" t="s">
        <v>485</v>
      </c>
    </row>
    <row r="54" ht="52.5" customHeight="1" outlineLevel="1" spans="1:10">
      <c r="A54" s="150" t="s">
        <v>339</v>
      </c>
      <c r="B54" s="150" t="s">
        <v>460</v>
      </c>
      <c r="C54" s="150" t="s">
        <v>353</v>
      </c>
      <c r="D54" s="150" t="s">
        <v>378</v>
      </c>
      <c r="E54" s="150" t="s">
        <v>486</v>
      </c>
      <c r="F54" s="150" t="s">
        <v>380</v>
      </c>
      <c r="G54" s="149" t="s">
        <v>381</v>
      </c>
      <c r="H54" s="149" t="s">
        <v>358</v>
      </c>
      <c r="I54" s="150" t="s">
        <v>382</v>
      </c>
      <c r="J54" s="150" t="s">
        <v>487</v>
      </c>
    </row>
    <row r="55" ht="52.5" customHeight="1" outlineLevel="1" spans="1:10">
      <c r="A55" s="150" t="s">
        <v>339</v>
      </c>
      <c r="B55" s="150" t="s">
        <v>460</v>
      </c>
      <c r="C55" s="150" t="s">
        <v>353</v>
      </c>
      <c r="D55" s="150" t="s">
        <v>389</v>
      </c>
      <c r="E55" s="150" t="s">
        <v>390</v>
      </c>
      <c r="F55" s="150" t="s">
        <v>380</v>
      </c>
      <c r="G55" s="149" t="s">
        <v>391</v>
      </c>
      <c r="H55" s="149" t="s">
        <v>358</v>
      </c>
      <c r="I55" s="150" t="s">
        <v>392</v>
      </c>
      <c r="J55" s="150" t="s">
        <v>488</v>
      </c>
    </row>
    <row r="56" ht="52.5" customHeight="1" outlineLevel="1" spans="1:10">
      <c r="A56" s="150" t="s">
        <v>339</v>
      </c>
      <c r="B56" s="150" t="s">
        <v>460</v>
      </c>
      <c r="C56" s="150" t="s">
        <v>394</v>
      </c>
      <c r="D56" s="150" t="s">
        <v>395</v>
      </c>
      <c r="E56" s="150" t="s">
        <v>489</v>
      </c>
      <c r="F56" s="150" t="s">
        <v>380</v>
      </c>
      <c r="G56" s="149" t="s">
        <v>490</v>
      </c>
      <c r="H56" s="149" t="s">
        <v>398</v>
      </c>
      <c r="I56" s="150"/>
      <c r="J56" s="150" t="s">
        <v>491</v>
      </c>
    </row>
    <row r="57" ht="52.5" customHeight="1" outlineLevel="1" spans="1:10">
      <c r="A57" s="150" t="s">
        <v>339</v>
      </c>
      <c r="B57" s="150" t="s">
        <v>460</v>
      </c>
      <c r="C57" s="150" t="s">
        <v>394</v>
      </c>
      <c r="D57" s="150" t="s">
        <v>402</v>
      </c>
      <c r="E57" s="150" t="s">
        <v>492</v>
      </c>
      <c r="F57" s="150" t="s">
        <v>380</v>
      </c>
      <c r="G57" s="149" t="s">
        <v>434</v>
      </c>
      <c r="H57" s="149" t="s">
        <v>398</v>
      </c>
      <c r="I57" s="150"/>
      <c r="J57" s="150" t="s">
        <v>493</v>
      </c>
    </row>
    <row r="58" ht="52.5" customHeight="1" outlineLevel="1" spans="1:10">
      <c r="A58" s="150" t="s">
        <v>339</v>
      </c>
      <c r="B58" s="150" t="s">
        <v>460</v>
      </c>
      <c r="C58" s="150" t="s">
        <v>394</v>
      </c>
      <c r="D58" s="150" t="s">
        <v>402</v>
      </c>
      <c r="E58" s="150" t="s">
        <v>494</v>
      </c>
      <c r="F58" s="150" t="s">
        <v>380</v>
      </c>
      <c r="G58" s="149" t="s">
        <v>434</v>
      </c>
      <c r="H58" s="149" t="s">
        <v>398</v>
      </c>
      <c r="I58" s="150"/>
      <c r="J58" s="150" t="s">
        <v>495</v>
      </c>
    </row>
    <row r="59" ht="52.5" customHeight="1" outlineLevel="1" spans="1:10">
      <c r="A59" s="150" t="s">
        <v>339</v>
      </c>
      <c r="B59" s="150" t="s">
        <v>460</v>
      </c>
      <c r="C59" s="150" t="s">
        <v>406</v>
      </c>
      <c r="D59" s="150" t="s">
        <v>407</v>
      </c>
      <c r="E59" s="150" t="s">
        <v>436</v>
      </c>
      <c r="F59" s="150" t="s">
        <v>356</v>
      </c>
      <c r="G59" s="149" t="s">
        <v>387</v>
      </c>
      <c r="H59" s="149" t="s">
        <v>358</v>
      </c>
      <c r="I59" s="150" t="s">
        <v>382</v>
      </c>
      <c r="J59" s="150" t="s">
        <v>437</v>
      </c>
    </row>
    <row r="60" ht="52.5" customHeight="1" outlineLevel="1" spans="1:10">
      <c r="A60" s="150" t="s">
        <v>337</v>
      </c>
      <c r="B60" s="150" t="s">
        <v>496</v>
      </c>
      <c r="C60" s="150" t="s">
        <v>353</v>
      </c>
      <c r="D60" s="150" t="s">
        <v>354</v>
      </c>
      <c r="E60" s="150" t="s">
        <v>497</v>
      </c>
      <c r="F60" s="150" t="s">
        <v>356</v>
      </c>
      <c r="G60" s="149" t="s">
        <v>381</v>
      </c>
      <c r="H60" s="149" t="s">
        <v>358</v>
      </c>
      <c r="I60" s="150" t="s">
        <v>366</v>
      </c>
      <c r="J60" s="150" t="s">
        <v>498</v>
      </c>
    </row>
    <row r="61" ht="52.5" customHeight="1" outlineLevel="1" spans="1:10">
      <c r="A61" s="150" t="s">
        <v>337</v>
      </c>
      <c r="B61" s="150" t="s">
        <v>496</v>
      </c>
      <c r="C61" s="150" t="s">
        <v>353</v>
      </c>
      <c r="D61" s="150" t="s">
        <v>354</v>
      </c>
      <c r="E61" s="150" t="s">
        <v>499</v>
      </c>
      <c r="F61" s="150" t="s">
        <v>380</v>
      </c>
      <c r="G61" s="149" t="s">
        <v>59</v>
      </c>
      <c r="H61" s="149" t="s">
        <v>358</v>
      </c>
      <c r="I61" s="150" t="s">
        <v>415</v>
      </c>
      <c r="J61" s="150" t="s">
        <v>500</v>
      </c>
    </row>
    <row r="62" ht="52.5" customHeight="1" outlineLevel="1" spans="1:10">
      <c r="A62" s="150" t="s">
        <v>337</v>
      </c>
      <c r="B62" s="150" t="s">
        <v>496</v>
      </c>
      <c r="C62" s="150" t="s">
        <v>353</v>
      </c>
      <c r="D62" s="150" t="s">
        <v>378</v>
      </c>
      <c r="E62" s="150" t="s">
        <v>501</v>
      </c>
      <c r="F62" s="150" t="s">
        <v>356</v>
      </c>
      <c r="G62" s="149" t="s">
        <v>409</v>
      </c>
      <c r="H62" s="149" t="s">
        <v>358</v>
      </c>
      <c r="I62" s="150" t="s">
        <v>382</v>
      </c>
      <c r="J62" s="150" t="s">
        <v>502</v>
      </c>
    </row>
    <row r="63" ht="52.5" customHeight="1" outlineLevel="1" spans="1:10">
      <c r="A63" s="150" t="s">
        <v>337</v>
      </c>
      <c r="B63" s="150" t="s">
        <v>496</v>
      </c>
      <c r="C63" s="150" t="s">
        <v>353</v>
      </c>
      <c r="D63" s="150" t="s">
        <v>389</v>
      </c>
      <c r="E63" s="150" t="s">
        <v>390</v>
      </c>
      <c r="F63" s="150" t="s">
        <v>380</v>
      </c>
      <c r="G63" s="149" t="s">
        <v>391</v>
      </c>
      <c r="H63" s="149" t="s">
        <v>358</v>
      </c>
      <c r="I63" s="150" t="s">
        <v>392</v>
      </c>
      <c r="J63" s="150" t="s">
        <v>503</v>
      </c>
    </row>
    <row r="64" ht="52.5" customHeight="1" outlineLevel="1" spans="1:10">
      <c r="A64" s="150" t="s">
        <v>337</v>
      </c>
      <c r="B64" s="150" t="s">
        <v>496</v>
      </c>
      <c r="C64" s="150" t="s">
        <v>394</v>
      </c>
      <c r="D64" s="150" t="s">
        <v>504</v>
      </c>
      <c r="E64" s="150" t="s">
        <v>505</v>
      </c>
      <c r="F64" s="150" t="s">
        <v>356</v>
      </c>
      <c r="G64" s="149" t="s">
        <v>66</v>
      </c>
      <c r="H64" s="149" t="s">
        <v>358</v>
      </c>
      <c r="I64" s="150" t="s">
        <v>506</v>
      </c>
      <c r="J64" s="150" t="s">
        <v>507</v>
      </c>
    </row>
    <row r="65" ht="52.5" customHeight="1" outlineLevel="1" spans="1:10">
      <c r="A65" s="150" t="s">
        <v>337</v>
      </c>
      <c r="B65" s="150" t="s">
        <v>496</v>
      </c>
      <c r="C65" s="150" t="s">
        <v>394</v>
      </c>
      <c r="D65" s="150" t="s">
        <v>395</v>
      </c>
      <c r="E65" s="150" t="s">
        <v>508</v>
      </c>
      <c r="F65" s="150" t="s">
        <v>380</v>
      </c>
      <c r="G65" s="149" t="s">
        <v>509</v>
      </c>
      <c r="H65" s="149" t="s">
        <v>398</v>
      </c>
      <c r="I65" s="150"/>
      <c r="J65" s="150" t="s">
        <v>510</v>
      </c>
    </row>
    <row r="66" ht="52.5" customHeight="1" outlineLevel="1" spans="1:10">
      <c r="A66" s="150" t="s">
        <v>337</v>
      </c>
      <c r="B66" s="150" t="s">
        <v>496</v>
      </c>
      <c r="C66" s="150" t="s">
        <v>394</v>
      </c>
      <c r="D66" s="150" t="s">
        <v>402</v>
      </c>
      <c r="E66" s="150" t="s">
        <v>511</v>
      </c>
      <c r="F66" s="150" t="s">
        <v>380</v>
      </c>
      <c r="G66" s="149" t="s">
        <v>434</v>
      </c>
      <c r="H66" s="149" t="s">
        <v>398</v>
      </c>
      <c r="I66" s="150"/>
      <c r="J66" s="150" t="s">
        <v>512</v>
      </c>
    </row>
    <row r="67" ht="52.5" customHeight="1" outlineLevel="1" spans="1:10">
      <c r="A67" s="150" t="s">
        <v>337</v>
      </c>
      <c r="B67" s="150" t="s">
        <v>496</v>
      </c>
      <c r="C67" s="150" t="s">
        <v>406</v>
      </c>
      <c r="D67" s="150" t="s">
        <v>407</v>
      </c>
      <c r="E67" s="150" t="s">
        <v>513</v>
      </c>
      <c r="F67" s="150" t="s">
        <v>356</v>
      </c>
      <c r="G67" s="149" t="s">
        <v>387</v>
      </c>
      <c r="H67" s="149" t="s">
        <v>358</v>
      </c>
      <c r="I67" s="150" t="s">
        <v>382</v>
      </c>
      <c r="J67" s="150" t="s">
        <v>514</v>
      </c>
    </row>
    <row r="68" ht="52.5" customHeight="1" outlineLevel="1" spans="1:10">
      <c r="A68" s="150" t="s">
        <v>319</v>
      </c>
      <c r="B68" s="150" t="s">
        <v>515</v>
      </c>
      <c r="C68" s="150" t="s">
        <v>353</v>
      </c>
      <c r="D68" s="150" t="s">
        <v>354</v>
      </c>
      <c r="E68" s="150" t="s">
        <v>516</v>
      </c>
      <c r="F68" s="150" t="s">
        <v>356</v>
      </c>
      <c r="G68" s="149" t="s">
        <v>357</v>
      </c>
      <c r="H68" s="149" t="s">
        <v>358</v>
      </c>
      <c r="I68" s="150" t="s">
        <v>359</v>
      </c>
      <c r="J68" s="150" t="s">
        <v>517</v>
      </c>
    </row>
    <row r="69" ht="52.5" customHeight="1" outlineLevel="1" spans="1:10">
      <c r="A69" s="150" t="s">
        <v>319</v>
      </c>
      <c r="B69" s="150" t="s">
        <v>515</v>
      </c>
      <c r="C69" s="150" t="s">
        <v>353</v>
      </c>
      <c r="D69" s="150" t="s">
        <v>354</v>
      </c>
      <c r="E69" s="150" t="s">
        <v>518</v>
      </c>
      <c r="F69" s="150" t="s">
        <v>356</v>
      </c>
      <c r="G69" s="149" t="s">
        <v>519</v>
      </c>
      <c r="H69" s="149" t="s">
        <v>358</v>
      </c>
      <c r="I69" s="150" t="s">
        <v>415</v>
      </c>
      <c r="J69" s="150" t="s">
        <v>520</v>
      </c>
    </row>
    <row r="70" ht="52.5" customHeight="1" outlineLevel="1" spans="1:10">
      <c r="A70" s="150" t="s">
        <v>319</v>
      </c>
      <c r="B70" s="150" t="s">
        <v>515</v>
      </c>
      <c r="C70" s="150" t="s">
        <v>353</v>
      </c>
      <c r="D70" s="150" t="s">
        <v>354</v>
      </c>
      <c r="E70" s="150" t="s">
        <v>521</v>
      </c>
      <c r="F70" s="150" t="s">
        <v>356</v>
      </c>
      <c r="G70" s="149" t="s">
        <v>59</v>
      </c>
      <c r="H70" s="149" t="s">
        <v>358</v>
      </c>
      <c r="I70" s="150" t="s">
        <v>415</v>
      </c>
      <c r="J70" s="150" t="s">
        <v>522</v>
      </c>
    </row>
    <row r="71" ht="52.5" customHeight="1" outlineLevel="1" spans="1:10">
      <c r="A71" s="150" t="s">
        <v>319</v>
      </c>
      <c r="B71" s="150" t="s">
        <v>515</v>
      </c>
      <c r="C71" s="150" t="s">
        <v>353</v>
      </c>
      <c r="D71" s="150" t="s">
        <v>378</v>
      </c>
      <c r="E71" s="150" t="s">
        <v>523</v>
      </c>
      <c r="F71" s="150" t="s">
        <v>380</v>
      </c>
      <c r="G71" s="149" t="s">
        <v>381</v>
      </c>
      <c r="H71" s="149" t="s">
        <v>358</v>
      </c>
      <c r="I71" s="150" t="s">
        <v>382</v>
      </c>
      <c r="J71" s="150" t="s">
        <v>524</v>
      </c>
    </row>
    <row r="72" ht="52.5" customHeight="1" outlineLevel="1" spans="1:10">
      <c r="A72" s="150" t="s">
        <v>319</v>
      </c>
      <c r="B72" s="150" t="s">
        <v>515</v>
      </c>
      <c r="C72" s="150" t="s">
        <v>353</v>
      </c>
      <c r="D72" s="150" t="s">
        <v>378</v>
      </c>
      <c r="E72" s="150" t="s">
        <v>525</v>
      </c>
      <c r="F72" s="150" t="s">
        <v>380</v>
      </c>
      <c r="G72" s="149" t="s">
        <v>381</v>
      </c>
      <c r="H72" s="149" t="s">
        <v>358</v>
      </c>
      <c r="I72" s="150" t="s">
        <v>382</v>
      </c>
      <c r="J72" s="150" t="s">
        <v>526</v>
      </c>
    </row>
    <row r="73" ht="52.5" customHeight="1" outlineLevel="1" spans="1:10">
      <c r="A73" s="150" t="s">
        <v>319</v>
      </c>
      <c r="B73" s="150" t="s">
        <v>515</v>
      </c>
      <c r="C73" s="150" t="s">
        <v>353</v>
      </c>
      <c r="D73" s="150" t="s">
        <v>378</v>
      </c>
      <c r="E73" s="150" t="s">
        <v>527</v>
      </c>
      <c r="F73" s="150" t="s">
        <v>380</v>
      </c>
      <c r="G73" s="149" t="s">
        <v>381</v>
      </c>
      <c r="H73" s="149" t="s">
        <v>358</v>
      </c>
      <c r="I73" s="150" t="s">
        <v>382</v>
      </c>
      <c r="J73" s="150" t="s">
        <v>528</v>
      </c>
    </row>
    <row r="74" ht="52.5" customHeight="1" outlineLevel="1" spans="1:10">
      <c r="A74" s="150" t="s">
        <v>319</v>
      </c>
      <c r="B74" s="150" t="s">
        <v>515</v>
      </c>
      <c r="C74" s="150" t="s">
        <v>353</v>
      </c>
      <c r="D74" s="150" t="s">
        <v>389</v>
      </c>
      <c r="E74" s="150" t="s">
        <v>529</v>
      </c>
      <c r="F74" s="150" t="s">
        <v>380</v>
      </c>
      <c r="G74" s="149" t="s">
        <v>391</v>
      </c>
      <c r="H74" s="149" t="s">
        <v>358</v>
      </c>
      <c r="I74" s="150" t="s">
        <v>392</v>
      </c>
      <c r="J74" s="150" t="s">
        <v>530</v>
      </c>
    </row>
    <row r="75" ht="52.5" customHeight="1" outlineLevel="1" spans="1:10">
      <c r="A75" s="150" t="s">
        <v>319</v>
      </c>
      <c r="B75" s="150" t="s">
        <v>515</v>
      </c>
      <c r="C75" s="150" t="s">
        <v>394</v>
      </c>
      <c r="D75" s="150" t="s">
        <v>504</v>
      </c>
      <c r="E75" s="150" t="s">
        <v>531</v>
      </c>
      <c r="F75" s="150" t="s">
        <v>380</v>
      </c>
      <c r="G75" s="149" t="s">
        <v>509</v>
      </c>
      <c r="H75" s="149" t="s">
        <v>398</v>
      </c>
      <c r="I75" s="150" t="s">
        <v>392</v>
      </c>
      <c r="J75" s="150" t="s">
        <v>532</v>
      </c>
    </row>
    <row r="76" ht="52.5" customHeight="1" outlineLevel="1" spans="1:10">
      <c r="A76" s="150" t="s">
        <v>319</v>
      </c>
      <c r="B76" s="150" t="s">
        <v>515</v>
      </c>
      <c r="C76" s="150" t="s">
        <v>394</v>
      </c>
      <c r="D76" s="150" t="s">
        <v>504</v>
      </c>
      <c r="E76" s="150" t="s">
        <v>533</v>
      </c>
      <c r="F76" s="150" t="s">
        <v>380</v>
      </c>
      <c r="G76" s="149" t="s">
        <v>534</v>
      </c>
      <c r="H76" s="149" t="s">
        <v>398</v>
      </c>
      <c r="I76" s="150" t="s">
        <v>392</v>
      </c>
      <c r="J76" s="150" t="s">
        <v>535</v>
      </c>
    </row>
    <row r="77" ht="52.5" customHeight="1" outlineLevel="1" spans="1:10">
      <c r="A77" s="150" t="s">
        <v>319</v>
      </c>
      <c r="B77" s="150" t="s">
        <v>515</v>
      </c>
      <c r="C77" s="150" t="s">
        <v>394</v>
      </c>
      <c r="D77" s="150" t="s">
        <v>402</v>
      </c>
      <c r="E77" s="150" t="s">
        <v>536</v>
      </c>
      <c r="F77" s="150" t="s">
        <v>380</v>
      </c>
      <c r="G77" s="149" t="s">
        <v>404</v>
      </c>
      <c r="H77" s="149" t="s">
        <v>398</v>
      </c>
      <c r="I77" s="150" t="s">
        <v>392</v>
      </c>
      <c r="J77" s="150" t="s">
        <v>537</v>
      </c>
    </row>
    <row r="78" ht="52.5" customHeight="1" outlineLevel="1" spans="1:10">
      <c r="A78" s="150" t="s">
        <v>319</v>
      </c>
      <c r="B78" s="150" t="s">
        <v>515</v>
      </c>
      <c r="C78" s="150" t="s">
        <v>406</v>
      </c>
      <c r="D78" s="150" t="s">
        <v>407</v>
      </c>
      <c r="E78" s="150" t="s">
        <v>538</v>
      </c>
      <c r="F78" s="150" t="s">
        <v>356</v>
      </c>
      <c r="G78" s="149" t="s">
        <v>539</v>
      </c>
      <c r="H78" s="149" t="s">
        <v>358</v>
      </c>
      <c r="I78" s="150" t="s">
        <v>382</v>
      </c>
      <c r="J78" s="150" t="s">
        <v>540</v>
      </c>
    </row>
    <row r="79" ht="52.5" customHeight="1" outlineLevel="1" spans="1:10">
      <c r="A79" s="150" t="s">
        <v>327</v>
      </c>
      <c r="B79" s="150" t="s">
        <v>541</v>
      </c>
      <c r="C79" s="150" t="s">
        <v>353</v>
      </c>
      <c r="D79" s="150" t="s">
        <v>354</v>
      </c>
      <c r="E79" s="150" t="s">
        <v>542</v>
      </c>
      <c r="F79" s="150" t="s">
        <v>356</v>
      </c>
      <c r="G79" s="149" t="s">
        <v>543</v>
      </c>
      <c r="H79" s="149" t="s">
        <v>358</v>
      </c>
      <c r="I79" s="150" t="s">
        <v>363</v>
      </c>
      <c r="J79" s="150" t="s">
        <v>544</v>
      </c>
    </row>
    <row r="80" ht="52.5" customHeight="1" outlineLevel="1" spans="1:10">
      <c r="A80" s="150" t="s">
        <v>327</v>
      </c>
      <c r="B80" s="150" t="s">
        <v>541</v>
      </c>
      <c r="C80" s="150" t="s">
        <v>353</v>
      </c>
      <c r="D80" s="150" t="s">
        <v>354</v>
      </c>
      <c r="E80" s="150" t="s">
        <v>545</v>
      </c>
      <c r="F80" s="150" t="s">
        <v>356</v>
      </c>
      <c r="G80" s="149" t="s">
        <v>546</v>
      </c>
      <c r="H80" s="149" t="s">
        <v>358</v>
      </c>
      <c r="I80" s="150" t="s">
        <v>363</v>
      </c>
      <c r="J80" s="150" t="s">
        <v>547</v>
      </c>
    </row>
    <row r="81" ht="52.5" customHeight="1" outlineLevel="1" spans="1:10">
      <c r="A81" s="150" t="s">
        <v>327</v>
      </c>
      <c r="B81" s="150" t="s">
        <v>541</v>
      </c>
      <c r="C81" s="150" t="s">
        <v>353</v>
      </c>
      <c r="D81" s="150" t="s">
        <v>354</v>
      </c>
      <c r="E81" s="150" t="s">
        <v>548</v>
      </c>
      <c r="F81" s="150" t="s">
        <v>356</v>
      </c>
      <c r="G81" s="149" t="s">
        <v>549</v>
      </c>
      <c r="H81" s="149" t="s">
        <v>358</v>
      </c>
      <c r="I81" s="150" t="s">
        <v>363</v>
      </c>
      <c r="J81" s="150" t="s">
        <v>550</v>
      </c>
    </row>
    <row r="82" ht="52.5" customHeight="1" outlineLevel="1" spans="1:10">
      <c r="A82" s="150" t="s">
        <v>327</v>
      </c>
      <c r="B82" s="150" t="s">
        <v>541</v>
      </c>
      <c r="C82" s="150" t="s">
        <v>353</v>
      </c>
      <c r="D82" s="150" t="s">
        <v>354</v>
      </c>
      <c r="E82" s="150" t="s">
        <v>551</v>
      </c>
      <c r="F82" s="150" t="s">
        <v>356</v>
      </c>
      <c r="G82" s="149" t="s">
        <v>552</v>
      </c>
      <c r="H82" s="149" t="s">
        <v>358</v>
      </c>
      <c r="I82" s="150" t="s">
        <v>363</v>
      </c>
      <c r="J82" s="150" t="s">
        <v>553</v>
      </c>
    </row>
    <row r="83" ht="52.5" customHeight="1" outlineLevel="1" spans="1:10">
      <c r="A83" s="150" t="s">
        <v>327</v>
      </c>
      <c r="B83" s="150" t="s">
        <v>541</v>
      </c>
      <c r="C83" s="150" t="s">
        <v>353</v>
      </c>
      <c r="D83" s="150" t="s">
        <v>354</v>
      </c>
      <c r="E83" s="150" t="s">
        <v>554</v>
      </c>
      <c r="F83" s="150" t="s">
        <v>356</v>
      </c>
      <c r="G83" s="149" t="s">
        <v>63</v>
      </c>
      <c r="H83" s="149" t="s">
        <v>358</v>
      </c>
      <c r="I83" s="150" t="s">
        <v>415</v>
      </c>
      <c r="J83" s="150" t="s">
        <v>555</v>
      </c>
    </row>
    <row r="84" ht="52.5" customHeight="1" outlineLevel="1" spans="1:10">
      <c r="A84" s="150" t="s">
        <v>327</v>
      </c>
      <c r="B84" s="150" t="s">
        <v>541</v>
      </c>
      <c r="C84" s="150" t="s">
        <v>353</v>
      </c>
      <c r="D84" s="150" t="s">
        <v>354</v>
      </c>
      <c r="E84" s="150" t="s">
        <v>556</v>
      </c>
      <c r="F84" s="150" t="s">
        <v>356</v>
      </c>
      <c r="G84" s="149" t="s">
        <v>557</v>
      </c>
      <c r="H84" s="149" t="s">
        <v>358</v>
      </c>
      <c r="I84" s="150" t="s">
        <v>474</v>
      </c>
      <c r="J84" s="150" t="s">
        <v>558</v>
      </c>
    </row>
    <row r="85" ht="52.5" customHeight="1" outlineLevel="1" spans="1:10">
      <c r="A85" s="150" t="s">
        <v>327</v>
      </c>
      <c r="B85" s="150" t="s">
        <v>541</v>
      </c>
      <c r="C85" s="150" t="s">
        <v>353</v>
      </c>
      <c r="D85" s="150" t="s">
        <v>354</v>
      </c>
      <c r="E85" s="150" t="s">
        <v>559</v>
      </c>
      <c r="F85" s="150" t="s">
        <v>356</v>
      </c>
      <c r="G85" s="149" t="s">
        <v>62</v>
      </c>
      <c r="H85" s="149" t="s">
        <v>358</v>
      </c>
      <c r="I85" s="150" t="s">
        <v>415</v>
      </c>
      <c r="J85" s="150" t="s">
        <v>560</v>
      </c>
    </row>
    <row r="86" ht="52.5" customHeight="1" outlineLevel="1" spans="1:10">
      <c r="A86" s="150" t="s">
        <v>327</v>
      </c>
      <c r="B86" s="150" t="s">
        <v>541</v>
      </c>
      <c r="C86" s="150" t="s">
        <v>353</v>
      </c>
      <c r="D86" s="150" t="s">
        <v>354</v>
      </c>
      <c r="E86" s="150" t="s">
        <v>561</v>
      </c>
      <c r="F86" s="150" t="s">
        <v>356</v>
      </c>
      <c r="G86" s="149" t="s">
        <v>369</v>
      </c>
      <c r="H86" s="149" t="s">
        <v>358</v>
      </c>
      <c r="I86" s="150" t="s">
        <v>359</v>
      </c>
      <c r="J86" s="150" t="s">
        <v>562</v>
      </c>
    </row>
    <row r="87" ht="52.5" customHeight="1" outlineLevel="1" spans="1:10">
      <c r="A87" s="150" t="s">
        <v>327</v>
      </c>
      <c r="B87" s="150" t="s">
        <v>541</v>
      </c>
      <c r="C87" s="150" t="s">
        <v>353</v>
      </c>
      <c r="D87" s="150" t="s">
        <v>378</v>
      </c>
      <c r="E87" s="150" t="s">
        <v>563</v>
      </c>
      <c r="F87" s="150" t="s">
        <v>380</v>
      </c>
      <c r="G87" s="149" t="s">
        <v>381</v>
      </c>
      <c r="H87" s="149" t="s">
        <v>358</v>
      </c>
      <c r="I87" s="150" t="s">
        <v>382</v>
      </c>
      <c r="J87" s="150" t="s">
        <v>564</v>
      </c>
    </row>
    <row r="88" ht="52.5" customHeight="1" outlineLevel="1" spans="1:10">
      <c r="A88" s="150" t="s">
        <v>327</v>
      </c>
      <c r="B88" s="150" t="s">
        <v>541</v>
      </c>
      <c r="C88" s="150" t="s">
        <v>353</v>
      </c>
      <c r="D88" s="150" t="s">
        <v>378</v>
      </c>
      <c r="E88" s="150" t="s">
        <v>565</v>
      </c>
      <c r="F88" s="150" t="s">
        <v>356</v>
      </c>
      <c r="G88" s="149" t="s">
        <v>387</v>
      </c>
      <c r="H88" s="149" t="s">
        <v>358</v>
      </c>
      <c r="I88" s="150" t="s">
        <v>382</v>
      </c>
      <c r="J88" s="150" t="s">
        <v>566</v>
      </c>
    </row>
    <row r="89" ht="52.5" customHeight="1" outlineLevel="1" spans="1:10">
      <c r="A89" s="150" t="s">
        <v>327</v>
      </c>
      <c r="B89" s="150" t="s">
        <v>541</v>
      </c>
      <c r="C89" s="150" t="s">
        <v>353</v>
      </c>
      <c r="D89" s="150" t="s">
        <v>378</v>
      </c>
      <c r="E89" s="150" t="s">
        <v>567</v>
      </c>
      <c r="F89" s="150" t="s">
        <v>380</v>
      </c>
      <c r="G89" s="149" t="s">
        <v>381</v>
      </c>
      <c r="H89" s="149" t="s">
        <v>358</v>
      </c>
      <c r="I89" s="150" t="s">
        <v>382</v>
      </c>
      <c r="J89" s="150" t="s">
        <v>568</v>
      </c>
    </row>
    <row r="90" ht="52.5" customHeight="1" outlineLevel="1" spans="1:10">
      <c r="A90" s="150" t="s">
        <v>327</v>
      </c>
      <c r="B90" s="150" t="s">
        <v>541</v>
      </c>
      <c r="C90" s="150" t="s">
        <v>353</v>
      </c>
      <c r="D90" s="150" t="s">
        <v>389</v>
      </c>
      <c r="E90" s="150" t="s">
        <v>390</v>
      </c>
      <c r="F90" s="150" t="s">
        <v>380</v>
      </c>
      <c r="G90" s="149" t="s">
        <v>391</v>
      </c>
      <c r="H90" s="149" t="s">
        <v>358</v>
      </c>
      <c r="I90" s="150" t="s">
        <v>392</v>
      </c>
      <c r="J90" s="150" t="s">
        <v>569</v>
      </c>
    </row>
    <row r="91" ht="52.5" customHeight="1" outlineLevel="1" spans="1:10">
      <c r="A91" s="150" t="s">
        <v>327</v>
      </c>
      <c r="B91" s="150" t="s">
        <v>541</v>
      </c>
      <c r="C91" s="150" t="s">
        <v>394</v>
      </c>
      <c r="D91" s="150" t="s">
        <v>395</v>
      </c>
      <c r="E91" s="150" t="s">
        <v>570</v>
      </c>
      <c r="F91" s="150" t="s">
        <v>380</v>
      </c>
      <c r="G91" s="149" t="s">
        <v>571</v>
      </c>
      <c r="H91" s="149" t="s">
        <v>398</v>
      </c>
      <c r="I91" s="150"/>
      <c r="J91" s="150" t="s">
        <v>572</v>
      </c>
    </row>
    <row r="92" ht="52.5" customHeight="1" outlineLevel="1" spans="1:10">
      <c r="A92" s="150" t="s">
        <v>327</v>
      </c>
      <c r="B92" s="150" t="s">
        <v>541</v>
      </c>
      <c r="C92" s="150" t="s">
        <v>394</v>
      </c>
      <c r="D92" s="150" t="s">
        <v>395</v>
      </c>
      <c r="E92" s="150" t="s">
        <v>573</v>
      </c>
      <c r="F92" s="150" t="s">
        <v>380</v>
      </c>
      <c r="G92" s="149" t="s">
        <v>574</v>
      </c>
      <c r="H92" s="149" t="s">
        <v>398</v>
      </c>
      <c r="I92" s="150"/>
      <c r="J92" s="150" t="s">
        <v>575</v>
      </c>
    </row>
    <row r="93" ht="52.5" customHeight="1" outlineLevel="1" spans="1:10">
      <c r="A93" s="150" t="s">
        <v>327</v>
      </c>
      <c r="B93" s="150" t="s">
        <v>541</v>
      </c>
      <c r="C93" s="150" t="s">
        <v>394</v>
      </c>
      <c r="D93" s="150" t="s">
        <v>395</v>
      </c>
      <c r="E93" s="150" t="s">
        <v>576</v>
      </c>
      <c r="F93" s="150" t="s">
        <v>380</v>
      </c>
      <c r="G93" s="149" t="s">
        <v>577</v>
      </c>
      <c r="H93" s="149" t="s">
        <v>398</v>
      </c>
      <c r="I93" s="150"/>
      <c r="J93" s="150" t="s">
        <v>578</v>
      </c>
    </row>
    <row r="94" ht="52.5" customHeight="1" outlineLevel="1" spans="1:10">
      <c r="A94" s="150" t="s">
        <v>327</v>
      </c>
      <c r="B94" s="150" t="s">
        <v>541</v>
      </c>
      <c r="C94" s="150" t="s">
        <v>394</v>
      </c>
      <c r="D94" s="150" t="s">
        <v>402</v>
      </c>
      <c r="E94" s="150" t="s">
        <v>579</v>
      </c>
      <c r="F94" s="150" t="s">
        <v>380</v>
      </c>
      <c r="G94" s="149" t="s">
        <v>434</v>
      </c>
      <c r="H94" s="149" t="s">
        <v>398</v>
      </c>
      <c r="I94" s="150"/>
      <c r="J94" s="150" t="s">
        <v>580</v>
      </c>
    </row>
    <row r="95" ht="52.5" customHeight="1" outlineLevel="1" spans="1:10">
      <c r="A95" s="150" t="s">
        <v>327</v>
      </c>
      <c r="B95" s="150" t="s">
        <v>541</v>
      </c>
      <c r="C95" s="150" t="s">
        <v>406</v>
      </c>
      <c r="D95" s="150" t="s">
        <v>407</v>
      </c>
      <c r="E95" s="150" t="s">
        <v>458</v>
      </c>
      <c r="F95" s="150" t="s">
        <v>356</v>
      </c>
      <c r="G95" s="149" t="s">
        <v>409</v>
      </c>
      <c r="H95" s="149" t="s">
        <v>358</v>
      </c>
      <c r="I95" s="150" t="s">
        <v>382</v>
      </c>
      <c r="J95" s="150" t="s">
        <v>581</v>
      </c>
    </row>
    <row r="96" ht="52.5" customHeight="1" outlineLevel="1" spans="1:10">
      <c r="A96" s="150" t="s">
        <v>335</v>
      </c>
      <c r="B96" s="150" t="s">
        <v>582</v>
      </c>
      <c r="C96" s="150" t="s">
        <v>353</v>
      </c>
      <c r="D96" s="150" t="s">
        <v>354</v>
      </c>
      <c r="E96" s="150" t="s">
        <v>583</v>
      </c>
      <c r="F96" s="150" t="s">
        <v>356</v>
      </c>
      <c r="G96" s="149" t="s">
        <v>584</v>
      </c>
      <c r="H96" s="149" t="s">
        <v>358</v>
      </c>
      <c r="I96" s="150" t="s">
        <v>363</v>
      </c>
      <c r="J96" s="150" t="s">
        <v>585</v>
      </c>
    </row>
    <row r="97" ht="52.5" customHeight="1" outlineLevel="1" spans="1:10">
      <c r="A97" s="150" t="s">
        <v>335</v>
      </c>
      <c r="B97" s="150" t="s">
        <v>586</v>
      </c>
      <c r="C97" s="150" t="s">
        <v>353</v>
      </c>
      <c r="D97" s="150" t="s">
        <v>354</v>
      </c>
      <c r="E97" s="150" t="s">
        <v>587</v>
      </c>
      <c r="F97" s="150" t="s">
        <v>356</v>
      </c>
      <c r="G97" s="149" t="s">
        <v>381</v>
      </c>
      <c r="H97" s="149" t="s">
        <v>358</v>
      </c>
      <c r="I97" s="150" t="s">
        <v>363</v>
      </c>
      <c r="J97" s="150" t="s">
        <v>588</v>
      </c>
    </row>
    <row r="98" ht="52.5" customHeight="1" outlineLevel="1" spans="1:10">
      <c r="A98" s="150" t="s">
        <v>335</v>
      </c>
      <c r="B98" s="150" t="s">
        <v>586</v>
      </c>
      <c r="C98" s="150" t="s">
        <v>353</v>
      </c>
      <c r="D98" s="150" t="s">
        <v>354</v>
      </c>
      <c r="E98" s="150" t="s">
        <v>589</v>
      </c>
      <c r="F98" s="150" t="s">
        <v>356</v>
      </c>
      <c r="G98" s="149" t="s">
        <v>590</v>
      </c>
      <c r="H98" s="149" t="s">
        <v>358</v>
      </c>
      <c r="I98" s="150" t="s">
        <v>363</v>
      </c>
      <c r="J98" s="150" t="s">
        <v>591</v>
      </c>
    </row>
    <row r="99" ht="52.5" customHeight="1" outlineLevel="1" spans="1:10">
      <c r="A99" s="150" t="s">
        <v>335</v>
      </c>
      <c r="B99" s="150" t="s">
        <v>586</v>
      </c>
      <c r="C99" s="150" t="s">
        <v>353</v>
      </c>
      <c r="D99" s="150" t="s">
        <v>354</v>
      </c>
      <c r="E99" s="150" t="s">
        <v>592</v>
      </c>
      <c r="F99" s="150" t="s">
        <v>356</v>
      </c>
      <c r="G99" s="149" t="s">
        <v>381</v>
      </c>
      <c r="H99" s="149" t="s">
        <v>358</v>
      </c>
      <c r="I99" s="150" t="s">
        <v>593</v>
      </c>
      <c r="J99" s="150" t="s">
        <v>594</v>
      </c>
    </row>
    <row r="100" ht="52.5" customHeight="1" outlineLevel="1" spans="1:10">
      <c r="A100" s="150" t="s">
        <v>335</v>
      </c>
      <c r="B100" s="150" t="s">
        <v>586</v>
      </c>
      <c r="C100" s="150" t="s">
        <v>353</v>
      </c>
      <c r="D100" s="150" t="s">
        <v>378</v>
      </c>
      <c r="E100" s="150" t="s">
        <v>595</v>
      </c>
      <c r="F100" s="150" t="s">
        <v>356</v>
      </c>
      <c r="G100" s="149" t="s">
        <v>387</v>
      </c>
      <c r="H100" s="149" t="s">
        <v>358</v>
      </c>
      <c r="I100" s="150" t="s">
        <v>382</v>
      </c>
      <c r="J100" s="150" t="s">
        <v>596</v>
      </c>
    </row>
    <row r="101" ht="52.5" customHeight="1" outlineLevel="1" spans="1:10">
      <c r="A101" s="150" t="s">
        <v>335</v>
      </c>
      <c r="B101" s="150" t="s">
        <v>586</v>
      </c>
      <c r="C101" s="150" t="s">
        <v>353</v>
      </c>
      <c r="D101" s="150" t="s">
        <v>378</v>
      </c>
      <c r="E101" s="150" t="s">
        <v>597</v>
      </c>
      <c r="F101" s="150" t="s">
        <v>356</v>
      </c>
      <c r="G101" s="149" t="s">
        <v>61</v>
      </c>
      <c r="H101" s="149" t="s">
        <v>358</v>
      </c>
      <c r="I101" s="150" t="s">
        <v>382</v>
      </c>
      <c r="J101" s="150" t="s">
        <v>598</v>
      </c>
    </row>
    <row r="102" ht="52.5" customHeight="1" outlineLevel="1" spans="1:10">
      <c r="A102" s="150" t="s">
        <v>335</v>
      </c>
      <c r="B102" s="150" t="s">
        <v>586</v>
      </c>
      <c r="C102" s="150" t="s">
        <v>353</v>
      </c>
      <c r="D102" s="150" t="s">
        <v>378</v>
      </c>
      <c r="E102" s="150" t="s">
        <v>599</v>
      </c>
      <c r="F102" s="150" t="s">
        <v>356</v>
      </c>
      <c r="G102" s="149" t="s">
        <v>409</v>
      </c>
      <c r="H102" s="149" t="s">
        <v>358</v>
      </c>
      <c r="I102" s="150" t="s">
        <v>382</v>
      </c>
      <c r="J102" s="150" t="s">
        <v>600</v>
      </c>
    </row>
    <row r="103" ht="52.5" customHeight="1" outlineLevel="1" spans="1:10">
      <c r="A103" s="150" t="s">
        <v>335</v>
      </c>
      <c r="B103" s="150" t="s">
        <v>586</v>
      </c>
      <c r="C103" s="150" t="s">
        <v>353</v>
      </c>
      <c r="D103" s="150" t="s">
        <v>389</v>
      </c>
      <c r="E103" s="150" t="s">
        <v>390</v>
      </c>
      <c r="F103" s="150" t="s">
        <v>380</v>
      </c>
      <c r="G103" s="149" t="s">
        <v>391</v>
      </c>
      <c r="H103" s="149" t="s">
        <v>358</v>
      </c>
      <c r="I103" s="150" t="s">
        <v>392</v>
      </c>
      <c r="J103" s="150" t="s">
        <v>601</v>
      </c>
    </row>
    <row r="104" ht="52.5" customHeight="1" outlineLevel="1" spans="1:10">
      <c r="A104" s="150" t="s">
        <v>335</v>
      </c>
      <c r="B104" s="150" t="s">
        <v>586</v>
      </c>
      <c r="C104" s="150" t="s">
        <v>394</v>
      </c>
      <c r="D104" s="150" t="s">
        <v>395</v>
      </c>
      <c r="E104" s="150" t="s">
        <v>602</v>
      </c>
      <c r="F104" s="150" t="s">
        <v>380</v>
      </c>
      <c r="G104" s="149" t="s">
        <v>603</v>
      </c>
      <c r="H104" s="149" t="s">
        <v>398</v>
      </c>
      <c r="I104" s="150"/>
      <c r="J104" s="150" t="s">
        <v>604</v>
      </c>
    </row>
    <row r="105" ht="52.5" customHeight="1" outlineLevel="1" spans="1:10">
      <c r="A105" s="150" t="s">
        <v>335</v>
      </c>
      <c r="B105" s="150" t="s">
        <v>586</v>
      </c>
      <c r="C105" s="150" t="s">
        <v>394</v>
      </c>
      <c r="D105" s="150" t="s">
        <v>402</v>
      </c>
      <c r="E105" s="150" t="s">
        <v>605</v>
      </c>
      <c r="F105" s="150" t="s">
        <v>380</v>
      </c>
      <c r="G105" s="149" t="s">
        <v>434</v>
      </c>
      <c r="H105" s="149" t="s">
        <v>398</v>
      </c>
      <c r="I105" s="150"/>
      <c r="J105" s="150" t="s">
        <v>606</v>
      </c>
    </row>
    <row r="106" ht="52.5" customHeight="1" outlineLevel="1" spans="1:10">
      <c r="A106" s="150" t="s">
        <v>335</v>
      </c>
      <c r="B106" s="150" t="s">
        <v>586</v>
      </c>
      <c r="C106" s="150" t="s">
        <v>406</v>
      </c>
      <c r="D106" s="150" t="s">
        <v>407</v>
      </c>
      <c r="E106" s="150" t="s">
        <v>607</v>
      </c>
      <c r="F106" s="150" t="s">
        <v>356</v>
      </c>
      <c r="G106" s="149" t="s">
        <v>409</v>
      </c>
      <c r="H106" s="149" t="s">
        <v>358</v>
      </c>
      <c r="I106" s="150" t="s">
        <v>382</v>
      </c>
      <c r="J106" s="150" t="s">
        <v>608</v>
      </c>
    </row>
    <row r="107" ht="52.5" customHeight="1" outlineLevel="1" spans="1:10">
      <c r="A107" s="150" t="s">
        <v>335</v>
      </c>
      <c r="B107" s="150" t="s">
        <v>586</v>
      </c>
      <c r="C107" s="150" t="s">
        <v>406</v>
      </c>
      <c r="D107" s="150" t="s">
        <v>407</v>
      </c>
      <c r="E107" s="150" t="s">
        <v>436</v>
      </c>
      <c r="F107" s="150" t="s">
        <v>356</v>
      </c>
      <c r="G107" s="149" t="s">
        <v>409</v>
      </c>
      <c r="H107" s="149" t="s">
        <v>358</v>
      </c>
      <c r="I107" s="150" t="s">
        <v>382</v>
      </c>
      <c r="J107" s="150" t="s">
        <v>437</v>
      </c>
    </row>
  </sheetData>
  <mergeCells count="18">
    <mergeCell ref="A2:J2"/>
    <mergeCell ref="A3:E3"/>
    <mergeCell ref="A7:A21"/>
    <mergeCell ref="A22:A32"/>
    <mergeCell ref="A33:A43"/>
    <mergeCell ref="A44:A59"/>
    <mergeCell ref="A60:A67"/>
    <mergeCell ref="A68:A78"/>
    <mergeCell ref="A79:A95"/>
    <mergeCell ref="A96:A107"/>
    <mergeCell ref="B7:B21"/>
    <mergeCell ref="B22:B32"/>
    <mergeCell ref="B33:B43"/>
    <mergeCell ref="B44:B59"/>
    <mergeCell ref="B60:B67"/>
    <mergeCell ref="B68:B78"/>
    <mergeCell ref="B79:B95"/>
    <mergeCell ref="B96:B10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2025-02-25T08:54:00Z</dcterms:created>
  <dcterms:modified xsi:type="dcterms:W3CDTF">2025-09-24T08:19:12Z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CE32AE8B038F4A49B827E82D26962220_13</vt:lpwstr>
  </property>
  <property fmtid="{D5CDD505-2E9C-101B-9397-08002B2CF9AE}" pid="3" name="KSOProductBuildVer">
    <vt:lpwstr>2052-12.1.0.15336</vt:lpwstr>
  </property>
</Properties>
</file>