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<sst xmlns="http://schemas.openxmlformats.org/spreadsheetml/2006/main" count="85">
  <si>
    <t>梁河县贫困村第一书记（工作队长）工作经费下达统计表</t>
  </si>
  <si>
    <t>序号</t>
  </si>
  <si>
    <t>乡镇</t>
  </si>
  <si>
    <t>行政村</t>
  </si>
  <si>
    <t>下达工作经费（万元）</t>
  </si>
  <si>
    <t>列为贫困村年度</t>
  </si>
  <si>
    <t>是否脱贫</t>
  </si>
  <si>
    <t>现有建档立卡贫困情况（在册）</t>
  </si>
  <si>
    <t>现有建档立卡贫困情况（未脱贫）</t>
  </si>
  <si>
    <t>户数</t>
  </si>
  <si>
    <t>人数</t>
  </si>
  <si>
    <t>一</t>
  </si>
  <si>
    <t>大厂乡</t>
  </si>
  <si>
    <t xml:space="preserve"> </t>
  </si>
  <si>
    <t>永安寨村</t>
  </si>
  <si>
    <t>2014年</t>
  </si>
  <si>
    <t>是</t>
  </si>
  <si>
    <t>二</t>
  </si>
  <si>
    <t>河西乡</t>
  </si>
  <si>
    <t>邦读村</t>
  </si>
  <si>
    <t>2017年</t>
  </si>
  <si>
    <t>否</t>
  </si>
  <si>
    <t>芒陇村</t>
  </si>
  <si>
    <t>来连村</t>
  </si>
  <si>
    <t>芒杏村</t>
  </si>
  <si>
    <t>勐来村</t>
  </si>
  <si>
    <t>三锅疆村</t>
  </si>
  <si>
    <t>阳塘村</t>
  </si>
  <si>
    <t>丝瓜坪村</t>
  </si>
  <si>
    <t>三</t>
  </si>
  <si>
    <t>平山乡</t>
  </si>
  <si>
    <t>平山村</t>
  </si>
  <si>
    <t>天宝村</t>
  </si>
  <si>
    <t>勐蚌村</t>
  </si>
  <si>
    <t>核桃林村</t>
  </si>
  <si>
    <t>小园子村</t>
  </si>
  <si>
    <t>上河东村</t>
  </si>
  <si>
    <t>四</t>
  </si>
  <si>
    <t>遮岛镇</t>
  </si>
  <si>
    <t>水箐村</t>
  </si>
  <si>
    <t>弄么村</t>
  </si>
  <si>
    <t>五</t>
  </si>
  <si>
    <t>九保乡</t>
  </si>
  <si>
    <t>横路村</t>
  </si>
  <si>
    <t>丙盖村</t>
  </si>
  <si>
    <t>九保村</t>
  </si>
  <si>
    <t>勐科村</t>
  </si>
  <si>
    <t>安乐村</t>
  </si>
  <si>
    <t>六</t>
  </si>
  <si>
    <t>芒东镇</t>
  </si>
  <si>
    <t>笋子洼村</t>
  </si>
  <si>
    <t>洒坞村</t>
  </si>
  <si>
    <t>小寨子村</t>
  </si>
  <si>
    <t>邦别村</t>
  </si>
  <si>
    <t>罗岗村</t>
  </si>
  <si>
    <t>翁冷村</t>
  </si>
  <si>
    <t>清平村</t>
  </si>
  <si>
    <t>平坝村</t>
  </si>
  <si>
    <t>七</t>
  </si>
  <si>
    <t>勐养镇</t>
  </si>
  <si>
    <t>芒轩村</t>
  </si>
  <si>
    <t>芒回村</t>
  </si>
  <si>
    <t>芒蚌村</t>
  </si>
  <si>
    <t>邦盖村</t>
  </si>
  <si>
    <t>中营村</t>
  </si>
  <si>
    <t>卡子村</t>
  </si>
  <si>
    <t>野鸭塘村</t>
  </si>
  <si>
    <t>邦歪村</t>
  </si>
  <si>
    <t>八</t>
  </si>
  <si>
    <t>小厂乡</t>
  </si>
  <si>
    <t>龙塘村</t>
  </si>
  <si>
    <t>勐竜村</t>
  </si>
  <si>
    <t>小厂村</t>
  </si>
  <si>
    <t>大邦辛村</t>
  </si>
  <si>
    <t>友义村</t>
  </si>
  <si>
    <t>九</t>
  </si>
  <si>
    <t>曩宋乡</t>
  </si>
  <si>
    <t>马茂村</t>
  </si>
  <si>
    <t>弄别村</t>
  </si>
  <si>
    <t>龙营村</t>
  </si>
  <si>
    <t>河东村</t>
  </si>
  <si>
    <t>瑞泉村</t>
  </si>
  <si>
    <t>上芒东村</t>
  </si>
  <si>
    <t>芒林村</t>
  </si>
  <si>
    <t>合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</si>
</sst>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0" fillId="0" borderId="8" xfId="49" applyFont="1" applyBorder="1" applyAlignment="1">
      <alignment horizontal="center" vertical="center" wrapText="1"/>
    </xf>
    <xf numFmtId="0" fontId="0" fillId="0" borderId="8" xfId="49" applyFont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/>
    </xf>
    <xf numFmtId="0" fontId="1" fillId="0" borderId="8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4"/>
  <sheetViews>
    <sheetView tabSelected="1" topLeftCell="A43" workbookViewId="0">
      <selection activeCell="L3" sqref="L3"/>
    </sheetView>
  </sheetViews>
  <sheetFormatPr defaultColWidth="9" defaultRowHeight="13.5"/>
  <cols>
    <col min="1" max="1" width="5.375" customWidth="1"/>
    <col min="2" max="2" width="7.875" customWidth="1"/>
    <col min="3" max="3" width="10.75" customWidth="1"/>
    <col min="4" max="4" width="10.125" customWidth="1"/>
    <col min="5" max="5" width="9.375" customWidth="1"/>
    <col min="6" max="6" width="6.375" customWidth="1"/>
    <col min="7" max="10" width="9.25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39" customHeight="1" spans="1:10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0"/>
      <c r="I3" s="10" t="s">
        <v>8</v>
      </c>
      <c r="J3" s="10"/>
    </row>
    <row r="4" ht="21" customHeight="1" spans="1:10">
      <c r="A4" s="11"/>
      <c r="B4" s="4"/>
      <c r="C4" s="12"/>
      <c r="D4" s="13"/>
      <c r="E4" s="8"/>
      <c r="F4" s="9"/>
      <c r="G4" s="10" t="s">
        <v>9</v>
      </c>
      <c r="H4" s="10" t="s">
        <v>10</v>
      </c>
      <c r="I4" s="10" t="s">
        <v>9</v>
      </c>
      <c r="J4" s="10" t="s">
        <v>10</v>
      </c>
    </row>
    <row r="5" s="1" customFormat="1" ht="18" customHeight="1" spans="1:10">
      <c r="A5" s="14" t="s">
        <v>11</v>
      </c>
      <c r="B5" s="15" t="s">
        <v>12</v>
      </c>
      <c r="C5" s="16"/>
      <c r="D5" s="5">
        <f>SUM(D6)</f>
        <v>1</v>
      </c>
      <c r="E5" s="17" t="s">
        <v>13</v>
      </c>
      <c r="F5" s="17" t="s">
        <v>13</v>
      </c>
      <c r="G5" s="17">
        <f t="shared" ref="E5:J5" si="0">SUM(G6)</f>
        <v>102</v>
      </c>
      <c r="H5" s="17">
        <f>SUM(H6)</f>
        <v>424</v>
      </c>
      <c r="I5" s="17">
        <f>SUM(I6)</f>
        <v>26</v>
      </c>
      <c r="J5" s="17">
        <f>SUM(J6)</f>
        <v>92</v>
      </c>
    </row>
    <row r="6" ht="15" spans="1:10">
      <c r="A6" s="18">
        <v>1</v>
      </c>
      <c r="B6" s="18" t="s">
        <v>13</v>
      </c>
      <c r="C6" s="18" t="s">
        <v>14</v>
      </c>
      <c r="D6" s="19">
        <v>1</v>
      </c>
      <c r="E6" s="20" t="s">
        <v>15</v>
      </c>
      <c r="F6" s="20" t="s">
        <v>16</v>
      </c>
      <c r="G6" s="21">
        <v>102</v>
      </c>
      <c r="H6" s="21">
        <v>424</v>
      </c>
      <c r="I6" s="26">
        <v>26</v>
      </c>
      <c r="J6" s="26">
        <v>92</v>
      </c>
    </row>
    <row r="7" s="1" customFormat="1" ht="18" customHeight="1" spans="1:10">
      <c r="A7" s="22" t="s">
        <v>17</v>
      </c>
      <c r="B7" s="15" t="s">
        <v>18</v>
      </c>
      <c r="C7" s="23"/>
      <c r="D7" s="23">
        <f>SUM(D8:D15)</f>
        <v>8</v>
      </c>
      <c r="E7" s="23" t="s">
        <v>13</v>
      </c>
      <c r="F7" s="23" t="s">
        <v>13</v>
      </c>
      <c r="G7" s="23">
        <f t="shared" ref="E7:J7" si="1">SUM(G8:G15)</f>
        <v>889</v>
      </c>
      <c r="H7" s="23">
        <f>SUM(H8:H15)</f>
        <v>3570</v>
      </c>
      <c r="I7" s="23">
        <f>SUM(I8:I15)</f>
        <v>658</v>
      </c>
      <c r="J7" s="23">
        <f>SUM(J8:J15)</f>
        <v>2589</v>
      </c>
    </row>
    <row r="8" ht="15" spans="1:10">
      <c r="A8" s="24">
        <v>2</v>
      </c>
      <c r="B8" s="24" t="s">
        <v>13</v>
      </c>
      <c r="C8" s="24" t="s">
        <v>19</v>
      </c>
      <c r="D8" s="24">
        <v>1</v>
      </c>
      <c r="E8" s="20" t="s">
        <v>20</v>
      </c>
      <c r="F8" s="25" t="s">
        <v>21</v>
      </c>
      <c r="G8" s="26">
        <v>106</v>
      </c>
      <c r="H8" s="26">
        <v>430</v>
      </c>
      <c r="I8" s="26">
        <v>72</v>
      </c>
      <c r="J8" s="26">
        <v>278</v>
      </c>
    </row>
    <row r="9" ht="15" spans="1:10">
      <c r="A9" s="24">
        <v>3</v>
      </c>
      <c r="B9" s="24" t="s">
        <v>13</v>
      </c>
      <c r="C9" s="24" t="s">
        <v>22</v>
      </c>
      <c r="D9" s="24">
        <v>1</v>
      </c>
      <c r="E9" s="20" t="s">
        <v>20</v>
      </c>
      <c r="F9" s="25" t="s">
        <v>21</v>
      </c>
      <c r="G9" s="26">
        <v>82</v>
      </c>
      <c r="H9" s="26">
        <v>331</v>
      </c>
      <c r="I9" s="26">
        <v>61</v>
      </c>
      <c r="J9" s="26">
        <v>249</v>
      </c>
    </row>
    <row r="10" ht="15" spans="1:10">
      <c r="A10" s="24">
        <v>4</v>
      </c>
      <c r="B10" s="24" t="s">
        <v>13</v>
      </c>
      <c r="C10" s="24" t="s">
        <v>23</v>
      </c>
      <c r="D10" s="24">
        <v>1</v>
      </c>
      <c r="E10" s="20" t="s">
        <v>20</v>
      </c>
      <c r="F10" s="25" t="s">
        <v>21</v>
      </c>
      <c r="G10" s="26">
        <v>101</v>
      </c>
      <c r="H10" s="26">
        <v>393</v>
      </c>
      <c r="I10" s="26">
        <v>74</v>
      </c>
      <c r="J10" s="26">
        <v>274</v>
      </c>
    </row>
    <row r="11" ht="15" spans="1:10">
      <c r="A11" s="24">
        <v>5</v>
      </c>
      <c r="B11" s="24" t="s">
        <v>13</v>
      </c>
      <c r="C11" s="24" t="s">
        <v>24</v>
      </c>
      <c r="D11" s="24">
        <v>1</v>
      </c>
      <c r="E11" s="20" t="s">
        <v>15</v>
      </c>
      <c r="F11" s="20" t="s">
        <v>21</v>
      </c>
      <c r="G11" s="21">
        <v>91</v>
      </c>
      <c r="H11" s="21">
        <v>360</v>
      </c>
      <c r="I11" s="26">
        <v>65</v>
      </c>
      <c r="J11" s="26">
        <v>249</v>
      </c>
    </row>
    <row r="12" ht="15" spans="1:10">
      <c r="A12" s="24">
        <v>6</v>
      </c>
      <c r="B12" s="24" t="s">
        <v>13</v>
      </c>
      <c r="C12" s="24" t="s">
        <v>25</v>
      </c>
      <c r="D12" s="24">
        <v>1</v>
      </c>
      <c r="E12" s="20" t="s">
        <v>15</v>
      </c>
      <c r="F12" s="20" t="s">
        <v>21</v>
      </c>
      <c r="G12" s="21">
        <v>158</v>
      </c>
      <c r="H12" s="21">
        <v>612</v>
      </c>
      <c r="I12" s="26">
        <v>107</v>
      </c>
      <c r="J12" s="26">
        <v>409</v>
      </c>
    </row>
    <row r="13" ht="15" spans="1:10">
      <c r="A13" s="24">
        <v>7</v>
      </c>
      <c r="B13" s="24" t="s">
        <v>13</v>
      </c>
      <c r="C13" s="24" t="s">
        <v>26</v>
      </c>
      <c r="D13" s="24">
        <v>1</v>
      </c>
      <c r="E13" s="20" t="s">
        <v>15</v>
      </c>
      <c r="F13" s="20" t="s">
        <v>21</v>
      </c>
      <c r="G13" s="21">
        <v>148</v>
      </c>
      <c r="H13" s="21">
        <v>589</v>
      </c>
      <c r="I13" s="26">
        <v>106</v>
      </c>
      <c r="J13" s="26">
        <v>400</v>
      </c>
    </row>
    <row r="14" ht="15" spans="1:10">
      <c r="A14" s="24">
        <v>8</v>
      </c>
      <c r="B14" s="24" t="s">
        <v>13</v>
      </c>
      <c r="C14" s="24" t="s">
        <v>27</v>
      </c>
      <c r="D14" s="24">
        <v>1</v>
      </c>
      <c r="E14" s="20" t="s">
        <v>15</v>
      </c>
      <c r="F14" s="20" t="s">
        <v>21</v>
      </c>
      <c r="G14" s="21">
        <v>51</v>
      </c>
      <c r="H14" s="21">
        <v>190</v>
      </c>
      <c r="I14" s="26">
        <v>33</v>
      </c>
      <c r="J14" s="26">
        <v>120</v>
      </c>
    </row>
    <row r="15" ht="15" spans="1:10">
      <c r="A15" s="24">
        <v>9</v>
      </c>
      <c r="B15" s="24" t="s">
        <v>13</v>
      </c>
      <c r="C15" s="24" t="s">
        <v>28</v>
      </c>
      <c r="D15" s="24">
        <v>1</v>
      </c>
      <c r="E15" s="20" t="s">
        <v>15</v>
      </c>
      <c r="F15" s="20" t="s">
        <v>21</v>
      </c>
      <c r="G15" s="21">
        <v>152</v>
      </c>
      <c r="H15" s="21">
        <v>665</v>
      </c>
      <c r="I15" s="26">
        <v>140</v>
      </c>
      <c r="J15" s="26">
        <v>610</v>
      </c>
    </row>
    <row r="16" s="1" customFormat="1" ht="18" customHeight="1" spans="1:10">
      <c r="A16" s="27" t="s">
        <v>29</v>
      </c>
      <c r="B16" s="15" t="s">
        <v>30</v>
      </c>
      <c r="C16" s="15"/>
      <c r="D16" s="15">
        <f>SUM(D17:D22)</f>
        <v>6</v>
      </c>
      <c r="E16" s="15" t="s">
        <v>13</v>
      </c>
      <c r="F16" s="15" t="s">
        <v>13</v>
      </c>
      <c r="G16" s="15">
        <f t="shared" ref="E16:J16" si="2">SUM(G17:G22)</f>
        <v>1053</v>
      </c>
      <c r="H16" s="15">
        <f>SUM(H17:H22)</f>
        <v>4229</v>
      </c>
      <c r="I16" s="15">
        <f>SUM(I17:I22)</f>
        <v>617</v>
      </c>
      <c r="J16" s="15">
        <f>SUM(J17:J22)</f>
        <v>2324</v>
      </c>
    </row>
    <row r="17" ht="15" spans="1:10">
      <c r="A17" s="24">
        <v>10</v>
      </c>
      <c r="B17" s="24" t="s">
        <v>13</v>
      </c>
      <c r="C17" s="24" t="s">
        <v>31</v>
      </c>
      <c r="D17" s="24">
        <v>1</v>
      </c>
      <c r="E17" s="20" t="s">
        <v>15</v>
      </c>
      <c r="F17" s="20" t="s">
        <v>21</v>
      </c>
      <c r="G17" s="21">
        <v>120</v>
      </c>
      <c r="H17" s="21">
        <v>473</v>
      </c>
      <c r="I17" s="26">
        <v>56</v>
      </c>
      <c r="J17" s="26">
        <v>215</v>
      </c>
    </row>
    <row r="18" ht="15" spans="1:10">
      <c r="A18" s="24">
        <v>11</v>
      </c>
      <c r="B18" s="24" t="s">
        <v>13</v>
      </c>
      <c r="C18" s="24" t="s">
        <v>32</v>
      </c>
      <c r="D18" s="24">
        <v>1</v>
      </c>
      <c r="E18" s="20" t="s">
        <v>15</v>
      </c>
      <c r="F18" s="20" t="s">
        <v>21</v>
      </c>
      <c r="G18" s="21">
        <v>283</v>
      </c>
      <c r="H18" s="21">
        <v>1107</v>
      </c>
      <c r="I18" s="26">
        <v>177</v>
      </c>
      <c r="J18" s="26">
        <v>650</v>
      </c>
    </row>
    <row r="19" ht="15" spans="1:10">
      <c r="A19" s="24">
        <v>12</v>
      </c>
      <c r="B19" s="24" t="s">
        <v>13</v>
      </c>
      <c r="C19" s="24" t="s">
        <v>33</v>
      </c>
      <c r="D19" s="24">
        <v>1</v>
      </c>
      <c r="E19" s="20" t="s">
        <v>15</v>
      </c>
      <c r="F19" s="20" t="s">
        <v>21</v>
      </c>
      <c r="G19" s="21">
        <v>167</v>
      </c>
      <c r="H19" s="21">
        <v>699</v>
      </c>
      <c r="I19" s="26">
        <v>95</v>
      </c>
      <c r="J19" s="26">
        <v>367</v>
      </c>
    </row>
    <row r="20" ht="15" spans="1:10">
      <c r="A20" s="24">
        <v>13</v>
      </c>
      <c r="B20" s="24" t="s">
        <v>13</v>
      </c>
      <c r="C20" s="24" t="s">
        <v>34</v>
      </c>
      <c r="D20" s="24">
        <v>1</v>
      </c>
      <c r="E20" s="20" t="s">
        <v>15</v>
      </c>
      <c r="F20" s="20" t="s">
        <v>21</v>
      </c>
      <c r="G20" s="21">
        <v>132</v>
      </c>
      <c r="H20" s="21">
        <v>512</v>
      </c>
      <c r="I20" s="26">
        <v>76</v>
      </c>
      <c r="J20" s="26">
        <v>268</v>
      </c>
    </row>
    <row r="21" ht="15" spans="1:10">
      <c r="A21" s="24">
        <v>14</v>
      </c>
      <c r="B21" s="24" t="s">
        <v>13</v>
      </c>
      <c r="C21" s="24" t="s">
        <v>35</v>
      </c>
      <c r="D21" s="24">
        <v>1</v>
      </c>
      <c r="E21" s="20" t="s">
        <v>15</v>
      </c>
      <c r="F21" s="20" t="s">
        <v>21</v>
      </c>
      <c r="G21" s="21">
        <v>135</v>
      </c>
      <c r="H21" s="21">
        <v>531</v>
      </c>
      <c r="I21" s="26">
        <v>86</v>
      </c>
      <c r="J21" s="26">
        <v>313</v>
      </c>
    </row>
    <row r="22" ht="15" spans="1:10">
      <c r="A22" s="24">
        <v>15</v>
      </c>
      <c r="B22" s="24" t="s">
        <v>13</v>
      </c>
      <c r="C22" s="24" t="s">
        <v>36</v>
      </c>
      <c r="D22" s="24">
        <v>1</v>
      </c>
      <c r="E22" s="20" t="s">
        <v>15</v>
      </c>
      <c r="F22" s="20" t="s">
        <v>21</v>
      </c>
      <c r="G22" s="21">
        <v>216</v>
      </c>
      <c r="H22" s="21">
        <v>907</v>
      </c>
      <c r="I22" s="26">
        <v>127</v>
      </c>
      <c r="J22" s="26">
        <v>511</v>
      </c>
    </row>
    <row r="23" s="1" customFormat="1" ht="16" customHeight="1" spans="1:10">
      <c r="A23" s="27" t="s">
        <v>37</v>
      </c>
      <c r="B23" s="15" t="s">
        <v>38</v>
      </c>
      <c r="C23" s="15"/>
      <c r="D23" s="15">
        <f>SUM(D24:D25)</f>
        <v>2</v>
      </c>
      <c r="E23" s="15" t="s">
        <v>13</v>
      </c>
      <c r="F23" s="15" t="s">
        <v>13</v>
      </c>
      <c r="G23" s="15">
        <f t="shared" ref="E23:J23" si="3">SUM(G24:G25)</f>
        <v>167</v>
      </c>
      <c r="H23" s="15">
        <f>SUM(H24:H25)</f>
        <v>656</v>
      </c>
      <c r="I23" s="15">
        <f>SUM(I24:I25)</f>
        <v>130</v>
      </c>
      <c r="J23" s="15">
        <f>SUM(J24:J25)</f>
        <v>513</v>
      </c>
    </row>
    <row r="24" ht="15" spans="1:10">
      <c r="A24" s="24">
        <v>16</v>
      </c>
      <c r="B24" s="24" t="s">
        <v>13</v>
      </c>
      <c r="C24" s="24" t="s">
        <v>39</v>
      </c>
      <c r="D24" s="24">
        <v>1</v>
      </c>
      <c r="E24" s="20" t="s">
        <v>15</v>
      </c>
      <c r="F24" s="20" t="s">
        <v>21</v>
      </c>
      <c r="G24" s="21">
        <v>116</v>
      </c>
      <c r="H24" s="21">
        <v>459</v>
      </c>
      <c r="I24" s="26">
        <v>94</v>
      </c>
      <c r="J24" s="26">
        <v>373</v>
      </c>
    </row>
    <row r="25" ht="15" spans="1:10">
      <c r="A25" s="24">
        <v>17</v>
      </c>
      <c r="B25" s="24" t="s">
        <v>13</v>
      </c>
      <c r="C25" s="24" t="s">
        <v>40</v>
      </c>
      <c r="D25" s="24">
        <v>1</v>
      </c>
      <c r="E25" s="20" t="s">
        <v>15</v>
      </c>
      <c r="F25" s="20" t="s">
        <v>21</v>
      </c>
      <c r="G25" s="21">
        <v>51</v>
      </c>
      <c r="H25" s="21">
        <v>197</v>
      </c>
      <c r="I25" s="26">
        <v>36</v>
      </c>
      <c r="J25" s="26">
        <v>140</v>
      </c>
    </row>
    <row r="26" s="1" customFormat="1" ht="16" customHeight="1" spans="1:10">
      <c r="A26" s="27" t="s">
        <v>41</v>
      </c>
      <c r="B26" s="15" t="s">
        <v>42</v>
      </c>
      <c r="C26" s="15"/>
      <c r="D26" s="15">
        <f>SUM(D27:D31)</f>
        <v>5</v>
      </c>
      <c r="E26" s="15" t="s">
        <v>13</v>
      </c>
      <c r="F26" s="15" t="s">
        <v>13</v>
      </c>
      <c r="G26" s="15">
        <f t="shared" ref="E26:J26" si="4">SUM(G27:G31)</f>
        <v>405</v>
      </c>
      <c r="H26" s="15">
        <f>SUM(H27:H31)</f>
        <v>1520</v>
      </c>
      <c r="I26" s="15">
        <f>SUM(I27:I31)</f>
        <v>298</v>
      </c>
      <c r="J26" s="15">
        <f>SUM(J27:J31)</f>
        <v>1066</v>
      </c>
    </row>
    <row r="27" ht="15" spans="1:10">
      <c r="A27" s="24">
        <v>18</v>
      </c>
      <c r="B27" s="24" t="s">
        <v>13</v>
      </c>
      <c r="C27" s="24" t="s">
        <v>43</v>
      </c>
      <c r="D27" s="24">
        <v>1</v>
      </c>
      <c r="E27" s="20" t="s">
        <v>15</v>
      </c>
      <c r="F27" s="20" t="s">
        <v>21</v>
      </c>
      <c r="G27" s="21">
        <v>36</v>
      </c>
      <c r="H27" s="21">
        <v>144</v>
      </c>
      <c r="I27" s="26">
        <v>26</v>
      </c>
      <c r="J27" s="26">
        <v>98</v>
      </c>
    </row>
    <row r="28" ht="15" spans="1:10">
      <c r="A28" s="24">
        <v>19</v>
      </c>
      <c r="B28" s="24" t="s">
        <v>13</v>
      </c>
      <c r="C28" s="24" t="s">
        <v>44</v>
      </c>
      <c r="D28" s="24">
        <v>1</v>
      </c>
      <c r="E28" s="20" t="s">
        <v>15</v>
      </c>
      <c r="F28" s="20" t="s">
        <v>21</v>
      </c>
      <c r="G28" s="21">
        <v>81</v>
      </c>
      <c r="H28" s="21">
        <v>325</v>
      </c>
      <c r="I28" s="26">
        <v>51</v>
      </c>
      <c r="J28" s="26">
        <v>191</v>
      </c>
    </row>
    <row r="29" ht="15" spans="1:10">
      <c r="A29" s="24">
        <v>20</v>
      </c>
      <c r="B29" s="24" t="s">
        <v>13</v>
      </c>
      <c r="C29" s="24" t="s">
        <v>45</v>
      </c>
      <c r="D29" s="24">
        <v>1</v>
      </c>
      <c r="E29" s="20" t="s">
        <v>15</v>
      </c>
      <c r="F29" s="20" t="s">
        <v>21</v>
      </c>
      <c r="G29" s="21">
        <v>75</v>
      </c>
      <c r="H29" s="21">
        <v>271</v>
      </c>
      <c r="I29" s="26">
        <v>48</v>
      </c>
      <c r="J29" s="26">
        <v>160</v>
      </c>
    </row>
    <row r="30" ht="15" spans="1:10">
      <c r="A30" s="24">
        <v>21</v>
      </c>
      <c r="B30" s="24" t="s">
        <v>13</v>
      </c>
      <c r="C30" s="24" t="s">
        <v>46</v>
      </c>
      <c r="D30" s="24">
        <v>1</v>
      </c>
      <c r="E30" s="20" t="s">
        <v>20</v>
      </c>
      <c r="F30" s="25" t="s">
        <v>21</v>
      </c>
      <c r="G30" s="26">
        <v>36</v>
      </c>
      <c r="H30" s="26">
        <v>135</v>
      </c>
      <c r="I30" s="26">
        <v>23</v>
      </c>
      <c r="J30" s="26">
        <v>78</v>
      </c>
    </row>
    <row r="31" ht="15" spans="1:10">
      <c r="A31" s="24">
        <v>22</v>
      </c>
      <c r="B31" s="24" t="s">
        <v>13</v>
      </c>
      <c r="C31" s="24" t="s">
        <v>47</v>
      </c>
      <c r="D31" s="24">
        <v>1</v>
      </c>
      <c r="E31" s="20" t="s">
        <v>20</v>
      </c>
      <c r="F31" s="25" t="s">
        <v>21</v>
      </c>
      <c r="G31" s="26">
        <v>177</v>
      </c>
      <c r="H31" s="26">
        <v>645</v>
      </c>
      <c r="I31" s="26">
        <v>150</v>
      </c>
      <c r="J31" s="26">
        <v>539</v>
      </c>
    </row>
    <row r="32" s="1" customFormat="1" ht="16" customHeight="1" spans="1:10">
      <c r="A32" s="27" t="s">
        <v>48</v>
      </c>
      <c r="B32" s="15" t="s">
        <v>49</v>
      </c>
      <c r="C32" s="15"/>
      <c r="D32" s="15">
        <f>SUM(D33:D40)</f>
        <v>8</v>
      </c>
      <c r="E32" s="15" t="s">
        <v>13</v>
      </c>
      <c r="F32" s="15" t="s">
        <v>13</v>
      </c>
      <c r="G32" s="15">
        <f t="shared" ref="E32:J32" si="5">SUM(G33:G40)</f>
        <v>803</v>
      </c>
      <c r="H32" s="15">
        <f>SUM(H33:H40)</f>
        <v>3427</v>
      </c>
      <c r="I32" s="15">
        <f>SUM(I33:I40)</f>
        <v>628</v>
      </c>
      <c r="J32" s="15">
        <f>SUM(J33:J40)</f>
        <v>2576</v>
      </c>
    </row>
    <row r="33" ht="15" spans="1:10">
      <c r="A33" s="24">
        <v>23</v>
      </c>
      <c r="B33" s="24" t="s">
        <v>13</v>
      </c>
      <c r="C33" s="24" t="s">
        <v>50</v>
      </c>
      <c r="D33" s="24">
        <v>1</v>
      </c>
      <c r="E33" s="20" t="s">
        <v>15</v>
      </c>
      <c r="F33" s="20" t="s">
        <v>21</v>
      </c>
      <c r="G33" s="21">
        <v>132</v>
      </c>
      <c r="H33" s="21">
        <v>519</v>
      </c>
      <c r="I33" s="26">
        <v>113</v>
      </c>
      <c r="J33" s="26">
        <v>440</v>
      </c>
    </row>
    <row r="34" ht="15" spans="1:10">
      <c r="A34" s="24">
        <v>24</v>
      </c>
      <c r="B34" s="24" t="s">
        <v>13</v>
      </c>
      <c r="C34" s="24" t="s">
        <v>51</v>
      </c>
      <c r="D34" s="24">
        <v>1</v>
      </c>
      <c r="E34" s="20" t="s">
        <v>15</v>
      </c>
      <c r="F34" s="20" t="s">
        <v>21</v>
      </c>
      <c r="G34" s="21">
        <v>50</v>
      </c>
      <c r="H34" s="21">
        <v>220</v>
      </c>
      <c r="I34" s="26">
        <v>46</v>
      </c>
      <c r="J34" s="26">
        <v>199</v>
      </c>
    </row>
    <row r="35" ht="15" spans="1:10">
      <c r="A35" s="24">
        <v>25</v>
      </c>
      <c r="B35" s="24" t="s">
        <v>13</v>
      </c>
      <c r="C35" s="24" t="s">
        <v>52</v>
      </c>
      <c r="D35" s="24">
        <v>1</v>
      </c>
      <c r="E35" s="20" t="s">
        <v>15</v>
      </c>
      <c r="F35" s="20" t="s">
        <v>21</v>
      </c>
      <c r="G35" s="21">
        <v>31</v>
      </c>
      <c r="H35" s="21">
        <v>134</v>
      </c>
      <c r="I35" s="26">
        <v>17</v>
      </c>
      <c r="J35" s="26">
        <v>71</v>
      </c>
    </row>
    <row r="36" ht="15" spans="1:10">
      <c r="A36" s="24">
        <v>26</v>
      </c>
      <c r="B36" s="24" t="s">
        <v>13</v>
      </c>
      <c r="C36" s="24" t="s">
        <v>53</v>
      </c>
      <c r="D36" s="24">
        <v>1</v>
      </c>
      <c r="E36" s="20" t="s">
        <v>20</v>
      </c>
      <c r="F36" s="25" t="s">
        <v>21</v>
      </c>
      <c r="G36" s="26">
        <v>104</v>
      </c>
      <c r="H36" s="26">
        <v>458</v>
      </c>
      <c r="I36" s="26">
        <v>66</v>
      </c>
      <c r="J36" s="26">
        <v>266</v>
      </c>
    </row>
    <row r="37" ht="15" spans="1:10">
      <c r="A37" s="24">
        <v>27</v>
      </c>
      <c r="B37" s="24" t="s">
        <v>13</v>
      </c>
      <c r="C37" s="24" t="s">
        <v>54</v>
      </c>
      <c r="D37" s="24">
        <v>1</v>
      </c>
      <c r="E37" s="20" t="s">
        <v>20</v>
      </c>
      <c r="F37" s="25" t="s">
        <v>21</v>
      </c>
      <c r="G37" s="26">
        <v>188</v>
      </c>
      <c r="H37" s="26">
        <v>829</v>
      </c>
      <c r="I37" s="26">
        <v>152</v>
      </c>
      <c r="J37" s="26">
        <v>643</v>
      </c>
    </row>
    <row r="38" ht="15" spans="1:10">
      <c r="A38" s="24">
        <v>28</v>
      </c>
      <c r="B38" s="24" t="s">
        <v>13</v>
      </c>
      <c r="C38" s="24" t="s">
        <v>55</v>
      </c>
      <c r="D38" s="24">
        <v>1</v>
      </c>
      <c r="E38" s="20" t="s">
        <v>20</v>
      </c>
      <c r="F38" s="25" t="s">
        <v>21</v>
      </c>
      <c r="G38" s="26">
        <v>145</v>
      </c>
      <c r="H38" s="26">
        <v>610</v>
      </c>
      <c r="I38" s="26">
        <v>110</v>
      </c>
      <c r="J38" s="26">
        <v>430</v>
      </c>
    </row>
    <row r="39" ht="15" spans="1:10">
      <c r="A39" s="24">
        <v>29</v>
      </c>
      <c r="B39" s="24" t="s">
        <v>13</v>
      </c>
      <c r="C39" s="24" t="s">
        <v>56</v>
      </c>
      <c r="D39" s="24">
        <v>1</v>
      </c>
      <c r="E39" s="20" t="s">
        <v>20</v>
      </c>
      <c r="F39" s="25" t="s">
        <v>21</v>
      </c>
      <c r="G39" s="26">
        <v>103</v>
      </c>
      <c r="H39" s="26">
        <v>436</v>
      </c>
      <c r="I39" s="26">
        <v>85</v>
      </c>
      <c r="J39" s="26">
        <v>359</v>
      </c>
    </row>
    <row r="40" ht="15" spans="1:10">
      <c r="A40" s="24">
        <v>30</v>
      </c>
      <c r="B40" s="24" t="s">
        <v>13</v>
      </c>
      <c r="C40" s="24" t="s">
        <v>57</v>
      </c>
      <c r="D40" s="24">
        <v>1</v>
      </c>
      <c r="E40" s="20" t="s">
        <v>20</v>
      </c>
      <c r="F40" s="25" t="s">
        <v>21</v>
      </c>
      <c r="G40" s="26">
        <v>50</v>
      </c>
      <c r="H40" s="26">
        <v>221</v>
      </c>
      <c r="I40" s="26">
        <v>39</v>
      </c>
      <c r="J40" s="26">
        <v>168</v>
      </c>
    </row>
    <row r="41" s="1" customFormat="1" ht="19" customHeight="1" spans="1:10">
      <c r="A41" s="27" t="s">
        <v>58</v>
      </c>
      <c r="B41" s="15" t="s">
        <v>59</v>
      </c>
      <c r="C41" s="15"/>
      <c r="D41" s="15">
        <f>SUM(D42:D49)</f>
        <v>8</v>
      </c>
      <c r="E41" s="15" t="s">
        <v>13</v>
      </c>
      <c r="F41" s="15" t="s">
        <v>13</v>
      </c>
      <c r="G41" s="15">
        <f t="shared" ref="E41:J41" si="6">SUM(G42:G49)</f>
        <v>1155</v>
      </c>
      <c r="H41" s="15">
        <f>SUM(H42:H49)</f>
        <v>4658</v>
      </c>
      <c r="I41" s="15">
        <f>SUM(I42:I49)</f>
        <v>863</v>
      </c>
      <c r="J41" s="15">
        <f>SUM(J42:J49)</f>
        <v>3381</v>
      </c>
    </row>
    <row r="42" ht="15" spans="1:10">
      <c r="A42" s="24">
        <v>31</v>
      </c>
      <c r="B42" s="24" t="s">
        <v>13</v>
      </c>
      <c r="C42" s="24" t="s">
        <v>60</v>
      </c>
      <c r="D42" s="24">
        <v>1</v>
      </c>
      <c r="E42" s="20" t="s">
        <v>20</v>
      </c>
      <c r="F42" s="25" t="s">
        <v>21</v>
      </c>
      <c r="G42" s="26">
        <v>112</v>
      </c>
      <c r="H42" s="26">
        <v>453</v>
      </c>
      <c r="I42" s="26">
        <v>78</v>
      </c>
      <c r="J42" s="26">
        <v>292</v>
      </c>
    </row>
    <row r="43" ht="15" spans="1:10">
      <c r="A43" s="24">
        <v>32</v>
      </c>
      <c r="B43" s="24" t="s">
        <v>13</v>
      </c>
      <c r="C43" s="24" t="s">
        <v>61</v>
      </c>
      <c r="D43" s="24">
        <v>1</v>
      </c>
      <c r="E43" s="20" t="s">
        <v>20</v>
      </c>
      <c r="F43" s="25" t="s">
        <v>21</v>
      </c>
      <c r="G43" s="26">
        <v>146</v>
      </c>
      <c r="H43" s="26">
        <v>571</v>
      </c>
      <c r="I43" s="26">
        <v>120</v>
      </c>
      <c r="J43" s="26">
        <v>450</v>
      </c>
    </row>
    <row r="44" ht="15" spans="1:10">
      <c r="A44" s="24">
        <v>33</v>
      </c>
      <c r="B44" s="24" t="s">
        <v>13</v>
      </c>
      <c r="C44" s="24" t="s">
        <v>62</v>
      </c>
      <c r="D44" s="24">
        <v>1</v>
      </c>
      <c r="E44" s="20" t="s">
        <v>20</v>
      </c>
      <c r="F44" s="25" t="s">
        <v>21</v>
      </c>
      <c r="G44" s="26">
        <v>95</v>
      </c>
      <c r="H44" s="26">
        <v>381</v>
      </c>
      <c r="I44" s="26">
        <v>68</v>
      </c>
      <c r="J44" s="26">
        <v>271</v>
      </c>
    </row>
    <row r="45" ht="15" spans="1:10">
      <c r="A45" s="24">
        <v>34</v>
      </c>
      <c r="B45" s="24" t="s">
        <v>13</v>
      </c>
      <c r="C45" s="24" t="s">
        <v>63</v>
      </c>
      <c r="D45" s="24">
        <v>1</v>
      </c>
      <c r="E45" s="20" t="s">
        <v>20</v>
      </c>
      <c r="F45" s="25" t="s">
        <v>21</v>
      </c>
      <c r="G45" s="26">
        <v>77</v>
      </c>
      <c r="H45" s="26">
        <v>315</v>
      </c>
      <c r="I45" s="26">
        <v>54</v>
      </c>
      <c r="J45" s="26">
        <v>224</v>
      </c>
    </row>
    <row r="46" ht="15" spans="1:10">
      <c r="A46" s="24">
        <v>35</v>
      </c>
      <c r="B46" s="24" t="s">
        <v>13</v>
      </c>
      <c r="C46" s="24" t="s">
        <v>64</v>
      </c>
      <c r="D46" s="24">
        <v>1</v>
      </c>
      <c r="E46" s="20" t="s">
        <v>20</v>
      </c>
      <c r="F46" s="25" t="s">
        <v>21</v>
      </c>
      <c r="G46" s="26">
        <v>177</v>
      </c>
      <c r="H46" s="26">
        <v>735</v>
      </c>
      <c r="I46" s="26">
        <v>123</v>
      </c>
      <c r="J46" s="26">
        <v>499</v>
      </c>
    </row>
    <row r="47" ht="15" spans="1:10">
      <c r="A47" s="24">
        <v>36</v>
      </c>
      <c r="B47" s="24" t="s">
        <v>13</v>
      </c>
      <c r="C47" s="24" t="s">
        <v>65</v>
      </c>
      <c r="D47" s="24">
        <v>1</v>
      </c>
      <c r="E47" s="20" t="s">
        <v>20</v>
      </c>
      <c r="F47" s="25" t="s">
        <v>21</v>
      </c>
      <c r="G47" s="26">
        <v>295</v>
      </c>
      <c r="H47" s="26">
        <v>1239</v>
      </c>
      <c r="I47" s="26">
        <v>226</v>
      </c>
      <c r="J47" s="26">
        <v>923</v>
      </c>
    </row>
    <row r="48" ht="15" spans="1:10">
      <c r="A48" s="24">
        <v>37</v>
      </c>
      <c r="B48" s="24" t="s">
        <v>13</v>
      </c>
      <c r="C48" s="24" t="s">
        <v>66</v>
      </c>
      <c r="D48" s="24">
        <v>1</v>
      </c>
      <c r="E48" s="20" t="s">
        <v>15</v>
      </c>
      <c r="F48" s="20" t="s">
        <v>21</v>
      </c>
      <c r="G48" s="21">
        <v>89</v>
      </c>
      <c r="H48" s="21">
        <v>361</v>
      </c>
      <c r="I48" s="26">
        <v>66</v>
      </c>
      <c r="J48" s="26">
        <v>262</v>
      </c>
    </row>
    <row r="49" ht="15" spans="1:10">
      <c r="A49" s="24">
        <v>38</v>
      </c>
      <c r="B49" s="24" t="s">
        <v>13</v>
      </c>
      <c r="C49" s="24" t="s">
        <v>67</v>
      </c>
      <c r="D49" s="24">
        <v>1</v>
      </c>
      <c r="E49" s="20" t="s">
        <v>15</v>
      </c>
      <c r="F49" s="20" t="s">
        <v>21</v>
      </c>
      <c r="G49" s="21">
        <v>164</v>
      </c>
      <c r="H49" s="21">
        <v>603</v>
      </c>
      <c r="I49" s="26">
        <v>128</v>
      </c>
      <c r="J49" s="26">
        <v>460</v>
      </c>
    </row>
    <row r="50" s="1" customFormat="1" ht="18" customHeight="1" spans="1:10">
      <c r="A50" s="27" t="s">
        <v>68</v>
      </c>
      <c r="B50" s="15" t="s">
        <v>69</v>
      </c>
      <c r="C50" s="15"/>
      <c r="D50" s="15">
        <f>SUM(D51:D55)</f>
        <v>5</v>
      </c>
      <c r="E50" s="15" t="s">
        <v>13</v>
      </c>
      <c r="F50" s="15" t="s">
        <v>13</v>
      </c>
      <c r="G50" s="15">
        <f t="shared" ref="E50:J50" si="7">SUM(G51:G55)</f>
        <v>441</v>
      </c>
      <c r="H50" s="15">
        <f>SUM(H51:H55)</f>
        <v>1787</v>
      </c>
      <c r="I50" s="15">
        <f>SUM(I51:I55)</f>
        <v>379</v>
      </c>
      <c r="J50" s="15">
        <f>SUM(J51:J55)</f>
        <v>1505</v>
      </c>
    </row>
    <row r="51" ht="15" spans="1:10">
      <c r="A51" s="24">
        <v>39</v>
      </c>
      <c r="B51" s="24" t="s">
        <v>13</v>
      </c>
      <c r="C51" s="24" t="s">
        <v>70</v>
      </c>
      <c r="D51" s="24">
        <v>1</v>
      </c>
      <c r="E51" s="20" t="s">
        <v>20</v>
      </c>
      <c r="F51" s="25" t="s">
        <v>21</v>
      </c>
      <c r="G51" s="26">
        <v>54</v>
      </c>
      <c r="H51" s="26">
        <v>223</v>
      </c>
      <c r="I51" s="26">
        <v>45</v>
      </c>
      <c r="J51" s="26">
        <v>176</v>
      </c>
    </row>
    <row r="52" ht="15" spans="1:10">
      <c r="A52" s="24">
        <v>40</v>
      </c>
      <c r="B52" s="24" t="s">
        <v>13</v>
      </c>
      <c r="C52" s="24" t="s">
        <v>71</v>
      </c>
      <c r="D52" s="24">
        <v>1</v>
      </c>
      <c r="E52" s="20" t="s">
        <v>20</v>
      </c>
      <c r="F52" s="25" t="s">
        <v>21</v>
      </c>
      <c r="G52" s="26">
        <v>105</v>
      </c>
      <c r="H52" s="26">
        <v>430</v>
      </c>
      <c r="I52" s="26">
        <v>81</v>
      </c>
      <c r="J52" s="26">
        <v>319</v>
      </c>
    </row>
    <row r="53" ht="15" spans="1:10">
      <c r="A53" s="24">
        <v>41</v>
      </c>
      <c r="B53" s="24" t="s">
        <v>13</v>
      </c>
      <c r="C53" s="24" t="s">
        <v>72</v>
      </c>
      <c r="D53" s="24">
        <v>1</v>
      </c>
      <c r="E53" s="20" t="s">
        <v>15</v>
      </c>
      <c r="F53" s="20" t="s">
        <v>21</v>
      </c>
      <c r="G53" s="21">
        <v>58</v>
      </c>
      <c r="H53" s="21">
        <v>219</v>
      </c>
      <c r="I53" s="26">
        <v>50</v>
      </c>
      <c r="J53" s="26">
        <v>188</v>
      </c>
    </row>
    <row r="54" ht="15" spans="1:10">
      <c r="A54" s="24">
        <v>42</v>
      </c>
      <c r="B54" s="24" t="s">
        <v>13</v>
      </c>
      <c r="C54" s="24" t="s">
        <v>73</v>
      </c>
      <c r="D54" s="24">
        <v>1</v>
      </c>
      <c r="E54" s="20" t="s">
        <v>15</v>
      </c>
      <c r="F54" s="20" t="s">
        <v>21</v>
      </c>
      <c r="G54" s="21">
        <v>57</v>
      </c>
      <c r="H54" s="21">
        <v>237</v>
      </c>
      <c r="I54" s="26">
        <v>50</v>
      </c>
      <c r="J54" s="26">
        <v>209</v>
      </c>
    </row>
    <row r="55" ht="15" spans="1:10">
      <c r="A55" s="24">
        <v>43</v>
      </c>
      <c r="B55" s="24" t="s">
        <v>13</v>
      </c>
      <c r="C55" s="24" t="s">
        <v>74</v>
      </c>
      <c r="D55" s="24">
        <v>1</v>
      </c>
      <c r="E55" s="20" t="s">
        <v>15</v>
      </c>
      <c r="F55" s="20" t="s">
        <v>21</v>
      </c>
      <c r="G55" s="21">
        <v>167</v>
      </c>
      <c r="H55" s="21">
        <v>678</v>
      </c>
      <c r="I55" s="26">
        <v>153</v>
      </c>
      <c r="J55" s="26">
        <v>613</v>
      </c>
    </row>
    <row r="56" s="1" customFormat="1" ht="18" customHeight="1" spans="1:10">
      <c r="A56" s="27" t="s">
        <v>75</v>
      </c>
      <c r="B56" s="15" t="s">
        <v>76</v>
      </c>
      <c r="C56" s="15"/>
      <c r="D56" s="15">
        <f>SUM(D57:D63)</f>
        <v>7</v>
      </c>
      <c r="E56" s="15" t="s">
        <v>13</v>
      </c>
      <c r="F56" s="15" t="s">
        <v>13</v>
      </c>
      <c r="G56" s="15">
        <f t="shared" ref="E56:J56" si="8">SUM(G57:G63)</f>
        <v>1023</v>
      </c>
      <c r="H56" s="15">
        <f>SUM(H57:H63)</f>
        <v>4122</v>
      </c>
      <c r="I56" s="15">
        <f>SUM(I57:I63)</f>
        <v>670</v>
      </c>
      <c r="J56" s="15">
        <f>SUM(J57:J63)</f>
        <v>2698</v>
      </c>
    </row>
    <row r="57" ht="15" spans="1:10">
      <c r="A57" s="24">
        <v>44</v>
      </c>
      <c r="B57" s="24" t="s">
        <v>76</v>
      </c>
      <c r="C57" s="24" t="s">
        <v>77</v>
      </c>
      <c r="D57" s="24">
        <v>1</v>
      </c>
      <c r="E57" s="20" t="s">
        <v>15</v>
      </c>
      <c r="F57" s="20" t="s">
        <v>21</v>
      </c>
      <c r="G57" s="21">
        <v>103</v>
      </c>
      <c r="H57" s="21">
        <v>405</v>
      </c>
      <c r="I57" s="26">
        <v>67</v>
      </c>
      <c r="J57" s="26">
        <v>294</v>
      </c>
    </row>
    <row r="58" ht="15" spans="1:10">
      <c r="A58" s="24">
        <v>45</v>
      </c>
      <c r="B58" s="24" t="s">
        <v>76</v>
      </c>
      <c r="C58" s="24" t="s">
        <v>78</v>
      </c>
      <c r="D58" s="24">
        <v>1</v>
      </c>
      <c r="E58" s="20" t="s">
        <v>20</v>
      </c>
      <c r="F58" s="25" t="s">
        <v>21</v>
      </c>
      <c r="G58" s="26">
        <v>96</v>
      </c>
      <c r="H58" s="26">
        <v>382</v>
      </c>
      <c r="I58" s="26">
        <v>56</v>
      </c>
      <c r="J58" s="26">
        <v>224</v>
      </c>
    </row>
    <row r="59" ht="15" spans="1:10">
      <c r="A59" s="24">
        <v>46</v>
      </c>
      <c r="B59" s="24" t="s">
        <v>76</v>
      </c>
      <c r="C59" s="24" t="s">
        <v>79</v>
      </c>
      <c r="D59" s="24">
        <v>1</v>
      </c>
      <c r="E59" s="20" t="s">
        <v>20</v>
      </c>
      <c r="F59" s="25" t="s">
        <v>21</v>
      </c>
      <c r="G59" s="26">
        <v>239</v>
      </c>
      <c r="H59" s="26">
        <v>1038</v>
      </c>
      <c r="I59" s="26">
        <v>170</v>
      </c>
      <c r="J59" s="26">
        <v>715</v>
      </c>
    </row>
    <row r="60" ht="15" spans="1:10">
      <c r="A60" s="24">
        <v>47</v>
      </c>
      <c r="B60" s="24" t="s">
        <v>76</v>
      </c>
      <c r="C60" s="24" t="s">
        <v>80</v>
      </c>
      <c r="D60" s="24">
        <v>1</v>
      </c>
      <c r="E60" s="20" t="s">
        <v>20</v>
      </c>
      <c r="F60" s="25" t="s">
        <v>21</v>
      </c>
      <c r="G60" s="26">
        <v>154</v>
      </c>
      <c r="H60" s="26">
        <v>614</v>
      </c>
      <c r="I60" s="26">
        <v>95</v>
      </c>
      <c r="J60" s="26">
        <v>380</v>
      </c>
    </row>
    <row r="61" ht="15" spans="1:10">
      <c r="A61" s="24">
        <v>48</v>
      </c>
      <c r="B61" s="24" t="s">
        <v>76</v>
      </c>
      <c r="C61" s="24" t="s">
        <v>81</v>
      </c>
      <c r="D61" s="24">
        <v>1</v>
      </c>
      <c r="E61" s="20" t="s">
        <v>20</v>
      </c>
      <c r="F61" s="25" t="s">
        <v>21</v>
      </c>
      <c r="G61" s="26">
        <v>158</v>
      </c>
      <c r="H61" s="26">
        <v>580</v>
      </c>
      <c r="I61" s="26">
        <v>109</v>
      </c>
      <c r="J61" s="26">
        <v>386</v>
      </c>
    </row>
    <row r="62" ht="15" spans="1:10">
      <c r="A62" s="24">
        <v>49</v>
      </c>
      <c r="B62" s="24" t="s">
        <v>76</v>
      </c>
      <c r="C62" s="24" t="s">
        <v>82</v>
      </c>
      <c r="D62" s="24">
        <v>1</v>
      </c>
      <c r="E62" s="20" t="s">
        <v>20</v>
      </c>
      <c r="F62" s="25" t="s">
        <v>21</v>
      </c>
      <c r="G62" s="26">
        <v>142</v>
      </c>
      <c r="H62" s="26">
        <v>549</v>
      </c>
      <c r="I62" s="26">
        <v>92</v>
      </c>
      <c r="J62" s="26">
        <v>352</v>
      </c>
    </row>
    <row r="63" ht="15" spans="1:10">
      <c r="A63" s="28">
        <v>50</v>
      </c>
      <c r="B63" s="28" t="s">
        <v>76</v>
      </c>
      <c r="C63" s="28" t="s">
        <v>83</v>
      </c>
      <c r="D63" s="28">
        <v>1</v>
      </c>
      <c r="E63" s="29" t="s">
        <v>20</v>
      </c>
      <c r="F63" s="30" t="s">
        <v>21</v>
      </c>
      <c r="G63" s="26">
        <v>131</v>
      </c>
      <c r="H63" s="26">
        <v>554</v>
      </c>
      <c r="I63" s="26">
        <v>81</v>
      </c>
      <c r="J63" s="26">
        <v>347</v>
      </c>
    </row>
    <row r="64" s="2" customFormat="1" ht="21" customHeight="1" spans="1:10">
      <c r="A64" s="31" t="s">
        <v>84</v>
      </c>
      <c r="B64" s="32"/>
      <c r="C64" s="32"/>
      <c r="D64" s="10">
        <f>SUM(D56+D50+D41+D32+D26+D23+D16+D7+D5)</f>
        <v>50</v>
      </c>
      <c r="E64" s="10" t="s">
        <v>13</v>
      </c>
      <c r="F64" s="10" t="s">
        <v>13</v>
      </c>
      <c r="G64" s="10">
        <f t="shared" ref="E64:J64" si="9">SUM(G56+G50+G41+G32+G26+G23+G16+G7+G5)</f>
        <v>6038</v>
      </c>
      <c r="H64" s="10">
        <f>SUM(H56+H50+H41+H32+H26+H23+H16+H7+H5)</f>
        <v>24393</v>
      </c>
      <c r="I64" s="10">
        <f>SUM(I56+I50+I41+I32+I26+I23+I16+I7+I5)</f>
        <v>4269</v>
      </c>
      <c r="J64" s="10">
        <f>SUM(J56+J50+J41+J32+J26+J23+J16+J7+J5)</f>
        <v>16744</v>
      </c>
    </row>
  </sheetData>
  <mergeCells count="10">
    <mergeCell ref="A1:J1"/>
    <mergeCell ref="G3:H3"/>
    <mergeCell ref="I3:J3"/>
    <mergeCell ref="A64:C64"/>
    <mergeCell ref="A3:A4"/>
    <mergeCell ref="B3:B4"/>
    <mergeCell ref="C3:C4"/>
    <mergeCell ref="D3:D4"/>
    <mergeCell ref="E3:E4"/>
    <mergeCell ref="F3:F4"/>
  </mergeCells>
  <pageMargins left="0.751388888888889" right="0.357638888888889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媽娝</cp:lastModifiedBy>
  <dcterms:created xsi:type="dcterms:W3CDTF">2017-12-15T14:02:00Z</dcterms:created>
  <dcterms:modified xsi:type="dcterms:W3CDTF">2018-08-23T02:38:44Z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