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基本支出预算表04!$A$8:$W$40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<sst xmlns="http://schemas.openxmlformats.org/spreadsheetml/2006/main" count="1038" uniqueCount="430">
  <si>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</si>
  <si>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</si>
  <si>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</si>
  <si>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</si>
  <si>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</si>
  <si>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</si>
  <si>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</si>
  <si>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</si>
  <si>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</si>
  <si>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</si>
  <si>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</si>
  <si>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</si>
  <si>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</si>
  <si>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</si>
  <si>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</si>
  <si>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</si>
  <si>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</si>
  <si>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</si>
  <si>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</si>
  <si>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</si>
  <si>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</si>
  <si>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</si>
  <si>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</si>
  <si>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</si>
  <si>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</si>
  <si>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</si>
  <si>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</si>
  <si>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</si>
  <si>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</si>
  <si>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</si>
  <si>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</si>
  <si>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</si>
  <si>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</si>
  <si>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</si>
  <si>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</si>
  <si>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</si>
  <si>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</si>
  <si>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</si>
  <si>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</si>
  <si>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</si>
  <si>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</si>
  <si>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</si>
  <si>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</si>
  <si>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</si>
  <si>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</si>
  <si>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358001</t>
  </si>
  <si>
    <t>梁河县公安局森林警察大队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</si>
  <si>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</si>
  <si>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</si>
  <si>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</si>
  <si>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</si>
  <si>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</si>
  <si>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</si>
  <si>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</si>
  <si>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</si>
  <si>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</si>
  <si>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</si>
  <si>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</si>
  <si>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</si>
  <si>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</si>
  <si>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</si>
  <si>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</si>
  <si>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</si>
  <si>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</si>
  <si>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</si>
  <si>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</si>
  <si>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</si>
  <si>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</si>
  <si>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</si>
  <si>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</si>
  <si>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</si>
  <si>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</si>
  <si>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</si>
  <si>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</si>
  <si>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</si>
  <si>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</si>
  <si>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</si>
  <si>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</si>
  <si>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</si>
  <si>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</si>
  <si>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</si>
  <si>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</si>
  <si>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</si>
  <si>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</si>
  <si>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</si>
  <si>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</si>
  <si>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</si>
  <si>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</si>
  <si>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</si>
  <si>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</si>
  <si>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</si>
  <si>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</si>
  <si>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</si>
  <si>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</si>
  <si>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</si>
  <si>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</si>
  <si>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</si>
  <si>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</si>
  <si>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</si>
  <si>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</si>
  <si>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</si>
  <si>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</si>
  <si>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</si>
  <si>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</si>
  <si>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</si>
  <si>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</si>
  <si>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21302</t>
  </si>
  <si>
    <t>林业和草原</t>
  </si>
  <si>
    <t>2130213</t>
  </si>
  <si>
    <t>执法与监督</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</si>
  <si>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</si>
  <si>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</si>
  <si>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</si>
  <si>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</si>
  <si>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</si>
  <si>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</si>
  <si>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</si>
  <si>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</si>
  <si>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</si>
  <si>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</si>
  <si>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</si>
  <si>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</si>
  <si>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</si>
  <si>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</si>
  <si>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</si>
  <si>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</si>
  <si>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</si>
  <si>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</si>
  <si>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</si>
  <si>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</si>
  <si>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</si>
  <si>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</si>
  <si>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</si>
  <si>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</si>
  <si>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</si>
  <si>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</si>
  <si>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</si>
  <si>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</si>
  <si>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</si>
  <si>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</si>
  <si>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</si>
  <si>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</si>
  <si>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</si>
  <si>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</si>
  <si>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</si>
  <si>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</si>
  <si>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</si>
  <si>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</si>
  <si>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</si>
  <si>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</si>
  <si>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</si>
  <si>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</si>
  <si>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</si>
  <si>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</si>
  <si>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</si>
  <si>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</si>
  <si>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</si>
  <si>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</si>
  <si>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</si>
  <si>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</si>
  <si>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</si>
  <si>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</si>
  <si>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</si>
  <si>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</si>
  <si>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</si>
  <si>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</si>
  <si>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</si>
  <si>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</si>
  <si>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</si>
  <si>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</si>
  <si>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</si>
  <si>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</si>
  <si>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</si>
  <si>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</si>
  <si>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</si>
  <si>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</si>
  <si>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</si>
  <si>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</si>
  <si>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</si>
  <si>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</si>
  <si>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</si>
  <si>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</si>
  <si>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</si>
  <si>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</si>
  <si>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</si>
  <si>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</si>
  <si>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</si>
  <si>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</si>
  <si>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</si>
  <si>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</si>
  <si>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</si>
  <si>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533122210000000010899</t>
  </si>
  <si>
    <t>行政人员支出工资</t>
  </si>
  <si>
    <t>30101</t>
  </si>
  <si>
    <t>基本工资</t>
  </si>
  <si>
    <t>30102</t>
  </si>
  <si>
    <t>津贴补贴</t>
  </si>
  <si>
    <t>30103</t>
  </si>
  <si>
    <t>奖金</t>
  </si>
  <si>
    <t>533122231100001446233</t>
  </si>
  <si>
    <t>行政绩效奖励</t>
  </si>
  <si>
    <t>533122251100003732500</t>
  </si>
  <si>
    <t>机关事业单位基本养老保险缴费</t>
  </si>
  <si>
    <t>30108</t>
  </si>
  <si>
    <t>533122210000000010904</t>
  </si>
  <si>
    <t>职工基本医疗保险缴费</t>
  </si>
  <si>
    <t>30110</t>
  </si>
  <si>
    <t>533122241100002257840</t>
  </si>
  <si>
    <t>大病保险费</t>
  </si>
  <si>
    <t>30112</t>
  </si>
  <si>
    <t>其他社会保障缴费</t>
  </si>
  <si>
    <t>533122251100003732499</t>
  </si>
  <si>
    <t>工伤保险</t>
  </si>
  <si>
    <t>533122210000000010902</t>
  </si>
  <si>
    <t>生育保险</t>
  </si>
  <si>
    <t>533122210000000010903</t>
  </si>
  <si>
    <t>失业保险</t>
  </si>
  <si>
    <t>533122210000000010945</t>
  </si>
  <si>
    <t>临聘人员社会保险缴费</t>
  </si>
  <si>
    <t>533122210000000010906</t>
  </si>
  <si>
    <t>30113</t>
  </si>
  <si>
    <t>533122210000000012095</t>
  </si>
  <si>
    <t>干警加班工资</t>
  </si>
  <si>
    <t>30199</t>
  </si>
  <si>
    <t>其他工资福利支出</t>
  </si>
  <si>
    <t>533122241100002257859</t>
  </si>
  <si>
    <t>单位编制外人员经费</t>
  </si>
  <si>
    <t>533122251100003732504</t>
  </si>
  <si>
    <t>基层党组织开展活动经费</t>
  </si>
  <si>
    <t>30201</t>
  </si>
  <si>
    <t>办公费</t>
  </si>
  <si>
    <t>533122251100003732476</t>
  </si>
  <si>
    <t>公用经费安排的公务接待费</t>
  </si>
  <si>
    <t>30217</t>
  </si>
  <si>
    <t>533122241100002276371</t>
  </si>
  <si>
    <t>公用经费安排的公车购置及运维费</t>
  </si>
  <si>
    <t>30231</t>
  </si>
  <si>
    <t>公务用车运行维护费</t>
  </si>
  <si>
    <t>533122210000000010910</t>
  </si>
  <si>
    <t>一般公用经费</t>
  </si>
  <si>
    <t>30205</t>
  </si>
  <si>
    <t>水费</t>
  </si>
  <si>
    <t>30206</t>
  </si>
  <si>
    <t>电费</t>
  </si>
  <si>
    <t>30211</t>
  </si>
  <si>
    <t>差旅费</t>
  </si>
  <si>
    <t>533122241100002276397</t>
  </si>
  <si>
    <t>公用经费安排的工会经费</t>
  </si>
  <si>
    <t>30228</t>
  </si>
  <si>
    <t>工会经费</t>
  </si>
  <si>
    <t>30202</t>
  </si>
  <si>
    <t>印刷费</t>
  </si>
  <si>
    <t>533122210000000010909</t>
  </si>
  <si>
    <t>退休公用经费</t>
  </si>
  <si>
    <t>30229</t>
  </si>
  <si>
    <t>福利费</t>
  </si>
  <si>
    <t>533122251100003740743</t>
  </si>
  <si>
    <t>驻村工作队员交通费补助</t>
  </si>
  <si>
    <t>533122210000000010908</t>
  </si>
  <si>
    <t>公务交通补贴</t>
  </si>
  <si>
    <t>30239</t>
  </si>
  <si>
    <t>其他交通费用</t>
  </si>
  <si>
    <t>533122241100002258052</t>
  </si>
  <si>
    <t>县直单位机关党组织工作经费</t>
  </si>
  <si>
    <t>533122251100003732506</t>
  </si>
  <si>
    <t>驻村工作队员工作经费</t>
  </si>
  <si>
    <t>533122221100000300547</t>
  </si>
  <si>
    <t>驻村工作队员生活补助和通讯补贴经费</t>
  </si>
  <si>
    <t>30305</t>
  </si>
  <si>
    <t>生活补助</t>
  </si>
  <si>
    <t>预算05-1表</t>
  </si>
  <si>
    <t>2025年部门项目支出预算表</t>
  </si>
  <si>
    <t>项目分类</t>
  </si>
  <si>
    <t>项目单位</t>
  </si>
  <si>
    <t>经济科目编码</t>
  </si>
  <si>
    <t>经济科目名称</t>
  </si>
  <si>
    <t>本年拨款</t>
  </si>
  <si>
    <t>其中：本次下达</t>
  </si>
  <si>
    <t>平安林区创建补助资金</t>
  </si>
  <si>
    <t>专项业务类</t>
  </si>
  <si>
    <t>533122210000000010858</t>
  </si>
  <si>
    <t>指挥中心建设经费</t>
  </si>
  <si>
    <t>533122210000000010755</t>
  </si>
  <si>
    <t>31003</t>
  </si>
  <si>
    <t>专用设备购置</t>
  </si>
  <si>
    <t>预算05-2表</t>
  </si>
  <si>
    <t>单位名称、项目名称</t>
  </si>
  <si>
    <t>项目年度绩效目标</t>
  </si>
  <si>
    <t>一级指标</t>
  </si>
  <si>
    <t>二级指标</t>
  </si>
  <si>
    <t>三级指标</t>
  </si>
  <si>
    <t>指标性质</t>
  </si>
  <si>
    <t>指标值</t>
  </si>
  <si>
    <t>指标属性</t>
  </si>
  <si>
    <t>度量单位</t>
  </si>
  <si>
    <t>指标内容</t>
  </si>
  <si>
    <t>基本形成源头预防、过程控制、损害赔偿、责任追究的生态文明制度体系，“十三五”期间，通过创建活动，达到“平安林区”创建标准，实现“资源增长、生态良好、农民增收、林区和谐”。
一、加大依法治林力度
二、加强林区治安防控体系建设
三、抓好森林防火工作
四、提高有害生物防控能力
五、加强林权纠纷排查调处工作
六、加强基层护林组织建设
七、做实宣传工作</t>
  </si>
  <si>
    <t>产出指标</t>
  </si>
  <si>
    <t>数量指标</t>
  </si>
  <si>
    <t>侦查办案件</t>
  </si>
  <si>
    <t>&gt;=</t>
  </si>
  <si>
    <t>177</t>
  </si>
  <si>
    <t>定量指标</t>
  </si>
  <si>
    <t>件</t>
  </si>
  <si>
    <t>德宏州平安林区创建工作考核评分表</t>
  </si>
  <si>
    <t>森林防火宣传</t>
  </si>
  <si>
    <t>2000</t>
  </si>
  <si>
    <t>份</t>
  </si>
  <si>
    <t>质量指标</t>
  </si>
  <si>
    <t>火灾当日扑火率</t>
  </si>
  <si>
    <t>98</t>
  </si>
  <si>
    <t>%</t>
  </si>
  <si>
    <t>信访案件办结率</t>
  </si>
  <si>
    <t>95</t>
  </si>
  <si>
    <t>接收信访案件办结率</t>
  </si>
  <si>
    <t>新增山林纠纷调处率</t>
  </si>
  <si>
    <t>有害生物成灾率控制</t>
  </si>
  <si>
    <t>=</t>
  </si>
  <si>
    <t>种苗产地 检验率</t>
  </si>
  <si>
    <t>99</t>
  </si>
  <si>
    <t>时效指标</t>
  </si>
  <si>
    <t>开始时间</t>
  </si>
  <si>
    <t>2024年1月1日</t>
  </si>
  <si>
    <t>年-月-日</t>
  </si>
  <si>
    <t>项目实施情况</t>
  </si>
  <si>
    <t>结束时间</t>
  </si>
  <si>
    <t>2024年12月31日</t>
  </si>
  <si>
    <t>效益指标</t>
  </si>
  <si>
    <t>经济效益</t>
  </si>
  <si>
    <t>避免林火发生率、资源增长</t>
  </si>
  <si>
    <t>经济得到稳定增长</t>
  </si>
  <si>
    <t>定性指标</t>
  </si>
  <si>
    <t>生态效益</t>
  </si>
  <si>
    <t>实现“资源增长、生态良好、林区和谐”。</t>
  </si>
  <si>
    <t>有效提升</t>
  </si>
  <si>
    <t>满意度指标</t>
  </si>
  <si>
    <t>服务对象满意度</t>
  </si>
  <si>
    <t>群众满意度</t>
  </si>
  <si>
    <t>90</t>
  </si>
  <si>
    <t>调查 群众满意度反映使用对象对使用人员满意度=（对林区的人员/问卷调查人数）*100%</t>
  </si>
  <si>
    <t>在梁河县内建设林区警务指挥中心:
1、服务本地，服务实战
通过对系统的建设，提高梁河县自然资源公安本地化服务信息化作战能力和本地化服务能力，使梁河自然资源公安局指挥中心成为实施统一指挥调度、快速处警的司令部，集综合性、实战性于一体的中枢机构，建立警令畅通、多警种合成作战的“大指挥”工作格局，确保指挥高效。
2、纵向打通，横向扩展
通过梁河县自然资源公安局情报指挥中心建设，纵向打通各个派出所、德宏州自然资源公安、云南省自然资源公安局之间的视频数据链路，横向扩展接入公安、林业等部门视频资源为，梁河县自然资源公安实战提供更多视频资线索。
3、完善基础设施建设
借助本次情报指挥中心建设的契机，完善梁河县自然资源公安局信息化基础设施建设，例如信息机房升级改造、重新规划网络综合布线、建设消防、UPS等机房辅助设施。为今后信息化发展奠定坚实的基础。</t>
  </si>
  <si>
    <t>指挥中心建设面积</t>
  </si>
  <si>
    <t>50</t>
  </si>
  <si>
    <t>平方米</t>
  </si>
  <si>
    <t>指挥中心建设面积施工合同</t>
  </si>
  <si>
    <t>100</t>
  </si>
  <si>
    <t>台/套</t>
  </si>
  <si>
    <t>信息网络及软件购置</t>
  </si>
  <si>
    <t>&lt;=</t>
  </si>
  <si>
    <t>套</t>
  </si>
  <si>
    <t>信息数据安全</t>
  </si>
  <si>
    <t>反映信息系统相关数据安全的保障情况。</t>
  </si>
  <si>
    <t>系统终验时间偏差率</t>
  </si>
  <si>
    <t>反映系统建设最终验收与计划时间的偏差情况。
系统终验时间偏差率=(统建设最终验收时间-计划终验时间)/计划完成时间*100%</t>
  </si>
  <si>
    <t>系统初验时间偏差率</t>
  </si>
  <si>
    <t>反映系统建设初步验收与计划时间的偏差情况。
系统初验时间偏差率=(系统初验        时间-计划初验时间)/计划完成时间*100%</t>
  </si>
  <si>
    <t>设备采购验收合格率</t>
  </si>
  <si>
    <t>开工时间</t>
  </si>
  <si>
    <t>2020年01</t>
  </si>
  <si>
    <t>项目实施时间</t>
  </si>
  <si>
    <t>竣工时间</t>
  </si>
  <si>
    <t>竣工未验收</t>
  </si>
  <si>
    <t>社会效益</t>
  </si>
  <si>
    <t>林区治安监控</t>
  </si>
  <si>
    <t>林区治安稳定、林区火灾防范</t>
  </si>
  <si>
    <t>可持续影响</t>
  </si>
  <si>
    <t>基础设施预计使用年限</t>
  </si>
  <si>
    <t>40</t>
  </si>
  <si>
    <t>年</t>
  </si>
  <si>
    <t>指挥中心建设面积施工合同、设计方案</t>
  </si>
  <si>
    <t>专用设备预计使用年限</t>
  </si>
  <si>
    <t>信息网络及软件预计使用年限</t>
  </si>
  <si>
    <t>长期</t>
  </si>
  <si>
    <t>单位工作人员</t>
  </si>
  <si>
    <t>反映部门（单位）人员对指挥中心的满意程度。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</si>
  <si>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</si>
  <si>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</si>
  <si>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</si>
  <si>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</si>
  <si>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</si>
  <si>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</si>
  <si>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</si>
  <si>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</si>
  <si>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</si>
  <si>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</si>
  <si>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</si>
  <si>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</si>
  <si>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</si>
  <si>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</si>
  <si>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</si>
  <si>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</si>
  <si>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</si>
  <si>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</si>
  <si>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说明</t>
    </r>
    <r>
      <rPr>
        <sz val="11"/>
        <color rgb="FF000000"/>
        <rFont val="Calibri"/>
        <charset val="134"/>
      </rPr>
      <t>:</t>
    </r>
    <r>
      <rPr>
        <sz val="11"/>
        <color rgb="FF000000"/>
        <rFont val="宋体"/>
        <charset val="134"/>
      </rPr>
      <t>本单位无政府采购预算支出。</t>
    </r>
  </si>
  <si>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</si>
  <si>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</si>
  <si>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</si>
  <si>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本单位无政府购买服务预算支出。</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</si>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</sst>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0"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0" xfId="0" applyNumberFormat="1" applyBorder="1" applyAlignment="1" applyProtection="1">
      <alignment horizontal="center" vertical="center"/>
      <protection locked="0"/>
    </xf>
    <xf numFmtId="3" fontId="5" fillId="0" borderId="10"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L15" sqref="L15"/>
    </sheetView>
  </sheetViews>
  <sheetFormatPr defaultColWidth="10.2727272727273" defaultRowHeight="15" customHeight="1" outlineLevelCol="3"/>
  <cols>
    <col min="1" max="4" width="33.2727272727273" customWidth="1"/>
  </cols>
  <sheetData>
    <row r="1" ht="18.75" customHeight="1" spans="1:4">
      <c r="A1" s="196"/>
      <c r="B1" s="196"/>
      <c r="C1" s="196"/>
      <c r="D1" s="197" t="s">
        <v>0</v>
      </c>
    </row>
    <row r="2" ht="42" customHeight="1" spans="1:4">
      <c r="A2" s="198" t="str">
        <f>"2025"&amp;"年财务收支预算总表"</f>
        <v>2025年财务收支预算总表</v>
      </c>
      <c r="B2" s="198"/>
      <c r="C2" s="198"/>
      <c r="D2" s="198"/>
    </row>
    <row r="3" ht="18.75" customHeight="1" spans="1:4">
      <c r="A3" s="196" t="str">
        <f>"单位名称："&amp;"梁河县公安局森林警察大队"</f>
        <v>单位名称：梁河县公安局森林警察大队</v>
      </c>
      <c r="B3" s="196"/>
      <c r="C3" s="199"/>
      <c r="D3" s="197" t="s">
        <v>1</v>
      </c>
    </row>
    <row r="4" ht="18.75" customHeight="1" spans="1:4">
      <c r="A4" s="200" t="s">
        <v>2</v>
      </c>
      <c r="B4" s="200"/>
      <c r="C4" s="200" t="s">
        <v>3</v>
      </c>
      <c r="D4" s="200"/>
    </row>
    <row r="5" ht="18.75" customHeight="1" spans="1:4">
      <c r="A5" s="154" t="s">
        <v>4</v>
      </c>
      <c r="B5" s="154" t="s">
        <v>5</v>
      </c>
      <c r="C5" s="154" t="s">
        <v>6</v>
      </c>
      <c r="D5" s="154" t="s">
        <v>5</v>
      </c>
    </row>
    <row r="6" ht="18.75" customHeight="1" spans="1:4">
      <c r="A6" s="153" t="s">
        <v>7</v>
      </c>
      <c r="B6" s="155">
        <v>5125571.49</v>
      </c>
      <c r="C6" s="153" t="str">
        <f>"一"&amp;"、"&amp;"一般公共服务支出"</f>
        <v>一、一般公共服务支出</v>
      </c>
      <c r="D6" s="155">
        <v>56220</v>
      </c>
    </row>
    <row r="7" ht="18.75" customHeight="1" spans="1:4">
      <c r="A7" s="153" t="s">
        <v>8</v>
      </c>
      <c r="B7" s="155"/>
      <c r="C7" s="153" t="str">
        <f>"二"&amp;"、"&amp;"社会保障和就业支出"</f>
        <v>二、社会保障和就业支出</v>
      </c>
      <c r="D7" s="155">
        <v>371747.04</v>
      </c>
    </row>
    <row r="8" ht="18.75" customHeight="1" spans="1:4">
      <c r="A8" s="153" t="s">
        <v>9</v>
      </c>
      <c r="B8" s="155"/>
      <c r="C8" s="153" t="str">
        <f>"三"&amp;"、"&amp;"卫生健康支出"</f>
        <v>三、卫生健康支出</v>
      </c>
      <c r="D8" s="155">
        <v>191306.17</v>
      </c>
    </row>
    <row r="9" ht="18.75" customHeight="1" spans="1:4">
      <c r="A9" s="153" t="s">
        <v>10</v>
      </c>
      <c r="B9" s="155"/>
      <c r="C9" s="153" t="str">
        <f>"四"&amp;"、"&amp;"农林水支出"</f>
        <v>四、农林水支出</v>
      </c>
      <c r="D9" s="155">
        <v>4232141</v>
      </c>
    </row>
    <row r="10" ht="18.75" customHeight="1" spans="1:4">
      <c r="A10" s="153" t="s">
        <v>11</v>
      </c>
      <c r="B10" s="155"/>
      <c r="C10" s="153" t="str">
        <f>"五"&amp;"、"&amp;"住房保障支出"</f>
        <v>五、住房保障支出</v>
      </c>
      <c r="D10" s="155">
        <v>274157.28</v>
      </c>
    </row>
    <row r="11" ht="18.75" customHeight="1" spans="1:4">
      <c r="A11" s="153" t="s">
        <v>12</v>
      </c>
      <c r="B11" s="155"/>
      <c r="C11" s="153"/>
      <c r="D11" s="155"/>
    </row>
    <row r="12" ht="18.75" customHeight="1" spans="1:4">
      <c r="A12" s="153" t="s">
        <v>13</v>
      </c>
      <c r="B12" s="155"/>
      <c r="C12" s="153"/>
      <c r="D12" s="155"/>
    </row>
    <row r="13" ht="18.75" customHeight="1" spans="1:4">
      <c r="A13" s="153" t="s">
        <v>14</v>
      </c>
      <c r="B13" s="155"/>
      <c r="C13" s="153"/>
      <c r="D13" s="155"/>
    </row>
    <row r="14" ht="18.75" customHeight="1" spans="1:4">
      <c r="A14" s="153" t="s">
        <v>15</v>
      </c>
      <c r="B14" s="155"/>
      <c r="C14" s="153"/>
      <c r="D14" s="155"/>
    </row>
    <row r="15" ht="18.75" customHeight="1" spans="1:4">
      <c r="A15" s="153" t="s">
        <v>16</v>
      </c>
      <c r="B15" s="155"/>
      <c r="C15" s="153"/>
      <c r="D15" s="155"/>
    </row>
    <row r="16" ht="18.75" customHeight="1" spans="1:4">
      <c r="A16" s="153"/>
      <c r="B16" s="155"/>
      <c r="C16" s="153"/>
      <c r="D16" s="155"/>
    </row>
    <row r="17" ht="18.75" customHeight="1" spans="1:4">
      <c r="A17" s="153"/>
      <c r="B17" s="155"/>
      <c r="C17" s="153"/>
      <c r="D17" s="155"/>
    </row>
    <row r="18" ht="18.75" customHeight="1" spans="1:4">
      <c r="A18" s="153"/>
      <c r="B18" s="155"/>
      <c r="C18" s="153"/>
      <c r="D18" s="155"/>
    </row>
    <row r="19" ht="18.75" customHeight="1" spans="1:4">
      <c r="A19" s="153"/>
      <c r="B19" s="155"/>
      <c r="C19" s="153"/>
      <c r="D19" s="155"/>
    </row>
    <row r="20" ht="18.75" customHeight="1" spans="1:4">
      <c r="A20" s="153"/>
      <c r="B20" s="155"/>
      <c r="C20" s="153"/>
      <c r="D20" s="155"/>
    </row>
    <row r="21" ht="18.75" customHeight="1" spans="1:4">
      <c r="A21" s="153"/>
      <c r="B21" s="155"/>
      <c r="C21" s="153"/>
      <c r="D21" s="155"/>
    </row>
    <row r="22" ht="18.75" customHeight="1" spans="1:4">
      <c r="A22" s="153"/>
      <c r="B22" s="155"/>
      <c r="C22" s="153"/>
      <c r="D22" s="155"/>
    </row>
    <row r="23" ht="18.75" customHeight="1" spans="1:4">
      <c r="A23" s="153"/>
      <c r="B23" s="155"/>
      <c r="C23" s="153"/>
      <c r="D23" s="155"/>
    </row>
    <row r="24" ht="18.75" customHeight="1" spans="1:4">
      <c r="A24" s="153"/>
      <c r="B24" s="155"/>
      <c r="C24" s="153"/>
      <c r="D24" s="155"/>
    </row>
    <row r="25" ht="18.75" customHeight="1" spans="1:4">
      <c r="A25" s="153"/>
      <c r="B25" s="155"/>
      <c r="C25" s="153"/>
      <c r="D25" s="155"/>
    </row>
    <row r="26" ht="18.75" customHeight="1" spans="1:4">
      <c r="A26" s="153"/>
      <c r="B26" s="155"/>
      <c r="C26" s="153"/>
      <c r="D26" s="155"/>
    </row>
    <row r="27" ht="18.75" customHeight="1" spans="1:4">
      <c r="A27" s="153"/>
      <c r="B27" s="155"/>
      <c r="C27" s="153"/>
      <c r="D27" s="155"/>
    </row>
    <row r="28" ht="18.75" customHeight="1" spans="1:4">
      <c r="A28" s="153"/>
      <c r="B28" s="155"/>
      <c r="C28" s="153"/>
      <c r="D28" s="155"/>
    </row>
    <row r="29" ht="18.75" customHeight="1" spans="1:4">
      <c r="A29" s="153"/>
      <c r="B29" s="155"/>
      <c r="C29" s="153"/>
      <c r="D29" s="155"/>
    </row>
    <row r="30" ht="18.75" customHeight="1" spans="1:4">
      <c r="A30" s="153"/>
      <c r="B30" s="155"/>
      <c r="C30" s="153"/>
      <c r="D30" s="155"/>
    </row>
    <row r="31" ht="18.75" customHeight="1" spans="1:4">
      <c r="A31" s="153"/>
      <c r="B31" s="155"/>
      <c r="C31" s="153"/>
      <c r="D31" s="155"/>
    </row>
    <row r="32" ht="18.75" customHeight="1" spans="1:4">
      <c r="A32" s="153" t="s">
        <v>17</v>
      </c>
      <c r="B32" s="155">
        <v>5125571.49</v>
      </c>
      <c r="C32" s="153" t="s">
        <v>18</v>
      </c>
      <c r="D32" s="155">
        <v>5125571.49</v>
      </c>
    </row>
    <row r="33" ht="18.75" customHeight="1" spans="1:4">
      <c r="A33" s="153" t="s">
        <v>19</v>
      </c>
      <c r="B33" s="155"/>
      <c r="C33" s="153" t="s">
        <v>20</v>
      </c>
      <c r="D33" s="155"/>
    </row>
    <row r="34" ht="18.75" customHeight="1" spans="1:4">
      <c r="A34" s="153" t="s">
        <v>21</v>
      </c>
      <c r="B34" s="155"/>
      <c r="C34" s="153" t="s">
        <v>21</v>
      </c>
      <c r="D34" s="155"/>
    </row>
    <row r="35" ht="18.75" customHeight="1" spans="1:4">
      <c r="A35" s="153" t="s">
        <v>22</v>
      </c>
      <c r="B35" s="155"/>
      <c r="C35" s="153" t="s">
        <v>23</v>
      </c>
      <c r="D35" s="155"/>
    </row>
    <row r="36" ht="18.75" customHeight="1" spans="1:4">
      <c r="A36" s="153" t="s">
        <v>24</v>
      </c>
      <c r="B36" s="155">
        <v>5125571.49</v>
      </c>
      <c r="C36" s="153" t="s">
        <v>25</v>
      </c>
      <c r="D36" s="155">
        <v>5125571.49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4545454545454" defaultRowHeight="14.25" customHeight="1" outlineLevelCol="5"/>
  <cols>
    <col min="1" max="6" width="23.0545454545455" customWidth="1"/>
  </cols>
  <sheetData>
    <row r="1" ht="12" customHeight="1" spans="1:6">
      <c r="A1" s="123">
        <v>1</v>
      </c>
      <c r="B1" s="124">
        <v>0</v>
      </c>
      <c r="C1" s="123">
        <v>1</v>
      </c>
      <c r="D1" s="92"/>
      <c r="E1" s="92"/>
      <c r="F1" s="125" t="s">
        <v>375</v>
      </c>
    </row>
    <row r="2" ht="26.25" customHeight="1" spans="1:6">
      <c r="A2" s="126" t="str">
        <f>"2025"&amp;"年政府性基金预算支出预算表"</f>
        <v>2025年政府性基金预算支出预算表</v>
      </c>
      <c r="B2" s="126" t="s">
        <v>376</v>
      </c>
      <c r="C2" s="127"/>
      <c r="D2" s="128"/>
      <c r="E2" s="128"/>
      <c r="F2" s="128"/>
    </row>
    <row r="3" ht="13.5" customHeight="1" spans="1:6">
      <c r="A3" s="129" t="str">
        <f>"单位名称："&amp;"梁河县公安局森林警察大队"</f>
        <v>单位名称：梁河县公安局森林警察大队</v>
      </c>
      <c r="B3" s="129" t="s">
        <v>377</v>
      </c>
      <c r="C3" s="130"/>
      <c r="D3" s="92"/>
      <c r="E3" s="92"/>
      <c r="F3" s="125" t="s">
        <v>1</v>
      </c>
    </row>
    <row r="4" ht="19.5" customHeight="1" spans="1:6">
      <c r="A4" s="131" t="s">
        <v>168</v>
      </c>
      <c r="B4" s="132" t="s">
        <v>48</v>
      </c>
      <c r="C4" s="131" t="s">
        <v>49</v>
      </c>
      <c r="D4" s="12" t="s">
        <v>378</v>
      </c>
      <c r="E4" s="13"/>
      <c r="F4" s="14"/>
    </row>
    <row r="5" ht="18.75" customHeight="1" spans="1:6">
      <c r="A5" s="133"/>
      <c r="B5" s="134"/>
      <c r="C5" s="133"/>
      <c r="D5" s="72" t="s">
        <v>30</v>
      </c>
      <c r="E5" s="12" t="s">
        <v>52</v>
      </c>
      <c r="F5" s="72" t="s">
        <v>53</v>
      </c>
    </row>
    <row r="6" ht="18.75" customHeight="1" spans="1:6">
      <c r="A6" s="59"/>
      <c r="B6" s="135"/>
      <c r="C6" s="59"/>
      <c r="D6" s="35"/>
      <c r="E6" s="35"/>
      <c r="F6" s="35"/>
    </row>
    <row r="7" ht="21" customHeight="1" spans="1:6">
      <c r="A7" s="22"/>
      <c r="B7" s="22"/>
      <c r="C7" s="22"/>
      <c r="D7" s="86"/>
      <c r="E7" s="136"/>
      <c r="F7" s="136"/>
    </row>
    <row r="8" ht="21" customHeight="1" spans="1:6">
      <c r="A8" s="22"/>
      <c r="B8" s="22"/>
      <c r="C8" s="22"/>
      <c r="D8" s="137"/>
      <c r="E8" s="138"/>
      <c r="F8" s="138"/>
    </row>
    <row r="9" ht="18.75" customHeight="1" spans="1:6">
      <c r="A9" s="139" t="s">
        <v>379</v>
      </c>
      <c r="B9" s="139" t="s">
        <v>379</v>
      </c>
      <c r="C9" s="140" t="s">
        <v>379</v>
      </c>
      <c r="D9" s="86"/>
      <c r="E9" s="136"/>
      <c r="F9" s="136"/>
    </row>
    <row r="10" ht="18.75" customHeight="1" spans="1:6">
      <c r="A10" s="141" t="s">
        <v>380</v>
      </c>
      <c r="B10" s="141"/>
      <c r="C10" s="141"/>
      <c r="D10" s="142"/>
      <c r="E10" s="143"/>
      <c r="F10" s="1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A3" workbookViewId="0">
      <selection activeCell="A11" sqref="A11"/>
    </sheetView>
  </sheetViews>
  <sheetFormatPr defaultColWidth="9.14545454545454" defaultRowHeight="14.25" customHeight="1"/>
  <cols>
    <col min="1" max="1" width="16.3454545454545" customWidth="1"/>
    <col min="2" max="3" width="9.63636363636364" customWidth="1"/>
    <col min="4" max="5" width="3.63636363636364" customWidth="1"/>
    <col min="6" max="6" width="11.2727272727273" customWidth="1"/>
    <col min="7" max="8" width="11.8454545454545" customWidth="1"/>
    <col min="9" max="9" width="10.2" customWidth="1"/>
    <col min="10" max="10" width="6.05454545454545" customWidth="1"/>
    <col min="11" max="11" width="9.77272727272727" customWidth="1"/>
    <col min="12" max="12" width="10.7727272727273" customWidth="1"/>
    <col min="13" max="15" width="10.7181818181818" customWidth="1"/>
    <col min="16" max="16" width="6.63636363636364" customWidth="1"/>
    <col min="17" max="17" width="11.4181818181818" customWidth="1"/>
  </cols>
  <sheetData>
    <row r="1" ht="13.5" customHeight="1" spans="1:17">
      <c r="A1" s="3"/>
      <c r="B1" s="3"/>
      <c r="C1" s="3"/>
      <c r="D1" s="3"/>
      <c r="E1" s="3"/>
      <c r="F1" s="3"/>
      <c r="G1" s="3"/>
      <c r="H1" s="3"/>
      <c r="I1" s="3"/>
      <c r="J1" s="3"/>
      <c r="K1" s="1"/>
      <c r="L1" s="1"/>
      <c r="M1" s="1"/>
      <c r="N1" s="1"/>
      <c r="O1" s="113"/>
      <c r="P1" s="113"/>
      <c r="Q1" s="100" t="s">
        <v>381</v>
      </c>
    </row>
    <row r="2" ht="27.75" customHeight="1" spans="1:17">
      <c r="A2" s="101" t="str">
        <f>"2025"&amp;"年部门政府采购预算表"</f>
        <v>2025年部门政府采购预算表</v>
      </c>
      <c r="B2" s="29"/>
      <c r="C2" s="29"/>
      <c r="D2" s="29"/>
      <c r="E2" s="29"/>
      <c r="F2" s="29"/>
      <c r="G2" s="29"/>
      <c r="H2" s="29"/>
      <c r="I2" s="29"/>
      <c r="J2" s="29"/>
      <c r="K2" s="114"/>
      <c r="L2" s="29"/>
      <c r="M2" s="29"/>
      <c r="N2" s="29"/>
      <c r="O2" s="114"/>
      <c r="P2" s="114"/>
      <c r="Q2" s="29"/>
    </row>
    <row r="3" ht="18.75" customHeight="1" spans="1:17">
      <c r="A3" s="102" t="str">
        <f>"单位名称："&amp;"梁河县公安局森林警察大队"</f>
        <v>单位名称：梁河县公安局森林警察大队</v>
      </c>
      <c r="B3" s="32"/>
      <c r="C3" s="32"/>
      <c r="D3" s="32"/>
      <c r="E3" s="32"/>
      <c r="F3" s="32"/>
      <c r="G3" s="32"/>
      <c r="H3" s="32"/>
      <c r="I3" s="32"/>
      <c r="J3" s="32"/>
      <c r="K3" s="1"/>
      <c r="L3" s="1"/>
      <c r="M3" s="1"/>
      <c r="N3" s="1"/>
      <c r="O3" s="115"/>
      <c r="P3" s="115"/>
      <c r="Q3" s="122" t="s">
        <v>27</v>
      </c>
    </row>
    <row r="4" ht="15.75" customHeight="1" spans="1:17">
      <c r="A4" s="11" t="s">
        <v>382</v>
      </c>
      <c r="B4" s="103" t="s">
        <v>383</v>
      </c>
      <c r="C4" s="103" t="s">
        <v>384</v>
      </c>
      <c r="D4" s="103" t="s">
        <v>385</v>
      </c>
      <c r="E4" s="103" t="s">
        <v>386</v>
      </c>
      <c r="F4" s="103" t="s">
        <v>387</v>
      </c>
      <c r="G4" s="48" t="s">
        <v>175</v>
      </c>
      <c r="H4" s="48"/>
      <c r="I4" s="48"/>
      <c r="J4" s="48"/>
      <c r="K4" s="116"/>
      <c r="L4" s="48"/>
      <c r="M4" s="48"/>
      <c r="N4" s="48"/>
      <c r="O4" s="75"/>
      <c r="P4" s="116"/>
      <c r="Q4" s="49"/>
    </row>
    <row r="5" ht="17.25" customHeight="1" spans="1:17">
      <c r="A5" s="16"/>
      <c r="B5" s="104"/>
      <c r="C5" s="104"/>
      <c r="D5" s="104"/>
      <c r="E5" s="104"/>
      <c r="F5" s="104"/>
      <c r="G5" s="104" t="s">
        <v>30</v>
      </c>
      <c r="H5" s="104" t="s">
        <v>34</v>
      </c>
      <c r="I5" s="104" t="s">
        <v>388</v>
      </c>
      <c r="J5" s="104" t="s">
        <v>389</v>
      </c>
      <c r="K5" s="117" t="s">
        <v>390</v>
      </c>
      <c r="L5" s="118" t="s">
        <v>391</v>
      </c>
      <c r="M5" s="118"/>
      <c r="N5" s="118"/>
      <c r="O5" s="119"/>
      <c r="P5" s="120"/>
      <c r="Q5" s="105"/>
    </row>
    <row r="6" ht="54" customHeight="1" spans="1:17">
      <c r="A6" s="18"/>
      <c r="B6" s="105"/>
      <c r="C6" s="105"/>
      <c r="D6" s="105"/>
      <c r="E6" s="105"/>
      <c r="F6" s="105"/>
      <c r="G6" s="105"/>
      <c r="H6" s="105" t="s">
        <v>33</v>
      </c>
      <c r="I6" s="105"/>
      <c r="J6" s="105"/>
      <c r="K6" s="121"/>
      <c r="L6" s="105" t="s">
        <v>33</v>
      </c>
      <c r="M6" s="105" t="s">
        <v>40</v>
      </c>
      <c r="N6" s="105" t="s">
        <v>392</v>
      </c>
      <c r="O6" s="33" t="s">
        <v>42</v>
      </c>
      <c r="P6" s="121" t="s">
        <v>43</v>
      </c>
      <c r="Q6" s="105" t="s">
        <v>44</v>
      </c>
    </row>
    <row r="7" ht="15" customHeight="1" spans="1:17">
      <c r="A7" s="76">
        <v>1</v>
      </c>
      <c r="B7" s="106">
        <v>2</v>
      </c>
      <c r="C7" s="106">
        <v>3</v>
      </c>
      <c r="D7" s="106">
        <v>4</v>
      </c>
      <c r="E7" s="106">
        <v>5</v>
      </c>
      <c r="F7" s="106">
        <v>6</v>
      </c>
      <c r="G7" s="80">
        <v>7</v>
      </c>
      <c r="H7" s="80">
        <v>8</v>
      </c>
      <c r="I7" s="80">
        <v>9</v>
      </c>
      <c r="J7" s="80">
        <v>10</v>
      </c>
      <c r="K7" s="80">
        <v>11</v>
      </c>
      <c r="L7" s="80">
        <v>12</v>
      </c>
      <c r="M7" s="80">
        <v>13</v>
      </c>
      <c r="N7" s="80">
        <v>14</v>
      </c>
      <c r="O7" s="80">
        <v>15</v>
      </c>
      <c r="P7" s="80">
        <v>16</v>
      </c>
      <c r="Q7" s="80">
        <v>17</v>
      </c>
    </row>
    <row r="8" ht="52.5" customHeight="1" spans="1:17">
      <c r="A8" s="107"/>
      <c r="B8" s="108"/>
      <c r="C8" s="108"/>
      <c r="D8" s="109"/>
      <c r="E8" s="110"/>
      <c r="F8" s="23"/>
      <c r="G8" s="23"/>
      <c r="H8" s="23"/>
      <c r="I8" s="23"/>
      <c r="J8" s="23"/>
      <c r="K8" s="23"/>
      <c r="L8" s="23"/>
      <c r="M8" s="23"/>
      <c r="N8" s="23"/>
      <c r="O8" s="23"/>
      <c r="P8" s="23"/>
      <c r="Q8" s="23"/>
    </row>
    <row r="9" ht="52.5" customHeight="1" spans="1:17">
      <c r="A9" s="107"/>
      <c r="B9" s="108"/>
      <c r="C9" s="108"/>
      <c r="D9" s="109"/>
      <c r="E9" s="110"/>
      <c r="F9" s="23"/>
      <c r="G9" s="23"/>
      <c r="H9" s="23"/>
      <c r="I9" s="23"/>
      <c r="J9" s="23"/>
      <c r="K9" s="23"/>
      <c r="L9" s="23"/>
      <c r="M9" s="23"/>
      <c r="N9" s="23"/>
      <c r="O9" s="23"/>
      <c r="P9" s="23"/>
      <c r="Q9" s="23"/>
    </row>
    <row r="10" ht="30" customHeight="1" spans="1:17">
      <c r="A10" s="111" t="s">
        <v>379</v>
      </c>
      <c r="B10" s="112"/>
      <c r="C10" s="112"/>
      <c r="D10" s="112"/>
      <c r="E10" s="110"/>
      <c r="F10" s="23"/>
      <c r="G10" s="23"/>
      <c r="H10" s="23"/>
      <c r="I10" s="23"/>
      <c r="J10" s="23"/>
      <c r="K10" s="23"/>
      <c r="L10" s="23"/>
      <c r="M10" s="23"/>
      <c r="N10" s="23"/>
      <c r="O10" s="23"/>
      <c r="P10" s="23"/>
      <c r="Q10" s="23"/>
    </row>
    <row r="11" customHeight="1" spans="1:1">
      <c r="A11" s="39" t="s">
        <v>393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8" sqref="D8"/>
    </sheetView>
  </sheetViews>
  <sheetFormatPr defaultColWidth="9.14545454545454" defaultRowHeight="14.25" customHeight="1"/>
  <cols>
    <col min="1" max="1" width="21.4818181818182" customWidth="1"/>
    <col min="2" max="2" width="9.77272727272727" customWidth="1"/>
    <col min="3" max="3" width="19.2" customWidth="1"/>
    <col min="4" max="5" width="12.0545454545455" customWidth="1"/>
    <col min="6" max="6" width="5.77272727272727" customWidth="1"/>
    <col min="7" max="7" width="6.48181818181818" customWidth="1"/>
    <col min="8" max="8" width="9.91818181818182" customWidth="1"/>
    <col min="9" max="14" width="11.3454545454545" customWidth="1"/>
  </cols>
  <sheetData>
    <row r="1" ht="17.25" customHeight="1" spans="1:14">
      <c r="A1" s="3"/>
      <c r="B1" s="3"/>
      <c r="C1" s="3"/>
      <c r="D1" s="3"/>
      <c r="E1" s="3"/>
      <c r="F1" s="3"/>
      <c r="G1" s="3"/>
      <c r="H1" s="94"/>
      <c r="I1" s="1"/>
      <c r="J1" s="1"/>
      <c r="K1" s="94"/>
      <c r="L1" s="1"/>
      <c r="M1" s="98"/>
      <c r="N1" s="98" t="s">
        <v>394</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"单位名称："&amp;"梁河县公安局森林警察大队"</f>
        <v>单位名称：梁河县公安局森林警察大队</v>
      </c>
      <c r="B3" s="32"/>
      <c r="C3" s="32"/>
      <c r="D3" s="32"/>
      <c r="E3" s="32"/>
      <c r="F3" s="32"/>
      <c r="G3" s="32"/>
      <c r="H3" s="94"/>
      <c r="I3" s="1"/>
      <c r="J3" s="1"/>
      <c r="K3" s="94"/>
      <c r="L3" s="1"/>
      <c r="M3" s="99"/>
      <c r="N3" s="100" t="s">
        <v>27</v>
      </c>
    </row>
    <row r="4" ht="15.75" customHeight="1" spans="1:14">
      <c r="A4" s="11" t="s">
        <v>382</v>
      </c>
      <c r="B4" s="11" t="s">
        <v>395</v>
      </c>
      <c r="C4" s="11" t="s">
        <v>396</v>
      </c>
      <c r="D4" s="12" t="s">
        <v>175</v>
      </c>
      <c r="E4" s="13"/>
      <c r="F4" s="13"/>
      <c r="G4" s="13"/>
      <c r="H4" s="13"/>
      <c r="I4" s="13"/>
      <c r="J4" s="13"/>
      <c r="K4" s="13"/>
      <c r="L4" s="13"/>
      <c r="M4" s="13"/>
      <c r="N4" s="14"/>
    </row>
    <row r="5" ht="17.25" customHeight="1" spans="1:14">
      <c r="A5" s="16"/>
      <c r="B5" s="16"/>
      <c r="C5" s="16"/>
      <c r="D5" s="77" t="s">
        <v>30</v>
      </c>
      <c r="E5" s="11" t="s">
        <v>34</v>
      </c>
      <c r="F5" s="11" t="s">
        <v>388</v>
      </c>
      <c r="G5" s="11" t="s">
        <v>389</v>
      </c>
      <c r="H5" s="11" t="s">
        <v>390</v>
      </c>
      <c r="I5" s="12" t="s">
        <v>391</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39" t="s">
        <v>397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545454545454" defaultRowHeight="14.25" customHeight="1"/>
  <cols>
    <col min="1" max="1" width="37.7181818181818" customWidth="1"/>
    <col min="2" max="13" width="8.63636363636364" customWidth="1"/>
  </cols>
  <sheetData>
    <row r="1" ht="13.5" customHeight="1" spans="1:13">
      <c r="A1" s="67"/>
      <c r="B1" s="67"/>
      <c r="C1" s="67"/>
      <c r="D1" s="68"/>
      <c r="E1" s="68"/>
      <c r="F1" s="68"/>
      <c r="G1" s="68"/>
      <c r="H1" s="68"/>
      <c r="I1" s="68"/>
      <c r="J1" s="68"/>
      <c r="K1" s="68"/>
      <c r="L1" s="68"/>
      <c r="M1" s="91" t="s">
        <v>398</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69"/>
      <c r="C3" s="69"/>
      <c r="D3" s="9"/>
      <c r="E3" s="9"/>
      <c r="F3" s="9"/>
      <c r="G3" s="9"/>
      <c r="H3" s="9"/>
      <c r="I3" s="9"/>
      <c r="J3" s="9"/>
      <c r="K3" s="9"/>
      <c r="L3" s="9"/>
      <c r="M3" s="92"/>
    </row>
    <row r="4" ht="18" customHeight="1" spans="1:13">
      <c r="A4" s="70" t="str">
        <f>"单位名称："&amp;"梁河县公安局森林警察大队"</f>
        <v>单位名称：梁河县公安局森林警察大队</v>
      </c>
      <c r="B4" s="71"/>
      <c r="C4" s="71"/>
      <c r="D4" s="9"/>
      <c r="E4" s="9"/>
      <c r="F4" s="9"/>
      <c r="G4" s="9"/>
      <c r="H4" s="9"/>
      <c r="I4" s="9"/>
      <c r="J4" s="9"/>
      <c r="K4" s="9"/>
      <c r="L4" s="9"/>
      <c r="M4" s="93"/>
    </row>
    <row r="5" ht="19.5" customHeight="1" spans="1:13">
      <c r="A5" s="72" t="s">
        <v>399</v>
      </c>
      <c r="B5" s="12" t="s">
        <v>175</v>
      </c>
      <c r="C5" s="13"/>
      <c r="D5" s="73"/>
      <c r="E5" s="74" t="s">
        <v>400</v>
      </c>
      <c r="F5" s="75"/>
      <c r="G5" s="75"/>
      <c r="H5" s="75"/>
      <c r="I5" s="75"/>
      <c r="J5" s="75"/>
      <c r="K5" s="75"/>
      <c r="L5" s="75"/>
      <c r="M5" s="14"/>
    </row>
    <row r="6" ht="40.5" customHeight="1" spans="1:13">
      <c r="A6" s="76"/>
      <c r="B6" s="77" t="s">
        <v>30</v>
      </c>
      <c r="C6" s="11" t="s">
        <v>34</v>
      </c>
      <c r="D6" s="78" t="s">
        <v>401</v>
      </c>
      <c r="E6" s="79" t="s">
        <v>402</v>
      </c>
      <c r="F6" s="80" t="s">
        <v>403</v>
      </c>
      <c r="G6" s="80" t="s">
        <v>404</v>
      </c>
      <c r="H6" s="80" t="s">
        <v>405</v>
      </c>
      <c r="I6" s="80" t="s">
        <v>406</v>
      </c>
      <c r="J6" s="80" t="s">
        <v>407</v>
      </c>
      <c r="K6" s="80" t="s">
        <v>408</v>
      </c>
      <c r="L6" s="80" t="s">
        <v>409</v>
      </c>
      <c r="M6" s="80" t="s">
        <v>410</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2" t="s">
        <v>30</v>
      </c>
      <c r="B10" s="86"/>
      <c r="C10" s="86"/>
      <c r="D10" s="87"/>
      <c r="E10" s="88"/>
      <c r="F10" s="89"/>
      <c r="G10" s="89"/>
      <c r="H10" s="89"/>
      <c r="I10" s="89"/>
      <c r="J10" s="89"/>
      <c r="K10" s="89"/>
      <c r="L10" s="89"/>
      <c r="M10" s="89"/>
    </row>
    <row r="11" ht="17.25" customHeight="1" spans="1:13">
      <c r="A11" s="45" t="s">
        <v>411</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3" sqref="C13"/>
    </sheetView>
  </sheetViews>
  <sheetFormatPr defaultColWidth="9.14545454545454" defaultRowHeight="12" customHeight="1" outlineLevelRow="7"/>
  <cols>
    <col min="1" max="10" width="13.9181818181818" customWidth="1"/>
  </cols>
  <sheetData>
    <row r="1" customHeight="1" spans="10:10">
      <c r="J1" s="66" t="s">
        <v>412</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"单位名称："&amp;"梁河县公安局森林警察大队"</f>
        <v>单位名称：梁河县公安局森林警察大队</v>
      </c>
      <c r="B3" s="46"/>
      <c r="C3" s="46"/>
      <c r="D3" s="46"/>
      <c r="E3" s="46"/>
      <c r="F3" s="58"/>
      <c r="G3" s="46"/>
      <c r="H3" s="58"/>
    </row>
    <row r="4" ht="44.25" customHeight="1" spans="1:10">
      <c r="A4" s="34" t="s">
        <v>286</v>
      </c>
      <c r="B4" s="34" t="s">
        <v>287</v>
      </c>
      <c r="C4" s="34" t="s">
        <v>288</v>
      </c>
      <c r="D4" s="34" t="s">
        <v>289</v>
      </c>
      <c r="E4" s="34" t="s">
        <v>290</v>
      </c>
      <c r="F4" s="59" t="s">
        <v>291</v>
      </c>
      <c r="G4" s="34" t="s">
        <v>292</v>
      </c>
      <c r="H4" s="59" t="s">
        <v>294</v>
      </c>
      <c r="I4" s="59" t="s">
        <v>293</v>
      </c>
      <c r="J4" s="34" t="s">
        <v>295</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413</v>
      </c>
      <c r="C7" s="63" t="s">
        <v>413</v>
      </c>
      <c r="D7" s="63" t="s">
        <v>413</v>
      </c>
      <c r="E7" s="62" t="s">
        <v>413</v>
      </c>
      <c r="F7" s="63" t="s">
        <v>413</v>
      </c>
      <c r="G7" s="62" t="s">
        <v>413</v>
      </c>
      <c r="H7" s="63" t="s">
        <v>413</v>
      </c>
      <c r="I7" s="63" t="s">
        <v>413</v>
      </c>
      <c r="J7" s="62" t="s">
        <v>413</v>
      </c>
    </row>
    <row r="8" ht="18.45" customHeight="1" spans="1:10">
      <c r="A8" s="64" t="s">
        <v>411</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H9"/>
    </sheetView>
  </sheetViews>
  <sheetFormatPr defaultColWidth="9.14545454545454" defaultRowHeight="12" customHeight="1" outlineLevelCol="7"/>
  <cols>
    <col min="1" max="8" width="14.2" customWidth="1"/>
  </cols>
  <sheetData>
    <row r="1" ht="14.25" customHeight="1" spans="8:8">
      <c r="H1" s="43" t="s">
        <v>414</v>
      </c>
    </row>
    <row r="2" ht="28.5" customHeight="1" spans="1:8">
      <c r="A2" s="44" t="str">
        <f>"2025"&amp;"年新增资产配置表"</f>
        <v>2025年新增资产配置表</v>
      </c>
      <c r="B2" s="5"/>
      <c r="C2" s="5"/>
      <c r="D2" s="5"/>
      <c r="E2" s="5"/>
      <c r="F2" s="5"/>
      <c r="G2" s="5"/>
      <c r="H2" s="5"/>
    </row>
    <row r="3" ht="13.5" customHeight="1" spans="1:3">
      <c r="A3" s="45" t="str">
        <f>"单位名称："&amp;"梁河县公安局森林警察大队"</f>
        <v>单位名称：梁河县公安局森林警察大队</v>
      </c>
      <c r="B3" s="7"/>
      <c r="C3" s="46"/>
    </row>
    <row r="4" ht="18" customHeight="1" spans="1:8">
      <c r="A4" s="11" t="s">
        <v>168</v>
      </c>
      <c r="B4" s="11" t="s">
        <v>415</v>
      </c>
      <c r="C4" s="11" t="s">
        <v>416</v>
      </c>
      <c r="D4" s="11" t="s">
        <v>417</v>
      </c>
      <c r="E4" s="11" t="s">
        <v>418</v>
      </c>
      <c r="F4" s="47" t="s">
        <v>419</v>
      </c>
      <c r="G4" s="48"/>
      <c r="H4" s="49"/>
    </row>
    <row r="5" ht="18" customHeight="1" spans="1:8">
      <c r="A5" s="18"/>
      <c r="B5" s="18"/>
      <c r="C5" s="18"/>
      <c r="D5" s="18"/>
      <c r="E5" s="18"/>
      <c r="F5" s="34" t="s">
        <v>386</v>
      </c>
      <c r="G5" s="34" t="s">
        <v>420</v>
      </c>
      <c r="H5" s="34" t="s">
        <v>421</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422</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9" sqref="E9"/>
    </sheetView>
  </sheetViews>
  <sheetFormatPr defaultColWidth="9.14545454545454" defaultRowHeight="14.25" customHeight="1"/>
  <cols>
    <col min="1" max="1" width="10.2727272727273"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423</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"单位名称："&amp;"梁河县公安局森林警察大队"</f>
        <v>单位名称：梁河县公安局森林警察大队</v>
      </c>
      <c r="B3" s="31"/>
      <c r="C3" s="31"/>
      <c r="D3" s="31"/>
      <c r="E3" s="31"/>
      <c r="F3" s="31"/>
      <c r="G3" s="31"/>
      <c r="H3" s="32"/>
      <c r="I3" s="32"/>
      <c r="J3" s="32"/>
      <c r="K3" s="40" t="s">
        <v>27</v>
      </c>
    </row>
    <row r="4" ht="21.75" customHeight="1" spans="1:11">
      <c r="A4" s="33" t="s">
        <v>272</v>
      </c>
      <c r="B4" s="33" t="s">
        <v>170</v>
      </c>
      <c r="C4" s="33" t="s">
        <v>273</v>
      </c>
      <c r="D4" s="34" t="s">
        <v>171</v>
      </c>
      <c r="E4" s="34" t="s">
        <v>172</v>
      </c>
      <c r="F4" s="34" t="s">
        <v>274</v>
      </c>
      <c r="G4" s="34" t="s">
        <v>275</v>
      </c>
      <c r="H4" s="35" t="s">
        <v>30</v>
      </c>
      <c r="I4" s="35" t="s">
        <v>424</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379</v>
      </c>
      <c r="B10" s="38"/>
      <c r="C10" s="38"/>
      <c r="D10" s="38"/>
      <c r="E10" s="38"/>
      <c r="F10" s="38"/>
      <c r="G10" s="38"/>
      <c r="H10" s="23"/>
      <c r="I10" s="23"/>
      <c r="J10" s="23"/>
      <c r="K10" s="42"/>
    </row>
    <row r="11" customHeight="1" spans="1:1">
      <c r="A11" s="39" t="s">
        <v>425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topLeftCell="A8" workbookViewId="0">
      <selection activeCell="A1" sqref="A1"/>
    </sheetView>
  </sheetViews>
  <sheetFormatPr defaultColWidth="9.14545454545454" defaultRowHeight="14.25" customHeight="1" outlineLevelCol="6"/>
  <cols>
    <col min="1" max="4" width="20.0545454545455" customWidth="1"/>
    <col min="5" max="7" width="21.0545454545455" customWidth="1"/>
  </cols>
  <sheetData>
    <row r="1" ht="13.5" customHeight="1" spans="1:7">
      <c r="A1" s="1"/>
      <c r="B1" s="1"/>
      <c r="C1" s="1"/>
      <c r="D1" s="2"/>
      <c r="E1" s="3"/>
      <c r="F1" s="3"/>
      <c r="G1" s="4" t="s">
        <v>426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"单位名称："&amp;"梁河县公安局森林警察大队"</f>
        <v>单位名称：梁河县公安局森林警察大队</v>
      </c>
      <c r="B3" s="7"/>
      <c r="C3" s="7"/>
      <c r="D3" s="7"/>
      <c r="E3" s="8"/>
      <c r="F3" s="8"/>
      <c r="G3" s="9" t="s">
        <v>27</v>
      </c>
    </row>
    <row r="4" ht="21.75" customHeight="1" spans="1:7">
      <c r="A4" s="10" t="s">
        <v>273</v>
      </c>
      <c r="B4" s="10" t="s">
        <v>272</v>
      </c>
      <c r="C4" s="10" t="s">
        <v>170</v>
      </c>
      <c r="D4" s="11" t="s">
        <v>427</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250000</v>
      </c>
      <c r="F8" s="23"/>
      <c r="G8" s="23"/>
    </row>
    <row r="9" ht="52.5" customHeight="1" spans="1:7">
      <c r="A9" s="24"/>
      <c r="B9" s="22" t="s">
        <v>428</v>
      </c>
      <c r="C9" s="22" t="s">
        <v>281</v>
      </c>
      <c r="D9" s="22" t="s">
        <v>429</v>
      </c>
      <c r="E9" s="23">
        <v>200000</v>
      </c>
      <c r="F9" s="23"/>
      <c r="G9" s="23"/>
    </row>
    <row r="10" ht="52.5" customHeight="1" spans="1:7">
      <c r="A10" s="25"/>
      <c r="B10" s="22" t="s">
        <v>428</v>
      </c>
      <c r="C10" s="22" t="s">
        <v>278</v>
      </c>
      <c r="D10" s="22" t="s">
        <v>429</v>
      </c>
      <c r="E10" s="23">
        <v>50000</v>
      </c>
      <c r="F10" s="23"/>
      <c r="G10" s="23"/>
    </row>
    <row r="11" ht="30" customHeight="1" spans="1:7">
      <c r="A11" s="26" t="s">
        <v>30</v>
      </c>
      <c r="B11" s="27" t="s">
        <v>413</v>
      </c>
      <c r="C11" s="27"/>
      <c r="D11" s="28"/>
      <c r="E11" s="23">
        <v>250000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8" sqref="E8"/>
    </sheetView>
  </sheetViews>
  <sheetFormatPr defaultColWidth="9.14545454545454" defaultRowHeight="12" customHeight="1"/>
  <cols>
    <col min="1" max="1" width="7.63636363636364" customWidth="1"/>
    <col min="2" max="2" width="11.2" customWidth="1"/>
    <col min="3" max="4" width="13.4818181818182" customWidth="1"/>
    <col min="5" max="5" width="13.2" customWidth="1"/>
    <col min="6" max="6" width="8.48181818181818" customWidth="1"/>
    <col min="7" max="7" width="5.34545454545455" customWidth="1"/>
    <col min="8" max="8" width="8.48181818181818" customWidth="1"/>
    <col min="9" max="12" width="11.9181818181818" customWidth="1"/>
    <col min="13" max="13" width="9.2" customWidth="1"/>
    <col min="14" max="14" width="11.9181818181818" customWidth="1"/>
    <col min="15" max="15" width="4.48181818181818" customWidth="1"/>
    <col min="16" max="19" width="4.91818181818182" customWidth="1"/>
  </cols>
  <sheetData>
    <row r="1" ht="16.5" customHeight="1" spans="1:17">
      <c r="A1" s="192"/>
      <c r="B1" s="1"/>
      <c r="C1" s="1"/>
      <c r="D1" s="1"/>
      <c r="E1" s="1"/>
      <c r="F1" s="1"/>
      <c r="G1" s="1"/>
      <c r="H1" s="1"/>
      <c r="I1" s="94"/>
      <c r="J1" s="1"/>
      <c r="K1" s="1"/>
      <c r="L1" s="1"/>
      <c r="M1" s="1"/>
      <c r="N1" s="1"/>
      <c r="O1" s="1"/>
      <c r="P1" s="98" t="s">
        <v>26</v>
      </c>
      <c r="Q1" s="9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"单位名称："&amp;"梁河县公安局森林警察大队"</f>
        <v>单位名称：梁河县公安局森林警察大队</v>
      </c>
      <c r="B3" s="31"/>
      <c r="C3" s="177"/>
      <c r="D3" s="177"/>
      <c r="E3" s="177"/>
      <c r="F3" s="177"/>
      <c r="G3" s="177"/>
      <c r="H3" s="177"/>
      <c r="I3" s="177"/>
      <c r="J3" s="177"/>
      <c r="K3" s="177"/>
      <c r="L3" s="177"/>
      <c r="M3" s="177"/>
      <c r="N3" s="177"/>
      <c r="O3" s="177"/>
      <c r="P3" s="98" t="s">
        <v>27</v>
      </c>
      <c r="Q3" s="9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5" t="s">
        <v>38</v>
      </c>
      <c r="J5" s="195"/>
      <c r="K5" s="195"/>
      <c r="L5" s="195"/>
      <c r="M5" s="195"/>
      <c r="N5" s="195"/>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3" t="s">
        <v>45</v>
      </c>
      <c r="B8" s="193" t="s">
        <v>46</v>
      </c>
      <c r="C8" s="23">
        <v>5125571.49</v>
      </c>
      <c r="D8" s="23">
        <v>5125571.49</v>
      </c>
      <c r="E8" s="23">
        <v>5125571.49</v>
      </c>
      <c r="F8" s="23"/>
      <c r="G8" s="23"/>
      <c r="H8" s="23"/>
      <c r="I8" s="23"/>
      <c r="J8" s="23"/>
      <c r="K8" s="23"/>
      <c r="L8" s="23"/>
      <c r="M8" s="23"/>
      <c r="N8" s="23"/>
      <c r="O8" s="23"/>
      <c r="P8" s="23"/>
      <c r="Q8" s="23"/>
      <c r="R8" s="23"/>
      <c r="S8" s="23"/>
    </row>
    <row r="9" ht="30" customHeight="1" spans="1:19">
      <c r="A9" s="12" t="s">
        <v>30</v>
      </c>
      <c r="B9" s="194"/>
      <c r="C9" s="183">
        <v>5125571.49</v>
      </c>
      <c r="D9" s="183">
        <v>5125571.49</v>
      </c>
      <c r="E9" s="183">
        <v>5125571.49</v>
      </c>
      <c r="F9" s="183"/>
      <c r="G9" s="183"/>
      <c r="H9" s="183"/>
      <c r="I9" s="183"/>
      <c r="J9" s="183"/>
      <c r="K9" s="183"/>
      <c r="L9" s="183"/>
      <c r="M9" s="183"/>
      <c r="N9" s="183"/>
      <c r="O9" s="183"/>
      <c r="P9" s="183"/>
      <c r="Q9" s="183"/>
      <c r="R9" s="183"/>
      <c r="S9" s="18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19" workbookViewId="0">
      <selection activeCell="C27" sqref="C27"/>
    </sheetView>
  </sheetViews>
  <sheetFormatPr defaultColWidth="8.84545454545455" defaultRowHeight="15" customHeight="1"/>
  <cols>
    <col min="1" max="1" width="9.63636363636364" customWidth="1"/>
    <col min="2" max="2" width="9.48181818181818" customWidth="1"/>
    <col min="3" max="6" width="14.4818181818182" customWidth="1"/>
    <col min="7" max="7" width="12.6363636363636" customWidth="1"/>
    <col min="8" max="8" width="4.34545454545455" customWidth="1"/>
    <col min="9" max="9" width="7.27272727272727" customWidth="1"/>
    <col min="10" max="13" width="12.7727272727273" customWidth="1"/>
    <col min="14" max="14" width="5.77272727272727" customWidth="1"/>
    <col min="15" max="15" width="12.7727272727273" customWidth="1"/>
  </cols>
  <sheetData>
    <row r="1" ht="18.75" customHeight="1" spans="1:15">
      <c r="A1" s="185"/>
      <c r="B1" s="185"/>
      <c r="C1" s="185"/>
      <c r="D1" s="185"/>
      <c r="E1" s="185"/>
      <c r="F1" s="185"/>
      <c r="G1" s="185"/>
      <c r="H1" s="185"/>
      <c r="I1" s="185"/>
      <c r="J1" s="185"/>
      <c r="K1" s="185"/>
      <c r="L1" s="185"/>
      <c r="M1" s="185"/>
      <c r="N1" s="100" t="s">
        <v>47</v>
      </c>
      <c r="O1" s="100"/>
    </row>
    <row r="2" ht="36" customHeight="1" spans="1:15">
      <c r="A2" s="186" t="str">
        <f>"2025"&amp;"年部门支出预算表"</f>
        <v>2025年部门支出预算表</v>
      </c>
      <c r="B2" s="186"/>
      <c r="C2" s="186"/>
      <c r="D2" s="186"/>
      <c r="E2" s="186"/>
      <c r="F2" s="186"/>
      <c r="G2" s="186"/>
      <c r="H2" s="186"/>
      <c r="I2" s="186"/>
      <c r="J2" s="186"/>
      <c r="K2" s="186"/>
      <c r="L2" s="186"/>
      <c r="M2" s="186"/>
      <c r="N2" s="186"/>
      <c r="O2" s="186"/>
    </row>
    <row r="3" ht="18.75" customHeight="1" spans="1:15">
      <c r="A3" s="31" t="str">
        <f>"单位名称："&amp;"梁河县公安局森林警察大队"</f>
        <v>单位名称：梁河县公安局森林警察大队</v>
      </c>
      <c r="B3" s="31"/>
      <c r="C3" s="31"/>
      <c r="D3" s="31"/>
      <c r="E3" s="31"/>
      <c r="F3" s="31"/>
      <c r="G3" s="185"/>
      <c r="H3" s="185"/>
      <c r="I3" s="185"/>
      <c r="J3" s="185"/>
      <c r="K3" s="185"/>
      <c r="L3" s="185"/>
      <c r="M3" s="185"/>
      <c r="N3" s="100" t="s">
        <v>1</v>
      </c>
      <c r="O3" s="100"/>
    </row>
    <row r="4" ht="31.5" customHeight="1" spans="1:15">
      <c r="A4" s="187" t="s">
        <v>48</v>
      </c>
      <c r="B4" s="187" t="s">
        <v>49</v>
      </c>
      <c r="C4" s="187" t="s">
        <v>30</v>
      </c>
      <c r="D4" s="187" t="s">
        <v>34</v>
      </c>
      <c r="E4" s="187"/>
      <c r="F4" s="187"/>
      <c r="G4" s="187" t="s">
        <v>35</v>
      </c>
      <c r="H4" s="187" t="s">
        <v>36</v>
      </c>
      <c r="I4" s="187" t="s">
        <v>50</v>
      </c>
      <c r="J4" s="187" t="s">
        <v>51</v>
      </c>
      <c r="K4" s="187"/>
      <c r="L4" s="187"/>
      <c r="M4" s="187"/>
      <c r="N4" s="187"/>
      <c r="O4" s="187"/>
    </row>
    <row r="5" ht="37.3" customHeight="1" spans="1:15">
      <c r="A5" s="187"/>
      <c r="B5" s="187"/>
      <c r="C5" s="187"/>
      <c r="D5" s="187" t="s">
        <v>33</v>
      </c>
      <c r="E5" s="187" t="s">
        <v>52</v>
      </c>
      <c r="F5" s="187" t="s">
        <v>53</v>
      </c>
      <c r="G5" s="187"/>
      <c r="H5" s="187"/>
      <c r="I5" s="187"/>
      <c r="J5" s="187" t="s">
        <v>33</v>
      </c>
      <c r="K5" s="187" t="s">
        <v>54</v>
      </c>
      <c r="L5" s="187" t="s">
        <v>55</v>
      </c>
      <c r="M5" s="187" t="s">
        <v>56</v>
      </c>
      <c r="N5" s="187" t="s">
        <v>57</v>
      </c>
      <c r="O5" s="187" t="s">
        <v>58</v>
      </c>
    </row>
    <row r="6" ht="18.75" customHeight="1" spans="1:15">
      <c r="A6" s="188" t="s">
        <v>59</v>
      </c>
      <c r="B6" s="188" t="s">
        <v>60</v>
      </c>
      <c r="C6" s="188" t="s">
        <v>61</v>
      </c>
      <c r="D6" s="188" t="s">
        <v>62</v>
      </c>
      <c r="E6" s="188" t="s">
        <v>63</v>
      </c>
      <c r="F6" s="188" t="s">
        <v>64</v>
      </c>
      <c r="G6" s="188" t="s">
        <v>65</v>
      </c>
      <c r="H6" s="188" t="s">
        <v>66</v>
      </c>
      <c r="I6" s="188" t="s">
        <v>67</v>
      </c>
      <c r="J6" s="188" t="s">
        <v>68</v>
      </c>
      <c r="K6" s="188" t="s">
        <v>69</v>
      </c>
      <c r="L6" s="188" t="s">
        <v>70</v>
      </c>
      <c r="M6" s="188" t="s">
        <v>71</v>
      </c>
      <c r="N6" s="188" t="s">
        <v>72</v>
      </c>
      <c r="O6" s="188" t="s">
        <v>73</v>
      </c>
    </row>
    <row r="7" ht="43" customHeight="1" spans="1:15">
      <c r="A7" s="189" t="s">
        <v>74</v>
      </c>
      <c r="B7" s="189" t="s">
        <v>75</v>
      </c>
      <c r="C7" s="155">
        <v>56220</v>
      </c>
      <c r="D7" s="155">
        <v>56220</v>
      </c>
      <c r="E7" s="155">
        <v>56220</v>
      </c>
      <c r="F7" s="155"/>
      <c r="G7" s="155"/>
      <c r="H7" s="155"/>
      <c r="I7" s="155"/>
      <c r="J7" s="155"/>
      <c r="K7" s="155"/>
      <c r="L7" s="155"/>
      <c r="M7" s="155"/>
      <c r="N7" s="155"/>
      <c r="O7" s="155"/>
    </row>
    <row r="8" ht="33" customHeight="1" spans="1:15">
      <c r="A8" s="190" t="s">
        <v>76</v>
      </c>
      <c r="B8" s="190" t="s">
        <v>77</v>
      </c>
      <c r="C8" s="155">
        <v>52920</v>
      </c>
      <c r="D8" s="155">
        <v>52920</v>
      </c>
      <c r="E8" s="155">
        <v>52920</v>
      </c>
      <c r="F8" s="155"/>
      <c r="G8" s="155"/>
      <c r="H8" s="155"/>
      <c r="I8" s="155"/>
      <c r="J8" s="155"/>
      <c r="K8" s="155"/>
      <c r="L8" s="155"/>
      <c r="M8" s="155"/>
      <c r="N8" s="155"/>
      <c r="O8" s="155"/>
    </row>
    <row r="9" ht="45" customHeight="1" spans="1:15">
      <c r="A9" s="191" t="s">
        <v>78</v>
      </c>
      <c r="B9" s="191" t="s">
        <v>79</v>
      </c>
      <c r="C9" s="155">
        <v>52920</v>
      </c>
      <c r="D9" s="155">
        <v>52920</v>
      </c>
      <c r="E9" s="155">
        <v>52920</v>
      </c>
      <c r="F9" s="155"/>
      <c r="G9" s="155"/>
      <c r="H9" s="155"/>
      <c r="I9" s="155"/>
      <c r="J9" s="155"/>
      <c r="K9" s="155"/>
      <c r="L9" s="155"/>
      <c r="M9" s="155"/>
      <c r="N9" s="155"/>
      <c r="O9" s="155"/>
    </row>
    <row r="10" ht="52.5" customHeight="1" spans="1:15">
      <c r="A10" s="190" t="s">
        <v>80</v>
      </c>
      <c r="B10" s="190" t="s">
        <v>81</v>
      </c>
      <c r="C10" s="155">
        <v>3300</v>
      </c>
      <c r="D10" s="155">
        <v>3300</v>
      </c>
      <c r="E10" s="155">
        <v>3300</v>
      </c>
      <c r="F10" s="155"/>
      <c r="G10" s="155"/>
      <c r="H10" s="155"/>
      <c r="I10" s="155"/>
      <c r="J10" s="155"/>
      <c r="K10" s="155"/>
      <c r="L10" s="155"/>
      <c r="M10" s="155"/>
      <c r="N10" s="155"/>
      <c r="O10" s="155"/>
    </row>
    <row r="11" ht="52.5" customHeight="1" spans="1:15">
      <c r="A11" s="191" t="s">
        <v>82</v>
      </c>
      <c r="B11" s="191" t="s">
        <v>81</v>
      </c>
      <c r="C11" s="155">
        <v>3300</v>
      </c>
      <c r="D11" s="155">
        <v>3300</v>
      </c>
      <c r="E11" s="155">
        <v>3300</v>
      </c>
      <c r="F11" s="155"/>
      <c r="G11" s="155"/>
      <c r="H11" s="155"/>
      <c r="I11" s="155"/>
      <c r="J11" s="155"/>
      <c r="K11" s="155"/>
      <c r="L11" s="155"/>
      <c r="M11" s="155"/>
      <c r="N11" s="155"/>
      <c r="O11" s="155"/>
    </row>
    <row r="12" ht="52.5" customHeight="1" spans="1:15">
      <c r="A12" s="189" t="s">
        <v>83</v>
      </c>
      <c r="B12" s="189" t="s">
        <v>84</v>
      </c>
      <c r="C12" s="155">
        <v>371747.04</v>
      </c>
      <c r="D12" s="155">
        <v>371747.04</v>
      </c>
      <c r="E12" s="155">
        <v>371747.04</v>
      </c>
      <c r="F12" s="155"/>
      <c r="G12" s="155"/>
      <c r="H12" s="155"/>
      <c r="I12" s="155"/>
      <c r="J12" s="155"/>
      <c r="K12" s="155"/>
      <c r="L12" s="155"/>
      <c r="M12" s="155"/>
      <c r="N12" s="155"/>
      <c r="O12" s="155"/>
    </row>
    <row r="13" ht="52.5" customHeight="1" spans="1:15">
      <c r="A13" s="190" t="s">
        <v>85</v>
      </c>
      <c r="B13" s="190" t="s">
        <v>86</v>
      </c>
      <c r="C13" s="155">
        <v>369143.04</v>
      </c>
      <c r="D13" s="155">
        <v>369143.04</v>
      </c>
      <c r="E13" s="155">
        <v>369143.04</v>
      </c>
      <c r="F13" s="155"/>
      <c r="G13" s="155"/>
      <c r="H13" s="155"/>
      <c r="I13" s="155"/>
      <c r="J13" s="155"/>
      <c r="K13" s="155"/>
      <c r="L13" s="155"/>
      <c r="M13" s="155"/>
      <c r="N13" s="155"/>
      <c r="O13" s="155"/>
    </row>
    <row r="14" ht="52.5" customHeight="1" spans="1:15">
      <c r="A14" s="191" t="s">
        <v>87</v>
      </c>
      <c r="B14" s="191" t="s">
        <v>88</v>
      </c>
      <c r="C14" s="155">
        <v>3600</v>
      </c>
      <c r="D14" s="155">
        <v>3600</v>
      </c>
      <c r="E14" s="155">
        <v>3600</v>
      </c>
      <c r="F14" s="155"/>
      <c r="G14" s="155"/>
      <c r="H14" s="155"/>
      <c r="I14" s="155"/>
      <c r="J14" s="155"/>
      <c r="K14" s="155"/>
      <c r="L14" s="155"/>
      <c r="M14" s="155"/>
      <c r="N14" s="155"/>
      <c r="O14" s="155"/>
    </row>
    <row r="15" ht="94" customHeight="1" spans="1:15">
      <c r="A15" s="191" t="s">
        <v>89</v>
      </c>
      <c r="B15" s="191" t="s">
        <v>90</v>
      </c>
      <c r="C15" s="155">
        <v>365543.04</v>
      </c>
      <c r="D15" s="155">
        <v>365543.04</v>
      </c>
      <c r="E15" s="155">
        <v>365543.04</v>
      </c>
      <c r="F15" s="155"/>
      <c r="G15" s="155"/>
      <c r="H15" s="155"/>
      <c r="I15" s="155"/>
      <c r="J15" s="155"/>
      <c r="K15" s="155"/>
      <c r="L15" s="155"/>
      <c r="M15" s="155"/>
      <c r="N15" s="155"/>
      <c r="O15" s="155"/>
    </row>
    <row r="16" ht="52.5" customHeight="1" spans="1:15">
      <c r="A16" s="190" t="s">
        <v>91</v>
      </c>
      <c r="B16" s="190" t="s">
        <v>92</v>
      </c>
      <c r="C16" s="155">
        <v>2604</v>
      </c>
      <c r="D16" s="155">
        <v>2604</v>
      </c>
      <c r="E16" s="155">
        <v>2604</v>
      </c>
      <c r="F16" s="155"/>
      <c r="G16" s="155"/>
      <c r="H16" s="155"/>
      <c r="I16" s="155"/>
      <c r="J16" s="155"/>
      <c r="K16" s="155"/>
      <c r="L16" s="155"/>
      <c r="M16" s="155"/>
      <c r="N16" s="155"/>
      <c r="O16" s="155"/>
    </row>
    <row r="17" ht="78" customHeight="1" spans="1:15">
      <c r="A17" s="191" t="s">
        <v>93</v>
      </c>
      <c r="B17" s="191" t="s">
        <v>92</v>
      </c>
      <c r="C17" s="155">
        <v>2604</v>
      </c>
      <c r="D17" s="155">
        <v>2604</v>
      </c>
      <c r="E17" s="155">
        <v>2604</v>
      </c>
      <c r="F17" s="155"/>
      <c r="G17" s="155"/>
      <c r="H17" s="155"/>
      <c r="I17" s="155"/>
      <c r="J17" s="155"/>
      <c r="K17" s="155"/>
      <c r="L17" s="155"/>
      <c r="M17" s="155"/>
      <c r="N17" s="155"/>
      <c r="O17" s="155"/>
    </row>
    <row r="18" ht="52.5" customHeight="1" spans="1:15">
      <c r="A18" s="189" t="s">
        <v>94</v>
      </c>
      <c r="B18" s="189" t="s">
        <v>95</v>
      </c>
      <c r="C18" s="155">
        <v>191306.17</v>
      </c>
      <c r="D18" s="155">
        <v>191306.17</v>
      </c>
      <c r="E18" s="155">
        <v>191306.17</v>
      </c>
      <c r="F18" s="155"/>
      <c r="G18" s="155"/>
      <c r="H18" s="155"/>
      <c r="I18" s="155"/>
      <c r="J18" s="155"/>
      <c r="K18" s="155"/>
      <c r="L18" s="155"/>
      <c r="M18" s="155"/>
      <c r="N18" s="155"/>
      <c r="O18" s="155"/>
    </row>
    <row r="19" ht="52.5" customHeight="1" spans="1:15">
      <c r="A19" s="190" t="s">
        <v>96</v>
      </c>
      <c r="B19" s="190" t="s">
        <v>97</v>
      </c>
      <c r="C19" s="155">
        <v>191306.17</v>
      </c>
      <c r="D19" s="155">
        <v>191306.17</v>
      </c>
      <c r="E19" s="155">
        <v>191306.17</v>
      </c>
      <c r="F19" s="155"/>
      <c r="G19" s="155"/>
      <c r="H19" s="155"/>
      <c r="I19" s="155"/>
      <c r="J19" s="155"/>
      <c r="K19" s="155"/>
      <c r="L19" s="155"/>
      <c r="M19" s="155"/>
      <c r="N19" s="155"/>
      <c r="O19" s="155"/>
    </row>
    <row r="20" ht="52.5" customHeight="1" spans="1:15">
      <c r="A20" s="191" t="s">
        <v>98</v>
      </c>
      <c r="B20" s="191" t="s">
        <v>99</v>
      </c>
      <c r="C20" s="155">
        <v>171348.3</v>
      </c>
      <c r="D20" s="155">
        <v>171348.3</v>
      </c>
      <c r="E20" s="155">
        <v>171348.3</v>
      </c>
      <c r="F20" s="155"/>
      <c r="G20" s="155"/>
      <c r="H20" s="155"/>
      <c r="I20" s="155"/>
      <c r="J20" s="155"/>
      <c r="K20" s="155"/>
      <c r="L20" s="155"/>
      <c r="M20" s="155"/>
      <c r="N20" s="155"/>
      <c r="O20" s="155"/>
    </row>
    <row r="21" ht="42" customHeight="1" spans="1:15">
      <c r="A21" s="191" t="s">
        <v>100</v>
      </c>
      <c r="B21" s="191" t="s">
        <v>101</v>
      </c>
      <c r="C21" s="155"/>
      <c r="D21" s="155"/>
      <c r="E21" s="155"/>
      <c r="F21" s="155"/>
      <c r="G21" s="155"/>
      <c r="H21" s="155"/>
      <c r="I21" s="155"/>
      <c r="J21" s="155"/>
      <c r="K21" s="155"/>
      <c r="L21" s="155"/>
      <c r="M21" s="155"/>
      <c r="N21" s="155"/>
      <c r="O21" s="155"/>
    </row>
    <row r="22" ht="72" customHeight="1" spans="1:15">
      <c r="A22" s="191" t="s">
        <v>102</v>
      </c>
      <c r="B22" s="191" t="s">
        <v>103</v>
      </c>
      <c r="C22" s="155">
        <v>19957.87</v>
      </c>
      <c r="D22" s="155">
        <v>19957.87</v>
      </c>
      <c r="E22" s="155">
        <v>19957.87</v>
      </c>
      <c r="F22" s="155"/>
      <c r="G22" s="155"/>
      <c r="H22" s="155"/>
      <c r="I22" s="155"/>
      <c r="J22" s="155"/>
      <c r="K22" s="155"/>
      <c r="L22" s="155"/>
      <c r="M22" s="155"/>
      <c r="N22" s="155"/>
      <c r="O22" s="155"/>
    </row>
    <row r="23" ht="52.5" customHeight="1" spans="1:15">
      <c r="A23" s="189" t="s">
        <v>104</v>
      </c>
      <c r="B23" s="189" t="s">
        <v>105</v>
      </c>
      <c r="C23" s="155">
        <v>4232141</v>
      </c>
      <c r="D23" s="155">
        <v>4232141</v>
      </c>
      <c r="E23" s="155">
        <v>3982141</v>
      </c>
      <c r="F23" s="155">
        <v>250000</v>
      </c>
      <c r="G23" s="155"/>
      <c r="H23" s="155"/>
      <c r="I23" s="155"/>
      <c r="J23" s="155"/>
      <c r="K23" s="155"/>
      <c r="L23" s="155"/>
      <c r="M23" s="155"/>
      <c r="N23" s="155"/>
      <c r="O23" s="155"/>
    </row>
    <row r="24" ht="52.5" customHeight="1" spans="1:15">
      <c r="A24" s="190" t="s">
        <v>106</v>
      </c>
      <c r="B24" s="190" t="s">
        <v>107</v>
      </c>
      <c r="C24" s="155">
        <v>4232141</v>
      </c>
      <c r="D24" s="155">
        <v>4232141</v>
      </c>
      <c r="E24" s="155">
        <v>3982141</v>
      </c>
      <c r="F24" s="155">
        <v>250000</v>
      </c>
      <c r="G24" s="155"/>
      <c r="H24" s="155"/>
      <c r="I24" s="155"/>
      <c r="J24" s="155"/>
      <c r="K24" s="155"/>
      <c r="L24" s="155"/>
      <c r="M24" s="155"/>
      <c r="N24" s="155"/>
      <c r="O24" s="155"/>
    </row>
    <row r="25" ht="52.5" customHeight="1" spans="1:15">
      <c r="A25" s="191" t="s">
        <v>108</v>
      </c>
      <c r="B25" s="191" t="s">
        <v>109</v>
      </c>
      <c r="C25" s="155">
        <v>4232141</v>
      </c>
      <c r="D25" s="155">
        <v>4232141</v>
      </c>
      <c r="E25" s="155">
        <v>3982141</v>
      </c>
      <c r="F25" s="155">
        <v>250000</v>
      </c>
      <c r="G25" s="155"/>
      <c r="H25" s="155"/>
      <c r="I25" s="155"/>
      <c r="J25" s="155"/>
      <c r="K25" s="155"/>
      <c r="L25" s="155"/>
      <c r="M25" s="155"/>
      <c r="N25" s="155"/>
      <c r="O25" s="155"/>
    </row>
    <row r="26" ht="52.5" customHeight="1" spans="1:15">
      <c r="A26" s="189" t="s">
        <v>110</v>
      </c>
      <c r="B26" s="189" t="s">
        <v>111</v>
      </c>
      <c r="C26" s="155">
        <v>274157.28</v>
      </c>
      <c r="D26" s="155">
        <v>274157.28</v>
      </c>
      <c r="E26" s="155">
        <v>274157.28</v>
      </c>
      <c r="F26" s="155"/>
      <c r="G26" s="155"/>
      <c r="H26" s="155"/>
      <c r="I26" s="155"/>
      <c r="J26" s="155"/>
      <c r="K26" s="155"/>
      <c r="L26" s="155"/>
      <c r="M26" s="155"/>
      <c r="N26" s="155"/>
      <c r="O26" s="155"/>
    </row>
    <row r="27" ht="52.5" customHeight="1" spans="1:15">
      <c r="A27" s="190" t="s">
        <v>112</v>
      </c>
      <c r="B27" s="190" t="s">
        <v>113</v>
      </c>
      <c r="C27" s="155">
        <v>274157.28</v>
      </c>
      <c r="D27" s="155">
        <v>274157.28</v>
      </c>
      <c r="E27" s="155">
        <v>274157.28</v>
      </c>
      <c r="F27" s="155"/>
      <c r="G27" s="155"/>
      <c r="H27" s="155"/>
      <c r="I27" s="155"/>
      <c r="J27" s="155"/>
      <c r="K27" s="155"/>
      <c r="L27" s="155"/>
      <c r="M27" s="155"/>
      <c r="N27" s="155"/>
      <c r="O27" s="155"/>
    </row>
    <row r="28" ht="52.5" customHeight="1" spans="1:15">
      <c r="A28" s="191" t="s">
        <v>114</v>
      </c>
      <c r="B28" s="191" t="s">
        <v>115</v>
      </c>
      <c r="C28" s="155">
        <v>274157.28</v>
      </c>
      <c r="D28" s="155">
        <v>274157.28</v>
      </c>
      <c r="E28" s="155">
        <v>274157.28</v>
      </c>
      <c r="F28" s="155"/>
      <c r="G28" s="155"/>
      <c r="H28" s="155"/>
      <c r="I28" s="155"/>
      <c r="J28" s="155"/>
      <c r="K28" s="155"/>
      <c r="L28" s="155"/>
      <c r="M28" s="155"/>
      <c r="N28" s="155"/>
      <c r="O28" s="155"/>
    </row>
    <row r="29" ht="30" customHeight="1" spans="1:15">
      <c r="A29" s="188" t="s">
        <v>30</v>
      </c>
      <c r="B29" s="188"/>
      <c r="C29" s="155">
        <v>5125571.49</v>
      </c>
      <c r="D29" s="155">
        <v>5125571.49</v>
      </c>
      <c r="E29" s="155">
        <v>4875571.49</v>
      </c>
      <c r="F29" s="155">
        <v>250000</v>
      </c>
      <c r="G29" s="155"/>
      <c r="H29" s="155"/>
      <c r="I29" s="155"/>
      <c r="J29" s="155"/>
      <c r="K29" s="155"/>
      <c r="L29" s="155"/>
      <c r="M29" s="155"/>
      <c r="N29" s="155"/>
      <c r="O29" s="155"/>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545454545454" defaultRowHeight="14.25" customHeight="1" outlineLevelCol="3"/>
  <cols>
    <col min="1" max="1" width="32.7727272727273" customWidth="1"/>
    <col min="2" max="2" width="23.9181818181818" customWidth="1"/>
    <col min="3" max="3" width="35.4818181818182" customWidth="1"/>
    <col min="4" max="4" width="36.4181818181818" customWidth="1"/>
  </cols>
  <sheetData>
    <row r="1" ht="17.25" customHeight="1" spans="1:4">
      <c r="A1" s="177"/>
      <c r="B1" s="177"/>
      <c r="C1" s="177"/>
      <c r="D1" s="98" t="s">
        <v>116</v>
      </c>
    </row>
    <row r="2" ht="30.75" customHeight="1" spans="1:4">
      <c r="A2" s="178" t="str">
        <f>"2025"&amp;"年财政拨款收支预算总表"</f>
        <v>2025年财政拨款收支预算总表</v>
      </c>
      <c r="B2" s="178"/>
      <c r="C2" s="178"/>
      <c r="D2" s="178"/>
    </row>
    <row r="3" ht="18.75" customHeight="1" spans="1:4">
      <c r="A3" s="31" t="str">
        <f>"单位名称："&amp;"梁河县公安局森林警察大队"</f>
        <v>单位名称：梁河县公安局森林警察大队</v>
      </c>
      <c r="B3" s="179"/>
      <c r="C3" s="179"/>
      <c r="D3" s="99" t="s">
        <v>1</v>
      </c>
    </row>
    <row r="4" ht="19.5" customHeight="1" spans="1:4">
      <c r="A4" s="12" t="s">
        <v>117</v>
      </c>
      <c r="B4" s="14"/>
      <c r="C4" s="12" t="s">
        <v>118</v>
      </c>
      <c r="D4" s="14"/>
    </row>
    <row r="5" ht="21.75" customHeight="1" spans="1:4">
      <c r="A5" s="72" t="s">
        <v>119</v>
      </c>
      <c r="B5" s="11" t="s">
        <v>5</v>
      </c>
      <c r="C5" s="72" t="s">
        <v>120</v>
      </c>
      <c r="D5" s="11" t="s">
        <v>5</v>
      </c>
    </row>
    <row r="6" ht="17.25" customHeight="1" spans="1:4">
      <c r="A6" s="76"/>
      <c r="B6" s="18"/>
      <c r="C6" s="76"/>
      <c r="D6" s="18"/>
    </row>
    <row r="7" ht="19.5" customHeight="1" spans="1:4">
      <c r="A7" s="95" t="s">
        <v>121</v>
      </c>
      <c r="B7" s="23">
        <v>5125571.49</v>
      </c>
      <c r="C7" s="95" t="s">
        <v>122</v>
      </c>
      <c r="D7" s="23">
        <v>5125571.49</v>
      </c>
    </row>
    <row r="8" ht="19.5" customHeight="1" spans="1:4">
      <c r="A8" s="95" t="s">
        <v>123</v>
      </c>
      <c r="B8" s="23">
        <v>5125571.49</v>
      </c>
      <c r="C8" s="180" t="s">
        <v>124</v>
      </c>
      <c r="D8" s="23">
        <v>56220</v>
      </c>
    </row>
    <row r="9" ht="19.5" customHeight="1" spans="1:4">
      <c r="A9" s="181" t="s">
        <v>125</v>
      </c>
      <c r="B9" s="23"/>
      <c r="C9" s="180" t="s">
        <v>126</v>
      </c>
      <c r="D9" s="23"/>
    </row>
    <row r="10" ht="19.5" customHeight="1" spans="1:4">
      <c r="A10" s="181" t="s">
        <v>127</v>
      </c>
      <c r="B10" s="23"/>
      <c r="C10" s="180" t="s">
        <v>128</v>
      </c>
      <c r="D10" s="23"/>
    </row>
    <row r="11" ht="19.5" customHeight="1" spans="1:4">
      <c r="A11" s="181" t="s">
        <v>129</v>
      </c>
      <c r="B11" s="23"/>
      <c r="C11" s="180" t="s">
        <v>130</v>
      </c>
      <c r="D11" s="23"/>
    </row>
    <row r="12" ht="19.5" customHeight="1" spans="1:4">
      <c r="A12" s="181" t="s">
        <v>123</v>
      </c>
      <c r="B12" s="23"/>
      <c r="C12" s="180" t="s">
        <v>131</v>
      </c>
      <c r="D12" s="23"/>
    </row>
    <row r="13" ht="19.5" customHeight="1" spans="1:4">
      <c r="A13" s="181" t="s">
        <v>125</v>
      </c>
      <c r="B13" s="23"/>
      <c r="C13" s="180" t="s">
        <v>132</v>
      </c>
      <c r="D13" s="23"/>
    </row>
    <row r="14" ht="19.5" customHeight="1" spans="1:4">
      <c r="A14" s="181" t="s">
        <v>127</v>
      </c>
      <c r="B14" s="23"/>
      <c r="C14" s="180" t="s">
        <v>133</v>
      </c>
      <c r="D14" s="23"/>
    </row>
    <row r="15" ht="19.5" customHeight="1" spans="1:4">
      <c r="A15" s="182"/>
      <c r="B15" s="23"/>
      <c r="C15" s="180" t="s">
        <v>134</v>
      </c>
      <c r="D15" s="23">
        <v>371747.04</v>
      </c>
    </row>
    <row r="16" ht="19.5" customHeight="1" spans="1:4">
      <c r="A16" s="182"/>
      <c r="B16" s="23"/>
      <c r="C16" s="180" t="s">
        <v>135</v>
      </c>
      <c r="D16" s="23">
        <v>191306.17</v>
      </c>
    </row>
    <row r="17" ht="19.5" customHeight="1" spans="1:4">
      <c r="A17" s="182"/>
      <c r="B17" s="23"/>
      <c r="C17" s="180" t="s">
        <v>136</v>
      </c>
      <c r="D17" s="23"/>
    </row>
    <row r="18" ht="19.5" customHeight="1" spans="1:4">
      <c r="A18" s="182"/>
      <c r="B18" s="23"/>
      <c r="C18" s="180" t="s">
        <v>137</v>
      </c>
      <c r="D18" s="23"/>
    </row>
    <row r="19" ht="19.5" customHeight="1" spans="1:4">
      <c r="A19" s="182"/>
      <c r="B19" s="23"/>
      <c r="C19" s="180" t="s">
        <v>138</v>
      </c>
      <c r="D19" s="23">
        <v>4232141</v>
      </c>
    </row>
    <row r="20" ht="19.5" customHeight="1" spans="1:4">
      <c r="A20" s="95"/>
      <c r="B20" s="23"/>
      <c r="C20" s="180" t="s">
        <v>139</v>
      </c>
      <c r="D20" s="23"/>
    </row>
    <row r="21" ht="19.5" customHeight="1" spans="1:4">
      <c r="A21" s="95"/>
      <c r="B21" s="23"/>
      <c r="C21" s="95" t="s">
        <v>140</v>
      </c>
      <c r="D21" s="23"/>
    </row>
    <row r="22" ht="19.5" customHeight="1" spans="1:4">
      <c r="A22" s="95"/>
      <c r="B22" s="23"/>
      <c r="C22" s="95" t="s">
        <v>141</v>
      </c>
      <c r="D22" s="23"/>
    </row>
    <row r="23" ht="19.5" customHeight="1" spans="1:4">
      <c r="A23" s="95"/>
      <c r="B23" s="23"/>
      <c r="C23" s="95" t="s">
        <v>142</v>
      </c>
      <c r="D23" s="23"/>
    </row>
    <row r="24" ht="19.5" customHeight="1" spans="1:4">
      <c r="A24" s="95"/>
      <c r="B24" s="23"/>
      <c r="C24" s="95" t="s">
        <v>143</v>
      </c>
      <c r="D24" s="23"/>
    </row>
    <row r="25" ht="19.5" customHeight="1" spans="1:4">
      <c r="A25" s="95"/>
      <c r="B25" s="23"/>
      <c r="C25" s="95" t="s">
        <v>144</v>
      </c>
      <c r="D25" s="23"/>
    </row>
    <row r="26" ht="19.5" customHeight="1" spans="1:4">
      <c r="A26" s="180"/>
      <c r="B26" s="23"/>
      <c r="C26" s="95" t="s">
        <v>145</v>
      </c>
      <c r="D26" s="23">
        <v>274157.28</v>
      </c>
    </row>
    <row r="27" ht="19.5" customHeight="1" spans="1:4">
      <c r="A27" s="95"/>
      <c r="B27" s="23"/>
      <c r="C27" s="95" t="s">
        <v>146</v>
      </c>
      <c r="D27" s="23"/>
    </row>
    <row r="28" customHeight="1" spans="1:4">
      <c r="A28" s="95"/>
      <c r="B28" s="23"/>
      <c r="C28" s="181" t="s">
        <v>147</v>
      </c>
      <c r="D28" s="23"/>
    </row>
    <row r="29" ht="19.5" customHeight="1" spans="1:4">
      <c r="A29" s="95"/>
      <c r="B29" s="23"/>
      <c r="C29" s="95" t="s">
        <v>148</v>
      </c>
      <c r="D29" s="23"/>
    </row>
    <row r="30" ht="19.5" customHeight="1" spans="1:4">
      <c r="A30" s="180"/>
      <c r="B30" s="23"/>
      <c r="C30" s="95" t="s">
        <v>149</v>
      </c>
      <c r="D30" s="23"/>
    </row>
    <row r="31" ht="18" customHeight="1" spans="1:4">
      <c r="A31" s="180"/>
      <c r="B31" s="23"/>
      <c r="C31" s="95" t="s">
        <v>150</v>
      </c>
      <c r="D31" s="23"/>
    </row>
    <row r="32" ht="18" customHeight="1" spans="1:4">
      <c r="A32" s="180"/>
      <c r="B32" s="23"/>
      <c r="C32" s="181" t="s">
        <v>151</v>
      </c>
      <c r="D32" s="23"/>
    </row>
    <row r="33" ht="18" customHeight="1" spans="1:4">
      <c r="A33" s="180"/>
      <c r="B33" s="23"/>
      <c r="C33" s="181" t="s">
        <v>152</v>
      </c>
      <c r="D33" s="23"/>
    </row>
    <row r="34" ht="19.5" customHeight="1" spans="1:4">
      <c r="A34" s="180"/>
      <c r="B34" s="183"/>
      <c r="C34" s="95" t="s">
        <v>153</v>
      </c>
      <c r="D34" s="183"/>
    </row>
    <row r="35" ht="19.5" customHeight="1" spans="1:4">
      <c r="A35" s="180"/>
      <c r="B35" s="23"/>
      <c r="C35" s="95" t="s">
        <v>154</v>
      </c>
      <c r="D35" s="23"/>
    </row>
    <row r="36" ht="19.5" customHeight="1" spans="1:4">
      <c r="A36" s="184" t="s">
        <v>24</v>
      </c>
      <c r="B36" s="23">
        <v>5125571.49</v>
      </c>
      <c r="C36" s="184" t="s">
        <v>25</v>
      </c>
      <c r="D36" s="23">
        <v>5125571.49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opLeftCell="A17" workbookViewId="0">
      <selection activeCell="A1" sqref="A1"/>
    </sheetView>
  </sheetViews>
  <sheetFormatPr defaultColWidth="10.2727272727273" defaultRowHeight="15" customHeight="1" outlineLevelCol="6"/>
  <cols>
    <col min="1" max="1" width="26.3454545454545" customWidth="1"/>
    <col min="2" max="2" width="24.6363636363636" customWidth="1"/>
    <col min="3" max="7" width="19.2727272727273" customWidth="1"/>
  </cols>
  <sheetData>
    <row r="1" ht="18.75" customHeight="1" spans="1:7">
      <c r="A1" s="144"/>
      <c r="B1" s="144"/>
      <c r="C1" s="144"/>
      <c r="D1" s="144"/>
      <c r="E1" s="144"/>
      <c r="F1" s="144"/>
      <c r="G1" s="148" t="s">
        <v>155</v>
      </c>
    </row>
    <row r="2" ht="33" customHeight="1" spans="1:7">
      <c r="A2" s="170" t="str">
        <f>"2025"&amp;"年一般公共预算支出预算表（按功能科目分类）"</f>
        <v>2025年一般公共预算支出预算表（按功能科目分类）</v>
      </c>
      <c r="B2" s="170"/>
      <c r="C2" s="170"/>
      <c r="D2" s="170"/>
      <c r="E2" s="170"/>
      <c r="F2" s="170"/>
      <c r="G2" s="170"/>
    </row>
    <row r="3" ht="18.75" customHeight="1" spans="1:7">
      <c r="A3" s="171" t="str">
        <f>"单位名称："&amp;"梁河县公安局森林警察大队"</f>
        <v>单位名称：梁河县公安局森林警察大队</v>
      </c>
      <c r="B3" s="171"/>
      <c r="C3" s="144"/>
      <c r="D3" s="144"/>
      <c r="E3" s="144"/>
      <c r="F3" s="144"/>
      <c r="G3" s="148" t="s">
        <v>1</v>
      </c>
    </row>
    <row r="4" ht="18.75" customHeight="1" spans="1:7">
      <c r="A4" s="172" t="s">
        <v>156</v>
      </c>
      <c r="B4" s="172"/>
      <c r="C4" s="172" t="s">
        <v>30</v>
      </c>
      <c r="D4" s="172" t="s">
        <v>52</v>
      </c>
      <c r="E4" s="172"/>
      <c r="F4" s="172"/>
      <c r="G4" s="172" t="s">
        <v>53</v>
      </c>
    </row>
    <row r="5" ht="18.75" customHeight="1" spans="1:7">
      <c r="A5" s="172" t="s">
        <v>48</v>
      </c>
      <c r="B5" s="172" t="s">
        <v>49</v>
      </c>
      <c r="C5" s="172"/>
      <c r="D5" s="172" t="s">
        <v>33</v>
      </c>
      <c r="E5" s="172" t="s">
        <v>157</v>
      </c>
      <c r="F5" s="172" t="s">
        <v>158</v>
      </c>
      <c r="G5" s="172"/>
    </row>
    <row r="6" ht="18.75" customHeight="1" spans="1:7">
      <c r="A6" s="172" t="s">
        <v>59</v>
      </c>
      <c r="B6" s="172" t="s">
        <v>60</v>
      </c>
      <c r="C6" s="172" t="s">
        <v>61</v>
      </c>
      <c r="D6" s="172" t="s">
        <v>62</v>
      </c>
      <c r="E6" s="172" t="s">
        <v>63</v>
      </c>
      <c r="F6" s="172" t="s">
        <v>64</v>
      </c>
      <c r="G6" s="172" t="s">
        <v>65</v>
      </c>
    </row>
    <row r="7" ht="18.75" customHeight="1" spans="1:7">
      <c r="A7" s="173" t="s">
        <v>74</v>
      </c>
      <c r="B7" s="173" t="s">
        <v>75</v>
      </c>
      <c r="C7" s="174">
        <v>56220</v>
      </c>
      <c r="D7" s="174">
        <v>56220</v>
      </c>
      <c r="E7" s="174">
        <v>36000</v>
      </c>
      <c r="F7" s="174">
        <v>20220</v>
      </c>
      <c r="G7" s="174"/>
    </row>
    <row r="8" ht="18.75" customHeight="1" outlineLevel="1" spans="1:7">
      <c r="A8" s="175" t="s">
        <v>76</v>
      </c>
      <c r="B8" s="175" t="s">
        <v>77</v>
      </c>
      <c r="C8" s="174">
        <v>52920</v>
      </c>
      <c r="D8" s="174">
        <v>52920</v>
      </c>
      <c r="E8" s="174">
        <v>36000</v>
      </c>
      <c r="F8" s="174">
        <v>16920</v>
      </c>
      <c r="G8" s="174"/>
    </row>
    <row r="9" ht="18.75" customHeight="1" outlineLevel="2" spans="1:7">
      <c r="A9" s="176" t="s">
        <v>78</v>
      </c>
      <c r="B9" s="176" t="s">
        <v>79</v>
      </c>
      <c r="C9" s="174">
        <v>52920</v>
      </c>
      <c r="D9" s="174">
        <v>52920</v>
      </c>
      <c r="E9" s="174">
        <v>36000</v>
      </c>
      <c r="F9" s="174">
        <v>16920</v>
      </c>
      <c r="G9" s="174"/>
    </row>
    <row r="10" ht="18.75" customHeight="1" outlineLevel="1" spans="1:7">
      <c r="A10" s="175" t="s">
        <v>80</v>
      </c>
      <c r="B10" s="175" t="s">
        <v>81</v>
      </c>
      <c r="C10" s="174">
        <v>3300</v>
      </c>
      <c r="D10" s="174">
        <v>3300</v>
      </c>
      <c r="E10" s="174"/>
      <c r="F10" s="174">
        <v>3300</v>
      </c>
      <c r="G10" s="174"/>
    </row>
    <row r="11" ht="18.75" customHeight="1" outlineLevel="2" spans="1:7">
      <c r="A11" s="176" t="s">
        <v>82</v>
      </c>
      <c r="B11" s="176" t="s">
        <v>81</v>
      </c>
      <c r="C11" s="174">
        <v>3300</v>
      </c>
      <c r="D11" s="174">
        <v>3300</v>
      </c>
      <c r="E11" s="174"/>
      <c r="F11" s="174">
        <v>3300</v>
      </c>
      <c r="G11" s="174"/>
    </row>
    <row r="12" ht="18.75" customHeight="1" spans="1:7">
      <c r="A12" s="173" t="s">
        <v>83</v>
      </c>
      <c r="B12" s="173" t="s">
        <v>84</v>
      </c>
      <c r="C12" s="174">
        <v>371747.04</v>
      </c>
      <c r="D12" s="174">
        <v>371747.04</v>
      </c>
      <c r="E12" s="174">
        <v>368147.04</v>
      </c>
      <c r="F12" s="174">
        <v>3600</v>
      </c>
      <c r="G12" s="174"/>
    </row>
    <row r="13" ht="18.75" customHeight="1" outlineLevel="1" spans="1:7">
      <c r="A13" s="175" t="s">
        <v>85</v>
      </c>
      <c r="B13" s="175" t="s">
        <v>86</v>
      </c>
      <c r="C13" s="174">
        <v>369143.04</v>
      </c>
      <c r="D13" s="174">
        <v>369143.04</v>
      </c>
      <c r="E13" s="174">
        <v>365543.04</v>
      </c>
      <c r="F13" s="174">
        <v>3600</v>
      </c>
      <c r="G13" s="174"/>
    </row>
    <row r="14" ht="18.75" customHeight="1" outlineLevel="2" spans="1:7">
      <c r="A14" s="176" t="s">
        <v>87</v>
      </c>
      <c r="B14" s="176" t="s">
        <v>88</v>
      </c>
      <c r="C14" s="174">
        <v>3600</v>
      </c>
      <c r="D14" s="174">
        <v>3600</v>
      </c>
      <c r="E14" s="174"/>
      <c r="F14" s="174">
        <v>3600</v>
      </c>
      <c r="G14" s="174"/>
    </row>
    <row r="15" ht="18.75" customHeight="1" outlineLevel="2" spans="1:7">
      <c r="A15" s="176" t="s">
        <v>89</v>
      </c>
      <c r="B15" s="176" t="s">
        <v>90</v>
      </c>
      <c r="C15" s="174">
        <v>365543.04</v>
      </c>
      <c r="D15" s="174">
        <v>365543.04</v>
      </c>
      <c r="E15" s="174">
        <v>365543.04</v>
      </c>
      <c r="F15" s="174"/>
      <c r="G15" s="174"/>
    </row>
    <row r="16" ht="18.75" customHeight="1" outlineLevel="1" spans="1:7">
      <c r="A16" s="175" t="s">
        <v>91</v>
      </c>
      <c r="B16" s="175" t="s">
        <v>92</v>
      </c>
      <c r="C16" s="174">
        <v>2604</v>
      </c>
      <c r="D16" s="174">
        <v>2604</v>
      </c>
      <c r="E16" s="174">
        <v>2604</v>
      </c>
      <c r="F16" s="174"/>
      <c r="G16" s="174"/>
    </row>
    <row r="17" ht="18.75" customHeight="1" outlineLevel="2" spans="1:7">
      <c r="A17" s="176" t="s">
        <v>93</v>
      </c>
      <c r="B17" s="176" t="s">
        <v>92</v>
      </c>
      <c r="C17" s="174">
        <v>2604</v>
      </c>
      <c r="D17" s="174">
        <v>2604</v>
      </c>
      <c r="E17" s="174">
        <v>2604</v>
      </c>
      <c r="F17" s="174"/>
      <c r="G17" s="174"/>
    </row>
    <row r="18" ht="18.75" customHeight="1" spans="1:7">
      <c r="A18" s="173" t="s">
        <v>94</v>
      </c>
      <c r="B18" s="173" t="s">
        <v>95</v>
      </c>
      <c r="C18" s="174">
        <v>191306.17</v>
      </c>
      <c r="D18" s="174">
        <v>191306.17</v>
      </c>
      <c r="E18" s="174">
        <v>191306.17</v>
      </c>
      <c r="F18" s="174"/>
      <c r="G18" s="174"/>
    </row>
    <row r="19" ht="18.75" customHeight="1" outlineLevel="1" spans="1:7">
      <c r="A19" s="175" t="s">
        <v>96</v>
      </c>
      <c r="B19" s="175" t="s">
        <v>97</v>
      </c>
      <c r="C19" s="174">
        <v>191306.17</v>
      </c>
      <c r="D19" s="174">
        <v>191306.17</v>
      </c>
      <c r="E19" s="174">
        <v>191306.17</v>
      </c>
      <c r="F19" s="174"/>
      <c r="G19" s="174"/>
    </row>
    <row r="20" ht="18.75" customHeight="1" outlineLevel="2" spans="1:7">
      <c r="A20" s="176" t="s">
        <v>98</v>
      </c>
      <c r="B20" s="176" t="s">
        <v>99</v>
      </c>
      <c r="C20" s="174">
        <v>171348.3</v>
      </c>
      <c r="D20" s="174">
        <v>171348.3</v>
      </c>
      <c r="E20" s="174">
        <v>171348.3</v>
      </c>
      <c r="F20" s="174"/>
      <c r="G20" s="174"/>
    </row>
    <row r="21" ht="18.75" customHeight="1" outlineLevel="2" spans="1:7">
      <c r="A21" s="176" t="s">
        <v>102</v>
      </c>
      <c r="B21" s="176" t="s">
        <v>103</v>
      </c>
      <c r="C21" s="174">
        <v>19957.87</v>
      </c>
      <c r="D21" s="174">
        <v>19957.87</v>
      </c>
      <c r="E21" s="174">
        <v>19957.87</v>
      </c>
      <c r="F21" s="174"/>
      <c r="G21" s="174"/>
    </row>
    <row r="22" ht="18.75" customHeight="1" spans="1:7">
      <c r="A22" s="173" t="s">
        <v>104</v>
      </c>
      <c r="B22" s="173" t="s">
        <v>105</v>
      </c>
      <c r="C22" s="174">
        <v>4232141</v>
      </c>
      <c r="D22" s="174">
        <v>3982141</v>
      </c>
      <c r="E22" s="174">
        <v>3648541</v>
      </c>
      <c r="F22" s="174">
        <v>333600</v>
      </c>
      <c r="G22" s="174">
        <v>250000</v>
      </c>
    </row>
    <row r="23" ht="18.75" customHeight="1" outlineLevel="1" spans="1:7">
      <c r="A23" s="175" t="s">
        <v>106</v>
      </c>
      <c r="B23" s="175" t="s">
        <v>107</v>
      </c>
      <c r="C23" s="174">
        <v>4232141</v>
      </c>
      <c r="D23" s="174">
        <v>3982141</v>
      </c>
      <c r="E23" s="174">
        <v>3648541</v>
      </c>
      <c r="F23" s="174">
        <v>333600</v>
      </c>
      <c r="G23" s="174">
        <v>250000</v>
      </c>
    </row>
    <row r="24" ht="18.75" customHeight="1" outlineLevel="2" spans="1:7">
      <c r="A24" s="176" t="s">
        <v>108</v>
      </c>
      <c r="B24" s="176" t="s">
        <v>109</v>
      </c>
      <c r="C24" s="174">
        <v>4232141</v>
      </c>
      <c r="D24" s="174">
        <v>3982141</v>
      </c>
      <c r="E24" s="174">
        <v>3648541</v>
      </c>
      <c r="F24" s="174">
        <v>333600</v>
      </c>
      <c r="G24" s="174">
        <v>250000</v>
      </c>
    </row>
    <row r="25" ht="18.75" customHeight="1" spans="1:7">
      <c r="A25" s="173" t="s">
        <v>110</v>
      </c>
      <c r="B25" s="173" t="s">
        <v>111</v>
      </c>
      <c r="C25" s="174">
        <v>274157.28</v>
      </c>
      <c r="D25" s="174">
        <v>274157.28</v>
      </c>
      <c r="E25" s="174">
        <v>274157.28</v>
      </c>
      <c r="F25" s="174"/>
      <c r="G25" s="174"/>
    </row>
    <row r="26" ht="18.75" customHeight="1" outlineLevel="1" spans="1:7">
      <c r="A26" s="175" t="s">
        <v>112</v>
      </c>
      <c r="B26" s="175" t="s">
        <v>113</v>
      </c>
      <c r="C26" s="174">
        <v>274157.28</v>
      </c>
      <c r="D26" s="174">
        <v>274157.28</v>
      </c>
      <c r="E26" s="174">
        <v>274157.28</v>
      </c>
      <c r="F26" s="174"/>
      <c r="G26" s="174"/>
    </row>
    <row r="27" ht="18.75" customHeight="1" outlineLevel="2" spans="1:7">
      <c r="A27" s="176" t="s">
        <v>114</v>
      </c>
      <c r="B27" s="176" t="s">
        <v>115</v>
      </c>
      <c r="C27" s="174">
        <v>274157.28</v>
      </c>
      <c r="D27" s="174">
        <v>274157.28</v>
      </c>
      <c r="E27" s="174">
        <v>274157.28</v>
      </c>
      <c r="F27" s="174"/>
      <c r="G27" s="174"/>
    </row>
    <row r="28" ht="18.75" customHeight="1" spans="1:7">
      <c r="A28" s="172" t="s">
        <v>30</v>
      </c>
      <c r="B28" s="172"/>
      <c r="C28" s="174">
        <v>5125571.49</v>
      </c>
      <c r="D28" s="174">
        <v>4875571.49</v>
      </c>
      <c r="E28" s="174">
        <v>4518151.49</v>
      </c>
      <c r="F28" s="174">
        <v>357420</v>
      </c>
      <c r="G28" s="174">
        <v>250000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5" sqref="D15"/>
    </sheetView>
  </sheetViews>
  <sheetFormatPr defaultColWidth="9.14545454545454" defaultRowHeight="14.25" customHeight="1" outlineLevelRow="6" outlineLevelCol="5"/>
  <cols>
    <col min="1" max="1" width="28.2" customWidth="1"/>
    <col min="2" max="2" width="18.3454545454545" customWidth="1"/>
    <col min="3" max="3" width="17.2727272727273" customWidth="1"/>
    <col min="4" max="4" width="21.6363636363636" customWidth="1"/>
    <col min="5" max="5" width="19.7727272727273" customWidth="1"/>
    <col min="6" max="6" width="18.7181818181818" customWidth="1"/>
  </cols>
  <sheetData>
    <row r="1" customHeight="1" spans="1:6">
      <c r="A1" s="161"/>
      <c r="B1" s="161"/>
      <c r="C1" s="162"/>
      <c r="D1" s="1"/>
      <c r="E1" s="1"/>
      <c r="F1" s="163" t="s">
        <v>159</v>
      </c>
    </row>
    <row r="2" ht="33.75" customHeight="1" spans="1:6">
      <c r="A2" s="164" t="str">
        <f>"2025"&amp;"年一般公共预算“三公”经费支出预算表"</f>
        <v>2025年一般公共预算“三公”经费支出预算表</v>
      </c>
      <c r="B2" s="164"/>
      <c r="C2" s="164"/>
      <c r="D2" s="164"/>
      <c r="E2" s="164"/>
      <c r="F2" s="164"/>
    </row>
    <row r="3" ht="21.75" customHeight="1" spans="1:6">
      <c r="A3" s="165" t="str">
        <f>"单位名称："&amp;"梁河县公安局森林警察大队"</f>
        <v>单位名称：梁河县公安局森林警察大队</v>
      </c>
      <c r="B3" s="161"/>
      <c r="C3" s="162"/>
      <c r="D3" s="3"/>
      <c r="E3" s="1"/>
      <c r="F3" s="163" t="s">
        <v>27</v>
      </c>
    </row>
    <row r="4" ht="19.5" customHeight="1" spans="1:6">
      <c r="A4" s="11" t="s">
        <v>160</v>
      </c>
      <c r="B4" s="72" t="s">
        <v>161</v>
      </c>
      <c r="C4" s="12" t="s">
        <v>162</v>
      </c>
      <c r="D4" s="13"/>
      <c r="E4" s="14"/>
      <c r="F4" s="72" t="s">
        <v>163</v>
      </c>
    </row>
    <row r="5" ht="19.5" customHeight="1" spans="1:6">
      <c r="A5" s="18"/>
      <c r="B5" s="76"/>
      <c r="C5" s="35" t="s">
        <v>33</v>
      </c>
      <c r="D5" s="35" t="s">
        <v>164</v>
      </c>
      <c r="E5" s="35" t="s">
        <v>165</v>
      </c>
      <c r="F5" s="76"/>
    </row>
    <row r="6" ht="18.75" customHeight="1" spans="1:6">
      <c r="A6" s="166">
        <v>1</v>
      </c>
      <c r="B6" s="166">
        <v>2</v>
      </c>
      <c r="C6" s="167">
        <v>3</v>
      </c>
      <c r="D6" s="166">
        <v>4</v>
      </c>
      <c r="E6" s="166">
        <v>5</v>
      </c>
      <c r="F6" s="166">
        <v>6</v>
      </c>
    </row>
    <row r="7" ht="24.75" customHeight="1" spans="1:6">
      <c r="A7" s="168">
        <v>15229</v>
      </c>
      <c r="B7" s="168"/>
      <c r="C7" s="169">
        <v>9603</v>
      </c>
      <c r="D7" s="168"/>
      <c r="E7" s="168">
        <v>9603</v>
      </c>
      <c r="F7" s="168">
        <v>5626</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topLeftCell="A4" workbookViewId="0">
      <selection activeCell="H5" sqref="H$1:H$1048576"/>
    </sheetView>
  </sheetViews>
  <sheetFormatPr defaultColWidth="10.2727272727273" defaultRowHeight="15" customHeight="1"/>
  <cols>
    <col min="1" max="2" width="12.4181818181818"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727272727273" customWidth="1"/>
    <col min="10" max="11" width="6" customWidth="1"/>
    <col min="12" max="12" width="12.2727272727273" customWidth="1"/>
    <col min="13" max="13" width="3.71818181818182" customWidth="1"/>
    <col min="14" max="14" width="5.05454545454545" customWidth="1"/>
    <col min="15" max="15" width="5.77272727272727" customWidth="1"/>
    <col min="16" max="16" width="6.57272727272727" customWidth="1"/>
    <col min="17" max="17" width="4.77272727272727" customWidth="1"/>
    <col min="18" max="18" width="4.27272727272727" customWidth="1"/>
    <col min="19" max="23" width="4.71818181818182" customWidth="1"/>
  </cols>
  <sheetData>
    <row r="1" ht="18.75" customHeight="1" spans="1:23">
      <c r="A1" s="156"/>
      <c r="B1" s="156"/>
      <c r="C1" s="156"/>
      <c r="D1" s="156"/>
      <c r="E1" s="156"/>
      <c r="F1" s="156"/>
      <c r="G1" s="156"/>
      <c r="H1" s="156"/>
      <c r="I1" s="156"/>
      <c r="J1" s="156"/>
      <c r="K1" s="156"/>
      <c r="L1" s="156"/>
      <c r="M1" s="156"/>
      <c r="N1" s="156"/>
      <c r="O1" s="156"/>
      <c r="P1" s="156"/>
      <c r="Q1" s="156"/>
      <c r="R1" s="156"/>
      <c r="S1" s="156"/>
      <c r="T1" s="160" t="s">
        <v>166</v>
      </c>
      <c r="U1" s="160"/>
      <c r="V1" s="160"/>
      <c r="W1" s="160"/>
    </row>
    <row r="2" ht="45.75" customHeight="1" spans="1:23">
      <c r="A2" s="157" t="s">
        <v>167</v>
      </c>
      <c r="B2" s="157"/>
      <c r="C2" s="157"/>
      <c r="D2" s="157"/>
      <c r="E2" s="157"/>
      <c r="F2" s="157"/>
      <c r="G2" s="157"/>
      <c r="H2" s="157"/>
      <c r="I2" s="157"/>
      <c r="J2" s="157"/>
      <c r="K2" s="157"/>
      <c r="L2" s="157"/>
      <c r="M2" s="157"/>
      <c r="N2" s="157"/>
      <c r="O2" s="157"/>
      <c r="P2" s="157"/>
      <c r="Q2" s="157"/>
      <c r="R2" s="157"/>
      <c r="S2" s="157"/>
      <c r="T2" s="157"/>
      <c r="U2" s="157"/>
      <c r="V2" s="157"/>
      <c r="W2" s="157"/>
    </row>
    <row r="3" ht="18.75" customHeight="1" spans="1:23">
      <c r="A3" s="156" t="str">
        <f>"单位名称："&amp;"梁河县公安局森林警察大队"</f>
        <v>单位名称：梁河县公安局森林警察大队</v>
      </c>
      <c r="B3" s="156"/>
      <c r="C3" s="156"/>
      <c r="D3" s="156"/>
      <c r="E3" s="156"/>
      <c r="F3" s="156"/>
      <c r="G3" s="156"/>
      <c r="H3" s="156"/>
      <c r="I3" s="156"/>
      <c r="J3" s="156"/>
      <c r="K3" s="156"/>
      <c r="L3" s="156"/>
      <c r="M3" s="156"/>
      <c r="N3" s="156"/>
      <c r="O3" s="156"/>
      <c r="P3" s="156"/>
      <c r="Q3" s="156"/>
      <c r="R3" s="156"/>
      <c r="S3" s="156"/>
      <c r="T3" s="160" t="s">
        <v>27</v>
      </c>
      <c r="U3" s="160"/>
      <c r="V3" s="160"/>
      <c r="W3" s="160"/>
    </row>
    <row r="4" ht="18.75" customHeight="1" spans="1:23">
      <c r="A4" s="158" t="s">
        <v>168</v>
      </c>
      <c r="B4" s="158" t="s">
        <v>169</v>
      </c>
      <c r="C4" s="158" t="s">
        <v>170</v>
      </c>
      <c r="D4" s="158" t="s">
        <v>171</v>
      </c>
      <c r="E4" s="158" t="s">
        <v>172</v>
      </c>
      <c r="F4" s="158" t="s">
        <v>173</v>
      </c>
      <c r="G4" s="158" t="s">
        <v>174</v>
      </c>
      <c r="H4" s="158" t="s">
        <v>175</v>
      </c>
      <c r="I4" s="158"/>
      <c r="J4" s="158"/>
      <c r="K4" s="158"/>
      <c r="L4" s="158"/>
      <c r="M4" s="158"/>
      <c r="N4" s="158"/>
      <c r="O4" s="158"/>
      <c r="P4" s="158"/>
      <c r="Q4" s="158"/>
      <c r="R4" s="158"/>
      <c r="S4" s="158"/>
      <c r="T4" s="158"/>
      <c r="U4" s="158"/>
      <c r="V4" s="158"/>
      <c r="W4" s="158"/>
    </row>
    <row r="5" ht="28.3" customHeight="1" spans="1:23">
      <c r="A5" s="158"/>
      <c r="B5" s="158"/>
      <c r="C5" s="158"/>
      <c r="D5" s="158"/>
      <c r="E5" s="158"/>
      <c r="F5" s="158"/>
      <c r="G5" s="158"/>
      <c r="H5" s="158" t="s">
        <v>176</v>
      </c>
      <c r="I5" s="158" t="s">
        <v>34</v>
      </c>
      <c r="J5" s="158" t="s">
        <v>177</v>
      </c>
      <c r="K5" s="158" t="s">
        <v>178</v>
      </c>
      <c r="L5" s="158" t="s">
        <v>179</v>
      </c>
      <c r="M5" s="158" t="s">
        <v>180</v>
      </c>
      <c r="N5" s="158" t="s">
        <v>181</v>
      </c>
      <c r="O5" s="158" t="s">
        <v>35</v>
      </c>
      <c r="P5" s="158" t="s">
        <v>36</v>
      </c>
      <c r="Q5" s="158" t="s">
        <v>37</v>
      </c>
      <c r="R5" s="158" t="s">
        <v>51</v>
      </c>
      <c r="S5" s="158"/>
      <c r="T5" s="158"/>
      <c r="U5" s="158"/>
      <c r="V5" s="158"/>
      <c r="W5" s="158"/>
    </row>
    <row r="6" ht="24" customHeight="1" spans="1:23">
      <c r="A6" s="158"/>
      <c r="B6" s="158"/>
      <c r="C6" s="158"/>
      <c r="D6" s="158"/>
      <c r="E6" s="158"/>
      <c r="F6" s="158"/>
      <c r="G6" s="158"/>
      <c r="H6" s="158"/>
      <c r="I6" s="158" t="s">
        <v>182</v>
      </c>
      <c r="J6" s="158" t="s">
        <v>177</v>
      </c>
      <c r="K6" s="158" t="s">
        <v>178</v>
      </c>
      <c r="L6" s="158" t="s">
        <v>179</v>
      </c>
      <c r="M6" s="158" t="s">
        <v>180</v>
      </c>
      <c r="N6" s="158" t="s">
        <v>34</v>
      </c>
      <c r="O6" s="158" t="s">
        <v>35</v>
      </c>
      <c r="P6" s="158" t="s">
        <v>36</v>
      </c>
      <c r="Q6" s="158"/>
      <c r="R6" s="158" t="s">
        <v>33</v>
      </c>
      <c r="S6" s="158" t="s">
        <v>40</v>
      </c>
      <c r="T6" s="158" t="s">
        <v>41</v>
      </c>
      <c r="U6" s="158" t="s">
        <v>42</v>
      </c>
      <c r="V6" s="158" t="s">
        <v>43</v>
      </c>
      <c r="W6" s="158" t="s">
        <v>44</v>
      </c>
    </row>
    <row r="7" ht="32.05" customHeight="1" spans="1:23">
      <c r="A7" s="158"/>
      <c r="B7" s="158"/>
      <c r="C7" s="158"/>
      <c r="D7" s="158"/>
      <c r="E7" s="158"/>
      <c r="F7" s="158"/>
      <c r="G7" s="158"/>
      <c r="H7" s="158"/>
      <c r="I7" s="158" t="s">
        <v>33</v>
      </c>
      <c r="J7" s="158"/>
      <c r="K7" s="158"/>
      <c r="L7" s="158"/>
      <c r="M7" s="158"/>
      <c r="N7" s="158"/>
      <c r="O7" s="158"/>
      <c r="P7" s="158"/>
      <c r="Q7" s="158"/>
      <c r="R7" s="158"/>
      <c r="S7" s="158"/>
      <c r="T7" s="158"/>
      <c r="U7" s="158"/>
      <c r="V7" s="158"/>
      <c r="W7" s="158"/>
    </row>
    <row r="8" ht="18.75" customHeight="1" spans="1:23">
      <c r="A8" s="158" t="s">
        <v>59</v>
      </c>
      <c r="B8" s="158" t="s">
        <v>60</v>
      </c>
      <c r="C8" s="158" t="s">
        <v>61</v>
      </c>
      <c r="D8" s="158" t="s">
        <v>62</v>
      </c>
      <c r="E8" s="158" t="s">
        <v>63</v>
      </c>
      <c r="F8" s="158" t="s">
        <v>64</v>
      </c>
      <c r="G8" s="158" t="s">
        <v>65</v>
      </c>
      <c r="H8" s="158" t="s">
        <v>66</v>
      </c>
      <c r="I8" s="158" t="s">
        <v>67</v>
      </c>
      <c r="J8" s="158" t="s">
        <v>68</v>
      </c>
      <c r="K8" s="158" t="s">
        <v>69</v>
      </c>
      <c r="L8" s="158" t="s">
        <v>70</v>
      </c>
      <c r="M8" s="158" t="s">
        <v>71</v>
      </c>
      <c r="N8" s="158" t="s">
        <v>72</v>
      </c>
      <c r="O8" s="158" t="s">
        <v>73</v>
      </c>
      <c r="P8" s="158" t="s">
        <v>183</v>
      </c>
      <c r="Q8" s="158" t="s">
        <v>184</v>
      </c>
      <c r="R8" s="158" t="s">
        <v>185</v>
      </c>
      <c r="S8" s="158" t="s">
        <v>186</v>
      </c>
      <c r="T8" s="158" t="s">
        <v>187</v>
      </c>
      <c r="U8" s="158" t="s">
        <v>188</v>
      </c>
      <c r="V8" s="158" t="s">
        <v>189</v>
      </c>
      <c r="W8" s="158" t="s">
        <v>190</v>
      </c>
    </row>
    <row r="9" ht="53.25" customHeight="1" spans="1:23">
      <c r="A9" s="153" t="s">
        <v>46</v>
      </c>
      <c r="B9" s="153"/>
      <c r="C9" s="153"/>
      <c r="D9" s="153"/>
      <c r="E9" s="153"/>
      <c r="F9" s="153"/>
      <c r="G9" s="153"/>
      <c r="H9" s="155">
        <v>4875571.49</v>
      </c>
      <c r="I9" s="155">
        <v>4875571.49</v>
      </c>
      <c r="J9" s="155"/>
      <c r="K9" s="155"/>
      <c r="L9" s="155">
        <v>4875571.49</v>
      </c>
      <c r="M9" s="155"/>
      <c r="N9" s="155"/>
      <c r="O9" s="155"/>
      <c r="P9" s="155"/>
      <c r="Q9" s="155"/>
      <c r="R9" s="155"/>
      <c r="S9" s="155"/>
      <c r="T9" s="155"/>
      <c r="U9" s="155"/>
      <c r="V9" s="155"/>
      <c r="W9" s="155"/>
    </row>
    <row r="10" ht="53.25" customHeight="1" outlineLevel="1" spans="1:23">
      <c r="A10" s="153" t="s">
        <v>46</v>
      </c>
      <c r="B10" s="153" t="s">
        <v>191</v>
      </c>
      <c r="C10" s="153" t="s">
        <v>192</v>
      </c>
      <c r="D10" s="153" t="s">
        <v>108</v>
      </c>
      <c r="E10" s="153" t="s">
        <v>109</v>
      </c>
      <c r="F10" s="153" t="s">
        <v>193</v>
      </c>
      <c r="G10" s="153" t="s">
        <v>194</v>
      </c>
      <c r="H10" s="155">
        <v>790764</v>
      </c>
      <c r="I10" s="155">
        <v>790764</v>
      </c>
      <c r="J10" s="155"/>
      <c r="K10" s="155"/>
      <c r="L10" s="155">
        <v>790764</v>
      </c>
      <c r="M10" s="155"/>
      <c r="N10" s="155"/>
      <c r="O10" s="155"/>
      <c r="P10" s="155"/>
      <c r="Q10" s="155"/>
      <c r="R10" s="155"/>
      <c r="S10" s="155"/>
      <c r="T10" s="155"/>
      <c r="U10" s="155"/>
      <c r="V10" s="155"/>
      <c r="W10" s="155"/>
    </row>
    <row r="11" ht="53.25" customHeight="1" outlineLevel="1" spans="1:23">
      <c r="A11" s="153" t="s">
        <v>46</v>
      </c>
      <c r="B11" s="153" t="s">
        <v>191</v>
      </c>
      <c r="C11" s="153" t="s">
        <v>192</v>
      </c>
      <c r="D11" s="153" t="s">
        <v>108</v>
      </c>
      <c r="E11" s="153" t="s">
        <v>109</v>
      </c>
      <c r="F11" s="153" t="s">
        <v>195</v>
      </c>
      <c r="G11" s="153" t="s">
        <v>196</v>
      </c>
      <c r="H11" s="155">
        <v>1383840</v>
      </c>
      <c r="I11" s="155">
        <v>1383840</v>
      </c>
      <c r="J11" s="155"/>
      <c r="K11" s="155"/>
      <c r="L11" s="155">
        <v>1383840</v>
      </c>
      <c r="M11" s="153"/>
      <c r="N11" s="155"/>
      <c r="O11" s="155"/>
      <c r="P11" s="155"/>
      <c r="Q11" s="155"/>
      <c r="R11" s="155"/>
      <c r="S11" s="155"/>
      <c r="T11" s="155"/>
      <c r="U11" s="155"/>
      <c r="V11" s="155"/>
      <c r="W11" s="155"/>
    </row>
    <row r="12" ht="53.25" customHeight="1" outlineLevel="1" spans="1:23">
      <c r="A12" s="153" t="s">
        <v>46</v>
      </c>
      <c r="B12" s="153" t="s">
        <v>191</v>
      </c>
      <c r="C12" s="153" t="s">
        <v>192</v>
      </c>
      <c r="D12" s="153" t="s">
        <v>108</v>
      </c>
      <c r="E12" s="153" t="s">
        <v>109</v>
      </c>
      <c r="F12" s="153" t="s">
        <v>197</v>
      </c>
      <c r="G12" s="153" t="s">
        <v>198</v>
      </c>
      <c r="H12" s="155">
        <v>65897</v>
      </c>
      <c r="I12" s="155">
        <v>65897</v>
      </c>
      <c r="J12" s="155"/>
      <c r="K12" s="155"/>
      <c r="L12" s="155">
        <v>65897</v>
      </c>
      <c r="M12" s="153"/>
      <c r="N12" s="155"/>
      <c r="O12" s="155"/>
      <c r="P12" s="155"/>
      <c r="Q12" s="155"/>
      <c r="R12" s="155"/>
      <c r="S12" s="155"/>
      <c r="T12" s="155"/>
      <c r="U12" s="155"/>
      <c r="V12" s="155"/>
      <c r="W12" s="155"/>
    </row>
    <row r="13" ht="53.25" customHeight="1" outlineLevel="1" spans="1:23">
      <c r="A13" s="153" t="s">
        <v>46</v>
      </c>
      <c r="B13" s="153" t="s">
        <v>199</v>
      </c>
      <c r="C13" s="153" t="s">
        <v>200</v>
      </c>
      <c r="D13" s="153" t="s">
        <v>108</v>
      </c>
      <c r="E13" s="153" t="s">
        <v>109</v>
      </c>
      <c r="F13" s="153" t="s">
        <v>197</v>
      </c>
      <c r="G13" s="153" t="s">
        <v>198</v>
      </c>
      <c r="H13" s="155">
        <v>330240</v>
      </c>
      <c r="I13" s="155">
        <v>330240</v>
      </c>
      <c r="J13" s="155"/>
      <c r="K13" s="155"/>
      <c r="L13" s="155">
        <v>330240</v>
      </c>
      <c r="M13" s="153"/>
      <c r="N13" s="155"/>
      <c r="O13" s="155"/>
      <c r="P13" s="155"/>
      <c r="Q13" s="155"/>
      <c r="R13" s="155"/>
      <c r="S13" s="155"/>
      <c r="T13" s="155"/>
      <c r="U13" s="155"/>
      <c r="V13" s="155"/>
      <c r="W13" s="155"/>
    </row>
    <row r="14" ht="53.25" customHeight="1" outlineLevel="1" spans="1:23">
      <c r="A14" s="153" t="s">
        <v>46</v>
      </c>
      <c r="B14" s="153" t="s">
        <v>201</v>
      </c>
      <c r="C14" s="153" t="s">
        <v>202</v>
      </c>
      <c r="D14" s="153" t="s">
        <v>89</v>
      </c>
      <c r="E14" s="153" t="s">
        <v>90</v>
      </c>
      <c r="F14" s="153" t="s">
        <v>203</v>
      </c>
      <c r="G14" s="153" t="s">
        <v>202</v>
      </c>
      <c r="H14" s="155">
        <v>365543.04</v>
      </c>
      <c r="I14" s="155">
        <v>365543.04</v>
      </c>
      <c r="J14" s="155"/>
      <c r="K14" s="155"/>
      <c r="L14" s="155">
        <v>365543.04</v>
      </c>
      <c r="M14" s="153"/>
      <c r="N14" s="155"/>
      <c r="O14" s="155"/>
      <c r="P14" s="155"/>
      <c r="Q14" s="155"/>
      <c r="R14" s="155"/>
      <c r="S14" s="155"/>
      <c r="T14" s="155"/>
      <c r="U14" s="155"/>
      <c r="V14" s="155"/>
      <c r="W14" s="155"/>
    </row>
    <row r="15" ht="53.25" customHeight="1" outlineLevel="1" spans="1:23">
      <c r="A15" s="153" t="s">
        <v>46</v>
      </c>
      <c r="B15" s="153" t="s">
        <v>204</v>
      </c>
      <c r="C15" s="153" t="s">
        <v>205</v>
      </c>
      <c r="D15" s="153" t="s">
        <v>98</v>
      </c>
      <c r="E15" s="153" t="s">
        <v>99</v>
      </c>
      <c r="F15" s="153" t="s">
        <v>206</v>
      </c>
      <c r="G15" s="153" t="s">
        <v>205</v>
      </c>
      <c r="H15" s="155">
        <v>171348.3</v>
      </c>
      <c r="I15" s="155">
        <v>171348.3</v>
      </c>
      <c r="J15" s="155"/>
      <c r="K15" s="155"/>
      <c r="L15" s="155">
        <v>171348.3</v>
      </c>
      <c r="M15" s="153"/>
      <c r="N15" s="155"/>
      <c r="O15" s="155"/>
      <c r="P15" s="155"/>
      <c r="Q15" s="155"/>
      <c r="R15" s="155"/>
      <c r="S15" s="155"/>
      <c r="T15" s="155"/>
      <c r="U15" s="155"/>
      <c r="V15" s="155"/>
      <c r="W15" s="155"/>
    </row>
    <row r="16" ht="53.25" customHeight="1" outlineLevel="1" spans="1:23">
      <c r="A16" s="153" t="s">
        <v>46</v>
      </c>
      <c r="B16" s="153" t="s">
        <v>204</v>
      </c>
      <c r="C16" s="153" t="s">
        <v>205</v>
      </c>
      <c r="D16" s="153" t="s">
        <v>100</v>
      </c>
      <c r="E16" s="153" t="s">
        <v>101</v>
      </c>
      <c r="F16" s="153" t="s">
        <v>206</v>
      </c>
      <c r="G16" s="153" t="s">
        <v>205</v>
      </c>
      <c r="H16" s="155"/>
      <c r="I16" s="155"/>
      <c r="J16" s="155"/>
      <c r="K16" s="155"/>
      <c r="L16" s="155"/>
      <c r="M16" s="153"/>
      <c r="N16" s="155"/>
      <c r="O16" s="155"/>
      <c r="P16" s="155"/>
      <c r="Q16" s="155"/>
      <c r="R16" s="155"/>
      <c r="S16" s="155"/>
      <c r="T16" s="155"/>
      <c r="U16" s="155"/>
      <c r="V16" s="155"/>
      <c r="W16" s="155"/>
    </row>
    <row r="17" ht="53.25" customHeight="1" outlineLevel="1" spans="1:23">
      <c r="A17" s="153" t="s">
        <v>46</v>
      </c>
      <c r="B17" s="153" t="s">
        <v>207</v>
      </c>
      <c r="C17" s="153" t="s">
        <v>208</v>
      </c>
      <c r="D17" s="153" t="s">
        <v>102</v>
      </c>
      <c r="E17" s="153" t="s">
        <v>103</v>
      </c>
      <c r="F17" s="153" t="s">
        <v>209</v>
      </c>
      <c r="G17" s="153" t="s">
        <v>210</v>
      </c>
      <c r="H17" s="155">
        <v>6250</v>
      </c>
      <c r="I17" s="155">
        <v>6250</v>
      </c>
      <c r="J17" s="155"/>
      <c r="K17" s="155"/>
      <c r="L17" s="155">
        <v>6250</v>
      </c>
      <c r="M17" s="153"/>
      <c r="N17" s="155"/>
      <c r="O17" s="155"/>
      <c r="P17" s="155"/>
      <c r="Q17" s="155"/>
      <c r="R17" s="155"/>
      <c r="S17" s="155"/>
      <c r="T17" s="155"/>
      <c r="U17" s="155"/>
      <c r="V17" s="155"/>
      <c r="W17" s="155"/>
    </row>
    <row r="18" ht="53.25" customHeight="1" outlineLevel="1" spans="1:23">
      <c r="A18" s="153" t="s">
        <v>46</v>
      </c>
      <c r="B18" s="153" t="s">
        <v>211</v>
      </c>
      <c r="C18" s="153" t="s">
        <v>212</v>
      </c>
      <c r="D18" s="153" t="s">
        <v>102</v>
      </c>
      <c r="E18" s="153" t="s">
        <v>103</v>
      </c>
      <c r="F18" s="153" t="s">
        <v>209</v>
      </c>
      <c r="G18" s="153" t="s">
        <v>210</v>
      </c>
      <c r="H18" s="155">
        <v>4569.29</v>
      </c>
      <c r="I18" s="155">
        <v>4569.29</v>
      </c>
      <c r="J18" s="155"/>
      <c r="K18" s="155"/>
      <c r="L18" s="155">
        <v>4569.29</v>
      </c>
      <c r="M18" s="153"/>
      <c r="N18" s="155"/>
      <c r="O18" s="155"/>
      <c r="P18" s="155"/>
      <c r="Q18" s="155"/>
      <c r="R18" s="155"/>
      <c r="S18" s="155"/>
      <c r="T18" s="155"/>
      <c r="U18" s="155"/>
      <c r="V18" s="155"/>
      <c r="W18" s="155"/>
    </row>
    <row r="19" ht="53.25" customHeight="1" outlineLevel="1" spans="1:23">
      <c r="A19" s="153" t="s">
        <v>46</v>
      </c>
      <c r="B19" s="153" t="s">
        <v>213</v>
      </c>
      <c r="C19" s="153" t="s">
        <v>214</v>
      </c>
      <c r="D19" s="153" t="s">
        <v>102</v>
      </c>
      <c r="E19" s="153" t="s">
        <v>103</v>
      </c>
      <c r="F19" s="153" t="s">
        <v>209</v>
      </c>
      <c r="G19" s="153" t="s">
        <v>210</v>
      </c>
      <c r="H19" s="155">
        <v>9138.58</v>
      </c>
      <c r="I19" s="155">
        <v>9138.58</v>
      </c>
      <c r="J19" s="155"/>
      <c r="K19" s="155"/>
      <c r="L19" s="155">
        <v>9138.58</v>
      </c>
      <c r="M19" s="153"/>
      <c r="N19" s="155"/>
      <c r="O19" s="155"/>
      <c r="P19" s="155"/>
      <c r="Q19" s="155"/>
      <c r="R19" s="155"/>
      <c r="S19" s="155"/>
      <c r="T19" s="155"/>
      <c r="U19" s="155"/>
      <c r="V19" s="155"/>
      <c r="W19" s="155"/>
    </row>
    <row r="20" ht="53.25" customHeight="1" outlineLevel="1" spans="1:23">
      <c r="A20" s="153" t="s">
        <v>46</v>
      </c>
      <c r="B20" s="153" t="s">
        <v>215</v>
      </c>
      <c r="C20" s="153" t="s">
        <v>216</v>
      </c>
      <c r="D20" s="153" t="s">
        <v>93</v>
      </c>
      <c r="E20" s="153" t="s">
        <v>92</v>
      </c>
      <c r="F20" s="153" t="s">
        <v>209</v>
      </c>
      <c r="G20" s="153" t="s">
        <v>210</v>
      </c>
      <c r="H20" s="155">
        <v>2604</v>
      </c>
      <c r="I20" s="155">
        <v>2604</v>
      </c>
      <c r="J20" s="155"/>
      <c r="K20" s="155"/>
      <c r="L20" s="155">
        <v>2604</v>
      </c>
      <c r="M20" s="153"/>
      <c r="N20" s="155"/>
      <c r="O20" s="155"/>
      <c r="P20" s="155"/>
      <c r="Q20" s="155"/>
      <c r="R20" s="155"/>
      <c r="S20" s="155"/>
      <c r="T20" s="155"/>
      <c r="U20" s="155"/>
      <c r="V20" s="155"/>
      <c r="W20" s="155"/>
    </row>
    <row r="21" ht="53.25" customHeight="1" outlineLevel="1" spans="1:23">
      <c r="A21" s="153" t="s">
        <v>46</v>
      </c>
      <c r="B21" s="153" t="s">
        <v>217</v>
      </c>
      <c r="C21" s="153" t="s">
        <v>218</v>
      </c>
      <c r="D21" s="153" t="s">
        <v>108</v>
      </c>
      <c r="E21" s="153" t="s">
        <v>109</v>
      </c>
      <c r="F21" s="153" t="s">
        <v>209</v>
      </c>
      <c r="G21" s="153" t="s">
        <v>210</v>
      </c>
      <c r="H21" s="155">
        <v>350000</v>
      </c>
      <c r="I21" s="155">
        <v>350000</v>
      </c>
      <c r="J21" s="155"/>
      <c r="K21" s="155"/>
      <c r="L21" s="155">
        <v>350000</v>
      </c>
      <c r="M21" s="153"/>
      <c r="N21" s="155"/>
      <c r="O21" s="155"/>
      <c r="P21" s="155"/>
      <c r="Q21" s="155"/>
      <c r="R21" s="155"/>
      <c r="S21" s="155"/>
      <c r="T21" s="155"/>
      <c r="U21" s="155"/>
      <c r="V21" s="155"/>
      <c r="W21" s="155"/>
    </row>
    <row r="22" ht="53.25" customHeight="1" outlineLevel="1" spans="1:23">
      <c r="A22" s="153" t="s">
        <v>46</v>
      </c>
      <c r="B22" s="153" t="s">
        <v>219</v>
      </c>
      <c r="C22" s="153" t="s">
        <v>115</v>
      </c>
      <c r="D22" s="153" t="s">
        <v>114</v>
      </c>
      <c r="E22" s="153" t="s">
        <v>115</v>
      </c>
      <c r="F22" s="153" t="s">
        <v>220</v>
      </c>
      <c r="G22" s="153" t="s">
        <v>115</v>
      </c>
      <c r="H22" s="155">
        <v>274157.28</v>
      </c>
      <c r="I22" s="155">
        <v>274157.28</v>
      </c>
      <c r="J22" s="155"/>
      <c r="K22" s="155"/>
      <c r="L22" s="155">
        <v>274157.28</v>
      </c>
      <c r="M22" s="153"/>
      <c r="N22" s="155"/>
      <c r="O22" s="155"/>
      <c r="P22" s="155"/>
      <c r="Q22" s="155"/>
      <c r="R22" s="155"/>
      <c r="S22" s="155"/>
      <c r="T22" s="155"/>
      <c r="U22" s="155"/>
      <c r="V22" s="155"/>
      <c r="W22" s="155"/>
    </row>
    <row r="23" ht="53.25" customHeight="1" outlineLevel="1" spans="1:23">
      <c r="A23" s="153" t="s">
        <v>46</v>
      </c>
      <c r="B23" s="153" t="s">
        <v>221</v>
      </c>
      <c r="C23" s="153" t="s">
        <v>222</v>
      </c>
      <c r="D23" s="153" t="s">
        <v>108</v>
      </c>
      <c r="E23" s="153" t="s">
        <v>109</v>
      </c>
      <c r="F23" s="153" t="s">
        <v>223</v>
      </c>
      <c r="G23" s="153" t="s">
        <v>224</v>
      </c>
      <c r="H23" s="155">
        <v>135000</v>
      </c>
      <c r="I23" s="155">
        <v>135000</v>
      </c>
      <c r="J23" s="155"/>
      <c r="K23" s="155"/>
      <c r="L23" s="155">
        <v>135000</v>
      </c>
      <c r="M23" s="153"/>
      <c r="N23" s="155"/>
      <c r="O23" s="155"/>
      <c r="P23" s="155"/>
      <c r="Q23" s="155"/>
      <c r="R23" s="155"/>
      <c r="S23" s="155"/>
      <c r="T23" s="155"/>
      <c r="U23" s="155"/>
      <c r="V23" s="155"/>
      <c r="W23" s="155"/>
    </row>
    <row r="24" ht="53.25" customHeight="1" outlineLevel="1" spans="1:23">
      <c r="A24" s="153" t="s">
        <v>46</v>
      </c>
      <c r="B24" s="153" t="s">
        <v>225</v>
      </c>
      <c r="C24" s="153" t="s">
        <v>226</v>
      </c>
      <c r="D24" s="153" t="s">
        <v>108</v>
      </c>
      <c r="E24" s="153" t="s">
        <v>109</v>
      </c>
      <c r="F24" s="153" t="s">
        <v>223</v>
      </c>
      <c r="G24" s="153" t="s">
        <v>224</v>
      </c>
      <c r="H24" s="155">
        <v>592800</v>
      </c>
      <c r="I24" s="155">
        <v>592800</v>
      </c>
      <c r="J24" s="155"/>
      <c r="K24" s="155"/>
      <c r="L24" s="155">
        <v>592800</v>
      </c>
      <c r="M24" s="153"/>
      <c r="N24" s="155"/>
      <c r="O24" s="155"/>
      <c r="P24" s="155"/>
      <c r="Q24" s="155"/>
      <c r="R24" s="155"/>
      <c r="S24" s="155"/>
      <c r="T24" s="155"/>
      <c r="U24" s="155"/>
      <c r="V24" s="155"/>
      <c r="W24" s="155"/>
    </row>
    <row r="25" ht="53.25" customHeight="1" outlineLevel="1" spans="1:23">
      <c r="A25" s="153" t="s">
        <v>46</v>
      </c>
      <c r="B25" s="153" t="s">
        <v>227</v>
      </c>
      <c r="C25" s="153" t="s">
        <v>228</v>
      </c>
      <c r="D25" s="153" t="s">
        <v>82</v>
      </c>
      <c r="E25" s="153" t="s">
        <v>81</v>
      </c>
      <c r="F25" s="153" t="s">
        <v>229</v>
      </c>
      <c r="G25" s="153" t="s">
        <v>230</v>
      </c>
      <c r="H25" s="155">
        <v>3300</v>
      </c>
      <c r="I25" s="155">
        <v>3300</v>
      </c>
      <c r="J25" s="155"/>
      <c r="K25" s="155"/>
      <c r="L25" s="155">
        <v>3300</v>
      </c>
      <c r="M25" s="153"/>
      <c r="N25" s="155"/>
      <c r="O25" s="155"/>
      <c r="P25" s="155"/>
      <c r="Q25" s="155"/>
      <c r="R25" s="155"/>
      <c r="S25" s="155"/>
      <c r="T25" s="155"/>
      <c r="U25" s="155"/>
      <c r="V25" s="155"/>
      <c r="W25" s="155"/>
    </row>
    <row r="26" ht="53.25" customHeight="1" outlineLevel="1" spans="1:23">
      <c r="A26" s="153" t="s">
        <v>46</v>
      </c>
      <c r="B26" s="153" t="s">
        <v>231</v>
      </c>
      <c r="C26" s="153" t="s">
        <v>232</v>
      </c>
      <c r="D26" s="153" t="s">
        <v>108</v>
      </c>
      <c r="E26" s="153" t="s">
        <v>109</v>
      </c>
      <c r="F26" s="153" t="s">
        <v>233</v>
      </c>
      <c r="G26" s="153" t="s">
        <v>163</v>
      </c>
      <c r="H26" s="155">
        <v>3000</v>
      </c>
      <c r="I26" s="155">
        <v>3000</v>
      </c>
      <c r="J26" s="155"/>
      <c r="K26" s="155"/>
      <c r="L26" s="155">
        <v>3000</v>
      </c>
      <c r="M26" s="153"/>
      <c r="N26" s="155"/>
      <c r="O26" s="155"/>
      <c r="P26" s="155"/>
      <c r="Q26" s="155"/>
      <c r="R26" s="155"/>
      <c r="S26" s="155"/>
      <c r="T26" s="155"/>
      <c r="U26" s="155"/>
      <c r="V26" s="155"/>
      <c r="W26" s="155"/>
    </row>
    <row r="27" ht="53.25" customHeight="1" outlineLevel="1" spans="1:23">
      <c r="A27" s="153" t="s">
        <v>46</v>
      </c>
      <c r="B27" s="153" t="s">
        <v>234</v>
      </c>
      <c r="C27" s="153" t="s">
        <v>235</v>
      </c>
      <c r="D27" s="153" t="s">
        <v>108</v>
      </c>
      <c r="E27" s="153" t="s">
        <v>109</v>
      </c>
      <c r="F27" s="153" t="s">
        <v>236</v>
      </c>
      <c r="G27" s="153" t="s">
        <v>237</v>
      </c>
      <c r="H27" s="155">
        <v>33000</v>
      </c>
      <c r="I27" s="155">
        <v>33000</v>
      </c>
      <c r="J27" s="155"/>
      <c r="K27" s="155"/>
      <c r="L27" s="155">
        <v>33000</v>
      </c>
      <c r="M27" s="153"/>
      <c r="N27" s="155"/>
      <c r="O27" s="155"/>
      <c r="P27" s="155"/>
      <c r="Q27" s="155"/>
      <c r="R27" s="155"/>
      <c r="S27" s="155"/>
      <c r="T27" s="155"/>
      <c r="U27" s="155"/>
      <c r="V27" s="155"/>
      <c r="W27" s="155"/>
    </row>
    <row r="28" ht="53.25" customHeight="1" outlineLevel="1" spans="1:23">
      <c r="A28" s="153" t="s">
        <v>46</v>
      </c>
      <c r="B28" s="153" t="s">
        <v>238</v>
      </c>
      <c r="C28" s="153" t="s">
        <v>239</v>
      </c>
      <c r="D28" s="153" t="s">
        <v>108</v>
      </c>
      <c r="E28" s="153" t="s">
        <v>109</v>
      </c>
      <c r="F28" s="153" t="s">
        <v>240</v>
      </c>
      <c r="G28" s="153" t="s">
        <v>241</v>
      </c>
      <c r="H28" s="155">
        <v>1800</v>
      </c>
      <c r="I28" s="155">
        <v>1800</v>
      </c>
      <c r="J28" s="155"/>
      <c r="K28" s="155"/>
      <c r="L28" s="155">
        <v>1800</v>
      </c>
      <c r="M28" s="153"/>
      <c r="N28" s="155"/>
      <c r="O28" s="155"/>
      <c r="P28" s="155"/>
      <c r="Q28" s="155"/>
      <c r="R28" s="155"/>
      <c r="S28" s="155"/>
      <c r="T28" s="155"/>
      <c r="U28" s="155"/>
      <c r="V28" s="155"/>
      <c r="W28" s="155"/>
    </row>
    <row r="29" ht="53.25" customHeight="1" outlineLevel="1" spans="1:23">
      <c r="A29" s="153" t="s">
        <v>46</v>
      </c>
      <c r="B29" s="153" t="s">
        <v>238</v>
      </c>
      <c r="C29" s="153" t="s">
        <v>239</v>
      </c>
      <c r="D29" s="153" t="s">
        <v>108</v>
      </c>
      <c r="E29" s="153" t="s">
        <v>109</v>
      </c>
      <c r="F29" s="153" t="s">
        <v>242</v>
      </c>
      <c r="G29" s="153" t="s">
        <v>243</v>
      </c>
      <c r="H29" s="155">
        <v>22000</v>
      </c>
      <c r="I29" s="155">
        <v>22000</v>
      </c>
      <c r="J29" s="155"/>
      <c r="K29" s="155"/>
      <c r="L29" s="155">
        <v>22000</v>
      </c>
      <c r="M29" s="153"/>
      <c r="N29" s="155"/>
      <c r="O29" s="155"/>
      <c r="P29" s="155"/>
      <c r="Q29" s="155"/>
      <c r="R29" s="155"/>
      <c r="S29" s="155"/>
      <c r="T29" s="155"/>
      <c r="U29" s="155"/>
      <c r="V29" s="155"/>
      <c r="W29" s="155"/>
    </row>
    <row r="30" ht="53.25" customHeight="1" outlineLevel="1" spans="1:23">
      <c r="A30" s="153" t="s">
        <v>46</v>
      </c>
      <c r="B30" s="153" t="s">
        <v>238</v>
      </c>
      <c r="C30" s="153" t="s">
        <v>239</v>
      </c>
      <c r="D30" s="153" t="s">
        <v>108</v>
      </c>
      <c r="E30" s="153" t="s">
        <v>109</v>
      </c>
      <c r="F30" s="153" t="s">
        <v>244</v>
      </c>
      <c r="G30" s="153" t="s">
        <v>245</v>
      </c>
      <c r="H30" s="155">
        <v>16000</v>
      </c>
      <c r="I30" s="155">
        <v>16000</v>
      </c>
      <c r="J30" s="155"/>
      <c r="K30" s="155"/>
      <c r="L30" s="155">
        <v>16000</v>
      </c>
      <c r="M30" s="153"/>
      <c r="N30" s="155"/>
      <c r="O30" s="155"/>
      <c r="P30" s="155"/>
      <c r="Q30" s="155"/>
      <c r="R30" s="155"/>
      <c r="S30" s="155"/>
      <c r="T30" s="155"/>
      <c r="U30" s="155"/>
      <c r="V30" s="155"/>
      <c r="W30" s="155"/>
    </row>
    <row r="31" ht="53.25" customHeight="1" outlineLevel="1" spans="1:23">
      <c r="A31" s="153" t="s">
        <v>46</v>
      </c>
      <c r="B31" s="153" t="s">
        <v>246</v>
      </c>
      <c r="C31" s="153" t="s">
        <v>247</v>
      </c>
      <c r="D31" s="153" t="s">
        <v>108</v>
      </c>
      <c r="E31" s="153" t="s">
        <v>109</v>
      </c>
      <c r="F31" s="153" t="s">
        <v>248</v>
      </c>
      <c r="G31" s="153" t="s">
        <v>249</v>
      </c>
      <c r="H31" s="155">
        <v>46200</v>
      </c>
      <c r="I31" s="155">
        <v>46200</v>
      </c>
      <c r="J31" s="155"/>
      <c r="K31" s="155"/>
      <c r="L31" s="155">
        <v>46200</v>
      </c>
      <c r="M31" s="153"/>
      <c r="N31" s="155"/>
      <c r="O31" s="155"/>
      <c r="P31" s="155"/>
      <c r="Q31" s="155"/>
      <c r="R31" s="155"/>
      <c r="S31" s="155"/>
      <c r="T31" s="155"/>
      <c r="U31" s="155"/>
      <c r="V31" s="155"/>
      <c r="W31" s="155"/>
    </row>
    <row r="32" ht="53.25" customHeight="1" outlineLevel="1" spans="1:23">
      <c r="A32" s="153" t="s">
        <v>46</v>
      </c>
      <c r="B32" s="153" t="s">
        <v>238</v>
      </c>
      <c r="C32" s="153" t="s">
        <v>239</v>
      </c>
      <c r="D32" s="153" t="s">
        <v>108</v>
      </c>
      <c r="E32" s="153" t="s">
        <v>109</v>
      </c>
      <c r="F32" s="153" t="s">
        <v>250</v>
      </c>
      <c r="G32" s="153" t="s">
        <v>251</v>
      </c>
      <c r="H32" s="155">
        <v>8373</v>
      </c>
      <c r="I32" s="155">
        <v>8373</v>
      </c>
      <c r="J32" s="155"/>
      <c r="K32" s="155"/>
      <c r="L32" s="155">
        <v>8373</v>
      </c>
      <c r="M32" s="153"/>
      <c r="N32" s="155"/>
      <c r="O32" s="155"/>
      <c r="P32" s="155"/>
      <c r="Q32" s="155"/>
      <c r="R32" s="155"/>
      <c r="S32" s="155"/>
      <c r="T32" s="155"/>
      <c r="U32" s="155"/>
      <c r="V32" s="155"/>
      <c r="W32" s="155"/>
    </row>
    <row r="33" ht="53.25" customHeight="1" outlineLevel="1" spans="1:23">
      <c r="A33" s="153" t="s">
        <v>46</v>
      </c>
      <c r="B33" s="153" t="s">
        <v>238</v>
      </c>
      <c r="C33" s="153" t="s">
        <v>239</v>
      </c>
      <c r="D33" s="153" t="s">
        <v>108</v>
      </c>
      <c r="E33" s="153" t="s">
        <v>109</v>
      </c>
      <c r="F33" s="153" t="s">
        <v>229</v>
      </c>
      <c r="G33" s="153" t="s">
        <v>230</v>
      </c>
      <c r="H33" s="155">
        <v>31627</v>
      </c>
      <c r="I33" s="155">
        <v>31627</v>
      </c>
      <c r="J33" s="155"/>
      <c r="K33" s="155"/>
      <c r="L33" s="155">
        <v>31627</v>
      </c>
      <c r="M33" s="153"/>
      <c r="N33" s="155"/>
      <c r="O33" s="155"/>
      <c r="P33" s="155"/>
      <c r="Q33" s="155"/>
      <c r="R33" s="155"/>
      <c r="S33" s="155"/>
      <c r="T33" s="155"/>
      <c r="U33" s="155"/>
      <c r="V33" s="155"/>
      <c r="W33" s="155"/>
    </row>
    <row r="34" ht="53.25" customHeight="1" outlineLevel="1" spans="1:23">
      <c r="A34" s="153" t="s">
        <v>46</v>
      </c>
      <c r="B34" s="153" t="s">
        <v>252</v>
      </c>
      <c r="C34" s="153" t="s">
        <v>253</v>
      </c>
      <c r="D34" s="153" t="s">
        <v>87</v>
      </c>
      <c r="E34" s="153" t="s">
        <v>88</v>
      </c>
      <c r="F34" s="153" t="s">
        <v>254</v>
      </c>
      <c r="G34" s="153" t="s">
        <v>255</v>
      </c>
      <c r="H34" s="155">
        <v>3600</v>
      </c>
      <c r="I34" s="155">
        <v>3600</v>
      </c>
      <c r="J34" s="155"/>
      <c r="K34" s="155"/>
      <c r="L34" s="155">
        <v>3600</v>
      </c>
      <c r="M34" s="153"/>
      <c r="N34" s="155"/>
      <c r="O34" s="155"/>
      <c r="P34" s="155"/>
      <c r="Q34" s="155"/>
      <c r="R34" s="155"/>
      <c r="S34" s="155"/>
      <c r="T34" s="155"/>
      <c r="U34" s="155"/>
      <c r="V34" s="155"/>
      <c r="W34" s="155"/>
    </row>
    <row r="35" ht="53.25" customHeight="1" outlineLevel="1" spans="1:23">
      <c r="A35" s="153" t="s">
        <v>46</v>
      </c>
      <c r="B35" s="153" t="s">
        <v>256</v>
      </c>
      <c r="C35" s="153" t="s">
        <v>257</v>
      </c>
      <c r="D35" s="153" t="s">
        <v>78</v>
      </c>
      <c r="E35" s="153" t="s">
        <v>79</v>
      </c>
      <c r="F35" s="153" t="s">
        <v>229</v>
      </c>
      <c r="G35" s="153" t="s">
        <v>230</v>
      </c>
      <c r="H35" s="155">
        <v>2520</v>
      </c>
      <c r="I35" s="155">
        <v>2520</v>
      </c>
      <c r="J35" s="155"/>
      <c r="K35" s="155"/>
      <c r="L35" s="155">
        <v>2520</v>
      </c>
      <c r="M35" s="153"/>
      <c r="N35" s="155"/>
      <c r="O35" s="155"/>
      <c r="P35" s="155"/>
      <c r="Q35" s="155"/>
      <c r="R35" s="155"/>
      <c r="S35" s="155"/>
      <c r="T35" s="155"/>
      <c r="U35" s="155"/>
      <c r="V35" s="155"/>
      <c r="W35" s="155"/>
    </row>
    <row r="36" ht="53.25" customHeight="1" outlineLevel="1" spans="1:23">
      <c r="A36" s="153" t="s">
        <v>46</v>
      </c>
      <c r="B36" s="153" t="s">
        <v>258</v>
      </c>
      <c r="C36" s="153" t="s">
        <v>259</v>
      </c>
      <c r="D36" s="153" t="s">
        <v>108</v>
      </c>
      <c r="E36" s="153" t="s">
        <v>109</v>
      </c>
      <c r="F36" s="153" t="s">
        <v>260</v>
      </c>
      <c r="G36" s="153" t="s">
        <v>261</v>
      </c>
      <c r="H36" s="155">
        <v>171600</v>
      </c>
      <c r="I36" s="155">
        <v>171600</v>
      </c>
      <c r="J36" s="155"/>
      <c r="K36" s="155"/>
      <c r="L36" s="155">
        <v>171600</v>
      </c>
      <c r="M36" s="153"/>
      <c r="N36" s="155"/>
      <c r="O36" s="155"/>
      <c r="P36" s="155"/>
      <c r="Q36" s="155"/>
      <c r="R36" s="155"/>
      <c r="S36" s="155"/>
      <c r="T36" s="155"/>
      <c r="U36" s="155"/>
      <c r="V36" s="155"/>
      <c r="W36" s="155"/>
    </row>
    <row r="37" ht="53.25" customHeight="1" outlineLevel="1" spans="1:23">
      <c r="A37" s="153" t="s">
        <v>46</v>
      </c>
      <c r="B37" s="153" t="s">
        <v>262</v>
      </c>
      <c r="C37" s="153" t="s">
        <v>263</v>
      </c>
      <c r="D37" s="153" t="s">
        <v>78</v>
      </c>
      <c r="E37" s="153" t="s">
        <v>79</v>
      </c>
      <c r="F37" s="153" t="s">
        <v>229</v>
      </c>
      <c r="G37" s="153" t="s">
        <v>230</v>
      </c>
      <c r="H37" s="155">
        <v>4400</v>
      </c>
      <c r="I37" s="155">
        <v>4400</v>
      </c>
      <c r="J37" s="155"/>
      <c r="K37" s="155"/>
      <c r="L37" s="155">
        <v>4400</v>
      </c>
      <c r="M37" s="153"/>
      <c r="N37" s="155"/>
      <c r="O37" s="155"/>
      <c r="P37" s="155"/>
      <c r="Q37" s="155"/>
      <c r="R37" s="155"/>
      <c r="S37" s="155"/>
      <c r="T37" s="155"/>
      <c r="U37" s="155"/>
      <c r="V37" s="155"/>
      <c r="W37" s="155"/>
    </row>
    <row r="38" ht="53.25" customHeight="1" outlineLevel="1" spans="1:23">
      <c r="A38" s="153" t="s">
        <v>46</v>
      </c>
      <c r="B38" s="153" t="s">
        <v>264</v>
      </c>
      <c r="C38" s="153" t="s">
        <v>265</v>
      </c>
      <c r="D38" s="153" t="s">
        <v>78</v>
      </c>
      <c r="E38" s="153" t="s">
        <v>79</v>
      </c>
      <c r="F38" s="153" t="s">
        <v>229</v>
      </c>
      <c r="G38" s="153" t="s">
        <v>230</v>
      </c>
      <c r="H38" s="155">
        <v>10000</v>
      </c>
      <c r="I38" s="155">
        <v>10000</v>
      </c>
      <c r="J38" s="155"/>
      <c r="K38" s="155"/>
      <c r="L38" s="155">
        <v>10000</v>
      </c>
      <c r="M38" s="153"/>
      <c r="N38" s="155"/>
      <c r="O38" s="155"/>
      <c r="P38" s="155"/>
      <c r="Q38" s="155"/>
      <c r="R38" s="155"/>
      <c r="S38" s="155"/>
      <c r="T38" s="155"/>
      <c r="U38" s="155"/>
      <c r="V38" s="155"/>
      <c r="W38" s="155"/>
    </row>
    <row r="39" ht="53.25" customHeight="1" outlineLevel="1" spans="1:23">
      <c r="A39" s="153" t="s">
        <v>46</v>
      </c>
      <c r="B39" s="153" t="s">
        <v>266</v>
      </c>
      <c r="C39" s="153" t="s">
        <v>267</v>
      </c>
      <c r="D39" s="153" t="s">
        <v>78</v>
      </c>
      <c r="E39" s="153" t="s">
        <v>79</v>
      </c>
      <c r="F39" s="153" t="s">
        <v>268</v>
      </c>
      <c r="G39" s="153" t="s">
        <v>269</v>
      </c>
      <c r="H39" s="155">
        <v>36000</v>
      </c>
      <c r="I39" s="155">
        <v>36000</v>
      </c>
      <c r="J39" s="155"/>
      <c r="K39" s="155"/>
      <c r="L39" s="155">
        <v>36000</v>
      </c>
      <c r="M39" s="153"/>
      <c r="N39" s="155"/>
      <c r="O39" s="155"/>
      <c r="P39" s="155"/>
      <c r="Q39" s="155"/>
      <c r="R39" s="155"/>
      <c r="S39" s="155"/>
      <c r="T39" s="155"/>
      <c r="U39" s="155"/>
      <c r="V39" s="155"/>
      <c r="W39" s="155"/>
    </row>
    <row r="40" ht="30.75" customHeight="1" spans="1:23">
      <c r="A40" s="159" t="s">
        <v>30</v>
      </c>
      <c r="B40" s="159"/>
      <c r="C40" s="159"/>
      <c r="D40" s="159"/>
      <c r="E40" s="159"/>
      <c r="F40" s="159"/>
      <c r="G40" s="159"/>
      <c r="H40" s="155">
        <v>4875571.49</v>
      </c>
      <c r="I40" s="155">
        <v>4875571.49</v>
      </c>
      <c r="J40" s="155"/>
      <c r="K40" s="155"/>
      <c r="L40" s="155">
        <v>4875571.49</v>
      </c>
      <c r="M40" s="155"/>
      <c r="N40" s="155"/>
      <c r="O40" s="155"/>
      <c r="P40" s="155"/>
      <c r="Q40" s="155"/>
      <c r="R40" s="155"/>
      <c r="S40" s="155"/>
      <c r="T40" s="155"/>
      <c r="U40" s="155"/>
      <c r="V40" s="155"/>
      <c r="W40" s="155"/>
    </row>
  </sheetData>
  <autoFilter xmlns:etc="http://www.wps.cn/officeDocument/2017/etCustomData" ref="A8:W40" etc:filterBottomFollowUsedRange="0">
    <extLst/>
  </autoFilter>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
  <sheetViews>
    <sheetView showZeros="0" workbookViewId="0">
      <selection activeCell="K10" sqref="K10"/>
    </sheetView>
  </sheetViews>
  <sheetFormatPr defaultColWidth="10.2727272727273" defaultRowHeight="15" customHeight="1"/>
  <cols>
    <col min="1" max="1" width="5.71818181818182" customWidth="1"/>
    <col min="2" max="2" width="7.71818181818182" customWidth="1"/>
    <col min="3" max="3" width="9.84545454545455" customWidth="1"/>
    <col min="4" max="4" width="10.5727272727273" customWidth="1"/>
    <col min="5" max="5" width="6" customWidth="1"/>
    <col min="6" max="6" width="7.27272727272727" customWidth="1"/>
    <col min="7" max="7" width="5.27272727272727" customWidth="1"/>
    <col min="8" max="8" width="5.84545454545455" customWidth="1"/>
    <col min="9" max="11" width="12.8454545454545" customWidth="1"/>
    <col min="12" max="12" width="7.27272727272727"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49" t="s">
        <v>270</v>
      </c>
      <c r="B1" s="149"/>
      <c r="C1" s="149"/>
      <c r="D1" s="149"/>
      <c r="E1" s="149"/>
      <c r="F1" s="149"/>
      <c r="G1" s="149"/>
      <c r="H1" s="149"/>
      <c r="I1" s="149"/>
      <c r="J1" s="149"/>
      <c r="K1" s="149"/>
      <c r="L1" s="149"/>
      <c r="M1" s="149"/>
      <c r="N1" s="149"/>
      <c r="O1" s="149"/>
      <c r="P1" s="149"/>
      <c r="Q1" s="149"/>
      <c r="R1" s="149"/>
      <c r="S1" s="149"/>
      <c r="T1" s="149"/>
      <c r="U1" s="149"/>
      <c r="V1" s="149"/>
      <c r="W1" s="149"/>
    </row>
    <row r="2" ht="26.25" customHeight="1" spans="1:23">
      <c r="A2" s="145" t="s">
        <v>271</v>
      </c>
      <c r="B2" s="145"/>
      <c r="C2" s="145" t="s">
        <v>59</v>
      </c>
      <c r="D2" s="145"/>
      <c r="E2" s="145"/>
      <c r="F2" s="145"/>
      <c r="G2" s="145"/>
      <c r="H2" s="145"/>
      <c r="I2" s="145"/>
      <c r="J2" s="145"/>
      <c r="K2" s="145"/>
      <c r="L2" s="145"/>
      <c r="M2" s="145"/>
      <c r="N2" s="145"/>
      <c r="O2" s="145"/>
      <c r="P2" s="145"/>
      <c r="Q2" s="145"/>
      <c r="R2" s="145"/>
      <c r="S2" s="145"/>
      <c r="T2" s="145"/>
      <c r="U2" s="145"/>
      <c r="V2" s="145"/>
      <c r="W2" s="145"/>
    </row>
    <row r="3" ht="18.75" customHeight="1" spans="1:23">
      <c r="A3" s="150" t="str">
        <f>"单位名称："&amp;"梁河县公安局森林警察大队"</f>
        <v>单位名称：梁河县公安局森林警察大队</v>
      </c>
      <c r="B3" s="150"/>
      <c r="C3" s="150"/>
      <c r="D3" s="150"/>
      <c r="E3" s="150"/>
      <c r="F3" s="150"/>
      <c r="G3" s="150"/>
      <c r="H3" s="151"/>
      <c r="I3" s="151"/>
      <c r="J3" s="151"/>
      <c r="K3" s="151"/>
      <c r="L3" s="151"/>
      <c r="M3" s="151"/>
      <c r="N3" s="151"/>
      <c r="O3" s="151"/>
      <c r="P3" s="151"/>
      <c r="Q3" s="151"/>
      <c r="R3" s="151"/>
      <c r="S3" s="151"/>
      <c r="T3" s="151"/>
      <c r="U3" s="151"/>
      <c r="V3" s="149" t="s">
        <v>27</v>
      </c>
      <c r="W3" s="149"/>
    </row>
    <row r="4" ht="26.25" customHeight="1" spans="1:23">
      <c r="A4" s="152" t="s">
        <v>272</v>
      </c>
      <c r="B4" s="152" t="s">
        <v>169</v>
      </c>
      <c r="C4" s="152" t="s">
        <v>170</v>
      </c>
      <c r="D4" s="152" t="s">
        <v>273</v>
      </c>
      <c r="E4" s="152" t="s">
        <v>171</v>
      </c>
      <c r="F4" s="152" t="s">
        <v>172</v>
      </c>
      <c r="G4" s="152" t="s">
        <v>274</v>
      </c>
      <c r="H4" s="152" t="s">
        <v>275</v>
      </c>
      <c r="I4" s="152" t="s">
        <v>30</v>
      </c>
      <c r="J4" s="152" t="s">
        <v>276</v>
      </c>
      <c r="K4" s="152"/>
      <c r="L4" s="152"/>
      <c r="M4" s="152"/>
      <c r="N4" s="152" t="s">
        <v>181</v>
      </c>
      <c r="O4" s="152"/>
      <c r="P4" s="152"/>
      <c r="Q4" s="152" t="s">
        <v>37</v>
      </c>
      <c r="R4" s="152" t="s">
        <v>51</v>
      </c>
      <c r="S4" s="152"/>
      <c r="T4" s="152"/>
      <c r="U4" s="152"/>
      <c r="V4" s="152"/>
      <c r="W4" s="152"/>
    </row>
    <row r="5" ht="26.25" customHeight="1" spans="1:23">
      <c r="A5" s="152"/>
      <c r="B5" s="152"/>
      <c r="C5" s="152"/>
      <c r="D5" s="152"/>
      <c r="E5" s="152"/>
      <c r="F5" s="152"/>
      <c r="G5" s="152"/>
      <c r="H5" s="152"/>
      <c r="I5" s="152"/>
      <c r="J5" s="152" t="s">
        <v>34</v>
      </c>
      <c r="K5" s="152"/>
      <c r="L5" s="152" t="s">
        <v>35</v>
      </c>
      <c r="M5" s="152" t="s">
        <v>36</v>
      </c>
      <c r="N5" s="152" t="s">
        <v>34</v>
      </c>
      <c r="O5" s="152" t="s">
        <v>35</v>
      </c>
      <c r="P5" s="152" t="s">
        <v>36</v>
      </c>
      <c r="Q5" s="152"/>
      <c r="R5" s="152" t="s">
        <v>33</v>
      </c>
      <c r="S5" s="152" t="s">
        <v>40</v>
      </c>
      <c r="T5" s="152" t="s">
        <v>41</v>
      </c>
      <c r="U5" s="152" t="s">
        <v>42</v>
      </c>
      <c r="V5" s="152" t="s">
        <v>43</v>
      </c>
      <c r="W5" s="152" t="s">
        <v>44</v>
      </c>
    </row>
    <row r="6" ht="26.25" customHeight="1" spans="1:23">
      <c r="A6" s="152"/>
      <c r="B6" s="152"/>
      <c r="C6" s="152"/>
      <c r="D6" s="152"/>
      <c r="E6" s="152"/>
      <c r="F6" s="152"/>
      <c r="G6" s="152"/>
      <c r="H6" s="152"/>
      <c r="I6" s="152"/>
      <c r="J6" s="152" t="s">
        <v>33</v>
      </c>
      <c r="K6" s="152" t="s">
        <v>277</v>
      </c>
      <c r="L6" s="152"/>
      <c r="M6" s="152"/>
      <c r="N6" s="152"/>
      <c r="O6" s="152"/>
      <c r="P6" s="152"/>
      <c r="Q6" s="152"/>
      <c r="R6" s="152"/>
      <c r="S6" s="152"/>
      <c r="T6" s="152"/>
      <c r="U6" s="152"/>
      <c r="V6" s="152"/>
      <c r="W6" s="152"/>
    </row>
    <row r="7" ht="18.75" customHeight="1" spans="1:23">
      <c r="A7" s="152" t="s">
        <v>59</v>
      </c>
      <c r="B7" s="152" t="s">
        <v>60</v>
      </c>
      <c r="C7" s="152" t="s">
        <v>61</v>
      </c>
      <c r="D7" s="152" t="s">
        <v>62</v>
      </c>
      <c r="E7" s="152" t="s">
        <v>63</v>
      </c>
      <c r="F7" s="152" t="s">
        <v>64</v>
      </c>
      <c r="G7" s="152" t="s">
        <v>65</v>
      </c>
      <c r="H7" s="152" t="s">
        <v>66</v>
      </c>
      <c r="I7" s="152" t="s">
        <v>67</v>
      </c>
      <c r="J7" s="152" t="s">
        <v>68</v>
      </c>
      <c r="K7" s="152" t="s">
        <v>69</v>
      </c>
      <c r="L7" s="152" t="s">
        <v>70</v>
      </c>
      <c r="M7" s="152" t="s">
        <v>71</v>
      </c>
      <c r="N7" s="152" t="s">
        <v>72</v>
      </c>
      <c r="O7" s="152" t="s">
        <v>73</v>
      </c>
      <c r="P7" s="152" t="s">
        <v>183</v>
      </c>
      <c r="Q7" s="152" t="s">
        <v>184</v>
      </c>
      <c r="R7" s="152" t="s">
        <v>185</v>
      </c>
      <c r="S7" s="152" t="s">
        <v>186</v>
      </c>
      <c r="T7" s="152" t="s">
        <v>187</v>
      </c>
      <c r="U7" s="152" t="s">
        <v>188</v>
      </c>
      <c r="V7" s="152" t="s">
        <v>189</v>
      </c>
      <c r="W7" s="152" t="s">
        <v>190</v>
      </c>
    </row>
    <row r="8" ht="52.5" customHeight="1" spans="1:23">
      <c r="A8" s="153"/>
      <c r="B8" s="153"/>
      <c r="C8" s="153" t="s">
        <v>278</v>
      </c>
      <c r="D8" s="153"/>
      <c r="E8" s="153"/>
      <c r="F8" s="153"/>
      <c r="G8" s="153"/>
      <c r="H8" s="153"/>
      <c r="I8" s="155">
        <v>50000</v>
      </c>
      <c r="J8" s="155">
        <v>50000</v>
      </c>
      <c r="K8" s="155">
        <v>50000</v>
      </c>
      <c r="L8" s="155"/>
      <c r="M8" s="155"/>
      <c r="N8" s="155"/>
      <c r="O8" s="155"/>
      <c r="P8" s="155"/>
      <c r="Q8" s="155"/>
      <c r="R8" s="155"/>
      <c r="S8" s="155"/>
      <c r="T8" s="155"/>
      <c r="U8" s="155"/>
      <c r="V8" s="155"/>
      <c r="W8" s="155"/>
    </row>
    <row r="9" ht="52.5" customHeight="1" outlineLevel="1" spans="1:23">
      <c r="A9" s="153" t="s">
        <v>279</v>
      </c>
      <c r="B9" s="153" t="s">
        <v>280</v>
      </c>
      <c r="C9" s="153" t="s">
        <v>278</v>
      </c>
      <c r="D9" s="153" t="s">
        <v>46</v>
      </c>
      <c r="E9" s="153" t="s">
        <v>108</v>
      </c>
      <c r="F9" s="153" t="s">
        <v>109</v>
      </c>
      <c r="G9" s="153" t="s">
        <v>229</v>
      </c>
      <c r="H9" s="153" t="s">
        <v>230</v>
      </c>
      <c r="I9" s="155">
        <v>34771</v>
      </c>
      <c r="J9" s="155">
        <v>34771</v>
      </c>
      <c r="K9" s="155">
        <v>34771</v>
      </c>
      <c r="L9" s="155"/>
      <c r="M9" s="155"/>
      <c r="N9" s="155"/>
      <c r="O9" s="155"/>
      <c r="P9" s="155"/>
      <c r="Q9" s="155"/>
      <c r="R9" s="155"/>
      <c r="S9" s="155"/>
      <c r="T9" s="155"/>
      <c r="U9" s="155"/>
      <c r="V9" s="155"/>
      <c r="W9" s="155"/>
    </row>
    <row r="10" ht="52.5" customHeight="1" outlineLevel="1" spans="1:23">
      <c r="A10" s="153" t="s">
        <v>279</v>
      </c>
      <c r="B10" s="153" t="s">
        <v>280</v>
      </c>
      <c r="C10" s="153" t="s">
        <v>278</v>
      </c>
      <c r="D10" s="153" t="s">
        <v>46</v>
      </c>
      <c r="E10" s="153" t="s">
        <v>108</v>
      </c>
      <c r="F10" s="153" t="s">
        <v>109</v>
      </c>
      <c r="G10" s="153" t="s">
        <v>233</v>
      </c>
      <c r="H10" s="153" t="s">
        <v>163</v>
      </c>
      <c r="I10" s="155">
        <v>5626</v>
      </c>
      <c r="J10" s="155">
        <v>5626</v>
      </c>
      <c r="K10" s="155">
        <v>5626</v>
      </c>
      <c r="L10" s="155"/>
      <c r="M10" s="155"/>
      <c r="N10" s="153"/>
      <c r="O10" s="153"/>
      <c r="P10" s="153"/>
      <c r="Q10" s="155"/>
      <c r="R10" s="155"/>
      <c r="S10" s="155"/>
      <c r="T10" s="155"/>
      <c r="U10" s="155"/>
      <c r="V10" s="155"/>
      <c r="W10" s="155"/>
    </row>
    <row r="11" ht="52.5" customHeight="1" outlineLevel="1" spans="1:23">
      <c r="A11" s="153" t="s">
        <v>279</v>
      </c>
      <c r="B11" s="153" t="s">
        <v>280</v>
      </c>
      <c r="C11" s="153" t="s">
        <v>278</v>
      </c>
      <c r="D11" s="153" t="s">
        <v>46</v>
      </c>
      <c r="E11" s="153" t="s">
        <v>108</v>
      </c>
      <c r="F11" s="153" t="s">
        <v>109</v>
      </c>
      <c r="G11" s="153" t="s">
        <v>236</v>
      </c>
      <c r="H11" s="153" t="s">
        <v>237</v>
      </c>
      <c r="I11" s="155">
        <v>9603</v>
      </c>
      <c r="J11" s="155">
        <v>9603</v>
      </c>
      <c r="K11" s="155">
        <v>9603</v>
      </c>
      <c r="L11" s="155"/>
      <c r="M11" s="155"/>
      <c r="N11" s="153"/>
      <c r="O11" s="153"/>
      <c r="P11" s="153"/>
      <c r="Q11" s="155"/>
      <c r="R11" s="155"/>
      <c r="S11" s="155"/>
      <c r="T11" s="155"/>
      <c r="U11" s="155"/>
      <c r="V11" s="155"/>
      <c r="W11" s="155"/>
    </row>
    <row r="12" ht="52.5" customHeight="1" spans="1:23">
      <c r="A12" s="153"/>
      <c r="B12" s="153"/>
      <c r="C12" s="153" t="s">
        <v>281</v>
      </c>
      <c r="D12" s="153"/>
      <c r="E12" s="153"/>
      <c r="F12" s="153"/>
      <c r="G12" s="153"/>
      <c r="H12" s="153"/>
      <c r="I12" s="155">
        <v>200000</v>
      </c>
      <c r="J12" s="155">
        <v>200000</v>
      </c>
      <c r="K12" s="155">
        <v>200000</v>
      </c>
      <c r="L12" s="155"/>
      <c r="M12" s="155"/>
      <c r="N12" s="153"/>
      <c r="O12" s="153"/>
      <c r="P12" s="153"/>
      <c r="Q12" s="155"/>
      <c r="R12" s="155"/>
      <c r="S12" s="155"/>
      <c r="T12" s="155"/>
      <c r="U12" s="155"/>
      <c r="V12" s="155"/>
      <c r="W12" s="155"/>
    </row>
    <row r="13" ht="52.5" customHeight="1" outlineLevel="1" spans="1:23">
      <c r="A13" s="153" t="s">
        <v>279</v>
      </c>
      <c r="B13" s="153" t="s">
        <v>282</v>
      </c>
      <c r="C13" s="153" t="s">
        <v>281</v>
      </c>
      <c r="D13" s="153" t="s">
        <v>46</v>
      </c>
      <c r="E13" s="153" t="s">
        <v>108</v>
      </c>
      <c r="F13" s="153" t="s">
        <v>109</v>
      </c>
      <c r="G13" s="153" t="s">
        <v>283</v>
      </c>
      <c r="H13" s="153" t="s">
        <v>284</v>
      </c>
      <c r="I13" s="155">
        <v>200000</v>
      </c>
      <c r="J13" s="155">
        <v>200000</v>
      </c>
      <c r="K13" s="155">
        <v>200000</v>
      </c>
      <c r="L13" s="155"/>
      <c r="M13" s="155"/>
      <c r="N13" s="153"/>
      <c r="O13" s="153"/>
      <c r="P13" s="153"/>
      <c r="Q13" s="155"/>
      <c r="R13" s="155"/>
      <c r="S13" s="155"/>
      <c r="T13" s="155"/>
      <c r="U13" s="155"/>
      <c r="V13" s="155"/>
      <c r="W13" s="155"/>
    </row>
    <row r="14" ht="30" customHeight="1" spans="1:23">
      <c r="A14" s="154" t="s">
        <v>30</v>
      </c>
      <c r="B14" s="154"/>
      <c r="C14" s="154"/>
      <c r="D14" s="154"/>
      <c r="E14" s="154"/>
      <c r="F14" s="154"/>
      <c r="G14" s="154"/>
      <c r="H14" s="154"/>
      <c r="I14" s="155">
        <v>250000</v>
      </c>
      <c r="J14" s="155">
        <v>250000</v>
      </c>
      <c r="K14" s="155">
        <v>250000</v>
      </c>
      <c r="L14" s="155"/>
      <c r="M14" s="155"/>
      <c r="N14" s="155"/>
      <c r="O14" s="155"/>
      <c r="P14" s="155"/>
      <c r="Q14" s="155"/>
      <c r="R14" s="155"/>
      <c r="S14" s="155"/>
      <c r="T14" s="155"/>
      <c r="U14" s="155"/>
      <c r="V14" s="155"/>
      <c r="W14" s="155"/>
    </row>
  </sheetData>
  <mergeCells count="30">
    <mergeCell ref="A1:W1"/>
    <mergeCell ref="A2:W2"/>
    <mergeCell ref="A3:G3"/>
    <mergeCell ref="V3:W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2"/>
  <sheetViews>
    <sheetView showZeros="0" workbookViewId="0">
      <selection activeCell="H4" sqref="H4"/>
    </sheetView>
  </sheetViews>
  <sheetFormatPr defaultColWidth="10.2727272727273" defaultRowHeight="15" customHeight="1"/>
  <cols>
    <col min="1" max="9" width="14.2727272727273" customWidth="1"/>
    <col min="10" max="10" width="34.2727272727273" customWidth="1"/>
  </cols>
  <sheetData>
    <row r="1" ht="18.75" customHeight="1" spans="1:10">
      <c r="A1" s="144"/>
      <c r="B1" s="144"/>
      <c r="C1" s="144"/>
      <c r="D1" s="144"/>
      <c r="E1" s="144"/>
      <c r="F1" s="144"/>
      <c r="G1" s="144"/>
      <c r="H1" s="144"/>
      <c r="I1" s="144"/>
      <c r="J1" s="148" t="s">
        <v>285</v>
      </c>
    </row>
    <row r="2" ht="34.5" customHeight="1" spans="1:10">
      <c r="A2" s="145" t="str">
        <f>"2025"&amp;"年项目支出绩效目标表"</f>
        <v>2025年项目支出绩效目标表</v>
      </c>
      <c r="B2" s="145"/>
      <c r="C2" s="145"/>
      <c r="D2" s="145"/>
      <c r="E2" s="145"/>
      <c r="F2" s="145"/>
      <c r="G2" s="145"/>
      <c r="H2" s="145"/>
      <c r="I2" s="145"/>
      <c r="J2" s="145"/>
    </row>
    <row r="3" ht="18.75" customHeight="1" spans="1:10">
      <c r="A3" s="144" t="str">
        <f>"单位名称："&amp;"梁河县公安局森林警察大队"</f>
        <v>单位名称：梁河县公安局森林警察大队</v>
      </c>
      <c r="B3" s="144"/>
      <c r="C3" s="144"/>
      <c r="D3" s="144"/>
      <c r="E3" s="144"/>
      <c r="F3" s="144"/>
      <c r="G3" s="144"/>
      <c r="H3" s="144"/>
      <c r="I3" s="144"/>
      <c r="J3" s="144"/>
    </row>
    <row r="4" ht="22.5" customHeight="1" spans="1:10">
      <c r="A4" s="146" t="s">
        <v>286</v>
      </c>
      <c r="B4" s="146" t="s">
        <v>287</v>
      </c>
      <c r="C4" s="146" t="s">
        <v>288</v>
      </c>
      <c r="D4" s="146" t="s">
        <v>289</v>
      </c>
      <c r="E4" s="146" t="s">
        <v>290</v>
      </c>
      <c r="F4" s="146" t="s">
        <v>291</v>
      </c>
      <c r="G4" s="146" t="s">
        <v>292</v>
      </c>
      <c r="H4" s="146" t="s">
        <v>293</v>
      </c>
      <c r="I4" s="146" t="s">
        <v>294</v>
      </c>
      <c r="J4" s="146" t="s">
        <v>295</v>
      </c>
    </row>
    <row r="5" ht="22.5" customHeight="1" spans="1:10">
      <c r="A5" s="146" t="s">
        <v>59</v>
      </c>
      <c r="B5" s="146" t="s">
        <v>60</v>
      </c>
      <c r="C5" s="146" t="s">
        <v>61</v>
      </c>
      <c r="D5" s="146" t="s">
        <v>62</v>
      </c>
      <c r="E5" s="146" t="s">
        <v>63</v>
      </c>
      <c r="F5" s="146" t="s">
        <v>64</v>
      </c>
      <c r="G5" s="146" t="s">
        <v>65</v>
      </c>
      <c r="H5" s="146" t="s">
        <v>66</v>
      </c>
      <c r="I5" s="146" t="s">
        <v>67</v>
      </c>
      <c r="J5" s="146" t="s">
        <v>68</v>
      </c>
    </row>
    <row r="6" ht="52.5" customHeight="1" spans="1:10">
      <c r="A6" s="146" t="s">
        <v>46</v>
      </c>
      <c r="B6" s="146"/>
      <c r="C6" s="146"/>
      <c r="D6" s="146"/>
      <c r="E6" s="146"/>
      <c r="F6" s="146"/>
      <c r="G6" s="146"/>
      <c r="H6" s="146"/>
      <c r="I6" s="146"/>
      <c r="J6" s="146"/>
    </row>
    <row r="7" ht="52.5" customHeight="1" outlineLevel="1" spans="1:10">
      <c r="A7" s="147" t="s">
        <v>278</v>
      </c>
      <c r="B7" s="147" t="s">
        <v>296</v>
      </c>
      <c r="C7" s="147" t="s">
        <v>297</v>
      </c>
      <c r="D7" s="147" t="s">
        <v>298</v>
      </c>
      <c r="E7" s="147" t="s">
        <v>299</v>
      </c>
      <c r="F7" s="147" t="s">
        <v>300</v>
      </c>
      <c r="G7" s="146" t="s">
        <v>301</v>
      </c>
      <c r="H7" s="146" t="s">
        <v>302</v>
      </c>
      <c r="I7" s="147" t="s">
        <v>303</v>
      </c>
      <c r="J7" s="147" t="s">
        <v>304</v>
      </c>
    </row>
    <row r="8" ht="52.5" customHeight="1" outlineLevel="1" spans="1:10">
      <c r="A8" s="147" t="s">
        <v>278</v>
      </c>
      <c r="B8" s="147" t="s">
        <v>296</v>
      </c>
      <c r="C8" s="147" t="s">
        <v>297</v>
      </c>
      <c r="D8" s="147" t="s">
        <v>298</v>
      </c>
      <c r="E8" s="147" t="s">
        <v>305</v>
      </c>
      <c r="F8" s="147" t="s">
        <v>300</v>
      </c>
      <c r="G8" s="146" t="s">
        <v>306</v>
      </c>
      <c r="H8" s="146" t="s">
        <v>302</v>
      </c>
      <c r="I8" s="147" t="s">
        <v>307</v>
      </c>
      <c r="J8" s="147" t="s">
        <v>304</v>
      </c>
    </row>
    <row r="9" ht="52.5" customHeight="1" outlineLevel="1" spans="1:10">
      <c r="A9" s="147" t="s">
        <v>278</v>
      </c>
      <c r="B9" s="147" t="s">
        <v>296</v>
      </c>
      <c r="C9" s="147" t="s">
        <v>297</v>
      </c>
      <c r="D9" s="147" t="s">
        <v>308</v>
      </c>
      <c r="E9" s="147" t="s">
        <v>309</v>
      </c>
      <c r="F9" s="147" t="s">
        <v>300</v>
      </c>
      <c r="G9" s="146" t="s">
        <v>310</v>
      </c>
      <c r="H9" s="146" t="s">
        <v>302</v>
      </c>
      <c r="I9" s="147" t="s">
        <v>311</v>
      </c>
      <c r="J9" s="147" t="s">
        <v>309</v>
      </c>
    </row>
    <row r="10" ht="52.5" customHeight="1" outlineLevel="1" spans="1:10">
      <c r="A10" s="147" t="s">
        <v>278</v>
      </c>
      <c r="B10" s="147" t="s">
        <v>296</v>
      </c>
      <c r="C10" s="147" t="s">
        <v>297</v>
      </c>
      <c r="D10" s="147" t="s">
        <v>308</v>
      </c>
      <c r="E10" s="147" t="s">
        <v>312</v>
      </c>
      <c r="F10" s="147" t="s">
        <v>300</v>
      </c>
      <c r="G10" s="146" t="s">
        <v>313</v>
      </c>
      <c r="H10" s="146" t="s">
        <v>302</v>
      </c>
      <c r="I10" s="147" t="s">
        <v>311</v>
      </c>
      <c r="J10" s="147" t="s">
        <v>314</v>
      </c>
    </row>
    <row r="11" ht="52.5" customHeight="1" outlineLevel="1" spans="1:10">
      <c r="A11" s="147" t="s">
        <v>278</v>
      </c>
      <c r="B11" s="147" t="s">
        <v>296</v>
      </c>
      <c r="C11" s="147" t="s">
        <v>297</v>
      </c>
      <c r="D11" s="147" t="s">
        <v>308</v>
      </c>
      <c r="E11" s="147" t="s">
        <v>315</v>
      </c>
      <c r="F11" s="147" t="s">
        <v>300</v>
      </c>
      <c r="G11" s="146" t="s">
        <v>313</v>
      </c>
      <c r="H11" s="146" t="s">
        <v>302</v>
      </c>
      <c r="I11" s="147" t="s">
        <v>311</v>
      </c>
      <c r="J11" s="147" t="s">
        <v>315</v>
      </c>
    </row>
    <row r="12" ht="52.5" customHeight="1" outlineLevel="1" spans="1:10">
      <c r="A12" s="147" t="s">
        <v>278</v>
      </c>
      <c r="B12" s="147" t="s">
        <v>296</v>
      </c>
      <c r="C12" s="147" t="s">
        <v>297</v>
      </c>
      <c r="D12" s="147" t="s">
        <v>308</v>
      </c>
      <c r="E12" s="147" t="s">
        <v>316</v>
      </c>
      <c r="F12" s="147" t="s">
        <v>317</v>
      </c>
      <c r="G12" s="146" t="s">
        <v>62</v>
      </c>
      <c r="H12" s="146" t="s">
        <v>302</v>
      </c>
      <c r="I12" s="147" t="s">
        <v>311</v>
      </c>
      <c r="J12" s="147" t="s">
        <v>316</v>
      </c>
    </row>
    <row r="13" ht="52.5" customHeight="1" outlineLevel="1" spans="1:10">
      <c r="A13" s="147" t="s">
        <v>278</v>
      </c>
      <c r="B13" s="147" t="s">
        <v>296</v>
      </c>
      <c r="C13" s="147" t="s">
        <v>297</v>
      </c>
      <c r="D13" s="147" t="s">
        <v>308</v>
      </c>
      <c r="E13" s="147" t="s">
        <v>318</v>
      </c>
      <c r="F13" s="147" t="s">
        <v>317</v>
      </c>
      <c r="G13" s="146" t="s">
        <v>319</v>
      </c>
      <c r="H13" s="146" t="s">
        <v>302</v>
      </c>
      <c r="I13" s="147" t="s">
        <v>311</v>
      </c>
      <c r="J13" s="147" t="s">
        <v>318</v>
      </c>
    </row>
    <row r="14" ht="52.5" customHeight="1" outlineLevel="1" spans="1:10">
      <c r="A14" s="147" t="s">
        <v>278</v>
      </c>
      <c r="B14" s="147" t="s">
        <v>296</v>
      </c>
      <c r="C14" s="147" t="s">
        <v>297</v>
      </c>
      <c r="D14" s="147" t="s">
        <v>320</v>
      </c>
      <c r="E14" s="147" t="s">
        <v>321</v>
      </c>
      <c r="F14" s="147" t="s">
        <v>317</v>
      </c>
      <c r="G14" s="146" t="s">
        <v>322</v>
      </c>
      <c r="H14" s="146" t="s">
        <v>302</v>
      </c>
      <c r="I14" s="147" t="s">
        <v>323</v>
      </c>
      <c r="J14" s="147" t="s">
        <v>324</v>
      </c>
    </row>
    <row r="15" ht="52.5" customHeight="1" outlineLevel="1" spans="1:10">
      <c r="A15" s="147" t="s">
        <v>278</v>
      </c>
      <c r="B15" s="147" t="s">
        <v>296</v>
      </c>
      <c r="C15" s="147" t="s">
        <v>297</v>
      </c>
      <c r="D15" s="147" t="s">
        <v>320</v>
      </c>
      <c r="E15" s="147" t="s">
        <v>325</v>
      </c>
      <c r="F15" s="147" t="s">
        <v>317</v>
      </c>
      <c r="G15" s="146" t="s">
        <v>326</v>
      </c>
      <c r="H15" s="146" t="s">
        <v>302</v>
      </c>
      <c r="I15" s="147" t="s">
        <v>323</v>
      </c>
      <c r="J15" s="147" t="s">
        <v>324</v>
      </c>
    </row>
    <row r="16" ht="52.5" customHeight="1" outlineLevel="1" spans="1:10">
      <c r="A16" s="147" t="s">
        <v>278</v>
      </c>
      <c r="B16" s="147" t="s">
        <v>296</v>
      </c>
      <c r="C16" s="147" t="s">
        <v>327</v>
      </c>
      <c r="D16" s="147" t="s">
        <v>328</v>
      </c>
      <c r="E16" s="147" t="s">
        <v>329</v>
      </c>
      <c r="F16" s="147" t="s">
        <v>317</v>
      </c>
      <c r="G16" s="146" t="s">
        <v>330</v>
      </c>
      <c r="H16" s="146" t="s">
        <v>331</v>
      </c>
      <c r="I16" s="147"/>
      <c r="J16" s="147" t="s">
        <v>304</v>
      </c>
    </row>
    <row r="17" ht="52.5" customHeight="1" outlineLevel="1" spans="1:10">
      <c r="A17" s="147" t="s">
        <v>278</v>
      </c>
      <c r="B17" s="147" t="s">
        <v>296</v>
      </c>
      <c r="C17" s="147" t="s">
        <v>327</v>
      </c>
      <c r="D17" s="147" t="s">
        <v>332</v>
      </c>
      <c r="E17" s="147" t="s">
        <v>333</v>
      </c>
      <c r="F17" s="147" t="s">
        <v>317</v>
      </c>
      <c r="G17" s="146" t="s">
        <v>334</v>
      </c>
      <c r="H17" s="146" t="s">
        <v>331</v>
      </c>
      <c r="I17" s="147"/>
      <c r="J17" s="147" t="s">
        <v>304</v>
      </c>
    </row>
    <row r="18" ht="52.5" customHeight="1" outlineLevel="1" spans="1:10">
      <c r="A18" s="147" t="s">
        <v>278</v>
      </c>
      <c r="B18" s="147" t="s">
        <v>296</v>
      </c>
      <c r="C18" s="147" t="s">
        <v>335</v>
      </c>
      <c r="D18" s="147" t="s">
        <v>336</v>
      </c>
      <c r="E18" s="147" t="s">
        <v>337</v>
      </c>
      <c r="F18" s="147" t="s">
        <v>300</v>
      </c>
      <c r="G18" s="146" t="s">
        <v>338</v>
      </c>
      <c r="H18" s="146" t="s">
        <v>302</v>
      </c>
      <c r="I18" s="147" t="s">
        <v>311</v>
      </c>
      <c r="J18" s="147" t="s">
        <v>339</v>
      </c>
    </row>
    <row r="19" ht="52.5" customHeight="1" outlineLevel="1" spans="1:10">
      <c r="A19" s="147" t="s">
        <v>281</v>
      </c>
      <c r="B19" s="147" t="s">
        <v>340</v>
      </c>
      <c r="C19" s="147" t="s">
        <v>297</v>
      </c>
      <c r="D19" s="147" t="s">
        <v>298</v>
      </c>
      <c r="E19" s="147" t="s">
        <v>341</v>
      </c>
      <c r="F19" s="147" t="s">
        <v>317</v>
      </c>
      <c r="G19" s="146" t="s">
        <v>342</v>
      </c>
      <c r="H19" s="146" t="s">
        <v>302</v>
      </c>
      <c r="I19" s="147" t="s">
        <v>343</v>
      </c>
      <c r="J19" s="147" t="s">
        <v>344</v>
      </c>
    </row>
    <row r="20" ht="52.5" customHeight="1" outlineLevel="1" spans="1:10">
      <c r="A20" s="147" t="s">
        <v>281</v>
      </c>
      <c r="B20" s="147" t="s">
        <v>340</v>
      </c>
      <c r="C20" s="147" t="s">
        <v>297</v>
      </c>
      <c r="D20" s="147" t="s">
        <v>298</v>
      </c>
      <c r="E20" s="147" t="s">
        <v>284</v>
      </c>
      <c r="F20" s="147" t="s">
        <v>300</v>
      </c>
      <c r="G20" s="146" t="s">
        <v>345</v>
      </c>
      <c r="H20" s="146" t="s">
        <v>302</v>
      </c>
      <c r="I20" s="147" t="s">
        <v>346</v>
      </c>
      <c r="J20" s="147" t="s">
        <v>344</v>
      </c>
    </row>
    <row r="21" ht="52.5" customHeight="1" outlineLevel="1" spans="1:10">
      <c r="A21" s="147" t="s">
        <v>281</v>
      </c>
      <c r="B21" s="147" t="s">
        <v>340</v>
      </c>
      <c r="C21" s="147" t="s">
        <v>297</v>
      </c>
      <c r="D21" s="147" t="s">
        <v>298</v>
      </c>
      <c r="E21" s="147" t="s">
        <v>347</v>
      </c>
      <c r="F21" s="147" t="s">
        <v>348</v>
      </c>
      <c r="G21" s="146" t="s">
        <v>68</v>
      </c>
      <c r="H21" s="146" t="s">
        <v>302</v>
      </c>
      <c r="I21" s="147" t="s">
        <v>349</v>
      </c>
      <c r="J21" s="147" t="s">
        <v>344</v>
      </c>
    </row>
    <row r="22" ht="52.5" customHeight="1" outlineLevel="1" spans="1:10">
      <c r="A22" s="147" t="s">
        <v>281</v>
      </c>
      <c r="B22" s="147" t="s">
        <v>340</v>
      </c>
      <c r="C22" s="147" t="s">
        <v>297</v>
      </c>
      <c r="D22" s="147" t="s">
        <v>308</v>
      </c>
      <c r="E22" s="147" t="s">
        <v>350</v>
      </c>
      <c r="F22" s="147" t="s">
        <v>317</v>
      </c>
      <c r="G22" s="146" t="s">
        <v>345</v>
      </c>
      <c r="H22" s="146" t="s">
        <v>302</v>
      </c>
      <c r="I22" s="147" t="s">
        <v>311</v>
      </c>
      <c r="J22" s="147" t="s">
        <v>351</v>
      </c>
    </row>
    <row r="23" ht="52.5" customHeight="1" outlineLevel="1" spans="1:10">
      <c r="A23" s="147" t="s">
        <v>281</v>
      </c>
      <c r="B23" s="147" t="s">
        <v>340</v>
      </c>
      <c r="C23" s="147" t="s">
        <v>297</v>
      </c>
      <c r="D23" s="147" t="s">
        <v>308</v>
      </c>
      <c r="E23" s="147" t="s">
        <v>352</v>
      </c>
      <c r="F23" s="147" t="s">
        <v>317</v>
      </c>
      <c r="G23" s="146" t="s">
        <v>310</v>
      </c>
      <c r="H23" s="146" t="s">
        <v>302</v>
      </c>
      <c r="I23" s="147" t="s">
        <v>311</v>
      </c>
      <c r="J23" s="147" t="s">
        <v>353</v>
      </c>
    </row>
    <row r="24" ht="52.5" customHeight="1" outlineLevel="1" spans="1:10">
      <c r="A24" s="147" t="s">
        <v>281</v>
      </c>
      <c r="B24" s="147" t="s">
        <v>340</v>
      </c>
      <c r="C24" s="147" t="s">
        <v>297</v>
      </c>
      <c r="D24" s="147" t="s">
        <v>308</v>
      </c>
      <c r="E24" s="147" t="s">
        <v>354</v>
      </c>
      <c r="F24" s="147" t="s">
        <v>348</v>
      </c>
      <c r="G24" s="146" t="s">
        <v>310</v>
      </c>
      <c r="H24" s="146" t="s">
        <v>302</v>
      </c>
      <c r="I24" s="147" t="s">
        <v>311</v>
      </c>
      <c r="J24" s="147" t="s">
        <v>355</v>
      </c>
    </row>
    <row r="25" ht="52.5" customHeight="1" outlineLevel="1" spans="1:10">
      <c r="A25" s="147" t="s">
        <v>281</v>
      </c>
      <c r="B25" s="147" t="s">
        <v>340</v>
      </c>
      <c r="C25" s="147" t="s">
        <v>297</v>
      </c>
      <c r="D25" s="147" t="s">
        <v>308</v>
      </c>
      <c r="E25" s="147" t="s">
        <v>356</v>
      </c>
      <c r="F25" s="147" t="s">
        <v>300</v>
      </c>
      <c r="G25" s="146" t="s">
        <v>313</v>
      </c>
      <c r="H25" s="146" t="s">
        <v>302</v>
      </c>
      <c r="I25" s="147" t="s">
        <v>311</v>
      </c>
      <c r="J25" s="147" t="s">
        <v>344</v>
      </c>
    </row>
    <row r="26" ht="52.5" customHeight="1" outlineLevel="1" spans="1:10">
      <c r="A26" s="147" t="s">
        <v>281</v>
      </c>
      <c r="B26" s="147" t="s">
        <v>340</v>
      </c>
      <c r="C26" s="147" t="s">
        <v>297</v>
      </c>
      <c r="D26" s="147" t="s">
        <v>320</v>
      </c>
      <c r="E26" s="147" t="s">
        <v>357</v>
      </c>
      <c r="F26" s="147" t="s">
        <v>317</v>
      </c>
      <c r="G26" s="146" t="s">
        <v>358</v>
      </c>
      <c r="H26" s="146" t="s">
        <v>302</v>
      </c>
      <c r="I26" s="147" t="s">
        <v>323</v>
      </c>
      <c r="J26" s="147" t="s">
        <v>359</v>
      </c>
    </row>
    <row r="27" ht="52.5" customHeight="1" outlineLevel="1" spans="1:10">
      <c r="A27" s="147" t="s">
        <v>281</v>
      </c>
      <c r="B27" s="147" t="s">
        <v>340</v>
      </c>
      <c r="C27" s="147" t="s">
        <v>297</v>
      </c>
      <c r="D27" s="147" t="s">
        <v>320</v>
      </c>
      <c r="E27" s="147" t="s">
        <v>360</v>
      </c>
      <c r="F27" s="147" t="s">
        <v>317</v>
      </c>
      <c r="G27" s="146" t="s">
        <v>361</v>
      </c>
      <c r="H27" s="146" t="s">
        <v>331</v>
      </c>
      <c r="I27" s="147"/>
      <c r="J27" s="147" t="s">
        <v>359</v>
      </c>
    </row>
    <row r="28" ht="52.5" customHeight="1" outlineLevel="1" spans="1:10">
      <c r="A28" s="147" t="s">
        <v>281</v>
      </c>
      <c r="B28" s="147" t="s">
        <v>340</v>
      </c>
      <c r="C28" s="147" t="s">
        <v>327</v>
      </c>
      <c r="D28" s="147" t="s">
        <v>362</v>
      </c>
      <c r="E28" s="147" t="s">
        <v>363</v>
      </c>
      <c r="F28" s="147" t="s">
        <v>317</v>
      </c>
      <c r="G28" s="146" t="s">
        <v>364</v>
      </c>
      <c r="H28" s="146" t="s">
        <v>331</v>
      </c>
      <c r="I28" s="147"/>
      <c r="J28" s="147" t="s">
        <v>351</v>
      </c>
    </row>
    <row r="29" ht="52.5" customHeight="1" outlineLevel="1" spans="1:10">
      <c r="A29" s="147" t="s">
        <v>281</v>
      </c>
      <c r="B29" s="147" t="s">
        <v>340</v>
      </c>
      <c r="C29" s="147" t="s">
        <v>327</v>
      </c>
      <c r="D29" s="147" t="s">
        <v>365</v>
      </c>
      <c r="E29" s="147" t="s">
        <v>366</v>
      </c>
      <c r="F29" s="147" t="s">
        <v>300</v>
      </c>
      <c r="G29" s="146" t="s">
        <v>367</v>
      </c>
      <c r="H29" s="146" t="s">
        <v>302</v>
      </c>
      <c r="I29" s="147" t="s">
        <v>368</v>
      </c>
      <c r="J29" s="147" t="s">
        <v>369</v>
      </c>
    </row>
    <row r="30" ht="52.5" customHeight="1" outlineLevel="1" spans="1:10">
      <c r="A30" s="147" t="s">
        <v>281</v>
      </c>
      <c r="B30" s="147" t="s">
        <v>340</v>
      </c>
      <c r="C30" s="147" t="s">
        <v>327</v>
      </c>
      <c r="D30" s="147" t="s">
        <v>365</v>
      </c>
      <c r="E30" s="147" t="s">
        <v>370</v>
      </c>
      <c r="F30" s="147" t="s">
        <v>300</v>
      </c>
      <c r="G30" s="146" t="s">
        <v>66</v>
      </c>
      <c r="H30" s="146" t="s">
        <v>302</v>
      </c>
      <c r="I30" s="147" t="s">
        <v>368</v>
      </c>
      <c r="J30" s="147" t="s">
        <v>369</v>
      </c>
    </row>
    <row r="31" ht="52.5" customHeight="1" outlineLevel="1" spans="1:10">
      <c r="A31" s="147" t="s">
        <v>281</v>
      </c>
      <c r="B31" s="147" t="s">
        <v>340</v>
      </c>
      <c r="C31" s="147" t="s">
        <v>327</v>
      </c>
      <c r="D31" s="147" t="s">
        <v>365</v>
      </c>
      <c r="E31" s="147" t="s">
        <v>371</v>
      </c>
      <c r="F31" s="147" t="s">
        <v>317</v>
      </c>
      <c r="G31" s="146" t="s">
        <v>372</v>
      </c>
      <c r="H31" s="146" t="s">
        <v>331</v>
      </c>
      <c r="I31" s="147"/>
      <c r="J31" s="147" t="s">
        <v>369</v>
      </c>
    </row>
    <row r="32" ht="52.5" customHeight="1" outlineLevel="1" spans="1:10">
      <c r="A32" s="147" t="s">
        <v>281</v>
      </c>
      <c r="B32" s="147" t="s">
        <v>340</v>
      </c>
      <c r="C32" s="147" t="s">
        <v>335</v>
      </c>
      <c r="D32" s="147" t="s">
        <v>336</v>
      </c>
      <c r="E32" s="147" t="s">
        <v>373</v>
      </c>
      <c r="F32" s="147" t="s">
        <v>317</v>
      </c>
      <c r="G32" s="146" t="s">
        <v>313</v>
      </c>
      <c r="H32" s="146" t="s">
        <v>302</v>
      </c>
      <c r="I32" s="147" t="s">
        <v>311</v>
      </c>
      <c r="J32" s="147" t="s">
        <v>374</v>
      </c>
    </row>
  </sheetData>
  <mergeCells count="6">
    <mergeCell ref="A2:J2"/>
    <mergeCell ref="A3:E3"/>
    <mergeCell ref="A7:A18"/>
    <mergeCell ref="A19:A32"/>
    <mergeCell ref="B7:B18"/>
    <mergeCell ref="B19:B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2025-02-24T01:40:00Z</dcterms:created>
  <dcterms:modified xsi:type="dcterms:W3CDTF">2025-03-11T02:10:25Z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6F65DD1BBB904292BB34D9DE34615C58_13</vt:lpwstr>
  </property>
  <property fmtid="{D5CDD505-2E9C-101B-9397-08002B2CF9AE}" pid="3" name="KSOProductBuildVer">
    <vt:lpwstr>2052-12.1.0.18276</vt:lpwstr>
  </property>
</Properties>
</file>