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<sst xmlns="http://schemas.openxmlformats.org/spreadsheetml/2006/main" count="1666" uniqueCount="548">
  <si>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</si>
  <si>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</si>
  <si>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</si>
  <si>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</si>
  <si>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</si>
  <si>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</si>
  <si>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</si>
  <si>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</si>
  <si>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</si>
  <si>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</si>
  <si>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</si>
  <si>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</si>
  <si>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</si>
  <si>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</si>
  <si>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</si>
  <si>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</si>
  <si>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</si>
  <si>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</si>
  <si>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</si>
  <si>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</si>
  <si>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</si>
  <si>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</si>
  <si>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</si>
  <si>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</si>
  <si>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</si>
  <si>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</si>
  <si>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</si>
  <si>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</si>
  <si>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</si>
  <si>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</si>
  <si>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</si>
  <si>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</si>
  <si>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</si>
  <si>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</si>
  <si>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</si>
  <si>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</si>
  <si>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</si>
  <si>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</si>
  <si>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</si>
  <si>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</si>
  <si>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</si>
  <si>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</si>
  <si>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</si>
  <si>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</si>
  <si>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</si>
  <si>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199001</t>
  </si>
  <si>
    <t>梁河县人民代表大会常务委员会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</si>
  <si>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</si>
  <si>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</si>
  <si>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</si>
  <si>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</si>
  <si>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</si>
  <si>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</si>
  <si>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</si>
  <si>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</si>
  <si>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</si>
  <si>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</si>
  <si>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</si>
  <si>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</si>
  <si>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</si>
  <si>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</si>
  <si>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</si>
  <si>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</si>
  <si>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</si>
  <si>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</si>
  <si>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</si>
  <si>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</si>
  <si>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</si>
  <si>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</si>
  <si>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</si>
  <si>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</si>
  <si>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</si>
  <si>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</si>
  <si>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</si>
  <si>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</si>
  <si>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</si>
  <si>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</si>
  <si>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</si>
  <si>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</si>
  <si>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</si>
  <si>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2010102</t>
  </si>
  <si>
    <t>一般行政管理事务</t>
  </si>
  <si>
    <t>2010104</t>
  </si>
  <si>
    <t>人大会议</t>
  </si>
  <si>
    <t>2010107</t>
  </si>
  <si>
    <t>人大代表履职能力提升</t>
  </si>
  <si>
    <t>2010108</t>
  </si>
  <si>
    <t>代表工作</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</si>
  <si>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</si>
  <si>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</si>
  <si>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</si>
  <si>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</si>
  <si>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</si>
  <si>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</si>
  <si>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</si>
  <si>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</si>
  <si>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</si>
  <si>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</si>
  <si>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</si>
  <si>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</si>
  <si>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</si>
  <si>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</si>
  <si>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</si>
  <si>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</si>
  <si>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</si>
  <si>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</si>
  <si>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</si>
  <si>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</si>
  <si>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</si>
  <si>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</si>
  <si>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</si>
  <si>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</si>
  <si>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</si>
  <si>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</si>
  <si>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</si>
  <si>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</si>
  <si>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</si>
  <si>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</si>
  <si>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</si>
  <si>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</si>
  <si>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</si>
  <si>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</si>
  <si>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</si>
  <si>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</si>
  <si>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</si>
  <si>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</si>
  <si>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</si>
  <si>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</si>
  <si>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</si>
  <si>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</si>
  <si>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</si>
  <si>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</si>
  <si>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</si>
  <si>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</si>
  <si>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</si>
  <si>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</si>
  <si>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</si>
  <si>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</si>
  <si>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</si>
  <si>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</si>
  <si>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</si>
  <si>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</si>
  <si>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</si>
  <si>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</si>
  <si>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</si>
  <si>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</si>
  <si>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</si>
  <si>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</si>
  <si>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</si>
  <si>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</si>
  <si>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</si>
  <si>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</si>
  <si>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</si>
  <si>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</si>
  <si>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</si>
  <si>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</si>
  <si>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</si>
  <si>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</si>
  <si>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</si>
  <si>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</si>
  <si>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</si>
  <si>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</si>
  <si>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</si>
  <si>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</si>
  <si>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</si>
  <si>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</si>
  <si>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</si>
  <si>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</si>
  <si>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</si>
  <si>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</si>
  <si>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</si>
  <si>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</si>
  <si>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</si>
  <si>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</si>
  <si>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</si>
  <si>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</si>
  <si>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</si>
  <si>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</si>
  <si>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</si>
  <si>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</si>
  <si>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</si>
  <si>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</si>
  <si>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</si>
  <si>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</si>
  <si>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</si>
  <si>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</si>
  <si>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</si>
  <si>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</si>
  <si>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</si>
  <si>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</si>
  <si>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</si>
  <si>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</si>
  <si>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</si>
  <si>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</si>
  <si>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</si>
  <si>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</si>
  <si>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</si>
  <si>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</si>
  <si>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</si>
  <si>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</si>
  <si>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</si>
  <si>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</si>
  <si>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</si>
  <si>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</si>
  <si>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</si>
  <si>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533122210000000011237</t>
  </si>
  <si>
    <t>行政人员支出工资</t>
  </si>
  <si>
    <t>30101</t>
  </si>
  <si>
    <t>基本工资</t>
  </si>
  <si>
    <t>30102</t>
  </si>
  <si>
    <t>津贴补贴</t>
  </si>
  <si>
    <t>30103</t>
  </si>
  <si>
    <t>奖金</t>
  </si>
  <si>
    <t>533122231100001453469</t>
  </si>
  <si>
    <t>行政绩效奖励</t>
  </si>
  <si>
    <t>533122251100003749547</t>
  </si>
  <si>
    <t>机关事业单位基本养老保险缴费</t>
  </si>
  <si>
    <t>30108</t>
  </si>
  <si>
    <t>533122210000000011242</t>
  </si>
  <si>
    <t>职工基本医疗保险缴费</t>
  </si>
  <si>
    <t>30110</t>
  </si>
  <si>
    <t>533122241100002251707</t>
  </si>
  <si>
    <t>大病保险费</t>
  </si>
  <si>
    <t>30112</t>
  </si>
  <si>
    <t>其他社会保障缴费</t>
  </si>
  <si>
    <t>533122251100003749546</t>
  </si>
  <si>
    <t>工伤保险</t>
  </si>
  <si>
    <t>533122210000000011240</t>
  </si>
  <si>
    <t>生育保险</t>
  </si>
  <si>
    <t>533122210000000011241</t>
  </si>
  <si>
    <t>失业保险</t>
  </si>
  <si>
    <t>533122210000000011244</t>
  </si>
  <si>
    <t>30113</t>
  </si>
  <si>
    <t>533122241100002251734</t>
  </si>
  <si>
    <t>基层党组织开展活动经费</t>
  </si>
  <si>
    <t>30211</t>
  </si>
  <si>
    <t>差旅费</t>
  </si>
  <si>
    <t>533122210000000011251</t>
  </si>
  <si>
    <t>老干支部工作经费</t>
  </si>
  <si>
    <t>30299</t>
  </si>
  <si>
    <t>其他商品和服务支出</t>
  </si>
  <si>
    <t>30201</t>
  </si>
  <si>
    <t>办公费</t>
  </si>
  <si>
    <t>533122221100000290387</t>
  </si>
  <si>
    <t>公用经费安排的工会经费</t>
  </si>
  <si>
    <t>30228</t>
  </si>
  <si>
    <t>工会经费</t>
  </si>
  <si>
    <t>533122210000000011253</t>
  </si>
  <si>
    <t>一般公用经费</t>
  </si>
  <si>
    <t>30240</t>
  </si>
  <si>
    <t>税金及附加费用</t>
  </si>
  <si>
    <t>30207</t>
  </si>
  <si>
    <t>邮电费</t>
  </si>
  <si>
    <t>533122210000000011252</t>
  </si>
  <si>
    <t>退休公用经费</t>
  </si>
  <si>
    <t>533122210000000011248</t>
  </si>
  <si>
    <t>公务交通补贴</t>
  </si>
  <si>
    <t>30239</t>
  </si>
  <si>
    <t>其他交通费用</t>
  </si>
  <si>
    <t>533122210000000011245</t>
  </si>
  <si>
    <t>大学生公益性岗位工资及社会保险缴费县级配套</t>
  </si>
  <si>
    <t>30305</t>
  </si>
  <si>
    <t>生活补助</t>
  </si>
  <si>
    <t>533122241100002251736</t>
  </si>
  <si>
    <t>县直单位机关党组织工作经费</t>
  </si>
  <si>
    <t>30215</t>
  </si>
  <si>
    <t>会议费</t>
  </si>
  <si>
    <t>533122251100003749553</t>
  </si>
  <si>
    <t>驻村工作队员工作经费</t>
  </si>
  <si>
    <t>30227</t>
  </si>
  <si>
    <t>委托业务费</t>
  </si>
  <si>
    <t>533122221100000282099</t>
  </si>
  <si>
    <t>机关事业单位职工遗属生活补助</t>
  </si>
  <si>
    <t>533122221100000290385</t>
  </si>
  <si>
    <t>驻村工作队员生活补助和通讯补贴经费</t>
  </si>
  <si>
    <t>预算05-1表</t>
  </si>
  <si>
    <t>2025年部门项目支出预算表</t>
  </si>
  <si>
    <t>项目分类</t>
  </si>
  <si>
    <t>项目单位</t>
  </si>
  <si>
    <t>经济科目编码</t>
  </si>
  <si>
    <t>经济科目名称</t>
  </si>
  <si>
    <t>本年拨款</t>
  </si>
  <si>
    <t>其中：本次下达</t>
  </si>
  <si>
    <t>梁河县人民代表大会会议经费</t>
  </si>
  <si>
    <t>专项业务类</t>
  </si>
  <si>
    <t>533122251100003805414</t>
  </si>
  <si>
    <t>30226</t>
  </si>
  <si>
    <t>劳务费</t>
  </si>
  <si>
    <t>内外交流交往联谊工作经费</t>
  </si>
  <si>
    <t>民生类</t>
  </si>
  <si>
    <t>533122210000000012082</t>
  </si>
  <si>
    <t>30217</t>
  </si>
  <si>
    <t>人大常委会机关工作经费</t>
  </si>
  <si>
    <t>事业发展类</t>
  </si>
  <si>
    <t>533122221100000614857</t>
  </si>
  <si>
    <t>30205</t>
  </si>
  <si>
    <t>水费</t>
  </si>
  <si>
    <t>30206</t>
  </si>
  <si>
    <t>电费</t>
  </si>
  <si>
    <t>30213</t>
  </si>
  <si>
    <t>维修（护）费</t>
  </si>
  <si>
    <t>30229</t>
  </si>
  <si>
    <t>福利费</t>
  </si>
  <si>
    <t>30231</t>
  </si>
  <si>
    <t>公务用车运行维护费</t>
  </si>
  <si>
    <t>人大代表活动经费</t>
  </si>
  <si>
    <t>533122210000000011536</t>
  </si>
  <si>
    <t>30216</t>
  </si>
  <si>
    <t>培训费</t>
  </si>
  <si>
    <t>人大代表建议办理经费</t>
  </si>
  <si>
    <t>533122231100001525999</t>
  </si>
  <si>
    <t>31005</t>
  </si>
  <si>
    <t>基础设施建设</t>
  </si>
  <si>
    <t>人大信息宣传工作经费</t>
  </si>
  <si>
    <t>533122231100001524550</t>
  </si>
  <si>
    <t>30202</t>
  </si>
  <si>
    <t>印刷费</t>
  </si>
  <si>
    <t>31002</t>
  </si>
  <si>
    <t>办公设备购置</t>
  </si>
  <si>
    <t>县人大常委会机关大楼修缮经费</t>
  </si>
  <si>
    <t>533122241100002220230</t>
  </si>
  <si>
    <t>预算05-2表</t>
  </si>
  <si>
    <t>单位名称、项目名称</t>
  </si>
  <si>
    <t>项目年度绩效目标</t>
  </si>
  <si>
    <t>一级指标</t>
  </si>
  <si>
    <t>二级指标</t>
  </si>
  <si>
    <t>三级指标</t>
  </si>
  <si>
    <t>指标性质</t>
  </si>
  <si>
    <t>指标值</t>
  </si>
  <si>
    <t>指标属性</t>
  </si>
  <si>
    <t>度量单位</t>
  </si>
  <si>
    <t>指标内容</t>
  </si>
  <si>
    <t>《中共梁河县委关于新时代坚持和完善人民代表大会制度加强和改进人大工作的实施意见》（梁发〔2022〕23号）要求县人大常委会要同步规划、计划人民代表大会制度和人大工作宣传，大力宣传人大代表的先进事迹，讲好新时代梁河民主故事。县财政每年安排宣传信息经费10万元，专项用于县人大常委会信息化建设、宣传工作。根据《地方志工作条例》（国务院令第467号），要求地方志书每20年左右编修一次。梁河县人大于2002年出版《梁河县人民代表大会志》，记录了1950-1998年以来人大要事，距今已二十多年。新人大志的编撰将对全县的发展产生深远影响，对社会各界了解、认识人大历史和现状，将起着“服务当代，造福后世”的作用</t>
  </si>
  <si>
    <t>产出指标</t>
  </si>
  <si>
    <t>数量指标</t>
  </si>
  <si>
    <t>公开发放的宣传材料数量</t>
  </si>
  <si>
    <t>&gt;=</t>
  </si>
  <si>
    <t>定量指标</t>
  </si>
  <si>
    <t>份（部、个、幅、条）</t>
  </si>
  <si>
    <t>反映制作宣传横幅、宣传册等的数量情况。</t>
  </si>
  <si>
    <t>发布稿件数量</t>
  </si>
  <si>
    <t>40</t>
  </si>
  <si>
    <t>篇</t>
  </si>
  <si>
    <t>反映通过相关媒体、网络等发布或推送稿件的篇数情况。</t>
  </si>
  <si>
    <t>订购报刊杂志</t>
  </si>
  <si>
    <t>本</t>
  </si>
  <si>
    <t>反映单位订阅报刊杂志数量</t>
  </si>
  <si>
    <t>购置办公设备</t>
  </si>
  <si>
    <t>件</t>
  </si>
  <si>
    <t>反映购买办公设备数量</t>
  </si>
  <si>
    <t>人大志字数</t>
  </si>
  <si>
    <t>60</t>
  </si>
  <si>
    <t>万字</t>
  </si>
  <si>
    <t>根据工作计划</t>
  </si>
  <si>
    <t>质量指标</t>
  </si>
  <si>
    <t>及时率</t>
  </si>
  <si>
    <t>&lt;=</t>
  </si>
  <si>
    <t>天</t>
  </si>
  <si>
    <t>反映事实发生与作为宣传事实发生之间的时间差距情况。</t>
  </si>
  <si>
    <t>发布稿件（短视频）原创率</t>
  </si>
  <si>
    <t>90</t>
  </si>
  <si>
    <t>%</t>
  </si>
  <si>
    <t>发布稿件（短视频）原创率=发布或推送的原创稿件（短视频）数量/发布或推送的稿件（短视频）总数量*100%
适用于有原创要求的稿件或短视频，如购买信息、转载等没有自创要求的不适用该指标。</t>
  </si>
  <si>
    <t>时效指标</t>
  </si>
  <si>
    <t>计划完成率</t>
  </si>
  <si>
    <t>95</t>
  </si>
  <si>
    <t>计划完成率=在规定时间内宣传任务完成数/宣传任务计划数*100%</t>
  </si>
  <si>
    <t>经济成本指标</t>
  </si>
  <si>
    <t>=</t>
  </si>
  <si>
    <t>万元</t>
  </si>
  <si>
    <t>反映项目总额</t>
  </si>
  <si>
    <t>效益指标</t>
  </si>
  <si>
    <t>社会效益</t>
  </si>
  <si>
    <t>人大工作宣传覆盖率</t>
  </si>
  <si>
    <t>逐年提高</t>
  </si>
  <si>
    <t>反映宣传辐射区域范围增长情况。
报刊（杂志、公众号）订阅区域增长率=（本年订阅区域量-上年订阅区域量）/上年订阅区域量*100%</t>
  </si>
  <si>
    <t>满意度指标</t>
  </si>
  <si>
    <t>服务对象满意度</t>
  </si>
  <si>
    <t>社会公众满意度</t>
  </si>
  <si>
    <t>反映社会公众对宣传的满意程度。</t>
  </si>
  <si>
    <t>根据《中华人民共和国地方各级人民代表大会和地方各级人民政府组织法》规定，地方各级人民代表大会会议每年至少举行一次。</t>
  </si>
  <si>
    <t>会议人次</t>
  </si>
  <si>
    <t>300</t>
  </si>
  <si>
    <t>人次</t>
  </si>
  <si>
    <t>反映预算部门（单位）组织开展各类会议的参与人次。</t>
  </si>
  <si>
    <t>会议天数</t>
  </si>
  <si>
    <t>反映预算部门（单位）组织开展各类会议的总天数。</t>
  </si>
  <si>
    <t>是否纳入年度计划</t>
  </si>
  <si>
    <t>是</t>
  </si>
  <si>
    <t>是/否</t>
  </si>
  <si>
    <t>反映会议是否纳入部门的年度计划。</t>
  </si>
  <si>
    <t>表决事项完成率</t>
  </si>
  <si>
    <t>"反映列入会议议程表决事项的完成情况。表决事项完成率=表决事项完成数/表决事项计划数*100%"</t>
  </si>
  <si>
    <t>参会人员满意度</t>
  </si>
  <si>
    <t>反映参会人员对会议开展的满意度。参会人员满意度=（参会满意人数/问卷调查人数）*100%</t>
  </si>
  <si>
    <t>县人大常委会机关大楼屋顶防水层老化，漏水严重，墙面斑驳不堪，存在严重安全隐患。根据《梁河县住房和城乡建设局关于梁河县人大常委会综合办公楼及食堂屋面防水的建议》需要对机关办公大楼和食堂屋面进行防水处理，同时对已损坏的墙面进行修缮。</t>
  </si>
  <si>
    <t>修缮房顶面积</t>
  </si>
  <si>
    <t>900</t>
  </si>
  <si>
    <t>平方米</t>
  </si>
  <si>
    <t>根据工作方案</t>
  </si>
  <si>
    <t>修缮墙面面积</t>
  </si>
  <si>
    <t>800</t>
  </si>
  <si>
    <t>机关大楼维修验收通过率</t>
  </si>
  <si>
    <t>完成时限</t>
  </si>
  <si>
    <t>2024年12月31日</t>
  </si>
  <si>
    <t>月</t>
  </si>
  <si>
    <t>成本指标</t>
  </si>
  <si>
    <t>机关大楼安全性保障</t>
  </si>
  <si>
    <t>长期</t>
  </si>
  <si>
    <t>定性指标</t>
  </si>
  <si>
    <t>干部职工满意度</t>
  </si>
  <si>
    <t>根据《中共梁河县委关于新时代坚持和完善人民代表大会制度加强和改进人大工作的实施意见》（梁发〔2022〕23号）文件精神，要加强人大履职工作保障。人大常委会机关工作经费依法列入同级财政预算并确保落实，随人大工作需要和财政增长逐步增加。</t>
  </si>
  <si>
    <t>保障人数</t>
  </si>
  <si>
    <t>30</t>
  </si>
  <si>
    <t>人</t>
  </si>
  <si>
    <t>工作计划</t>
  </si>
  <si>
    <t>机关干部体检人数</t>
  </si>
  <si>
    <t>45</t>
  </si>
  <si>
    <t>反映体检人数</t>
  </si>
  <si>
    <t>机关维修改造</t>
  </si>
  <si>
    <t>次</t>
  </si>
  <si>
    <t>反映机关维修改造次数</t>
  </si>
  <si>
    <t>公车平台用车</t>
  </si>
  <si>
    <t>反映机关使用公车次数</t>
  </si>
  <si>
    <t>机关设施设备运行效率</t>
  </si>
  <si>
    <t>保证24小时正常运行</t>
  </si>
  <si>
    <t>反映改善部门工作条件状况。</t>
  </si>
  <si>
    <t>项目完成时限</t>
  </si>
  <si>
    <t>2025年12月31日</t>
  </si>
  <si>
    <t>日</t>
  </si>
  <si>
    <t>反映项目完成时限</t>
  </si>
  <si>
    <t>常委会履职能力</t>
  </si>
  <si>
    <t>逐步提升</t>
  </si>
  <si>
    <t>反映部门履职能力水平</t>
  </si>
  <si>
    <t>可持续影响</t>
  </si>
  <si>
    <t>加强人大自身建设，提高人大工作水平</t>
  </si>
  <si>
    <t>反映项目对人大工作水平的影响。</t>
  </si>
  <si>
    <t>代表满意度</t>
  </si>
  <si>
    <t>反映代表满意度。</t>
  </si>
  <si>
    <t>《中共梁河县委关于新时代坚持和完善人民代表大会制度加强和改进人大工作的实施意见》（梁发〔2022〕23号）文件要求，强化人大代表履职服务保障和管理监督。一是主要用于组织代表学习培训，确保每名人大代表每届至少参加履职培训1次，不断提高人大代表履职能力和水平。二是针对社会、人民群众普遍关注的热点问题、民生问题等组织代表进行视察、调研、执法检查等，使在人大代表为梁河的发展充分发挥监督和推动作用。三是为每名代表发放交通、通信补贴，为无固定工作的代表发放误工补助，为代表印发学习资料，加大代表履职场所和网络信息平台建设，改善代表履职保障条件，进一步提高代表的履职积极性。四是组织丰富的代表活动，提高代表提出议案、建议的质量，提升办理单位办理代表建议的效率。五是订阅行业报刊，为代表提供知情知政渠道。六是宣传代表履职事迹，激发代表履职热情。七是组织代表广泛参与人大常委会的活动，有力促进人大常委会的工作。九是加强代表同人民群众的密切联系，发挥代表联系群众的桥梁和纽带作用，更加巩固党的执政基础。</t>
  </si>
  <si>
    <t>会议次数</t>
  </si>
  <si>
    <t>反映预算部门（单位）组织开展各类会议的总次数。</t>
  </si>
  <si>
    <t>外出学习次数</t>
  </si>
  <si>
    <t>反映预算部门（单位）组织开展各类学习的次数。</t>
  </si>
  <si>
    <t>服务代表人数</t>
  </si>
  <si>
    <t>180</t>
  </si>
  <si>
    <t>反映县级代表人数</t>
  </si>
  <si>
    <t>人大代表参会率</t>
  </si>
  <si>
    <t>反映人大代表参会率</t>
  </si>
  <si>
    <t>98.2</t>
  </si>
  <si>
    <t>代表履职能力</t>
  </si>
  <si>
    <t>反映代表履职能力水平</t>
  </si>
  <si>
    <t>提高人大监督服务水平</t>
  </si>
  <si>
    <t>反映项目对人大监督服务水平的影响。</t>
  </si>
  <si>
    <t>根据《中共梁河县委关于新时代坚持和完善人民代表大会制度加强和改进人大工作的实施意见》（梁发〔2022〕23号）文件精神，要支持上下级人大工作联动和交流学习。强化上下沟通、内外交流，积极借鉴外地人大工作经验，改进和提高工作能力和水平，县财政每年安排内外交流交往联谊工作经费10万元。</t>
  </si>
  <si>
    <t>租车次数</t>
  </si>
  <si>
    <t>辆</t>
  </si>
  <si>
    <t>反映预算部门（单位）租车次数。</t>
  </si>
  <si>
    <t>交流交往人次</t>
  </si>
  <si>
    <t>交流交往天数</t>
  </si>
  <si>
    <t>县人大常委会开展对外交流学习活动经费保障率</t>
  </si>
  <si>
    <t>反映部门开展活动经费保障率</t>
  </si>
  <si>
    <t>监督服务水平</t>
  </si>
  <si>
    <t>逐步提高</t>
  </si>
  <si>
    <t>反映部门监督服务水平</t>
  </si>
  <si>
    <t>群众满意度</t>
  </si>
  <si>
    <t>反映群众满意度。</t>
  </si>
  <si>
    <t>根据《中共梁河县委关于新时代坚持和完善人民代表大会制度加强和改进人大工作的实施意见》（梁发〔2022〕23号）文件要求，要推进人大代表议案建议内容高质量、办理高质量。建立健全县乡两级人大代表建议办理专项经费纳入县级财政预算并同一般财政预算收入同步增长机制，县级每年安排100万元，乡级每年安排10万元。</t>
  </si>
  <si>
    <t>解决乡级人大代表建议</t>
  </si>
  <si>
    <t>根据工作需要</t>
  </si>
  <si>
    <t>解决县级人大代表建议</t>
  </si>
  <si>
    <t>实施项目验收通过率</t>
  </si>
  <si>
    <t>项目完成时间</t>
  </si>
  <si>
    <t>2025年12月</t>
  </si>
  <si>
    <t>代表建议解决率</t>
  </si>
  <si>
    <t>50</t>
  </si>
  <si>
    <t>代表满意率</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</si>
  <si>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</si>
  <si>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</si>
  <si>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</si>
  <si>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</si>
  <si>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</si>
  <si>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</si>
  <si>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</si>
  <si>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</si>
  <si>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</si>
  <si>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</si>
  <si>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</si>
  <si>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</si>
  <si>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</si>
  <si>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</si>
  <si>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</si>
  <si>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</si>
  <si>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</si>
  <si>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</si>
  <si>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公车油费</t>
  </si>
  <si>
    <t>车辆加油、添加燃料服务</t>
  </si>
  <si>
    <t>公车修理费</t>
  </si>
  <si>
    <t>车辆维修和保养服务</t>
  </si>
  <si>
    <t>公车保险</t>
  </si>
  <si>
    <t>机动车保险服务</t>
  </si>
  <si>
    <t>A4纸</t>
  </si>
  <si>
    <t>复印纸</t>
  </si>
  <si>
    <t>印刷服务</t>
  </si>
  <si>
    <t>公文用纸、资料汇编、信封印刷服务</t>
  </si>
  <si>
    <t>批</t>
  </si>
  <si>
    <t>期</t>
  </si>
  <si>
    <t>会议资料印刷服务</t>
  </si>
  <si>
    <t>预算08表</t>
  </si>
  <si>
    <t>政府购买服务项目</t>
  </si>
  <si>
    <t>政府购买服务目录</t>
  </si>
  <si>
    <t>车辆维修</t>
  </si>
  <si>
    <t>B1101 维修保养服务</t>
  </si>
  <si>
    <t>B1104 印刷和出版服务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</si>
  <si>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</si>
  <si>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</si>
  <si>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</si>
  <si>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</si>
  <si>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</si>
  <si>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</si>
  <si>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</si>
  <si>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</si>
  <si>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</si>
  <si>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</si>
  <si>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</si>
  <si>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</si>
  <si>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</si>
  <si>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</si>
  <si>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</si>
  <si>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</si>
  <si>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</si>
  <si>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</si>
  <si>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</si>
  <si>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</si>
  <si>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</si>
  <si>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</si>
  <si>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</si>
  <si>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</si>
  <si>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</si>
  <si>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</si>
  <si>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</si>
  <si>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color rgb="FF000000"/>
        <rFont val="宋体"/>
        <charset val="134"/>
      </rPr>
      <t>说明</t>
    </r>
    <r>
      <rPr>
        <sz val="11"/>
        <color rgb="FF000000"/>
        <rFont val="Calibri"/>
        <charset val="134"/>
      </rPr>
      <t>:</t>
    </r>
    <r>
      <rPr>
        <sz val="11"/>
        <color rgb="FF000000"/>
        <rFont val="宋体"/>
        <charset val="134"/>
      </rPr>
      <t>本单位无上级转移支付补助项目支出。</t>
    </r>
  </si>
  <si>
    <t>预算12表</t>
  </si>
  <si>
    <t>项目级次</t>
  </si>
  <si>
    <t>311 专项业务类</t>
  </si>
  <si>
    <t>本级</t>
  </si>
  <si>
    <t>312 民生类</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</si>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</sst>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xf numFmtId="49" fontId="4" fillId="0" borderId="9"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C11" sqref="C11"/>
    </sheetView>
  </sheetViews>
  <sheetFormatPr defaultColWidth="10.2761904761905" defaultRowHeight="15" customHeight="1" outlineLevelCol="3"/>
  <cols>
    <col min="1" max="4" width="33.2761904761905" customWidth="1"/>
  </cols>
  <sheetData>
    <row r="1" ht="18.75" customHeight="1" spans="1:4">
      <c r="A1" s="200"/>
      <c r="B1" s="200"/>
      <c r="C1" s="200"/>
      <c r="D1" s="201" t="s">
        <v>0</v>
      </c>
    </row>
    <row r="2" ht="42" customHeight="1" spans="1:4">
      <c r="A2" s="202" t="str">
        <f>"2025"&amp;"年财务收支预算总表"</f>
        <v>2025年财务收支预算总表</v>
      </c>
      <c r="B2" s="202"/>
      <c r="C2" s="202"/>
      <c r="D2" s="202"/>
    </row>
    <row r="3" ht="18.75" customHeight="1" spans="1:4">
      <c r="A3" s="200" t="str">
        <f>"单位名称："&amp;"梁河县人民代表大会常务委员会"</f>
        <v>单位名称：梁河县人民代表大会常务委员会</v>
      </c>
      <c r="B3" s="200"/>
      <c r="C3" s="203"/>
      <c r="D3" s="201" t="s">
        <v>1</v>
      </c>
    </row>
    <row r="4" ht="18.75" customHeight="1" spans="1:4">
      <c r="A4" s="204" t="s">
        <v>2</v>
      </c>
      <c r="B4" s="204"/>
      <c r="C4" s="204" t="s">
        <v>3</v>
      </c>
      <c r="D4" s="205"/>
    </row>
    <row r="5" ht="18.75" customHeight="1" spans="1:4">
      <c r="A5" s="158" t="s">
        <v>4</v>
      </c>
      <c r="B5" s="158" t="s">
        <v>5</v>
      </c>
      <c r="C5" s="158" t="s">
        <v>6</v>
      </c>
      <c r="D5" s="158" t="s">
        <v>5</v>
      </c>
    </row>
    <row r="6" ht="18.75" customHeight="1" spans="1:4">
      <c r="A6" s="157" t="s">
        <v>7</v>
      </c>
      <c r="B6" s="159">
        <v>8152410.7</v>
      </c>
      <c r="C6" s="157" t="str">
        <f>"一"&amp;"、"&amp;"一般公共服务支出"</f>
        <v>一、一般公共服务支出</v>
      </c>
      <c r="D6" s="159">
        <v>7059286</v>
      </c>
    </row>
    <row r="7" ht="18.75" customHeight="1" spans="1:4">
      <c r="A7" s="157" t="s">
        <v>8</v>
      </c>
      <c r="B7" s="159"/>
      <c r="C7" s="157" t="str">
        <f>"二"&amp;"、"&amp;"社会保障和就业支出"</f>
        <v>二、社会保障和就业支出</v>
      </c>
      <c r="D7" s="159">
        <v>516651.84</v>
      </c>
    </row>
    <row r="8" ht="18.75" customHeight="1" spans="1:4">
      <c r="A8" s="157" t="s">
        <v>9</v>
      </c>
      <c r="B8" s="159"/>
      <c r="C8" s="157" t="str">
        <f>"三"&amp;"、"&amp;"卫生健康支出"</f>
        <v>三、卫生健康支出</v>
      </c>
      <c r="D8" s="159">
        <v>240369.66</v>
      </c>
    </row>
    <row r="9" ht="18.75" customHeight="1" spans="1:4">
      <c r="A9" s="157" t="s">
        <v>10</v>
      </c>
      <c r="B9" s="159"/>
      <c r="C9" s="157" t="str">
        <f>"四"&amp;"、"&amp;"住房保障支出"</f>
        <v>四、住房保障支出</v>
      </c>
      <c r="D9" s="159">
        <v>336103.2</v>
      </c>
    </row>
    <row r="10" ht="18.75" customHeight="1" spans="1:4">
      <c r="A10" s="157" t="s">
        <v>11</v>
      </c>
      <c r="B10" s="159"/>
      <c r="C10" s="157"/>
      <c r="D10" s="159"/>
    </row>
    <row r="11" ht="18.75" customHeight="1" spans="1:4">
      <c r="A11" s="157" t="s">
        <v>12</v>
      </c>
      <c r="B11" s="159"/>
      <c r="C11" s="157"/>
      <c r="D11" s="159"/>
    </row>
    <row r="12" ht="18.75" customHeight="1" spans="1:4">
      <c r="A12" s="157" t="s">
        <v>13</v>
      </c>
      <c r="B12" s="159"/>
      <c r="C12" s="157"/>
      <c r="D12" s="159"/>
    </row>
    <row r="13" ht="18.75" customHeight="1" spans="1:4">
      <c r="A13" s="157" t="s">
        <v>14</v>
      </c>
      <c r="B13" s="159"/>
      <c r="C13" s="157"/>
      <c r="D13" s="159"/>
    </row>
    <row r="14" ht="18.75" customHeight="1" spans="1:4">
      <c r="A14" s="157" t="s">
        <v>15</v>
      </c>
      <c r="B14" s="159"/>
      <c r="C14" s="157"/>
      <c r="D14" s="159"/>
    </row>
    <row r="15" ht="18.75" customHeight="1" spans="1:4">
      <c r="A15" s="157" t="s">
        <v>16</v>
      </c>
      <c r="B15" s="159"/>
      <c r="C15" s="157"/>
      <c r="D15" s="159"/>
    </row>
    <row r="16" ht="18.75" customHeight="1" spans="1:4">
      <c r="A16" s="157"/>
      <c r="B16" s="159"/>
      <c r="C16" s="157"/>
      <c r="D16" s="159"/>
    </row>
    <row r="17" ht="18.75" customHeight="1" spans="1:4">
      <c r="A17" s="157"/>
      <c r="B17" s="159"/>
      <c r="C17" s="157"/>
      <c r="D17" s="159"/>
    </row>
    <row r="18" ht="18.75" customHeight="1" spans="1:4">
      <c r="A18" s="157"/>
      <c r="B18" s="159"/>
      <c r="C18" s="157"/>
      <c r="D18" s="159"/>
    </row>
    <row r="19" ht="18.75" customHeight="1" spans="1:4">
      <c r="A19" s="157"/>
      <c r="B19" s="159"/>
      <c r="C19" s="157"/>
      <c r="D19" s="159"/>
    </row>
    <row r="20" ht="18.75" customHeight="1" spans="1:4">
      <c r="A20" s="157"/>
      <c r="B20" s="159"/>
      <c r="C20" s="157"/>
      <c r="D20" s="159"/>
    </row>
    <row r="21" ht="18.75" customHeight="1" spans="1:4">
      <c r="A21" s="157"/>
      <c r="B21" s="159"/>
      <c r="C21" s="157"/>
      <c r="D21" s="159"/>
    </row>
    <row r="22" ht="18.75" customHeight="1" spans="1:4">
      <c r="A22" s="157"/>
      <c r="B22" s="159"/>
      <c r="C22" s="157"/>
      <c r="D22" s="159"/>
    </row>
    <row r="23" ht="18.75" customHeight="1" spans="1:4">
      <c r="A23" s="157"/>
      <c r="B23" s="159"/>
      <c r="C23" s="157"/>
      <c r="D23" s="159"/>
    </row>
    <row r="24" ht="18.75" customHeight="1" spans="1:4">
      <c r="A24" s="157"/>
      <c r="B24" s="159"/>
      <c r="C24" s="157"/>
      <c r="D24" s="159"/>
    </row>
    <row r="25" ht="18.75" customHeight="1" spans="1:4">
      <c r="A25" s="157"/>
      <c r="B25" s="159"/>
      <c r="C25" s="157"/>
      <c r="D25" s="159"/>
    </row>
    <row r="26" ht="18.75" customHeight="1" spans="1:4">
      <c r="A26" s="157"/>
      <c r="B26" s="159"/>
      <c r="C26" s="157"/>
      <c r="D26" s="159"/>
    </row>
    <row r="27" ht="18.75" customHeight="1" spans="1:4">
      <c r="A27" s="157"/>
      <c r="B27" s="159"/>
      <c r="C27" s="157"/>
      <c r="D27" s="159"/>
    </row>
    <row r="28" ht="18.75" customHeight="1" spans="1:4">
      <c r="A28" s="157"/>
      <c r="B28" s="159"/>
      <c r="C28" s="157"/>
      <c r="D28" s="159"/>
    </row>
    <row r="29" ht="18.75" customHeight="1" spans="1:4">
      <c r="A29" s="157"/>
      <c r="B29" s="159"/>
      <c r="C29" s="157"/>
      <c r="D29" s="159"/>
    </row>
    <row r="30" ht="18.75" customHeight="1" spans="1:4">
      <c r="A30" s="157"/>
      <c r="B30" s="159"/>
      <c r="C30" s="157"/>
      <c r="D30" s="159"/>
    </row>
    <row r="31" ht="18.75" customHeight="1" spans="1:4">
      <c r="A31" s="157"/>
      <c r="B31" s="159"/>
      <c r="C31" s="157"/>
      <c r="D31" s="159"/>
    </row>
    <row r="32" ht="18.75" customHeight="1" spans="1:4">
      <c r="A32" s="157" t="s">
        <v>17</v>
      </c>
      <c r="B32" s="159">
        <v>8152410.7</v>
      </c>
      <c r="C32" s="157" t="s">
        <v>18</v>
      </c>
      <c r="D32" s="159">
        <v>8152410.7</v>
      </c>
    </row>
    <row r="33" ht="18.75" customHeight="1" spans="1:4">
      <c r="A33" s="157" t="s">
        <v>19</v>
      </c>
      <c r="B33" s="159"/>
      <c r="C33" s="157" t="s">
        <v>20</v>
      </c>
      <c r="D33" s="159"/>
    </row>
    <row r="34" ht="18.75" customHeight="1" spans="1:4">
      <c r="A34" s="157" t="s">
        <v>21</v>
      </c>
      <c r="B34" s="159"/>
      <c r="C34" s="157" t="s">
        <v>21</v>
      </c>
      <c r="D34" s="159"/>
    </row>
    <row r="35" ht="18.75" customHeight="1" spans="1:4">
      <c r="A35" s="157" t="s">
        <v>22</v>
      </c>
      <c r="B35" s="159"/>
      <c r="C35" s="157" t="s">
        <v>23</v>
      </c>
      <c r="D35" s="159"/>
    </row>
    <row r="36" ht="18.75" customHeight="1" spans="1:4">
      <c r="A36" s="157" t="s">
        <v>24</v>
      </c>
      <c r="B36" s="159">
        <v>8152410.7</v>
      </c>
      <c r="C36" s="157" t="s">
        <v>25</v>
      </c>
      <c r="D36" s="159">
        <v>8152410.7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7">
        <v>1</v>
      </c>
      <c r="B1" s="128">
        <v>0</v>
      </c>
      <c r="C1" s="127">
        <v>1</v>
      </c>
      <c r="D1" s="94"/>
      <c r="E1" s="94"/>
      <c r="F1" s="129" t="s">
        <v>477</v>
      </c>
    </row>
    <row r="2" ht="26.25" customHeight="1" spans="1:6">
      <c r="A2" s="130" t="str">
        <f>"2025"&amp;"年政府性基金预算支出预算表"</f>
        <v>2025年政府性基金预算支出预算表</v>
      </c>
      <c r="B2" s="130" t="s">
        <v>478</v>
      </c>
      <c r="C2" s="131"/>
      <c r="D2" s="132"/>
      <c r="E2" s="132"/>
      <c r="F2" s="132"/>
    </row>
    <row r="3" ht="13.5" customHeight="1" spans="1:6">
      <c r="A3" s="133" t="str">
        <f>"单位名称："&amp;"梁河县人民代表大会常务委员会"</f>
        <v>单位名称：梁河县人民代表大会常务委员会</v>
      </c>
      <c r="B3" s="133" t="s">
        <v>479</v>
      </c>
      <c r="C3" s="134"/>
      <c r="D3" s="94"/>
      <c r="E3" s="94"/>
      <c r="F3" s="129" t="s">
        <v>1</v>
      </c>
    </row>
    <row r="4" ht="19.5" customHeight="1" spans="1:6">
      <c r="A4" s="135" t="s">
        <v>182</v>
      </c>
      <c r="B4" s="136" t="s">
        <v>48</v>
      </c>
      <c r="C4" s="135" t="s">
        <v>49</v>
      </c>
      <c r="D4" s="12" t="s">
        <v>480</v>
      </c>
      <c r="E4" s="13"/>
      <c r="F4" s="14"/>
    </row>
    <row r="5" ht="18.75" customHeight="1" spans="1:6">
      <c r="A5" s="137"/>
      <c r="B5" s="138"/>
      <c r="C5" s="137"/>
      <c r="D5" s="74" t="s">
        <v>30</v>
      </c>
      <c r="E5" s="12" t="s">
        <v>52</v>
      </c>
      <c r="F5" s="74" t="s">
        <v>53</v>
      </c>
    </row>
    <row r="6" ht="18.75" customHeight="1" spans="1:6">
      <c r="A6" s="60"/>
      <c r="B6" s="139"/>
      <c r="C6" s="60"/>
      <c r="D6" s="35"/>
      <c r="E6" s="35"/>
      <c r="F6" s="35"/>
    </row>
    <row r="7" ht="21" customHeight="1" spans="1:6">
      <c r="A7" s="22"/>
      <c r="B7" s="22"/>
      <c r="C7" s="22"/>
      <c r="D7" s="88"/>
      <c r="E7" s="140"/>
      <c r="F7" s="140"/>
    </row>
    <row r="8" ht="21" customHeight="1" spans="1:6">
      <c r="A8" s="22"/>
      <c r="B8" s="22"/>
      <c r="C8" s="22"/>
      <c r="D8" s="141"/>
      <c r="E8" s="142"/>
      <c r="F8" s="142"/>
    </row>
    <row r="9" ht="18.75" customHeight="1" spans="1:6">
      <c r="A9" s="143" t="s">
        <v>481</v>
      </c>
      <c r="B9" s="143" t="s">
        <v>481</v>
      </c>
      <c r="C9" s="144" t="s">
        <v>481</v>
      </c>
      <c r="D9" s="88"/>
      <c r="E9" s="140"/>
      <c r="F9" s="140"/>
    </row>
    <row r="10" ht="18.75" customHeight="1" spans="1:6">
      <c r="A10" s="145" t="s">
        <v>482</v>
      </c>
      <c r="B10" s="145"/>
      <c r="C10" s="145"/>
      <c r="D10" s="146"/>
      <c r="E10" s="147"/>
      <c r="F10" s="147"/>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topLeftCell="A9"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117"/>
      <c r="P1" s="117"/>
      <c r="Q1" s="103" t="s">
        <v>483</v>
      </c>
    </row>
    <row r="2" ht="27.75" customHeight="1" spans="1:17">
      <c r="A2" s="104" t="str">
        <f>"2025"&amp;"年部门政府采购预算表"</f>
        <v>2025年部门政府采购预算表</v>
      </c>
      <c r="B2" s="29"/>
      <c r="C2" s="29"/>
      <c r="D2" s="29"/>
      <c r="E2" s="29"/>
      <c r="F2" s="29"/>
      <c r="G2" s="29"/>
      <c r="H2" s="29"/>
      <c r="I2" s="29"/>
      <c r="J2" s="29"/>
      <c r="K2" s="118"/>
      <c r="L2" s="29"/>
      <c r="M2" s="29"/>
      <c r="N2" s="29"/>
      <c r="O2" s="118"/>
      <c r="P2" s="118"/>
      <c r="Q2" s="29"/>
    </row>
    <row r="3" ht="18.75" customHeight="1" spans="1:17">
      <c r="A3" s="105" t="str">
        <f>"单位名称："&amp;"梁河县人民代表大会常务委员会"</f>
        <v>单位名称：梁河县人民代表大会常务委员会</v>
      </c>
      <c r="B3" s="32"/>
      <c r="C3" s="32"/>
      <c r="D3" s="32"/>
      <c r="E3" s="32"/>
      <c r="F3" s="32"/>
      <c r="G3" s="32"/>
      <c r="H3" s="32"/>
      <c r="I3" s="32"/>
      <c r="J3" s="32"/>
      <c r="K3" s="1"/>
      <c r="L3" s="1"/>
      <c r="M3" s="1"/>
      <c r="N3" s="1"/>
      <c r="O3" s="119"/>
      <c r="P3" s="119"/>
      <c r="Q3" s="126" t="s">
        <v>27</v>
      </c>
    </row>
    <row r="4" ht="15.75" customHeight="1" spans="1:17">
      <c r="A4" s="11" t="s">
        <v>484</v>
      </c>
      <c r="B4" s="106" t="s">
        <v>485</v>
      </c>
      <c r="C4" s="106" t="s">
        <v>486</v>
      </c>
      <c r="D4" s="106" t="s">
        <v>487</v>
      </c>
      <c r="E4" s="106" t="s">
        <v>488</v>
      </c>
      <c r="F4" s="106" t="s">
        <v>489</v>
      </c>
      <c r="G4" s="49" t="s">
        <v>189</v>
      </c>
      <c r="H4" s="49"/>
      <c r="I4" s="49"/>
      <c r="J4" s="49"/>
      <c r="K4" s="120"/>
      <c r="L4" s="49"/>
      <c r="M4" s="49"/>
      <c r="N4" s="49"/>
      <c r="O4" s="77"/>
      <c r="P4" s="120"/>
      <c r="Q4" s="50"/>
    </row>
    <row r="5" ht="17.25" customHeight="1" spans="1:17">
      <c r="A5" s="16"/>
      <c r="B5" s="107"/>
      <c r="C5" s="107"/>
      <c r="D5" s="107"/>
      <c r="E5" s="107"/>
      <c r="F5" s="107"/>
      <c r="G5" s="107" t="s">
        <v>30</v>
      </c>
      <c r="H5" s="107" t="s">
        <v>34</v>
      </c>
      <c r="I5" s="107" t="s">
        <v>490</v>
      </c>
      <c r="J5" s="107" t="s">
        <v>491</v>
      </c>
      <c r="K5" s="121" t="s">
        <v>492</v>
      </c>
      <c r="L5" s="122" t="s">
        <v>493</v>
      </c>
      <c r="M5" s="122"/>
      <c r="N5" s="122"/>
      <c r="O5" s="123"/>
      <c r="P5" s="124"/>
      <c r="Q5" s="108"/>
    </row>
    <row r="6" ht="54" customHeight="1" spans="1:17">
      <c r="A6" s="18"/>
      <c r="B6" s="108"/>
      <c r="C6" s="108"/>
      <c r="D6" s="108"/>
      <c r="E6" s="108"/>
      <c r="F6" s="108"/>
      <c r="G6" s="108"/>
      <c r="H6" s="108" t="s">
        <v>33</v>
      </c>
      <c r="I6" s="108"/>
      <c r="J6" s="108"/>
      <c r="K6" s="125"/>
      <c r="L6" s="108" t="s">
        <v>33</v>
      </c>
      <c r="M6" s="108" t="s">
        <v>40</v>
      </c>
      <c r="N6" s="108" t="s">
        <v>494</v>
      </c>
      <c r="O6" s="33" t="s">
        <v>42</v>
      </c>
      <c r="P6" s="125" t="s">
        <v>43</v>
      </c>
      <c r="Q6" s="108" t="s">
        <v>44</v>
      </c>
    </row>
    <row r="7" ht="15" customHeight="1" spans="1:17">
      <c r="A7" s="78">
        <v>1</v>
      </c>
      <c r="B7" s="109">
        <v>2</v>
      </c>
      <c r="C7" s="109">
        <v>3</v>
      </c>
      <c r="D7" s="109">
        <v>4</v>
      </c>
      <c r="E7" s="109">
        <v>5</v>
      </c>
      <c r="F7" s="109">
        <v>6</v>
      </c>
      <c r="G7" s="82">
        <v>7</v>
      </c>
      <c r="H7" s="82">
        <v>8</v>
      </c>
      <c r="I7" s="82">
        <v>9</v>
      </c>
      <c r="J7" s="82">
        <v>10</v>
      </c>
      <c r="K7" s="82">
        <v>11</v>
      </c>
      <c r="L7" s="82">
        <v>12</v>
      </c>
      <c r="M7" s="82">
        <v>13</v>
      </c>
      <c r="N7" s="82">
        <v>14</v>
      </c>
      <c r="O7" s="82">
        <v>15</v>
      </c>
      <c r="P7" s="82">
        <v>16</v>
      </c>
      <c r="Q7" s="82">
        <v>17</v>
      </c>
    </row>
    <row r="8" ht="52.5" customHeight="1" spans="1:17">
      <c r="A8" s="110" t="s">
        <v>46</v>
      </c>
      <c r="B8" s="111"/>
      <c r="C8" s="111"/>
      <c r="D8" s="112"/>
      <c r="E8" s="113"/>
      <c r="F8" s="23">
        <v>268000</v>
      </c>
      <c r="G8" s="23">
        <v>301350</v>
      </c>
      <c r="H8" s="23">
        <v>301350</v>
      </c>
      <c r="I8" s="23"/>
      <c r="J8" s="23"/>
      <c r="K8" s="23"/>
      <c r="L8" s="23"/>
      <c r="M8" s="23"/>
      <c r="N8" s="23"/>
      <c r="O8" s="23"/>
      <c r="P8" s="23"/>
      <c r="Q8" s="23"/>
    </row>
    <row r="9" ht="52.5" customHeight="1" spans="1:17">
      <c r="A9" s="114" t="s">
        <v>46</v>
      </c>
      <c r="B9" s="111"/>
      <c r="C9" s="111"/>
      <c r="D9" s="112"/>
      <c r="E9" s="113"/>
      <c r="F9" s="23">
        <v>268000</v>
      </c>
      <c r="G9" s="23">
        <v>301350</v>
      </c>
      <c r="H9" s="23">
        <v>301350</v>
      </c>
      <c r="I9" s="23"/>
      <c r="J9" s="23"/>
      <c r="K9" s="23"/>
      <c r="L9" s="23"/>
      <c r="M9" s="23"/>
      <c r="N9" s="23"/>
      <c r="O9" s="23"/>
      <c r="P9" s="23"/>
      <c r="Q9" s="23"/>
    </row>
    <row r="10" ht="52.5" customHeight="1" spans="1:17">
      <c r="A10" s="110" t="str">
        <f t="shared" ref="A10:A12" si="0">"     "&amp;"人大常委会机关工作经费"</f>
        <v>     人大常委会机关工作经费</v>
      </c>
      <c r="B10" s="111" t="s">
        <v>495</v>
      </c>
      <c r="C10" s="111" t="s">
        <v>496</v>
      </c>
      <c r="D10" s="112" t="s">
        <v>456</v>
      </c>
      <c r="E10" s="113">
        <v>2</v>
      </c>
      <c r="F10" s="23"/>
      <c r="G10" s="23">
        <v>25000</v>
      </c>
      <c r="H10" s="23">
        <v>25000</v>
      </c>
      <c r="I10" s="23"/>
      <c r="J10" s="23"/>
      <c r="K10" s="23"/>
      <c r="L10" s="23"/>
      <c r="M10" s="23"/>
      <c r="N10" s="23"/>
      <c r="O10" s="23"/>
      <c r="P10" s="23"/>
      <c r="Q10" s="23"/>
    </row>
    <row r="11" ht="52.5" customHeight="1" spans="1:17">
      <c r="A11" s="110" t="str">
        <f t="shared" si="0"/>
        <v>     人大常委会机关工作经费</v>
      </c>
      <c r="B11" s="111" t="s">
        <v>497</v>
      </c>
      <c r="C11" s="111" t="s">
        <v>498</v>
      </c>
      <c r="D11" s="112" t="s">
        <v>456</v>
      </c>
      <c r="E11" s="113">
        <v>2</v>
      </c>
      <c r="F11" s="23">
        <v>14000</v>
      </c>
      <c r="G11" s="23">
        <v>14000</v>
      </c>
      <c r="H11" s="23">
        <v>14000</v>
      </c>
      <c r="I11" s="23"/>
      <c r="J11" s="23"/>
      <c r="K11" s="23"/>
      <c r="L11" s="23"/>
      <c r="M11" s="23"/>
      <c r="N11" s="23"/>
      <c r="O11" s="23"/>
      <c r="P11" s="23"/>
      <c r="Q11" s="23"/>
    </row>
    <row r="12" ht="52.5" customHeight="1" spans="1:17">
      <c r="A12" s="110" t="str">
        <f t="shared" si="0"/>
        <v>     人大常委会机关工作经费</v>
      </c>
      <c r="B12" s="111" t="s">
        <v>499</v>
      </c>
      <c r="C12" s="111" t="s">
        <v>500</v>
      </c>
      <c r="D12" s="112" t="s">
        <v>456</v>
      </c>
      <c r="E12" s="113">
        <v>2</v>
      </c>
      <c r="F12" s="23"/>
      <c r="G12" s="23">
        <v>8350</v>
      </c>
      <c r="H12" s="23">
        <v>8350</v>
      </c>
      <c r="I12" s="23"/>
      <c r="J12" s="23"/>
      <c r="K12" s="23"/>
      <c r="L12" s="23"/>
      <c r="M12" s="23"/>
      <c r="N12" s="23"/>
      <c r="O12" s="23"/>
      <c r="P12" s="23"/>
      <c r="Q12" s="23"/>
    </row>
    <row r="13" ht="52.5" customHeight="1" spans="1:17">
      <c r="A13" s="110" t="str">
        <f t="shared" ref="A13:A15" si="1">"     "&amp;"人大信息宣传工作经费"</f>
        <v>     人大信息宣传工作经费</v>
      </c>
      <c r="B13" s="111" t="s">
        <v>501</v>
      </c>
      <c r="C13" s="111" t="s">
        <v>502</v>
      </c>
      <c r="D13" s="112" t="s">
        <v>348</v>
      </c>
      <c r="E13" s="113">
        <v>20</v>
      </c>
      <c r="F13" s="23">
        <v>4000</v>
      </c>
      <c r="G13" s="23">
        <v>4000</v>
      </c>
      <c r="H13" s="23">
        <v>4000</v>
      </c>
      <c r="I13" s="23"/>
      <c r="J13" s="23"/>
      <c r="K13" s="23"/>
      <c r="L13" s="23"/>
      <c r="M13" s="23"/>
      <c r="N13" s="23"/>
      <c r="O13" s="23"/>
      <c r="P13" s="23"/>
      <c r="Q13" s="23"/>
    </row>
    <row r="14" ht="52.5" customHeight="1" spans="1:17">
      <c r="A14" s="110" t="str">
        <f t="shared" si="1"/>
        <v>     人大信息宣传工作经费</v>
      </c>
      <c r="B14" s="111" t="s">
        <v>503</v>
      </c>
      <c r="C14" s="111" t="s">
        <v>504</v>
      </c>
      <c r="D14" s="112" t="s">
        <v>505</v>
      </c>
      <c r="E14" s="113">
        <v>1</v>
      </c>
      <c r="F14" s="23">
        <v>120000</v>
      </c>
      <c r="G14" s="23">
        <v>120000</v>
      </c>
      <c r="H14" s="23">
        <v>120000</v>
      </c>
      <c r="I14" s="23"/>
      <c r="J14" s="23"/>
      <c r="K14" s="23"/>
      <c r="L14" s="23"/>
      <c r="M14" s="23"/>
      <c r="N14" s="23"/>
      <c r="O14" s="23"/>
      <c r="P14" s="23"/>
      <c r="Q14" s="23"/>
    </row>
    <row r="15" ht="52.5" customHeight="1" spans="1:17">
      <c r="A15" s="110" t="str">
        <f t="shared" si="1"/>
        <v>     人大信息宣传工作经费</v>
      </c>
      <c r="B15" s="111" t="s">
        <v>503</v>
      </c>
      <c r="C15" s="111" t="s">
        <v>504</v>
      </c>
      <c r="D15" s="112" t="s">
        <v>506</v>
      </c>
      <c r="E15" s="113">
        <v>3</v>
      </c>
      <c r="F15" s="23">
        <v>60000</v>
      </c>
      <c r="G15" s="23">
        <v>60000</v>
      </c>
      <c r="H15" s="23">
        <v>60000</v>
      </c>
      <c r="I15" s="23"/>
      <c r="J15" s="23"/>
      <c r="K15" s="23"/>
      <c r="L15" s="23"/>
      <c r="M15" s="23"/>
      <c r="N15" s="23"/>
      <c r="O15" s="23"/>
      <c r="P15" s="23"/>
      <c r="Q15" s="23"/>
    </row>
    <row r="16" ht="52.5" customHeight="1" spans="1:17">
      <c r="A16" s="110" t="str">
        <f>"     "&amp;"梁河县人民代表大会会议经费"</f>
        <v>     梁河县人民代表大会会议经费</v>
      </c>
      <c r="B16" s="111" t="s">
        <v>507</v>
      </c>
      <c r="C16" s="111" t="s">
        <v>504</v>
      </c>
      <c r="D16" s="112" t="s">
        <v>505</v>
      </c>
      <c r="E16" s="113">
        <v>1</v>
      </c>
      <c r="F16" s="23">
        <v>70000</v>
      </c>
      <c r="G16" s="23">
        <v>70000</v>
      </c>
      <c r="H16" s="23">
        <v>70000</v>
      </c>
      <c r="I16" s="23"/>
      <c r="J16" s="23"/>
      <c r="K16" s="23"/>
      <c r="L16" s="23"/>
      <c r="M16" s="23"/>
      <c r="N16" s="23"/>
      <c r="O16" s="23"/>
      <c r="P16" s="23"/>
      <c r="Q16" s="23"/>
    </row>
    <row r="17" ht="30" customHeight="1" spans="1:17">
      <c r="A17" s="115" t="s">
        <v>481</v>
      </c>
      <c r="B17" s="116"/>
      <c r="C17" s="116"/>
      <c r="D17" s="116"/>
      <c r="E17" s="113"/>
      <c r="F17" s="23">
        <v>268000</v>
      </c>
      <c r="G17" s="23">
        <v>301350</v>
      </c>
      <c r="H17" s="23">
        <v>301350</v>
      </c>
      <c r="I17" s="23"/>
      <c r="J17" s="23"/>
      <c r="K17" s="23"/>
      <c r="L17" s="23"/>
      <c r="M17" s="23"/>
      <c r="N17" s="23"/>
      <c r="O17" s="23"/>
      <c r="P17" s="23"/>
      <c r="Q17" s="2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3"/>
  <sheetViews>
    <sheetView showZeros="0" topLeftCell="A6" workbookViewId="0">
      <selection activeCell="A1" sqref="A1"/>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96"/>
      <c r="I1" s="1"/>
      <c r="J1" s="1"/>
      <c r="K1" s="96"/>
      <c r="L1" s="1"/>
      <c r="M1" s="101"/>
      <c r="N1" s="101" t="s">
        <v>508</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"单位名称："&amp;"梁河县人民代表大会常务委员会"</f>
        <v>单位名称：梁河县人民代表大会常务委员会</v>
      </c>
      <c r="B3" s="32"/>
      <c r="C3" s="32"/>
      <c r="D3" s="32"/>
      <c r="E3" s="32"/>
      <c r="F3" s="32"/>
      <c r="G3" s="32"/>
      <c r="H3" s="96"/>
      <c r="I3" s="1"/>
      <c r="J3" s="1"/>
      <c r="K3" s="96"/>
      <c r="L3" s="1"/>
      <c r="M3" s="102"/>
      <c r="N3" s="103" t="s">
        <v>27</v>
      </c>
    </row>
    <row r="4" ht="15.75" customHeight="1" spans="1:14">
      <c r="A4" s="11" t="s">
        <v>484</v>
      </c>
      <c r="B4" s="11" t="s">
        <v>509</v>
      </c>
      <c r="C4" s="11" t="s">
        <v>510</v>
      </c>
      <c r="D4" s="12" t="s">
        <v>189</v>
      </c>
      <c r="E4" s="13"/>
      <c r="F4" s="13"/>
      <c r="G4" s="13"/>
      <c r="H4" s="13"/>
      <c r="I4" s="13"/>
      <c r="J4" s="13"/>
      <c r="K4" s="13"/>
      <c r="L4" s="13"/>
      <c r="M4" s="13"/>
      <c r="N4" s="14"/>
    </row>
    <row r="5" ht="17.25" customHeight="1" spans="1:14">
      <c r="A5" s="16"/>
      <c r="B5" s="16"/>
      <c r="C5" s="16"/>
      <c r="D5" s="79" t="s">
        <v>30</v>
      </c>
      <c r="E5" s="11" t="s">
        <v>34</v>
      </c>
      <c r="F5" s="11" t="s">
        <v>490</v>
      </c>
      <c r="G5" s="11" t="s">
        <v>491</v>
      </c>
      <c r="H5" s="11" t="s">
        <v>492</v>
      </c>
      <c r="I5" s="12" t="s">
        <v>493</v>
      </c>
      <c r="J5" s="13"/>
      <c r="K5" s="13"/>
      <c r="L5" s="13"/>
      <c r="M5" s="13"/>
      <c r="N5" s="14"/>
    </row>
    <row r="6" ht="40.5" customHeight="1" spans="1:14">
      <c r="A6" s="18"/>
      <c r="B6" s="18"/>
      <c r="C6" s="18"/>
      <c r="D6" s="78"/>
      <c r="E6" s="16" t="s">
        <v>33</v>
      </c>
      <c r="F6" s="18"/>
      <c r="G6" s="18"/>
      <c r="H6" s="78"/>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7" t="s">
        <v>46</v>
      </c>
      <c r="B8" s="97"/>
      <c r="C8" s="97"/>
      <c r="D8" s="23">
        <v>264000</v>
      </c>
      <c r="E8" s="23">
        <v>264000</v>
      </c>
      <c r="F8" s="23"/>
      <c r="G8" s="23"/>
      <c r="H8" s="23"/>
      <c r="I8" s="23"/>
      <c r="J8" s="23"/>
      <c r="K8" s="23"/>
      <c r="L8" s="23"/>
      <c r="M8" s="23"/>
      <c r="N8" s="23"/>
    </row>
    <row r="9" ht="52.5" customHeight="1" spans="1:14">
      <c r="A9" s="98" t="s">
        <v>46</v>
      </c>
      <c r="B9" s="99"/>
      <c r="C9" s="99"/>
      <c r="D9" s="23">
        <v>264000</v>
      </c>
      <c r="E9" s="23">
        <v>264000</v>
      </c>
      <c r="F9" s="23"/>
      <c r="G9" s="23"/>
      <c r="H9" s="23"/>
      <c r="I9" s="23"/>
      <c r="J9" s="23"/>
      <c r="K9" s="23"/>
      <c r="L9" s="23"/>
      <c r="M9" s="23"/>
      <c r="N9" s="23"/>
    </row>
    <row r="10" ht="52.5" customHeight="1" spans="1:14">
      <c r="A10" s="99" t="str">
        <f>"     "&amp;"人大常委会机关工作经费"</f>
        <v>     人大常委会机关工作经费</v>
      </c>
      <c r="B10" s="99" t="s">
        <v>511</v>
      </c>
      <c r="C10" s="99" t="s">
        <v>512</v>
      </c>
      <c r="D10" s="23">
        <v>14000</v>
      </c>
      <c r="E10" s="23">
        <v>14000</v>
      </c>
      <c r="F10" s="23"/>
      <c r="G10" s="23"/>
      <c r="H10" s="23"/>
      <c r="I10" s="23"/>
      <c r="J10" s="23"/>
      <c r="K10" s="23"/>
      <c r="L10" s="23"/>
      <c r="M10" s="23"/>
      <c r="N10" s="23"/>
    </row>
    <row r="11" ht="52.5" customHeight="1" spans="1:14">
      <c r="A11" s="99" t="str">
        <f>"     "&amp;"人大信息宣传工作经费"</f>
        <v>     人大信息宣传工作经费</v>
      </c>
      <c r="B11" s="99" t="s">
        <v>503</v>
      </c>
      <c r="C11" s="99" t="s">
        <v>513</v>
      </c>
      <c r="D11" s="23">
        <v>180000</v>
      </c>
      <c r="E11" s="23">
        <v>180000</v>
      </c>
      <c r="F11" s="23"/>
      <c r="G11" s="23"/>
      <c r="H11" s="23"/>
      <c r="I11" s="23"/>
      <c r="J11" s="23"/>
      <c r="K11" s="23"/>
      <c r="L11" s="23"/>
      <c r="M11" s="23"/>
      <c r="N11" s="23"/>
    </row>
    <row r="12" ht="52.5" customHeight="1" spans="1:14">
      <c r="A12" s="99" t="str">
        <f>"     "&amp;"梁河县人民代表大会会议经费"</f>
        <v>     梁河县人民代表大会会议经费</v>
      </c>
      <c r="B12" s="99" t="s">
        <v>507</v>
      </c>
      <c r="C12" s="99" t="s">
        <v>513</v>
      </c>
      <c r="D12" s="23">
        <v>70000</v>
      </c>
      <c r="E12" s="23">
        <v>70000</v>
      </c>
      <c r="F12" s="23"/>
      <c r="G12" s="23"/>
      <c r="H12" s="23"/>
      <c r="I12" s="23"/>
      <c r="J12" s="23"/>
      <c r="K12" s="23"/>
      <c r="L12" s="23"/>
      <c r="M12" s="23"/>
      <c r="N12" s="23"/>
    </row>
    <row r="13" ht="30" customHeight="1" spans="1:14">
      <c r="A13" s="12" t="s">
        <v>30</v>
      </c>
      <c r="B13" s="100"/>
      <c r="C13" s="100"/>
      <c r="D13" s="23">
        <v>264000</v>
      </c>
      <c r="E13" s="23">
        <v>264000</v>
      </c>
      <c r="F13" s="23"/>
      <c r="G13" s="23"/>
      <c r="H13" s="23"/>
      <c r="I13" s="23"/>
      <c r="J13" s="23"/>
      <c r="K13" s="23"/>
      <c r="L13" s="23"/>
      <c r="M13" s="23"/>
      <c r="N13" s="23"/>
    </row>
  </sheetData>
  <mergeCells count="13">
    <mergeCell ref="A2:N2"/>
    <mergeCell ref="A3:H3"/>
    <mergeCell ref="D4:N4"/>
    <mergeCell ref="I5:N5"/>
    <mergeCell ref="A13:C13"/>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9"/>
      <c r="B1" s="69"/>
      <c r="C1" s="69"/>
      <c r="D1" s="70"/>
      <c r="E1" s="70"/>
      <c r="F1" s="70"/>
      <c r="G1" s="70"/>
      <c r="H1" s="70"/>
      <c r="I1" s="70"/>
      <c r="J1" s="70"/>
      <c r="K1" s="70"/>
      <c r="L1" s="70"/>
      <c r="M1" s="93" t="s">
        <v>514</v>
      </c>
    </row>
    <row r="2" ht="27.75" customHeight="1" spans="1:13">
      <c r="A2" s="45" t="str">
        <f>"2025"&amp;"年县对下转移支付预算表"</f>
        <v>2025年县对下转移支付预算表</v>
      </c>
      <c r="B2" s="5"/>
      <c r="C2" s="5"/>
      <c r="D2" s="58"/>
      <c r="E2" s="58"/>
      <c r="F2" s="58"/>
      <c r="G2" s="58"/>
      <c r="H2" s="58"/>
      <c r="I2" s="58"/>
      <c r="J2" s="58"/>
      <c r="K2" s="58"/>
      <c r="L2" s="58"/>
      <c r="M2" s="5"/>
    </row>
    <row r="3" customHeight="1" spans="1:13">
      <c r="A3" s="44" t="s">
        <v>1</v>
      </c>
      <c r="B3" s="71"/>
      <c r="C3" s="71"/>
      <c r="D3" s="9"/>
      <c r="E3" s="9"/>
      <c r="F3" s="9"/>
      <c r="G3" s="9"/>
      <c r="H3" s="9"/>
      <c r="I3" s="9"/>
      <c r="J3" s="9"/>
      <c r="K3" s="9"/>
      <c r="L3" s="9"/>
      <c r="M3" s="94"/>
    </row>
    <row r="4" ht="18" customHeight="1" spans="1:13">
      <c r="A4" s="72" t="str">
        <f>"单位名称："&amp;"梁河县人民代表大会常务委员会"</f>
        <v>单位名称：梁河县人民代表大会常务委员会</v>
      </c>
      <c r="B4" s="73"/>
      <c r="C4" s="73"/>
      <c r="D4" s="9"/>
      <c r="E4" s="9"/>
      <c r="F4" s="9"/>
      <c r="G4" s="9"/>
      <c r="H4" s="9"/>
      <c r="I4" s="9"/>
      <c r="J4" s="9"/>
      <c r="K4" s="9"/>
      <c r="L4" s="9"/>
      <c r="M4" s="95"/>
    </row>
    <row r="5" ht="19.5" customHeight="1" spans="1:13">
      <c r="A5" s="74" t="s">
        <v>515</v>
      </c>
      <c r="B5" s="12" t="s">
        <v>189</v>
      </c>
      <c r="C5" s="13"/>
      <c r="D5" s="75"/>
      <c r="E5" s="76" t="s">
        <v>516</v>
      </c>
      <c r="F5" s="77"/>
      <c r="G5" s="77"/>
      <c r="H5" s="77"/>
      <c r="I5" s="77"/>
      <c r="J5" s="77"/>
      <c r="K5" s="77"/>
      <c r="L5" s="77"/>
      <c r="M5" s="14"/>
    </row>
    <row r="6" ht="40.5" customHeight="1" spans="1:13">
      <c r="A6" s="78"/>
      <c r="B6" s="79" t="s">
        <v>30</v>
      </c>
      <c r="C6" s="11" t="s">
        <v>34</v>
      </c>
      <c r="D6" s="80" t="s">
        <v>517</v>
      </c>
      <c r="E6" s="81" t="s">
        <v>518</v>
      </c>
      <c r="F6" s="82" t="s">
        <v>519</v>
      </c>
      <c r="G6" s="82" t="s">
        <v>520</v>
      </c>
      <c r="H6" s="82" t="s">
        <v>521</v>
      </c>
      <c r="I6" s="82" t="s">
        <v>522</v>
      </c>
      <c r="J6" s="82" t="s">
        <v>523</v>
      </c>
      <c r="K6" s="82" t="s">
        <v>524</v>
      </c>
      <c r="L6" s="82" t="s">
        <v>525</v>
      </c>
      <c r="M6" s="82" t="s">
        <v>526</v>
      </c>
    </row>
    <row r="7" ht="19.5" customHeight="1" spans="1:13">
      <c r="A7" s="35">
        <v>1</v>
      </c>
      <c r="B7" s="35">
        <v>2</v>
      </c>
      <c r="C7" s="83">
        <v>3</v>
      </c>
      <c r="D7" s="84">
        <v>4</v>
      </c>
      <c r="E7" s="85">
        <v>5</v>
      </c>
      <c r="F7" s="86">
        <v>6</v>
      </c>
      <c r="G7" s="87">
        <v>7</v>
      </c>
      <c r="H7" s="87">
        <v>8</v>
      </c>
      <c r="I7" s="87">
        <v>9</v>
      </c>
      <c r="J7" s="87">
        <v>10</v>
      </c>
      <c r="K7" s="87">
        <v>11</v>
      </c>
      <c r="L7" s="87">
        <v>12</v>
      </c>
      <c r="M7" s="87">
        <v>13</v>
      </c>
    </row>
    <row r="8" ht="19.5" customHeight="1" spans="1:13">
      <c r="A8" s="36"/>
      <c r="B8" s="88"/>
      <c r="C8" s="88"/>
      <c r="D8" s="89"/>
      <c r="E8" s="90"/>
      <c r="F8" s="91"/>
      <c r="G8" s="91"/>
      <c r="H8" s="91"/>
      <c r="I8" s="91"/>
      <c r="J8" s="91"/>
      <c r="K8" s="91"/>
      <c r="L8" s="91"/>
      <c r="M8" s="91"/>
    </row>
    <row r="9" ht="19.5" customHeight="1" spans="1:13">
      <c r="A9" s="36"/>
      <c r="B9" s="88"/>
      <c r="C9" s="88"/>
      <c r="D9" s="89"/>
      <c r="E9" s="92"/>
      <c r="F9" s="92"/>
      <c r="G9" s="92"/>
      <c r="H9" s="92"/>
      <c r="I9" s="92"/>
      <c r="J9" s="92"/>
      <c r="K9" s="92"/>
      <c r="L9" s="92"/>
      <c r="M9" s="24"/>
    </row>
    <row r="10" ht="19.5" customHeight="1" spans="1:13">
      <c r="A10" s="53" t="s">
        <v>30</v>
      </c>
      <c r="B10" s="88"/>
      <c r="C10" s="88"/>
      <c r="D10" s="89"/>
      <c r="E10" s="90"/>
      <c r="F10" s="91"/>
      <c r="G10" s="91"/>
      <c r="H10" s="91"/>
      <c r="I10" s="91"/>
      <c r="J10" s="91"/>
      <c r="K10" s="91"/>
      <c r="L10" s="91"/>
      <c r="M10" s="91"/>
    </row>
    <row r="11" ht="17.25" customHeight="1" spans="1:13">
      <c r="A11" s="46" t="s">
        <v>527</v>
      </c>
      <c r="B11" s="46"/>
      <c r="C11" s="46"/>
      <c r="D11" s="6"/>
      <c r="E11" s="6"/>
      <c r="F11" s="6"/>
      <c r="G11" s="6"/>
      <c r="H11" s="6"/>
      <c r="I11" s="6"/>
      <c r="J11" s="6"/>
      <c r="K11" s="6"/>
      <c r="L11" s="6"/>
      <c r="M11" s="46"/>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J8"/>
    </sheetView>
  </sheetViews>
  <sheetFormatPr defaultColWidth="9.14285714285714" defaultRowHeight="12" customHeight="1" outlineLevelRow="7"/>
  <cols>
    <col min="1" max="10" width="13.9142857142857" customWidth="1"/>
  </cols>
  <sheetData>
    <row r="1" customHeight="1" spans="10:10">
      <c r="J1" s="67" t="s">
        <v>528</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"单位名称："&amp;"梁河县人民代表大会常务委员会"</f>
        <v>单位名称：梁河县人民代表大会常务委员会</v>
      </c>
      <c r="B3" s="47"/>
      <c r="C3" s="47"/>
      <c r="D3" s="47"/>
      <c r="E3" s="47"/>
      <c r="F3" s="59"/>
      <c r="G3" s="47"/>
      <c r="H3" s="59"/>
    </row>
    <row r="4" ht="44.25" customHeight="1" spans="1:10">
      <c r="A4" s="34" t="s">
        <v>322</v>
      </c>
      <c r="B4" s="34" t="s">
        <v>323</v>
      </c>
      <c r="C4" s="34" t="s">
        <v>324</v>
      </c>
      <c r="D4" s="34" t="s">
        <v>325</v>
      </c>
      <c r="E4" s="34" t="s">
        <v>326</v>
      </c>
      <c r="F4" s="60" t="s">
        <v>327</v>
      </c>
      <c r="G4" s="34" t="s">
        <v>328</v>
      </c>
      <c r="H4" s="60" t="s">
        <v>330</v>
      </c>
      <c r="I4" s="60" t="s">
        <v>329</v>
      </c>
      <c r="J4" s="34" t="s">
        <v>331</v>
      </c>
    </row>
    <row r="5" ht="14.25" customHeight="1" spans="1:10">
      <c r="A5" s="34">
        <v>1</v>
      </c>
      <c r="B5" s="34">
        <v>2</v>
      </c>
      <c r="C5" s="34">
        <v>3</v>
      </c>
      <c r="D5" s="34">
        <v>4</v>
      </c>
      <c r="E5" s="34">
        <v>5</v>
      </c>
      <c r="F5" s="60">
        <v>6</v>
      </c>
      <c r="G5" s="34">
        <v>7</v>
      </c>
      <c r="H5" s="60">
        <v>8</v>
      </c>
      <c r="I5" s="60">
        <v>9</v>
      </c>
      <c r="J5" s="34">
        <v>10</v>
      </c>
    </row>
    <row r="6" ht="42" customHeight="1" spans="1:10">
      <c r="A6" s="36"/>
      <c r="B6" s="51"/>
      <c r="C6" s="51"/>
      <c r="D6" s="51"/>
      <c r="E6" s="61"/>
      <c r="F6" s="62"/>
      <c r="G6" s="61"/>
      <c r="H6" s="62"/>
      <c r="I6" s="62"/>
      <c r="J6" s="61"/>
    </row>
    <row r="7" ht="42" customHeight="1" spans="1:10">
      <c r="A7" s="63"/>
      <c r="B7" s="64" t="s">
        <v>529</v>
      </c>
      <c r="C7" s="64" t="s">
        <v>529</v>
      </c>
      <c r="D7" s="64" t="s">
        <v>529</v>
      </c>
      <c r="E7" s="63" t="s">
        <v>529</v>
      </c>
      <c r="F7" s="64" t="s">
        <v>529</v>
      </c>
      <c r="G7" s="63" t="s">
        <v>529</v>
      </c>
      <c r="H7" s="64" t="s">
        <v>529</v>
      </c>
      <c r="I7" s="64" t="s">
        <v>529</v>
      </c>
      <c r="J7" s="68" t="s">
        <v>529</v>
      </c>
    </row>
    <row r="8" ht="18.45" customHeight="1" spans="1:10">
      <c r="A8" s="65" t="s">
        <v>527</v>
      </c>
      <c r="B8" s="66"/>
      <c r="C8" s="66"/>
      <c r="D8" s="66"/>
      <c r="E8" s="65"/>
      <c r="F8" s="66"/>
      <c r="G8" s="65"/>
      <c r="H8" s="66"/>
      <c r="I8" s="66"/>
      <c r="J8" s="65"/>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4" t="s">
        <v>530</v>
      </c>
    </row>
    <row r="2" ht="28.5" customHeight="1" spans="1:8">
      <c r="A2" s="45" t="str">
        <f>"2025"&amp;"年新增资产配置表"</f>
        <v>2025年新增资产配置表</v>
      </c>
      <c r="B2" s="5"/>
      <c r="C2" s="5"/>
      <c r="D2" s="5"/>
      <c r="E2" s="5"/>
      <c r="F2" s="5"/>
      <c r="G2" s="5"/>
      <c r="H2" s="5"/>
    </row>
    <row r="3" ht="13.5" customHeight="1" spans="1:3">
      <c r="A3" s="46" t="str">
        <f>"单位名称："&amp;"梁河县人民代表大会常务委员会"</f>
        <v>单位名称：梁河县人民代表大会常务委员会</v>
      </c>
      <c r="B3" s="7"/>
      <c r="C3" s="47"/>
    </row>
    <row r="4" ht="18" customHeight="1" spans="1:8">
      <c r="A4" s="11" t="s">
        <v>182</v>
      </c>
      <c r="B4" s="11" t="s">
        <v>531</v>
      </c>
      <c r="C4" s="11" t="s">
        <v>532</v>
      </c>
      <c r="D4" s="11" t="s">
        <v>533</v>
      </c>
      <c r="E4" s="11" t="s">
        <v>534</v>
      </c>
      <c r="F4" s="48" t="s">
        <v>535</v>
      </c>
      <c r="G4" s="49"/>
      <c r="H4" s="50"/>
    </row>
    <row r="5" ht="18" customHeight="1" spans="1:8">
      <c r="A5" s="18"/>
      <c r="B5" s="18"/>
      <c r="C5" s="18"/>
      <c r="D5" s="18"/>
      <c r="E5" s="18"/>
      <c r="F5" s="34" t="s">
        <v>488</v>
      </c>
      <c r="G5" s="34" t="s">
        <v>536</v>
      </c>
      <c r="H5" s="34" t="s">
        <v>537</v>
      </c>
    </row>
    <row r="6" ht="21" customHeight="1" spans="1:8">
      <c r="A6" s="34">
        <v>1</v>
      </c>
      <c r="B6" s="34">
        <v>2</v>
      </c>
      <c r="C6" s="34">
        <v>3</v>
      </c>
      <c r="D6" s="34">
        <v>4</v>
      </c>
      <c r="E6" s="34">
        <v>5</v>
      </c>
      <c r="F6" s="34">
        <v>6</v>
      </c>
      <c r="G6" s="34">
        <v>7</v>
      </c>
      <c r="H6" s="34">
        <v>8</v>
      </c>
    </row>
    <row r="7" ht="33" customHeight="1" spans="1:8">
      <c r="A7" s="51"/>
      <c r="B7" s="51"/>
      <c r="C7" s="51"/>
      <c r="D7" s="51"/>
      <c r="E7" s="51"/>
      <c r="F7" s="42"/>
      <c r="G7" s="52"/>
      <c r="H7" s="52"/>
    </row>
    <row r="8" ht="24" customHeight="1" spans="1:8">
      <c r="A8" s="53" t="s">
        <v>30</v>
      </c>
      <c r="B8" s="54"/>
      <c r="C8" s="54"/>
      <c r="D8" s="54"/>
      <c r="E8" s="54"/>
      <c r="F8" s="43"/>
      <c r="G8" s="55"/>
      <c r="H8" s="55"/>
    </row>
    <row r="9" customHeight="1" spans="1:8">
      <c r="A9" s="56" t="s">
        <v>538</v>
      </c>
      <c r="B9" s="56"/>
      <c r="C9" s="56"/>
      <c r="D9" s="56"/>
      <c r="E9" s="56"/>
      <c r="F9" s="56"/>
      <c r="G9" s="56"/>
      <c r="H9" s="56"/>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5" sqref="C15"/>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1"/>
      <c r="B1" s="1"/>
      <c r="C1" s="1"/>
      <c r="D1" s="2"/>
      <c r="E1" s="2"/>
      <c r="F1" s="2"/>
      <c r="G1" s="2"/>
      <c r="H1" s="3"/>
      <c r="I1" s="3"/>
      <c r="J1" s="3"/>
      <c r="K1" s="4" t="s">
        <v>539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"单位名称："&amp;"梁河县人民代表大会常务委员会"</f>
        <v>单位名称：梁河县人民代表大会常务委员会</v>
      </c>
      <c r="B3" s="31"/>
      <c r="C3" s="31"/>
      <c r="D3" s="31"/>
      <c r="E3" s="31"/>
      <c r="F3" s="31"/>
      <c r="G3" s="31"/>
      <c r="H3" s="32"/>
      <c r="I3" s="32"/>
      <c r="J3" s="32"/>
      <c r="K3" s="41" t="s">
        <v>27</v>
      </c>
    </row>
    <row r="4" ht="21.75" customHeight="1" spans="1:11">
      <c r="A4" s="33" t="s">
        <v>277</v>
      </c>
      <c r="B4" s="33" t="s">
        <v>184</v>
      </c>
      <c r="C4" s="33" t="s">
        <v>278</v>
      </c>
      <c r="D4" s="34" t="s">
        <v>185</v>
      </c>
      <c r="E4" s="34" t="s">
        <v>186</v>
      </c>
      <c r="F4" s="34" t="s">
        <v>279</v>
      </c>
      <c r="G4" s="34" t="s">
        <v>280</v>
      </c>
      <c r="H4" s="35" t="s">
        <v>30</v>
      </c>
      <c r="I4" s="35" t="s">
        <v>540</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481</v>
      </c>
      <c r="B10" s="38"/>
      <c r="C10" s="38"/>
      <c r="D10" s="38"/>
      <c r="E10" s="38"/>
      <c r="F10" s="38"/>
      <c r="G10" s="38"/>
      <c r="H10" s="23"/>
      <c r="I10" s="23"/>
      <c r="J10" s="23"/>
      <c r="K10" s="43"/>
    </row>
    <row r="11" customHeight="1" spans="1:11">
      <c r="A11" s="39" t="s">
        <v>541</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topLeftCell="A3"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542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"单位名称："&amp;"梁河县人民代表大会常务委员会"</f>
        <v>单位名称：梁河县人民代表大会常务委员会</v>
      </c>
      <c r="B3" s="7"/>
      <c r="C3" s="7"/>
      <c r="D3" s="7"/>
      <c r="E3" s="8"/>
      <c r="F3" s="8"/>
      <c r="G3" s="9" t="s">
        <v>27</v>
      </c>
    </row>
    <row r="4" ht="21.75" customHeight="1" spans="1:7">
      <c r="A4" s="10" t="s">
        <v>278</v>
      </c>
      <c r="B4" s="10" t="s">
        <v>277</v>
      </c>
      <c r="C4" s="10" t="s">
        <v>184</v>
      </c>
      <c r="D4" s="11" t="s">
        <v>543</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3252000</v>
      </c>
      <c r="F8" s="23">
        <v>2882000</v>
      </c>
      <c r="G8" s="23">
        <v>2882000</v>
      </c>
    </row>
    <row r="9" ht="52.5" customHeight="1" spans="1:7">
      <c r="A9" s="24"/>
      <c r="B9" s="22" t="s">
        <v>544</v>
      </c>
      <c r="C9" s="22" t="s">
        <v>309</v>
      </c>
      <c r="D9" s="22" t="s">
        <v>545</v>
      </c>
      <c r="E9" s="23">
        <v>1100000</v>
      </c>
      <c r="F9" s="23">
        <v>1100000</v>
      </c>
      <c r="G9" s="23">
        <v>1100000</v>
      </c>
    </row>
    <row r="10" ht="52.5" customHeight="1" spans="1:7">
      <c r="A10" s="25"/>
      <c r="B10" s="22" t="s">
        <v>544</v>
      </c>
      <c r="C10" s="22" t="s">
        <v>283</v>
      </c>
      <c r="D10" s="22" t="s">
        <v>545</v>
      </c>
      <c r="E10" s="23">
        <v>350000</v>
      </c>
      <c r="F10" s="23">
        <v>300000</v>
      </c>
      <c r="G10" s="23">
        <v>300000</v>
      </c>
    </row>
    <row r="11" ht="52.5" customHeight="1" spans="1:7">
      <c r="A11" s="25"/>
      <c r="B11" s="22" t="s">
        <v>546</v>
      </c>
      <c r="C11" s="22" t="s">
        <v>305</v>
      </c>
      <c r="D11" s="22" t="s">
        <v>545</v>
      </c>
      <c r="E11" s="23">
        <v>982000</v>
      </c>
      <c r="F11" s="23">
        <v>982000</v>
      </c>
      <c r="G11" s="23">
        <v>982000</v>
      </c>
    </row>
    <row r="12" ht="52.5" customHeight="1" spans="1:7">
      <c r="A12" s="25"/>
      <c r="B12" s="22" t="s">
        <v>546</v>
      </c>
      <c r="C12" s="22" t="s">
        <v>288</v>
      </c>
      <c r="D12" s="22" t="s">
        <v>545</v>
      </c>
      <c r="E12" s="23">
        <v>100000</v>
      </c>
      <c r="F12" s="23">
        <v>100000</v>
      </c>
      <c r="G12" s="23">
        <v>100000</v>
      </c>
    </row>
    <row r="13" ht="52.5" customHeight="1" spans="1:7">
      <c r="A13" s="25"/>
      <c r="B13" s="22" t="s">
        <v>547</v>
      </c>
      <c r="C13" s="22" t="s">
        <v>292</v>
      </c>
      <c r="D13" s="22" t="s">
        <v>545</v>
      </c>
      <c r="E13" s="23">
        <v>300000</v>
      </c>
      <c r="F13" s="23">
        <v>300000</v>
      </c>
      <c r="G13" s="23">
        <v>300000</v>
      </c>
    </row>
    <row r="14" ht="52.5" customHeight="1" spans="1:7">
      <c r="A14" s="25"/>
      <c r="B14" s="22" t="s">
        <v>547</v>
      </c>
      <c r="C14" s="22" t="s">
        <v>313</v>
      </c>
      <c r="D14" s="22" t="s">
        <v>545</v>
      </c>
      <c r="E14" s="23">
        <v>220000</v>
      </c>
      <c r="F14" s="23">
        <v>100000</v>
      </c>
      <c r="G14" s="23">
        <v>100000</v>
      </c>
    </row>
    <row r="15" ht="52.5" customHeight="1" spans="1:7">
      <c r="A15" s="25"/>
      <c r="B15" s="22" t="s">
        <v>547</v>
      </c>
      <c r="C15" s="22" t="s">
        <v>319</v>
      </c>
      <c r="D15" s="22" t="s">
        <v>545</v>
      </c>
      <c r="E15" s="23">
        <v>200000</v>
      </c>
      <c r="F15" s="23"/>
      <c r="G15" s="23"/>
    </row>
    <row r="16" ht="30" customHeight="1" spans="1:7">
      <c r="A16" s="26" t="s">
        <v>30</v>
      </c>
      <c r="B16" s="27" t="s">
        <v>529</v>
      </c>
      <c r="C16" s="27"/>
      <c r="D16" s="28"/>
      <c r="E16" s="23">
        <v>3252000</v>
      </c>
      <c r="F16" s="23">
        <v>2882000</v>
      </c>
      <c r="G16" s="23">
        <v>2882000</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96"/>
      <c r="B1" s="1"/>
      <c r="C1" s="1"/>
      <c r="D1" s="1"/>
      <c r="E1" s="1"/>
      <c r="F1" s="1"/>
      <c r="G1" s="1"/>
      <c r="H1" s="1"/>
      <c r="I1" s="96"/>
      <c r="J1" s="1"/>
      <c r="K1" s="1"/>
      <c r="L1" s="1"/>
      <c r="M1" s="1"/>
      <c r="N1" s="1"/>
      <c r="O1" s="1"/>
      <c r="P1" s="101" t="s">
        <v>26</v>
      </c>
      <c r="Q1" s="101"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"单位名称："&amp;"梁河县人民代表大会常务委员会"</f>
        <v>单位名称：梁河县人民代表大会常务委员会</v>
      </c>
      <c r="B3" s="31"/>
      <c r="C3" s="181"/>
      <c r="D3" s="181"/>
      <c r="E3" s="181"/>
      <c r="F3" s="181"/>
      <c r="G3" s="181"/>
      <c r="H3" s="181"/>
      <c r="I3" s="181"/>
      <c r="J3" s="181"/>
      <c r="K3" s="181"/>
      <c r="L3" s="181"/>
      <c r="M3" s="181"/>
      <c r="N3" s="181"/>
      <c r="O3" s="181"/>
      <c r="P3" s="101" t="s">
        <v>27</v>
      </c>
      <c r="Q3" s="101"/>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99" t="s">
        <v>38</v>
      </c>
      <c r="J5" s="199"/>
      <c r="K5" s="199"/>
      <c r="L5" s="199"/>
      <c r="M5" s="199"/>
      <c r="N5" s="199"/>
      <c r="O5" s="11" t="s">
        <v>33</v>
      </c>
      <c r="P5" s="11" t="s">
        <v>34</v>
      </c>
      <c r="Q5" s="11" t="s">
        <v>35</v>
      </c>
      <c r="R5" s="11" t="s">
        <v>36</v>
      </c>
      <c r="S5" s="11" t="s">
        <v>39</v>
      </c>
    </row>
    <row r="6" ht="43.5" customHeight="1" spans="1:19">
      <c r="A6" s="78"/>
      <c r="B6" s="78"/>
      <c r="C6" s="78"/>
      <c r="D6" s="79"/>
      <c r="E6" s="79"/>
      <c r="F6" s="79"/>
      <c r="G6" s="78"/>
      <c r="H6" s="78"/>
      <c r="I6" s="35" t="s">
        <v>33</v>
      </c>
      <c r="J6" s="33" t="s">
        <v>40</v>
      </c>
      <c r="K6" s="33" t="s">
        <v>41</v>
      </c>
      <c r="L6" s="10" t="s">
        <v>42</v>
      </c>
      <c r="M6" s="10" t="s">
        <v>43</v>
      </c>
      <c r="N6" s="10" t="s">
        <v>44</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97" t="s">
        <v>45</v>
      </c>
      <c r="B8" s="197" t="s">
        <v>46</v>
      </c>
      <c r="C8" s="23">
        <v>8152410.7</v>
      </c>
      <c r="D8" s="23">
        <v>8152410.7</v>
      </c>
      <c r="E8" s="23">
        <v>8152410.7</v>
      </c>
      <c r="F8" s="23"/>
      <c r="G8" s="23"/>
      <c r="H8" s="23"/>
      <c r="I8" s="23"/>
      <c r="J8" s="23"/>
      <c r="K8" s="23"/>
      <c r="L8" s="23"/>
      <c r="M8" s="23"/>
      <c r="N8" s="23"/>
      <c r="O8" s="23"/>
      <c r="P8" s="23"/>
      <c r="Q8" s="23"/>
      <c r="R8" s="23"/>
      <c r="S8" s="23"/>
    </row>
    <row r="9" ht="30" customHeight="1" spans="1:19">
      <c r="A9" s="12" t="s">
        <v>30</v>
      </c>
      <c r="B9" s="198"/>
      <c r="C9" s="187">
        <v>8152410.7</v>
      </c>
      <c r="D9" s="187">
        <v>8152410.7</v>
      </c>
      <c r="E9" s="187">
        <v>8152410.7</v>
      </c>
      <c r="F9" s="187"/>
      <c r="G9" s="187"/>
      <c r="H9" s="187"/>
      <c r="I9" s="187"/>
      <c r="J9" s="187"/>
      <c r="K9" s="187"/>
      <c r="L9" s="187"/>
      <c r="M9" s="187"/>
      <c r="N9" s="187"/>
      <c r="O9" s="187"/>
      <c r="P9" s="187"/>
      <c r="Q9" s="187"/>
      <c r="R9" s="187"/>
      <c r="S9" s="18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workbookViewId="0">
      <selection activeCell="A1" sqref="A1"/>
    </sheetView>
  </sheetViews>
  <sheetFormatPr defaultColWidth="8.84761904761905" defaultRowHeight="15" customHeight="1"/>
  <cols>
    <col min="1" max="1" width="9.62857142857143" customWidth="1"/>
    <col min="2" max="2" width="9.48571428571429" customWidth="1"/>
    <col min="3" max="6" width="14.4857142857143"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89"/>
      <c r="B1" s="189"/>
      <c r="C1" s="189"/>
      <c r="D1" s="189"/>
      <c r="E1" s="189"/>
      <c r="F1" s="189"/>
      <c r="G1" s="189"/>
      <c r="H1" s="189"/>
      <c r="I1" s="189"/>
      <c r="J1" s="189"/>
      <c r="K1" s="189"/>
      <c r="L1" s="189"/>
      <c r="M1" s="189"/>
      <c r="N1" s="103" t="s">
        <v>47</v>
      </c>
      <c r="O1" s="103"/>
    </row>
    <row r="2" ht="36" customHeight="1" spans="1:15">
      <c r="A2" s="190" t="str">
        <f>"2025"&amp;"年部门支出预算表"</f>
        <v>2025年部门支出预算表</v>
      </c>
      <c r="B2" s="190"/>
      <c r="C2" s="190"/>
      <c r="D2" s="190"/>
      <c r="E2" s="190"/>
      <c r="F2" s="190"/>
      <c r="G2" s="190"/>
      <c r="H2" s="190"/>
      <c r="I2" s="190"/>
      <c r="J2" s="190"/>
      <c r="K2" s="190"/>
      <c r="L2" s="190"/>
      <c r="M2" s="190"/>
      <c r="N2" s="190"/>
      <c r="O2" s="190"/>
    </row>
    <row r="3" ht="18.75" customHeight="1" spans="1:15">
      <c r="A3" s="31" t="str">
        <f>"单位名称："&amp;"梁河县人民代表大会常务委员会"</f>
        <v>单位名称：梁河县人民代表大会常务委员会</v>
      </c>
      <c r="B3" s="31"/>
      <c r="C3" s="31"/>
      <c r="D3" s="31"/>
      <c r="E3" s="31"/>
      <c r="F3" s="31"/>
      <c r="G3" s="189"/>
      <c r="H3" s="189"/>
      <c r="I3" s="189"/>
      <c r="J3" s="189"/>
      <c r="K3" s="189"/>
      <c r="L3" s="189"/>
      <c r="M3" s="189"/>
      <c r="N3" s="103" t="s">
        <v>1</v>
      </c>
      <c r="O3" s="103"/>
    </row>
    <row r="4" ht="31.5" customHeight="1" spans="1:15">
      <c r="A4" s="191" t="s">
        <v>48</v>
      </c>
      <c r="B4" s="191" t="s">
        <v>49</v>
      </c>
      <c r="C4" s="191" t="s">
        <v>30</v>
      </c>
      <c r="D4" s="191" t="s">
        <v>34</v>
      </c>
      <c r="E4" s="191"/>
      <c r="F4" s="191"/>
      <c r="G4" s="191" t="s">
        <v>35</v>
      </c>
      <c r="H4" s="191" t="s">
        <v>36</v>
      </c>
      <c r="I4" s="191" t="s">
        <v>50</v>
      </c>
      <c r="J4" s="191" t="s">
        <v>51</v>
      </c>
      <c r="K4" s="191"/>
      <c r="L4" s="191"/>
      <c r="M4" s="191"/>
      <c r="N4" s="191"/>
      <c r="O4" s="191"/>
    </row>
    <row r="5" ht="37.3" customHeight="1" spans="1:15">
      <c r="A5" s="191"/>
      <c r="B5" s="191"/>
      <c r="C5" s="191"/>
      <c r="D5" s="191" t="s">
        <v>33</v>
      </c>
      <c r="E5" s="191" t="s">
        <v>52</v>
      </c>
      <c r="F5" s="191" t="s">
        <v>53</v>
      </c>
      <c r="G5" s="191"/>
      <c r="H5" s="191"/>
      <c r="I5" s="191"/>
      <c r="J5" s="191" t="s">
        <v>33</v>
      </c>
      <c r="K5" s="191" t="s">
        <v>54</v>
      </c>
      <c r="L5" s="191" t="s">
        <v>55</v>
      </c>
      <c r="M5" s="191" t="s">
        <v>56</v>
      </c>
      <c r="N5" s="191" t="s">
        <v>57</v>
      </c>
      <c r="O5" s="191" t="s">
        <v>58</v>
      </c>
    </row>
    <row r="6" ht="18.75" customHeight="1" spans="1:15">
      <c r="A6" s="192" t="s">
        <v>59</v>
      </c>
      <c r="B6" s="192" t="s">
        <v>60</v>
      </c>
      <c r="C6" s="192" t="s">
        <v>61</v>
      </c>
      <c r="D6" s="192" t="s">
        <v>62</v>
      </c>
      <c r="E6" s="192" t="s">
        <v>63</v>
      </c>
      <c r="F6" s="192" t="s">
        <v>64</v>
      </c>
      <c r="G6" s="192" t="s">
        <v>65</v>
      </c>
      <c r="H6" s="192" t="s">
        <v>66</v>
      </c>
      <c r="I6" s="192" t="s">
        <v>67</v>
      </c>
      <c r="J6" s="192" t="s">
        <v>68</v>
      </c>
      <c r="K6" s="192" t="s">
        <v>69</v>
      </c>
      <c r="L6" s="192" t="s">
        <v>70</v>
      </c>
      <c r="M6" s="192" t="s">
        <v>71</v>
      </c>
      <c r="N6" s="192" t="s">
        <v>72</v>
      </c>
      <c r="O6" s="192" t="s">
        <v>73</v>
      </c>
    </row>
    <row r="7" ht="52.5" customHeight="1" spans="1:15">
      <c r="A7" s="193" t="s">
        <v>74</v>
      </c>
      <c r="B7" s="193" t="s">
        <v>75</v>
      </c>
      <c r="C7" s="159">
        <v>7059286</v>
      </c>
      <c r="D7" s="159">
        <v>7059286</v>
      </c>
      <c r="E7" s="159">
        <v>3807286</v>
      </c>
      <c r="F7" s="159">
        <v>3252000</v>
      </c>
      <c r="G7" s="159"/>
      <c r="H7" s="159"/>
      <c r="I7" s="159"/>
      <c r="J7" s="159"/>
      <c r="K7" s="159"/>
      <c r="L7" s="159"/>
      <c r="M7" s="159"/>
      <c r="N7" s="159"/>
      <c r="O7" s="159"/>
    </row>
    <row r="8" ht="52.5" customHeight="1" spans="1:15">
      <c r="A8" s="194" t="s">
        <v>76</v>
      </c>
      <c r="B8" s="194" t="s">
        <v>77</v>
      </c>
      <c r="C8" s="159">
        <v>6988346</v>
      </c>
      <c r="D8" s="159">
        <v>6988346</v>
      </c>
      <c r="E8" s="159">
        <v>3736346</v>
      </c>
      <c r="F8" s="159">
        <v>3252000</v>
      </c>
      <c r="G8" s="159"/>
      <c r="H8" s="159"/>
      <c r="I8" s="159"/>
      <c r="J8" s="159"/>
      <c r="K8" s="159"/>
      <c r="L8" s="159"/>
      <c r="M8" s="159"/>
      <c r="N8" s="159"/>
      <c r="O8" s="159"/>
    </row>
    <row r="9" ht="52.5" customHeight="1" spans="1:15">
      <c r="A9" s="195" t="s">
        <v>78</v>
      </c>
      <c r="B9" s="195" t="s">
        <v>79</v>
      </c>
      <c r="C9" s="159">
        <v>3736346</v>
      </c>
      <c r="D9" s="159">
        <v>3736346</v>
      </c>
      <c r="E9" s="159">
        <v>3736346</v>
      </c>
      <c r="F9" s="159"/>
      <c r="G9" s="159"/>
      <c r="H9" s="159"/>
      <c r="I9" s="159"/>
      <c r="J9" s="159"/>
      <c r="K9" s="159"/>
      <c r="L9" s="159"/>
      <c r="M9" s="159"/>
      <c r="N9" s="159"/>
      <c r="O9" s="159"/>
    </row>
    <row r="10" ht="52.5" customHeight="1" spans="1:15">
      <c r="A10" s="195" t="s">
        <v>80</v>
      </c>
      <c r="B10" s="195" t="s">
        <v>81</v>
      </c>
      <c r="C10" s="159">
        <v>820000</v>
      </c>
      <c r="D10" s="159">
        <v>820000</v>
      </c>
      <c r="E10" s="159"/>
      <c r="F10" s="159">
        <v>820000</v>
      </c>
      <c r="G10" s="159"/>
      <c r="H10" s="159"/>
      <c r="I10" s="159"/>
      <c r="J10" s="159"/>
      <c r="K10" s="159"/>
      <c r="L10" s="159"/>
      <c r="M10" s="159"/>
      <c r="N10" s="159"/>
      <c r="O10" s="159"/>
    </row>
    <row r="11" ht="52.5" customHeight="1" spans="1:15">
      <c r="A11" s="195" t="s">
        <v>82</v>
      </c>
      <c r="B11" s="195" t="s">
        <v>83</v>
      </c>
      <c r="C11" s="159">
        <v>350000</v>
      </c>
      <c r="D11" s="159">
        <v>350000</v>
      </c>
      <c r="E11" s="159"/>
      <c r="F11" s="159">
        <v>350000</v>
      </c>
      <c r="G11" s="159"/>
      <c r="H11" s="159"/>
      <c r="I11" s="159"/>
      <c r="J11" s="159"/>
      <c r="K11" s="159"/>
      <c r="L11" s="159"/>
      <c r="M11" s="159"/>
      <c r="N11" s="159"/>
      <c r="O11" s="159"/>
    </row>
    <row r="12" ht="52.5" customHeight="1" spans="1:15">
      <c r="A12" s="195" t="s">
        <v>84</v>
      </c>
      <c r="B12" s="195" t="s">
        <v>85</v>
      </c>
      <c r="C12" s="159">
        <v>280000</v>
      </c>
      <c r="D12" s="159">
        <v>280000</v>
      </c>
      <c r="E12" s="159"/>
      <c r="F12" s="159">
        <v>280000</v>
      </c>
      <c r="G12" s="159"/>
      <c r="H12" s="159"/>
      <c r="I12" s="159"/>
      <c r="J12" s="159"/>
      <c r="K12" s="159"/>
      <c r="L12" s="159"/>
      <c r="M12" s="159"/>
      <c r="N12" s="159"/>
      <c r="O12" s="159"/>
    </row>
    <row r="13" ht="52.5" customHeight="1" spans="1:15">
      <c r="A13" s="195" t="s">
        <v>86</v>
      </c>
      <c r="B13" s="195" t="s">
        <v>87</v>
      </c>
      <c r="C13" s="159">
        <v>1802000</v>
      </c>
      <c r="D13" s="159">
        <v>1802000</v>
      </c>
      <c r="E13" s="159"/>
      <c r="F13" s="159">
        <v>1802000</v>
      </c>
      <c r="G13" s="159"/>
      <c r="H13" s="159"/>
      <c r="I13" s="159"/>
      <c r="J13" s="159"/>
      <c r="K13" s="159"/>
      <c r="L13" s="159"/>
      <c r="M13" s="159"/>
      <c r="N13" s="159"/>
      <c r="O13" s="159"/>
    </row>
    <row r="14" ht="52.5" customHeight="1" spans="1:15">
      <c r="A14" s="194" t="s">
        <v>88</v>
      </c>
      <c r="B14" s="194" t="s">
        <v>89</v>
      </c>
      <c r="C14" s="159">
        <v>65240</v>
      </c>
      <c r="D14" s="159">
        <v>65240</v>
      </c>
      <c r="E14" s="159">
        <v>65240</v>
      </c>
      <c r="F14" s="159"/>
      <c r="G14" s="159"/>
      <c r="H14" s="159"/>
      <c r="I14" s="159"/>
      <c r="J14" s="159"/>
      <c r="K14" s="159"/>
      <c r="L14" s="159"/>
      <c r="M14" s="159"/>
      <c r="N14" s="159"/>
      <c r="O14" s="159"/>
    </row>
    <row r="15" ht="52.5" customHeight="1" spans="1:15">
      <c r="A15" s="195" t="s">
        <v>90</v>
      </c>
      <c r="B15" s="195" t="s">
        <v>91</v>
      </c>
      <c r="C15" s="159">
        <v>65240</v>
      </c>
      <c r="D15" s="159">
        <v>65240</v>
      </c>
      <c r="E15" s="159">
        <v>65240</v>
      </c>
      <c r="F15" s="159"/>
      <c r="G15" s="159"/>
      <c r="H15" s="159"/>
      <c r="I15" s="159"/>
      <c r="J15" s="159"/>
      <c r="K15" s="159"/>
      <c r="L15" s="159"/>
      <c r="M15" s="159"/>
      <c r="N15" s="159"/>
      <c r="O15" s="159"/>
    </row>
    <row r="16" ht="52.5" customHeight="1" spans="1:15">
      <c r="A16" s="194" t="s">
        <v>92</v>
      </c>
      <c r="B16" s="194" t="s">
        <v>93</v>
      </c>
      <c r="C16" s="159">
        <v>5700</v>
      </c>
      <c r="D16" s="159">
        <v>5700</v>
      </c>
      <c r="E16" s="159">
        <v>5700</v>
      </c>
      <c r="F16" s="159"/>
      <c r="G16" s="159"/>
      <c r="H16" s="159"/>
      <c r="I16" s="159"/>
      <c r="J16" s="159"/>
      <c r="K16" s="159"/>
      <c r="L16" s="159"/>
      <c r="M16" s="159"/>
      <c r="N16" s="159"/>
      <c r="O16" s="159"/>
    </row>
    <row r="17" ht="52.5" customHeight="1" spans="1:15">
      <c r="A17" s="195" t="s">
        <v>94</v>
      </c>
      <c r="B17" s="195" t="s">
        <v>93</v>
      </c>
      <c r="C17" s="159">
        <v>5700</v>
      </c>
      <c r="D17" s="159">
        <v>5700</v>
      </c>
      <c r="E17" s="159">
        <v>5700</v>
      </c>
      <c r="F17" s="159"/>
      <c r="G17" s="159"/>
      <c r="H17" s="159"/>
      <c r="I17" s="159"/>
      <c r="J17" s="159"/>
      <c r="K17" s="159"/>
      <c r="L17" s="159"/>
      <c r="M17" s="159"/>
      <c r="N17" s="159"/>
      <c r="O17" s="159"/>
    </row>
    <row r="18" ht="52.5" customHeight="1" spans="1:15">
      <c r="A18" s="193" t="s">
        <v>95</v>
      </c>
      <c r="B18" s="193" t="s">
        <v>96</v>
      </c>
      <c r="C18" s="159">
        <v>516651.84</v>
      </c>
      <c r="D18" s="159">
        <v>516651.84</v>
      </c>
      <c r="E18" s="159">
        <v>516651.84</v>
      </c>
      <c r="F18" s="159"/>
      <c r="G18" s="159"/>
      <c r="H18" s="159"/>
      <c r="I18" s="159"/>
      <c r="J18" s="159"/>
      <c r="K18" s="159"/>
      <c r="L18" s="159"/>
      <c r="M18" s="159"/>
      <c r="N18" s="159"/>
      <c r="O18" s="159"/>
    </row>
    <row r="19" ht="52.5" customHeight="1" spans="1:15">
      <c r="A19" s="194" t="s">
        <v>97</v>
      </c>
      <c r="B19" s="194" t="s">
        <v>98</v>
      </c>
      <c r="C19" s="159">
        <v>19586.88</v>
      </c>
      <c r="D19" s="159">
        <v>19586.88</v>
      </c>
      <c r="E19" s="159">
        <v>19586.88</v>
      </c>
      <c r="F19" s="159"/>
      <c r="G19" s="159"/>
      <c r="H19" s="159"/>
      <c r="I19" s="159"/>
      <c r="J19" s="159"/>
      <c r="K19" s="159"/>
      <c r="L19" s="159"/>
      <c r="M19" s="159"/>
      <c r="N19" s="159"/>
      <c r="O19" s="159"/>
    </row>
    <row r="20" ht="52.5" customHeight="1" spans="1:15">
      <c r="A20" s="195" t="s">
        <v>99</v>
      </c>
      <c r="B20" s="195" t="s">
        <v>100</v>
      </c>
      <c r="C20" s="159">
        <v>19586.88</v>
      </c>
      <c r="D20" s="159">
        <v>19586.88</v>
      </c>
      <c r="E20" s="159">
        <v>19586.88</v>
      </c>
      <c r="F20" s="159"/>
      <c r="G20" s="159"/>
      <c r="H20" s="159"/>
      <c r="I20" s="159"/>
      <c r="J20" s="159"/>
      <c r="K20" s="159"/>
      <c r="L20" s="159"/>
      <c r="M20" s="159"/>
      <c r="N20" s="159"/>
      <c r="O20" s="159"/>
    </row>
    <row r="21" ht="52.5" customHeight="1" spans="1:15">
      <c r="A21" s="194" t="s">
        <v>101</v>
      </c>
      <c r="B21" s="194" t="s">
        <v>102</v>
      </c>
      <c r="C21" s="159">
        <v>464937.6</v>
      </c>
      <c r="D21" s="159">
        <v>464937.6</v>
      </c>
      <c r="E21" s="159">
        <v>464937.6</v>
      </c>
      <c r="F21" s="159"/>
      <c r="G21" s="159"/>
      <c r="H21" s="159"/>
      <c r="I21" s="159"/>
      <c r="J21" s="159"/>
      <c r="K21" s="159"/>
      <c r="L21" s="159"/>
      <c r="M21" s="159"/>
      <c r="N21" s="159"/>
      <c r="O21" s="159"/>
    </row>
    <row r="22" ht="52.5" customHeight="1" spans="1:15">
      <c r="A22" s="195" t="s">
        <v>103</v>
      </c>
      <c r="B22" s="195" t="s">
        <v>104</v>
      </c>
      <c r="C22" s="159">
        <v>16800</v>
      </c>
      <c r="D22" s="159">
        <v>16800</v>
      </c>
      <c r="E22" s="159">
        <v>16800</v>
      </c>
      <c r="F22" s="159"/>
      <c r="G22" s="159"/>
      <c r="H22" s="159"/>
      <c r="I22" s="159"/>
      <c r="J22" s="159"/>
      <c r="K22" s="159"/>
      <c r="L22" s="159"/>
      <c r="M22" s="159"/>
      <c r="N22" s="159"/>
      <c r="O22" s="159"/>
    </row>
    <row r="23" ht="52.5" customHeight="1" spans="1:15">
      <c r="A23" s="195" t="s">
        <v>105</v>
      </c>
      <c r="B23" s="195" t="s">
        <v>106</v>
      </c>
      <c r="C23" s="159">
        <v>448137.6</v>
      </c>
      <c r="D23" s="159">
        <v>448137.6</v>
      </c>
      <c r="E23" s="159">
        <v>448137.6</v>
      </c>
      <c r="F23" s="159"/>
      <c r="G23" s="159"/>
      <c r="H23" s="159"/>
      <c r="I23" s="159"/>
      <c r="J23" s="159"/>
      <c r="K23" s="159"/>
      <c r="L23" s="159"/>
      <c r="M23" s="159"/>
      <c r="N23" s="159"/>
      <c r="O23" s="159"/>
    </row>
    <row r="24" ht="52.5" customHeight="1" spans="1:15">
      <c r="A24" s="194" t="s">
        <v>107</v>
      </c>
      <c r="B24" s="194" t="s">
        <v>108</v>
      </c>
      <c r="C24" s="159">
        <v>28080</v>
      </c>
      <c r="D24" s="159">
        <v>28080</v>
      </c>
      <c r="E24" s="159">
        <v>28080</v>
      </c>
      <c r="F24" s="159"/>
      <c r="G24" s="159"/>
      <c r="H24" s="159"/>
      <c r="I24" s="159"/>
      <c r="J24" s="159"/>
      <c r="K24" s="159"/>
      <c r="L24" s="159"/>
      <c r="M24" s="159"/>
      <c r="N24" s="159"/>
      <c r="O24" s="159"/>
    </row>
    <row r="25" ht="52.5" customHeight="1" spans="1:15">
      <c r="A25" s="195" t="s">
        <v>109</v>
      </c>
      <c r="B25" s="195" t="s">
        <v>110</v>
      </c>
      <c r="C25" s="159">
        <v>28080</v>
      </c>
      <c r="D25" s="159">
        <v>28080</v>
      </c>
      <c r="E25" s="159">
        <v>28080</v>
      </c>
      <c r="F25" s="159"/>
      <c r="G25" s="159"/>
      <c r="H25" s="159"/>
      <c r="I25" s="159"/>
      <c r="J25" s="159"/>
      <c r="K25" s="159"/>
      <c r="L25" s="159"/>
      <c r="M25" s="159"/>
      <c r="N25" s="159"/>
      <c r="O25" s="159"/>
    </row>
    <row r="26" ht="52.5" customHeight="1" spans="1:15">
      <c r="A26" s="194" t="s">
        <v>111</v>
      </c>
      <c r="B26" s="194" t="s">
        <v>112</v>
      </c>
      <c r="C26" s="159">
        <v>4047.36</v>
      </c>
      <c r="D26" s="159">
        <v>4047.36</v>
      </c>
      <c r="E26" s="159">
        <v>4047.36</v>
      </c>
      <c r="F26" s="159"/>
      <c r="G26" s="159"/>
      <c r="H26" s="159"/>
      <c r="I26" s="159"/>
      <c r="J26" s="159"/>
      <c r="K26" s="159"/>
      <c r="L26" s="159"/>
      <c r="M26" s="159"/>
      <c r="N26" s="159"/>
      <c r="O26" s="159"/>
    </row>
    <row r="27" ht="52.5" customHeight="1" spans="1:15">
      <c r="A27" s="195" t="s">
        <v>113</v>
      </c>
      <c r="B27" s="195" t="s">
        <v>112</v>
      </c>
      <c r="C27" s="159">
        <v>4047.36</v>
      </c>
      <c r="D27" s="159">
        <v>4047.36</v>
      </c>
      <c r="E27" s="159">
        <v>4047.36</v>
      </c>
      <c r="F27" s="159"/>
      <c r="G27" s="159"/>
      <c r="H27" s="159"/>
      <c r="I27" s="159"/>
      <c r="J27" s="159"/>
      <c r="K27" s="159"/>
      <c r="L27" s="159"/>
      <c r="M27" s="159"/>
      <c r="N27" s="159"/>
      <c r="O27" s="159"/>
    </row>
    <row r="28" ht="52.5" customHeight="1" spans="1:15">
      <c r="A28" s="193" t="s">
        <v>114</v>
      </c>
      <c r="B28" s="193" t="s">
        <v>115</v>
      </c>
      <c r="C28" s="159">
        <v>240369.66</v>
      </c>
      <c r="D28" s="159">
        <v>240369.66</v>
      </c>
      <c r="E28" s="159">
        <v>240369.66</v>
      </c>
      <c r="F28" s="159"/>
      <c r="G28" s="159"/>
      <c r="H28" s="159"/>
      <c r="I28" s="159"/>
      <c r="J28" s="159"/>
      <c r="K28" s="159"/>
      <c r="L28" s="159"/>
      <c r="M28" s="159"/>
      <c r="N28" s="159"/>
      <c r="O28" s="159"/>
    </row>
    <row r="29" ht="52.5" customHeight="1" spans="1:15">
      <c r="A29" s="194" t="s">
        <v>116</v>
      </c>
      <c r="B29" s="194" t="s">
        <v>117</v>
      </c>
      <c r="C29" s="159">
        <v>240369.66</v>
      </c>
      <c r="D29" s="159">
        <v>240369.66</v>
      </c>
      <c r="E29" s="159">
        <v>240369.66</v>
      </c>
      <c r="F29" s="159"/>
      <c r="G29" s="159"/>
      <c r="H29" s="159"/>
      <c r="I29" s="159"/>
      <c r="J29" s="159"/>
      <c r="K29" s="159"/>
      <c r="L29" s="159"/>
      <c r="M29" s="159"/>
      <c r="N29" s="159"/>
      <c r="O29" s="159"/>
    </row>
    <row r="30" ht="52.5" customHeight="1" spans="1:15">
      <c r="A30" s="195" t="s">
        <v>118</v>
      </c>
      <c r="B30" s="195" t="s">
        <v>119</v>
      </c>
      <c r="C30" s="159">
        <v>210064.5</v>
      </c>
      <c r="D30" s="159">
        <v>210064.5</v>
      </c>
      <c r="E30" s="159">
        <v>210064.5</v>
      </c>
      <c r="F30" s="159"/>
      <c r="G30" s="159"/>
      <c r="H30" s="159"/>
      <c r="I30" s="159"/>
      <c r="J30" s="159"/>
      <c r="K30" s="159"/>
      <c r="L30" s="159"/>
      <c r="M30" s="159"/>
      <c r="N30" s="159"/>
      <c r="O30" s="159"/>
    </row>
    <row r="31" ht="52.5" customHeight="1" spans="1:15">
      <c r="A31" s="195" t="s">
        <v>120</v>
      </c>
      <c r="B31" s="195" t="s">
        <v>121</v>
      </c>
      <c r="C31" s="159"/>
      <c r="D31" s="159"/>
      <c r="E31" s="159"/>
      <c r="F31" s="159"/>
      <c r="G31" s="159"/>
      <c r="H31" s="159"/>
      <c r="I31" s="159"/>
      <c r="J31" s="159"/>
      <c r="K31" s="159"/>
      <c r="L31" s="159"/>
      <c r="M31" s="159"/>
      <c r="N31" s="159"/>
      <c r="O31" s="159"/>
    </row>
    <row r="32" ht="52.5" customHeight="1" spans="1:15">
      <c r="A32" s="195" t="s">
        <v>122</v>
      </c>
      <c r="B32" s="195" t="s">
        <v>123</v>
      </c>
      <c r="C32" s="159">
        <v>30305.16</v>
      </c>
      <c r="D32" s="159">
        <v>30305.16</v>
      </c>
      <c r="E32" s="159">
        <v>30305.16</v>
      </c>
      <c r="F32" s="159"/>
      <c r="G32" s="159"/>
      <c r="H32" s="159"/>
      <c r="I32" s="159"/>
      <c r="J32" s="159"/>
      <c r="K32" s="159"/>
      <c r="L32" s="159"/>
      <c r="M32" s="159"/>
      <c r="N32" s="159"/>
      <c r="O32" s="159"/>
    </row>
    <row r="33" ht="52.5" customHeight="1" spans="1:15">
      <c r="A33" s="193" t="s">
        <v>124</v>
      </c>
      <c r="B33" s="193" t="s">
        <v>125</v>
      </c>
      <c r="C33" s="159">
        <v>336103.2</v>
      </c>
      <c r="D33" s="159">
        <v>336103.2</v>
      </c>
      <c r="E33" s="159">
        <v>336103.2</v>
      </c>
      <c r="F33" s="159"/>
      <c r="G33" s="159"/>
      <c r="H33" s="159"/>
      <c r="I33" s="159"/>
      <c r="J33" s="159"/>
      <c r="K33" s="159"/>
      <c r="L33" s="159"/>
      <c r="M33" s="159"/>
      <c r="N33" s="159"/>
      <c r="O33" s="159"/>
    </row>
    <row r="34" ht="52.5" customHeight="1" spans="1:15">
      <c r="A34" s="194" t="s">
        <v>126</v>
      </c>
      <c r="B34" s="194" t="s">
        <v>127</v>
      </c>
      <c r="C34" s="159">
        <v>336103.2</v>
      </c>
      <c r="D34" s="159">
        <v>336103.2</v>
      </c>
      <c r="E34" s="159">
        <v>336103.2</v>
      </c>
      <c r="F34" s="159"/>
      <c r="G34" s="159"/>
      <c r="H34" s="159"/>
      <c r="I34" s="159"/>
      <c r="J34" s="159"/>
      <c r="K34" s="159"/>
      <c r="L34" s="159"/>
      <c r="M34" s="159"/>
      <c r="N34" s="159"/>
      <c r="O34" s="159"/>
    </row>
    <row r="35" ht="52.5" customHeight="1" spans="1:15">
      <c r="A35" s="195" t="s">
        <v>128</v>
      </c>
      <c r="B35" s="195" t="s">
        <v>129</v>
      </c>
      <c r="C35" s="159">
        <v>336103.2</v>
      </c>
      <c r="D35" s="159">
        <v>336103.2</v>
      </c>
      <c r="E35" s="159">
        <v>336103.2</v>
      </c>
      <c r="F35" s="159"/>
      <c r="G35" s="159"/>
      <c r="H35" s="159"/>
      <c r="I35" s="159"/>
      <c r="J35" s="159"/>
      <c r="K35" s="159"/>
      <c r="L35" s="159"/>
      <c r="M35" s="159"/>
      <c r="N35" s="159"/>
      <c r="O35" s="159"/>
    </row>
    <row r="36" ht="30" customHeight="1" spans="1:15">
      <c r="A36" s="192" t="s">
        <v>30</v>
      </c>
      <c r="B36" s="192"/>
      <c r="C36" s="159">
        <v>8152410.7</v>
      </c>
      <c r="D36" s="159">
        <v>8152410.7</v>
      </c>
      <c r="E36" s="159">
        <v>4900410.7</v>
      </c>
      <c r="F36" s="159">
        <v>3252000</v>
      </c>
      <c r="G36" s="159"/>
      <c r="H36" s="159"/>
      <c r="I36" s="159"/>
      <c r="J36" s="159"/>
      <c r="K36" s="159"/>
      <c r="L36" s="159"/>
      <c r="M36" s="159"/>
      <c r="N36" s="159"/>
      <c r="O36" s="159"/>
    </row>
  </sheetData>
  <mergeCells count="13">
    <mergeCell ref="N1:O1"/>
    <mergeCell ref="A2:O2"/>
    <mergeCell ref="A3:F3"/>
    <mergeCell ref="N3:O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181"/>
      <c r="B1" s="181"/>
      <c r="C1" s="181"/>
      <c r="D1" s="101" t="s">
        <v>130</v>
      </c>
    </row>
    <row r="2" ht="30.75" customHeight="1" spans="1:4">
      <c r="A2" s="182" t="str">
        <f>"2025"&amp;"年财政拨款收支预算总表"</f>
        <v>2025年财政拨款收支预算总表</v>
      </c>
      <c r="B2" s="182"/>
      <c r="C2" s="182"/>
      <c r="D2" s="182"/>
    </row>
    <row r="3" ht="18.75" customHeight="1" spans="1:4">
      <c r="A3" s="31" t="str">
        <f>"单位名称："&amp;"梁河县人民代表大会常务委员会"</f>
        <v>单位名称：梁河县人民代表大会常务委员会</v>
      </c>
      <c r="B3" s="183"/>
      <c r="C3" s="183"/>
      <c r="D3" s="102" t="s">
        <v>1</v>
      </c>
    </row>
    <row r="4" ht="19.5" customHeight="1" spans="1:4">
      <c r="A4" s="12" t="s">
        <v>131</v>
      </c>
      <c r="B4" s="14"/>
      <c r="C4" s="12" t="s">
        <v>132</v>
      </c>
      <c r="D4" s="14"/>
    </row>
    <row r="5" ht="21.75" customHeight="1" spans="1:4">
      <c r="A5" s="74" t="s">
        <v>133</v>
      </c>
      <c r="B5" s="11" t="s">
        <v>5</v>
      </c>
      <c r="C5" s="74" t="s">
        <v>134</v>
      </c>
      <c r="D5" s="11" t="s">
        <v>5</v>
      </c>
    </row>
    <row r="6" ht="17.25" customHeight="1" spans="1:4">
      <c r="A6" s="78"/>
      <c r="B6" s="18"/>
      <c r="C6" s="78"/>
      <c r="D6" s="18"/>
    </row>
    <row r="7" ht="19.5" customHeight="1" spans="1:4">
      <c r="A7" s="97" t="s">
        <v>135</v>
      </c>
      <c r="B7" s="23">
        <v>8152410.7</v>
      </c>
      <c r="C7" s="97" t="s">
        <v>136</v>
      </c>
      <c r="D7" s="23">
        <v>8152410.7</v>
      </c>
    </row>
    <row r="8" ht="19.5" customHeight="1" spans="1:4">
      <c r="A8" s="97" t="s">
        <v>137</v>
      </c>
      <c r="B8" s="23">
        <v>8152410.7</v>
      </c>
      <c r="C8" s="184" t="s">
        <v>138</v>
      </c>
      <c r="D8" s="23">
        <v>7059286</v>
      </c>
    </row>
    <row r="9" ht="19.5" customHeight="1" spans="1:4">
      <c r="A9" s="185" t="s">
        <v>139</v>
      </c>
      <c r="B9" s="23"/>
      <c r="C9" s="184" t="s">
        <v>140</v>
      </c>
      <c r="D9" s="23"/>
    </row>
    <row r="10" ht="19.5" customHeight="1" spans="1:4">
      <c r="A10" s="185" t="s">
        <v>141</v>
      </c>
      <c r="B10" s="23"/>
      <c r="C10" s="184" t="s">
        <v>142</v>
      </c>
      <c r="D10" s="23"/>
    </row>
    <row r="11" ht="19.5" customHeight="1" spans="1:4">
      <c r="A11" s="185" t="s">
        <v>143</v>
      </c>
      <c r="B11" s="23"/>
      <c r="C11" s="184" t="s">
        <v>144</v>
      </c>
      <c r="D11" s="23"/>
    </row>
    <row r="12" ht="19.5" customHeight="1" spans="1:4">
      <c r="A12" s="185" t="s">
        <v>137</v>
      </c>
      <c r="B12" s="23"/>
      <c r="C12" s="184" t="s">
        <v>145</v>
      </c>
      <c r="D12" s="23"/>
    </row>
    <row r="13" ht="19.5" customHeight="1" spans="1:4">
      <c r="A13" s="185" t="s">
        <v>139</v>
      </c>
      <c r="B13" s="23"/>
      <c r="C13" s="184" t="s">
        <v>146</v>
      </c>
      <c r="D13" s="23"/>
    </row>
    <row r="14" ht="19.5" customHeight="1" spans="1:4">
      <c r="A14" s="185" t="s">
        <v>141</v>
      </c>
      <c r="B14" s="23"/>
      <c r="C14" s="184" t="s">
        <v>147</v>
      </c>
      <c r="D14" s="23"/>
    </row>
    <row r="15" ht="19.5" customHeight="1" spans="1:4">
      <c r="A15" s="186"/>
      <c r="B15" s="23"/>
      <c r="C15" s="184" t="s">
        <v>148</v>
      </c>
      <c r="D15" s="23">
        <v>516651.84</v>
      </c>
    </row>
    <row r="16" ht="19.5" customHeight="1" spans="1:4">
      <c r="A16" s="186"/>
      <c r="B16" s="23"/>
      <c r="C16" s="184" t="s">
        <v>149</v>
      </c>
      <c r="D16" s="23">
        <v>240369.66</v>
      </c>
    </row>
    <row r="17" ht="19.5" customHeight="1" spans="1:4">
      <c r="A17" s="186"/>
      <c r="B17" s="23"/>
      <c r="C17" s="184" t="s">
        <v>150</v>
      </c>
      <c r="D17" s="23"/>
    </row>
    <row r="18" ht="19.5" customHeight="1" spans="1:4">
      <c r="A18" s="186"/>
      <c r="B18" s="23"/>
      <c r="C18" s="184" t="s">
        <v>151</v>
      </c>
      <c r="D18" s="23"/>
    </row>
    <row r="19" ht="19.5" customHeight="1" spans="1:4">
      <c r="A19" s="186"/>
      <c r="B19" s="23"/>
      <c r="C19" s="184" t="s">
        <v>152</v>
      </c>
      <c r="D19" s="23"/>
    </row>
    <row r="20" ht="19.5" customHeight="1" spans="1:4">
      <c r="A20" s="97"/>
      <c r="B20" s="23"/>
      <c r="C20" s="184" t="s">
        <v>153</v>
      </c>
      <c r="D20" s="23"/>
    </row>
    <row r="21" ht="19.5" customHeight="1" spans="1:4">
      <c r="A21" s="97"/>
      <c r="B21" s="23"/>
      <c r="C21" s="97" t="s">
        <v>154</v>
      </c>
      <c r="D21" s="23"/>
    </row>
    <row r="22" ht="19.5" customHeight="1" spans="1:4">
      <c r="A22" s="97"/>
      <c r="B22" s="23"/>
      <c r="C22" s="97" t="s">
        <v>155</v>
      </c>
      <c r="D22" s="23"/>
    </row>
    <row r="23" ht="19.5" customHeight="1" spans="1:4">
      <c r="A23" s="97"/>
      <c r="B23" s="23"/>
      <c r="C23" s="97" t="s">
        <v>156</v>
      </c>
      <c r="D23" s="23"/>
    </row>
    <row r="24" ht="19.5" customHeight="1" spans="1:4">
      <c r="A24" s="97"/>
      <c r="B24" s="23"/>
      <c r="C24" s="97" t="s">
        <v>157</v>
      </c>
      <c r="D24" s="23"/>
    </row>
    <row r="25" ht="19.5" customHeight="1" spans="1:4">
      <c r="A25" s="97"/>
      <c r="B25" s="23"/>
      <c r="C25" s="97" t="s">
        <v>158</v>
      </c>
      <c r="D25" s="23"/>
    </row>
    <row r="26" ht="19.5" customHeight="1" spans="1:4">
      <c r="A26" s="184"/>
      <c r="B26" s="23"/>
      <c r="C26" s="97" t="s">
        <v>159</v>
      </c>
      <c r="D26" s="23">
        <v>336103.2</v>
      </c>
    </row>
    <row r="27" ht="19.5" customHeight="1" spans="1:4">
      <c r="A27" s="97"/>
      <c r="B27" s="23"/>
      <c r="C27" s="97" t="s">
        <v>160</v>
      </c>
      <c r="D27" s="23"/>
    </row>
    <row r="28" customHeight="1" spans="1:4">
      <c r="A28" s="97"/>
      <c r="B28" s="23"/>
      <c r="C28" s="185" t="s">
        <v>161</v>
      </c>
      <c r="D28" s="23"/>
    </row>
    <row r="29" ht="19.5" customHeight="1" spans="1:4">
      <c r="A29" s="97"/>
      <c r="B29" s="23"/>
      <c r="C29" s="97" t="s">
        <v>162</v>
      </c>
      <c r="D29" s="23"/>
    </row>
    <row r="30" ht="19.5" customHeight="1" spans="1:4">
      <c r="A30" s="184"/>
      <c r="B30" s="23"/>
      <c r="C30" s="97" t="s">
        <v>163</v>
      </c>
      <c r="D30" s="23"/>
    </row>
    <row r="31" ht="18" customHeight="1" spans="1:4">
      <c r="A31" s="184"/>
      <c r="B31" s="23"/>
      <c r="C31" s="97" t="s">
        <v>164</v>
      </c>
      <c r="D31" s="23"/>
    </row>
    <row r="32" ht="18" customHeight="1" spans="1:4">
      <c r="A32" s="184"/>
      <c r="B32" s="23"/>
      <c r="C32" s="185" t="s">
        <v>165</v>
      </c>
      <c r="D32" s="23"/>
    </row>
    <row r="33" ht="18" customHeight="1" spans="1:4">
      <c r="A33" s="184"/>
      <c r="B33" s="23"/>
      <c r="C33" s="185" t="s">
        <v>166</v>
      </c>
      <c r="D33" s="23"/>
    </row>
    <row r="34" ht="19.5" customHeight="1" spans="1:4">
      <c r="A34" s="184"/>
      <c r="B34" s="187"/>
      <c r="C34" s="97" t="s">
        <v>167</v>
      </c>
      <c r="D34" s="187"/>
    </row>
    <row r="35" ht="19.5" customHeight="1" spans="1:4">
      <c r="A35" s="184"/>
      <c r="B35" s="23"/>
      <c r="C35" s="97" t="s">
        <v>168</v>
      </c>
      <c r="D35" s="23"/>
    </row>
    <row r="36" ht="19.5" customHeight="1" spans="1:4">
      <c r="A36" s="188" t="s">
        <v>24</v>
      </c>
      <c r="B36" s="23">
        <v>8152410.7</v>
      </c>
      <c r="C36" s="188" t="s">
        <v>25</v>
      </c>
      <c r="D36" s="23">
        <v>8152410.7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Zeros="0" workbookViewId="0">
      <selection activeCell="A1" sqref="A1"/>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48"/>
      <c r="B1" s="148"/>
      <c r="C1" s="148"/>
      <c r="D1" s="148"/>
      <c r="E1" s="148"/>
      <c r="F1" s="148"/>
      <c r="G1" s="152" t="s">
        <v>169</v>
      </c>
    </row>
    <row r="2" ht="33" customHeight="1" spans="1:7">
      <c r="A2" s="174" t="str">
        <f>"2025"&amp;"年一般公共预算支出预算表（按功能科目分类）"</f>
        <v>2025年一般公共预算支出预算表（按功能科目分类）</v>
      </c>
      <c r="B2" s="174"/>
      <c r="C2" s="174"/>
      <c r="D2" s="174"/>
      <c r="E2" s="174"/>
      <c r="F2" s="174"/>
      <c r="G2" s="174"/>
    </row>
    <row r="3" ht="18.75" customHeight="1" spans="1:7">
      <c r="A3" s="175" t="str">
        <f>"单位名称："&amp;"梁河县人民代表大会常务委员会"</f>
        <v>单位名称：梁河县人民代表大会常务委员会</v>
      </c>
      <c r="B3" s="175"/>
      <c r="C3" s="148"/>
      <c r="D3" s="148"/>
      <c r="E3" s="148"/>
      <c r="F3" s="148"/>
      <c r="G3" s="152" t="s">
        <v>1</v>
      </c>
    </row>
    <row r="4" ht="18.75" customHeight="1" spans="1:7">
      <c r="A4" s="176" t="s">
        <v>170</v>
      </c>
      <c r="B4" s="176"/>
      <c r="C4" s="176" t="s">
        <v>30</v>
      </c>
      <c r="D4" s="176" t="s">
        <v>52</v>
      </c>
      <c r="E4" s="176"/>
      <c r="F4" s="176"/>
      <c r="G4" s="176" t="s">
        <v>53</v>
      </c>
    </row>
    <row r="5" ht="18.75" customHeight="1" spans="1:7">
      <c r="A5" s="176" t="s">
        <v>48</v>
      </c>
      <c r="B5" s="176" t="s">
        <v>49</v>
      </c>
      <c r="C5" s="176"/>
      <c r="D5" s="176" t="s">
        <v>33</v>
      </c>
      <c r="E5" s="176" t="s">
        <v>171</v>
      </c>
      <c r="F5" s="176" t="s">
        <v>172</v>
      </c>
      <c r="G5" s="176"/>
    </row>
    <row r="6" ht="18.75" customHeight="1" spans="1:7">
      <c r="A6" s="176" t="s">
        <v>59</v>
      </c>
      <c r="B6" s="176" t="s">
        <v>60</v>
      </c>
      <c r="C6" s="176" t="s">
        <v>61</v>
      </c>
      <c r="D6" s="176" t="s">
        <v>62</v>
      </c>
      <c r="E6" s="176" t="s">
        <v>63</v>
      </c>
      <c r="F6" s="176" t="s">
        <v>64</v>
      </c>
      <c r="G6" s="176" t="s">
        <v>65</v>
      </c>
    </row>
    <row r="7" ht="18.75" customHeight="1" spans="1:7">
      <c r="A7" s="177" t="s">
        <v>74</v>
      </c>
      <c r="B7" s="177" t="s">
        <v>75</v>
      </c>
      <c r="C7" s="178">
        <v>7059286</v>
      </c>
      <c r="D7" s="178">
        <v>3807286</v>
      </c>
      <c r="E7" s="178">
        <v>3266146</v>
      </c>
      <c r="F7" s="178">
        <v>541140</v>
      </c>
      <c r="G7" s="178">
        <v>3252000</v>
      </c>
    </row>
    <row r="8" ht="18.75" customHeight="1" outlineLevel="1" spans="1:7">
      <c r="A8" s="179" t="s">
        <v>76</v>
      </c>
      <c r="B8" s="179" t="s">
        <v>77</v>
      </c>
      <c r="C8" s="178">
        <v>6988346</v>
      </c>
      <c r="D8" s="178">
        <v>3736346</v>
      </c>
      <c r="E8" s="178">
        <v>3230146</v>
      </c>
      <c r="F8" s="178">
        <v>506200</v>
      </c>
      <c r="G8" s="178">
        <v>3252000</v>
      </c>
    </row>
    <row r="9" ht="18.75" customHeight="1" outlineLevel="2" spans="1:7">
      <c r="A9" s="180" t="s">
        <v>78</v>
      </c>
      <c r="B9" s="180" t="s">
        <v>79</v>
      </c>
      <c r="C9" s="178">
        <v>3736346</v>
      </c>
      <c r="D9" s="178">
        <v>3736346</v>
      </c>
      <c r="E9" s="178">
        <v>3230146</v>
      </c>
      <c r="F9" s="178">
        <v>506200</v>
      </c>
      <c r="G9" s="178"/>
    </row>
    <row r="10" ht="18.75" customHeight="1" outlineLevel="2" spans="1:7">
      <c r="A10" s="180" t="s">
        <v>80</v>
      </c>
      <c r="B10" s="180" t="s">
        <v>81</v>
      </c>
      <c r="C10" s="178">
        <v>820000</v>
      </c>
      <c r="D10" s="178"/>
      <c r="E10" s="178"/>
      <c r="F10" s="178"/>
      <c r="G10" s="178">
        <v>820000</v>
      </c>
    </row>
    <row r="11" ht="18.75" customHeight="1" outlineLevel="2" spans="1:7">
      <c r="A11" s="180" t="s">
        <v>82</v>
      </c>
      <c r="B11" s="180" t="s">
        <v>83</v>
      </c>
      <c r="C11" s="178">
        <v>350000</v>
      </c>
      <c r="D11" s="178"/>
      <c r="E11" s="178"/>
      <c r="F11" s="178"/>
      <c r="G11" s="178">
        <v>350000</v>
      </c>
    </row>
    <row r="12" ht="18.75" customHeight="1" outlineLevel="2" spans="1:7">
      <c r="A12" s="180" t="s">
        <v>84</v>
      </c>
      <c r="B12" s="180" t="s">
        <v>85</v>
      </c>
      <c r="C12" s="178">
        <v>280000</v>
      </c>
      <c r="D12" s="178"/>
      <c r="E12" s="178"/>
      <c r="F12" s="178"/>
      <c r="G12" s="178">
        <v>280000</v>
      </c>
    </row>
    <row r="13" ht="18.75" customHeight="1" outlineLevel="2" spans="1:7">
      <c r="A13" s="180" t="s">
        <v>86</v>
      </c>
      <c r="B13" s="180" t="s">
        <v>87</v>
      </c>
      <c r="C13" s="178">
        <v>1802000</v>
      </c>
      <c r="D13" s="178"/>
      <c r="E13" s="178"/>
      <c r="F13" s="178"/>
      <c r="G13" s="178">
        <v>1802000</v>
      </c>
    </row>
    <row r="14" ht="18.75" customHeight="1" outlineLevel="1" spans="1:7">
      <c r="A14" s="179" t="s">
        <v>88</v>
      </c>
      <c r="B14" s="179" t="s">
        <v>89</v>
      </c>
      <c r="C14" s="178">
        <v>65240</v>
      </c>
      <c r="D14" s="178">
        <v>65240</v>
      </c>
      <c r="E14" s="178">
        <v>36000</v>
      </c>
      <c r="F14" s="178">
        <v>29240</v>
      </c>
      <c r="G14" s="178"/>
    </row>
    <row r="15" ht="18.75" customHeight="1" outlineLevel="2" spans="1:7">
      <c r="A15" s="180" t="s">
        <v>90</v>
      </c>
      <c r="B15" s="180" t="s">
        <v>91</v>
      </c>
      <c r="C15" s="178">
        <v>65240</v>
      </c>
      <c r="D15" s="178">
        <v>65240</v>
      </c>
      <c r="E15" s="178">
        <v>36000</v>
      </c>
      <c r="F15" s="178">
        <v>29240</v>
      </c>
      <c r="G15" s="178"/>
    </row>
    <row r="16" ht="18.75" customHeight="1" outlineLevel="1" spans="1:7">
      <c r="A16" s="179" t="s">
        <v>92</v>
      </c>
      <c r="B16" s="179" t="s">
        <v>93</v>
      </c>
      <c r="C16" s="178">
        <v>5700</v>
      </c>
      <c r="D16" s="178">
        <v>5700</v>
      </c>
      <c r="E16" s="178"/>
      <c r="F16" s="178">
        <v>5700</v>
      </c>
      <c r="G16" s="178"/>
    </row>
    <row r="17" ht="18.75" customHeight="1" outlineLevel="2" spans="1:7">
      <c r="A17" s="180" t="s">
        <v>94</v>
      </c>
      <c r="B17" s="180" t="s">
        <v>93</v>
      </c>
      <c r="C17" s="178">
        <v>5700</v>
      </c>
      <c r="D17" s="178">
        <v>5700</v>
      </c>
      <c r="E17" s="178"/>
      <c r="F17" s="178">
        <v>5700</v>
      </c>
      <c r="G17" s="178"/>
    </row>
    <row r="18" ht="18.75" customHeight="1" spans="1:7">
      <c r="A18" s="177" t="s">
        <v>95</v>
      </c>
      <c r="B18" s="177" t="s">
        <v>96</v>
      </c>
      <c r="C18" s="178">
        <v>516651.84</v>
      </c>
      <c r="D18" s="178">
        <v>516651.84</v>
      </c>
      <c r="E18" s="178">
        <v>499851.84</v>
      </c>
      <c r="F18" s="178">
        <v>16800</v>
      </c>
      <c r="G18" s="178"/>
    </row>
    <row r="19" ht="18.75" customHeight="1" outlineLevel="1" spans="1:7">
      <c r="A19" s="179" t="s">
        <v>97</v>
      </c>
      <c r="B19" s="179" t="s">
        <v>98</v>
      </c>
      <c r="C19" s="178">
        <v>19586.88</v>
      </c>
      <c r="D19" s="178">
        <v>19586.88</v>
      </c>
      <c r="E19" s="178">
        <v>19586.88</v>
      </c>
      <c r="F19" s="178"/>
      <c r="G19" s="178"/>
    </row>
    <row r="20" ht="18.75" customHeight="1" outlineLevel="2" spans="1:7">
      <c r="A20" s="180" t="s">
        <v>99</v>
      </c>
      <c r="B20" s="180" t="s">
        <v>100</v>
      </c>
      <c r="C20" s="178">
        <v>19586.88</v>
      </c>
      <c r="D20" s="178">
        <v>19586.88</v>
      </c>
      <c r="E20" s="178">
        <v>19586.88</v>
      </c>
      <c r="F20" s="178"/>
      <c r="G20" s="178"/>
    </row>
    <row r="21" ht="18.75" customHeight="1" outlineLevel="1" spans="1:7">
      <c r="A21" s="179" t="s">
        <v>101</v>
      </c>
      <c r="B21" s="179" t="s">
        <v>102</v>
      </c>
      <c r="C21" s="178">
        <v>464937.6</v>
      </c>
      <c r="D21" s="178">
        <v>464937.6</v>
      </c>
      <c r="E21" s="178">
        <v>448137.6</v>
      </c>
      <c r="F21" s="178">
        <v>16800</v>
      </c>
      <c r="G21" s="178"/>
    </row>
    <row r="22" ht="18.75" customHeight="1" outlineLevel="2" spans="1:7">
      <c r="A22" s="180" t="s">
        <v>103</v>
      </c>
      <c r="B22" s="180" t="s">
        <v>104</v>
      </c>
      <c r="C22" s="178">
        <v>16800</v>
      </c>
      <c r="D22" s="178">
        <v>16800</v>
      </c>
      <c r="E22" s="178"/>
      <c r="F22" s="178">
        <v>16800</v>
      </c>
      <c r="G22" s="178"/>
    </row>
    <row r="23" ht="18.75" customHeight="1" outlineLevel="2" spans="1:7">
      <c r="A23" s="180" t="s">
        <v>105</v>
      </c>
      <c r="B23" s="180" t="s">
        <v>106</v>
      </c>
      <c r="C23" s="178">
        <v>448137.6</v>
      </c>
      <c r="D23" s="178">
        <v>448137.6</v>
      </c>
      <c r="E23" s="178">
        <v>448137.6</v>
      </c>
      <c r="F23" s="178"/>
      <c r="G23" s="178"/>
    </row>
    <row r="24" ht="18.75" customHeight="1" outlineLevel="1" spans="1:7">
      <c r="A24" s="179" t="s">
        <v>107</v>
      </c>
      <c r="B24" s="179" t="s">
        <v>108</v>
      </c>
      <c r="C24" s="178">
        <v>28080</v>
      </c>
      <c r="D24" s="178">
        <v>28080</v>
      </c>
      <c r="E24" s="178">
        <v>28080</v>
      </c>
      <c r="F24" s="178"/>
      <c r="G24" s="178"/>
    </row>
    <row r="25" ht="18.75" customHeight="1" outlineLevel="2" spans="1:7">
      <c r="A25" s="180" t="s">
        <v>109</v>
      </c>
      <c r="B25" s="180" t="s">
        <v>110</v>
      </c>
      <c r="C25" s="178">
        <v>28080</v>
      </c>
      <c r="D25" s="178">
        <v>28080</v>
      </c>
      <c r="E25" s="178">
        <v>28080</v>
      </c>
      <c r="F25" s="178"/>
      <c r="G25" s="178"/>
    </row>
    <row r="26" ht="18.75" customHeight="1" outlineLevel="1" spans="1:7">
      <c r="A26" s="179" t="s">
        <v>111</v>
      </c>
      <c r="B26" s="179" t="s">
        <v>112</v>
      </c>
      <c r="C26" s="178">
        <v>4047.36</v>
      </c>
      <c r="D26" s="178">
        <v>4047.36</v>
      </c>
      <c r="E26" s="178">
        <v>4047.36</v>
      </c>
      <c r="F26" s="178"/>
      <c r="G26" s="178"/>
    </row>
    <row r="27" ht="18.75" customHeight="1" outlineLevel="2" spans="1:7">
      <c r="A27" s="180" t="s">
        <v>113</v>
      </c>
      <c r="B27" s="180" t="s">
        <v>112</v>
      </c>
      <c r="C27" s="178">
        <v>4047.36</v>
      </c>
      <c r="D27" s="178">
        <v>4047.36</v>
      </c>
      <c r="E27" s="178">
        <v>4047.36</v>
      </c>
      <c r="F27" s="178"/>
      <c r="G27" s="178"/>
    </row>
    <row r="28" ht="18.75" customHeight="1" spans="1:7">
      <c r="A28" s="177" t="s">
        <v>114</v>
      </c>
      <c r="B28" s="177" t="s">
        <v>115</v>
      </c>
      <c r="C28" s="178">
        <v>240369.66</v>
      </c>
      <c r="D28" s="178">
        <v>240369.66</v>
      </c>
      <c r="E28" s="178">
        <v>240369.66</v>
      </c>
      <c r="F28" s="178"/>
      <c r="G28" s="178"/>
    </row>
    <row r="29" ht="18.75" customHeight="1" outlineLevel="1" spans="1:7">
      <c r="A29" s="179" t="s">
        <v>116</v>
      </c>
      <c r="B29" s="179" t="s">
        <v>117</v>
      </c>
      <c r="C29" s="178">
        <v>240369.66</v>
      </c>
      <c r="D29" s="178">
        <v>240369.66</v>
      </c>
      <c r="E29" s="178">
        <v>240369.66</v>
      </c>
      <c r="F29" s="178"/>
      <c r="G29" s="178"/>
    </row>
    <row r="30" ht="18.75" customHeight="1" outlineLevel="2" spans="1:7">
      <c r="A30" s="180" t="s">
        <v>118</v>
      </c>
      <c r="B30" s="180" t="s">
        <v>119</v>
      </c>
      <c r="C30" s="178">
        <v>210064.5</v>
      </c>
      <c r="D30" s="178">
        <v>210064.5</v>
      </c>
      <c r="E30" s="178">
        <v>210064.5</v>
      </c>
      <c r="F30" s="178"/>
      <c r="G30" s="178"/>
    </row>
    <row r="31" ht="18.75" customHeight="1" outlineLevel="2" spans="1:7">
      <c r="A31" s="180" t="s">
        <v>122</v>
      </c>
      <c r="B31" s="180" t="s">
        <v>123</v>
      </c>
      <c r="C31" s="178">
        <v>30305.16</v>
      </c>
      <c r="D31" s="178">
        <v>30305.16</v>
      </c>
      <c r="E31" s="178">
        <v>30305.16</v>
      </c>
      <c r="F31" s="178"/>
      <c r="G31" s="178"/>
    </row>
    <row r="32" ht="18.75" customHeight="1" spans="1:7">
      <c r="A32" s="177" t="s">
        <v>124</v>
      </c>
      <c r="B32" s="177" t="s">
        <v>125</v>
      </c>
      <c r="C32" s="178">
        <v>336103.2</v>
      </c>
      <c r="D32" s="178">
        <v>336103.2</v>
      </c>
      <c r="E32" s="178">
        <v>336103.2</v>
      </c>
      <c r="F32" s="178"/>
      <c r="G32" s="178"/>
    </row>
    <row r="33" ht="18.75" customHeight="1" outlineLevel="1" spans="1:7">
      <c r="A33" s="179" t="s">
        <v>126</v>
      </c>
      <c r="B33" s="179" t="s">
        <v>127</v>
      </c>
      <c r="C33" s="178">
        <v>336103.2</v>
      </c>
      <c r="D33" s="178">
        <v>336103.2</v>
      </c>
      <c r="E33" s="178">
        <v>336103.2</v>
      </c>
      <c r="F33" s="178"/>
      <c r="G33" s="178"/>
    </row>
    <row r="34" ht="18.75" customHeight="1" outlineLevel="2" spans="1:7">
      <c r="A34" s="180" t="s">
        <v>128</v>
      </c>
      <c r="B34" s="180" t="s">
        <v>129</v>
      </c>
      <c r="C34" s="178">
        <v>336103.2</v>
      </c>
      <c r="D34" s="178">
        <v>336103.2</v>
      </c>
      <c r="E34" s="178">
        <v>336103.2</v>
      </c>
      <c r="F34" s="178"/>
      <c r="G34" s="178"/>
    </row>
    <row r="35" ht="18.75" customHeight="1" spans="1:7">
      <c r="A35" s="176" t="s">
        <v>30</v>
      </c>
      <c r="B35" s="176"/>
      <c r="C35" s="178">
        <v>8152410.7</v>
      </c>
      <c r="D35" s="178">
        <v>4900410.7</v>
      </c>
      <c r="E35" s="178">
        <v>4342470.7</v>
      </c>
      <c r="F35" s="178">
        <v>557940</v>
      </c>
      <c r="G35" s="178">
        <v>3252000</v>
      </c>
    </row>
  </sheetData>
  <mergeCells count="7">
    <mergeCell ref="A2:G2"/>
    <mergeCell ref="A3:C3"/>
    <mergeCell ref="A4:B4"/>
    <mergeCell ref="D4:F4"/>
    <mergeCell ref="A35:B3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25" sqref="F25"/>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65"/>
      <c r="B1" s="165"/>
      <c r="C1" s="166"/>
      <c r="D1" s="1"/>
      <c r="E1" s="1"/>
      <c r="F1" s="167" t="s">
        <v>173</v>
      </c>
    </row>
    <row r="2" ht="33.75" customHeight="1" spans="1:6">
      <c r="A2" s="168" t="str">
        <f>"2025"&amp;"年一般公共预算“三公”经费支出预算表"</f>
        <v>2025年一般公共预算“三公”经费支出预算表</v>
      </c>
      <c r="B2" s="168"/>
      <c r="C2" s="168"/>
      <c r="D2" s="168"/>
      <c r="E2" s="168"/>
      <c r="F2" s="168"/>
    </row>
    <row r="3" ht="21.75" customHeight="1" spans="1:6">
      <c r="A3" s="169" t="str">
        <f>"单位名称："&amp;"梁河县人民代表大会常务委员会"</f>
        <v>单位名称：梁河县人民代表大会常务委员会</v>
      </c>
      <c r="B3" s="165"/>
      <c r="C3" s="166"/>
      <c r="D3" s="3"/>
      <c r="E3" s="1"/>
      <c r="F3" s="167" t="s">
        <v>27</v>
      </c>
    </row>
    <row r="4" ht="19.5" customHeight="1" spans="1:6">
      <c r="A4" s="11" t="s">
        <v>174</v>
      </c>
      <c r="B4" s="74" t="s">
        <v>175</v>
      </c>
      <c r="C4" s="12" t="s">
        <v>176</v>
      </c>
      <c r="D4" s="13"/>
      <c r="E4" s="14"/>
      <c r="F4" s="74" t="s">
        <v>177</v>
      </c>
    </row>
    <row r="5" ht="19.5" customHeight="1" spans="1:6">
      <c r="A5" s="18"/>
      <c r="B5" s="78"/>
      <c r="C5" s="35" t="s">
        <v>33</v>
      </c>
      <c r="D5" s="35" t="s">
        <v>178</v>
      </c>
      <c r="E5" s="35" t="s">
        <v>179</v>
      </c>
      <c r="F5" s="78"/>
    </row>
    <row r="6" ht="18.75" customHeight="1" spans="1:6">
      <c r="A6" s="170">
        <v>1</v>
      </c>
      <c r="B6" s="170">
        <v>2</v>
      </c>
      <c r="C6" s="171">
        <v>3</v>
      </c>
      <c r="D6" s="170">
        <v>4</v>
      </c>
      <c r="E6" s="170">
        <v>5</v>
      </c>
      <c r="F6" s="170">
        <v>6</v>
      </c>
    </row>
    <row r="7" ht="24.75" customHeight="1" spans="1:6">
      <c r="A7" s="172">
        <v>63050</v>
      </c>
      <c r="B7" s="172"/>
      <c r="C7" s="173">
        <v>53050</v>
      </c>
      <c r="D7" s="172"/>
      <c r="E7" s="172">
        <v>53050</v>
      </c>
      <c r="F7" s="172">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workbookViewId="0">
      <selection activeCell="A1" sqref="A1"/>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60"/>
      <c r="B1" s="160"/>
      <c r="C1" s="160"/>
      <c r="D1" s="160"/>
      <c r="E1" s="160"/>
      <c r="F1" s="160"/>
      <c r="G1" s="160"/>
      <c r="H1" s="160"/>
      <c r="I1" s="160"/>
      <c r="J1" s="160"/>
      <c r="K1" s="160"/>
      <c r="L1" s="160"/>
      <c r="M1" s="160"/>
      <c r="N1" s="160"/>
      <c r="O1" s="160"/>
      <c r="P1" s="160"/>
      <c r="Q1" s="160"/>
      <c r="R1" s="160"/>
      <c r="S1" s="160"/>
      <c r="T1" s="164" t="s">
        <v>180</v>
      </c>
      <c r="U1" s="164"/>
      <c r="V1" s="164"/>
      <c r="W1" s="164"/>
    </row>
    <row r="2" ht="45.75" customHeight="1" spans="1:23">
      <c r="A2" s="161" t="s">
        <v>181</v>
      </c>
      <c r="B2" s="161"/>
      <c r="C2" s="161"/>
      <c r="D2" s="161"/>
      <c r="E2" s="161"/>
      <c r="F2" s="161"/>
      <c r="G2" s="161"/>
      <c r="H2" s="161"/>
      <c r="I2" s="161"/>
      <c r="J2" s="161"/>
      <c r="K2" s="161"/>
      <c r="L2" s="161"/>
      <c r="M2" s="161"/>
      <c r="N2" s="161"/>
      <c r="O2" s="161"/>
      <c r="P2" s="161"/>
      <c r="Q2" s="161"/>
      <c r="R2" s="161"/>
      <c r="S2" s="161"/>
      <c r="T2" s="161"/>
      <c r="U2" s="161"/>
      <c r="V2" s="161"/>
      <c r="W2" s="161"/>
    </row>
    <row r="3" ht="18.75" customHeight="1" spans="1:23">
      <c r="A3" s="160" t="str">
        <f>"单位名称："&amp;"梁河县人民代表大会常务委员会"</f>
        <v>单位名称：梁河县人民代表大会常务委员会</v>
      </c>
      <c r="B3" s="160"/>
      <c r="C3" s="160"/>
      <c r="D3" s="160"/>
      <c r="E3" s="160"/>
      <c r="F3" s="160"/>
      <c r="G3" s="160"/>
      <c r="H3" s="160"/>
      <c r="I3" s="160"/>
      <c r="J3" s="160"/>
      <c r="K3" s="160"/>
      <c r="L3" s="160"/>
      <c r="M3" s="160"/>
      <c r="N3" s="160"/>
      <c r="O3" s="160"/>
      <c r="P3" s="160"/>
      <c r="Q3" s="160"/>
      <c r="R3" s="160"/>
      <c r="S3" s="160"/>
      <c r="T3" s="164" t="s">
        <v>27</v>
      </c>
      <c r="U3" s="164"/>
      <c r="V3" s="164"/>
      <c r="W3" s="164"/>
    </row>
    <row r="4" ht="18.75" customHeight="1" spans="1:23">
      <c r="A4" s="162" t="s">
        <v>182</v>
      </c>
      <c r="B4" s="162" t="s">
        <v>183</v>
      </c>
      <c r="C4" s="162" t="s">
        <v>184</v>
      </c>
      <c r="D4" s="162" t="s">
        <v>185</v>
      </c>
      <c r="E4" s="162" t="s">
        <v>186</v>
      </c>
      <c r="F4" s="162" t="s">
        <v>187</v>
      </c>
      <c r="G4" s="162" t="s">
        <v>188</v>
      </c>
      <c r="H4" s="162" t="s">
        <v>189</v>
      </c>
      <c r="I4" s="162"/>
      <c r="J4" s="162"/>
      <c r="K4" s="162"/>
      <c r="L4" s="162"/>
      <c r="M4" s="162"/>
      <c r="N4" s="162"/>
      <c r="O4" s="162"/>
      <c r="P4" s="162"/>
      <c r="Q4" s="162"/>
      <c r="R4" s="162"/>
      <c r="S4" s="162"/>
      <c r="T4" s="162"/>
      <c r="U4" s="162"/>
      <c r="V4" s="162"/>
      <c r="W4" s="162"/>
    </row>
    <row r="5" ht="28.3" customHeight="1" spans="1:23">
      <c r="A5" s="162"/>
      <c r="B5" s="162"/>
      <c r="C5" s="162"/>
      <c r="D5" s="162"/>
      <c r="E5" s="162"/>
      <c r="F5" s="162"/>
      <c r="G5" s="162"/>
      <c r="H5" s="162" t="s">
        <v>190</v>
      </c>
      <c r="I5" s="162" t="s">
        <v>34</v>
      </c>
      <c r="J5" s="162" t="s">
        <v>191</v>
      </c>
      <c r="K5" s="162" t="s">
        <v>192</v>
      </c>
      <c r="L5" s="162" t="s">
        <v>193</v>
      </c>
      <c r="M5" s="162" t="s">
        <v>194</v>
      </c>
      <c r="N5" s="162" t="s">
        <v>195</v>
      </c>
      <c r="O5" s="162" t="s">
        <v>35</v>
      </c>
      <c r="P5" s="162" t="s">
        <v>36</v>
      </c>
      <c r="Q5" s="162" t="s">
        <v>37</v>
      </c>
      <c r="R5" s="162" t="s">
        <v>51</v>
      </c>
      <c r="S5" s="162"/>
      <c r="T5" s="162"/>
      <c r="U5" s="162"/>
      <c r="V5" s="162"/>
      <c r="W5" s="162"/>
    </row>
    <row r="6" ht="24" customHeight="1" spans="1:23">
      <c r="A6" s="162"/>
      <c r="B6" s="162"/>
      <c r="C6" s="162"/>
      <c r="D6" s="162"/>
      <c r="E6" s="162"/>
      <c r="F6" s="162"/>
      <c r="G6" s="162"/>
      <c r="H6" s="162"/>
      <c r="I6" s="162" t="s">
        <v>196</v>
      </c>
      <c r="J6" s="162" t="s">
        <v>191</v>
      </c>
      <c r="K6" s="162" t="s">
        <v>192</v>
      </c>
      <c r="L6" s="162" t="s">
        <v>193</v>
      </c>
      <c r="M6" s="162" t="s">
        <v>194</v>
      </c>
      <c r="N6" s="162" t="s">
        <v>34</v>
      </c>
      <c r="O6" s="162" t="s">
        <v>35</v>
      </c>
      <c r="P6" s="162" t="s">
        <v>36</v>
      </c>
      <c r="Q6" s="162"/>
      <c r="R6" s="162" t="s">
        <v>33</v>
      </c>
      <c r="S6" s="162" t="s">
        <v>40</v>
      </c>
      <c r="T6" s="162" t="s">
        <v>41</v>
      </c>
      <c r="U6" s="162" t="s">
        <v>42</v>
      </c>
      <c r="V6" s="162" t="s">
        <v>43</v>
      </c>
      <c r="W6" s="162" t="s">
        <v>44</v>
      </c>
    </row>
    <row r="7" ht="32.05" customHeight="1" spans="1:23">
      <c r="A7" s="162"/>
      <c r="B7" s="162"/>
      <c r="C7" s="162"/>
      <c r="D7" s="162"/>
      <c r="E7" s="162"/>
      <c r="F7" s="162"/>
      <c r="G7" s="162"/>
      <c r="H7" s="162"/>
      <c r="I7" s="162" t="s">
        <v>33</v>
      </c>
      <c r="J7" s="162"/>
      <c r="K7" s="162"/>
      <c r="L7" s="162"/>
      <c r="M7" s="162"/>
      <c r="N7" s="162"/>
      <c r="O7" s="162"/>
      <c r="P7" s="162"/>
      <c r="Q7" s="162"/>
      <c r="R7" s="162"/>
      <c r="S7" s="162"/>
      <c r="T7" s="162"/>
      <c r="U7" s="162"/>
      <c r="V7" s="162"/>
      <c r="W7" s="162"/>
    </row>
    <row r="8" ht="18.75" customHeight="1" spans="1:23">
      <c r="A8" s="162" t="s">
        <v>59</v>
      </c>
      <c r="B8" s="162" t="s">
        <v>60</v>
      </c>
      <c r="C8" s="162" t="s">
        <v>61</v>
      </c>
      <c r="D8" s="162" t="s">
        <v>62</v>
      </c>
      <c r="E8" s="162" t="s">
        <v>63</v>
      </c>
      <c r="F8" s="162" t="s">
        <v>64</v>
      </c>
      <c r="G8" s="162" t="s">
        <v>65</v>
      </c>
      <c r="H8" s="162" t="s">
        <v>66</v>
      </c>
      <c r="I8" s="162" t="s">
        <v>67</v>
      </c>
      <c r="J8" s="162" t="s">
        <v>68</v>
      </c>
      <c r="K8" s="162" t="s">
        <v>69</v>
      </c>
      <c r="L8" s="162" t="s">
        <v>70</v>
      </c>
      <c r="M8" s="162" t="s">
        <v>71</v>
      </c>
      <c r="N8" s="162" t="s">
        <v>72</v>
      </c>
      <c r="O8" s="162" t="s">
        <v>73</v>
      </c>
      <c r="P8" s="162" t="s">
        <v>197</v>
      </c>
      <c r="Q8" s="162" t="s">
        <v>198</v>
      </c>
      <c r="R8" s="162" t="s">
        <v>199</v>
      </c>
      <c r="S8" s="162" t="s">
        <v>200</v>
      </c>
      <c r="T8" s="162" t="s">
        <v>201</v>
      </c>
      <c r="U8" s="162" t="s">
        <v>202</v>
      </c>
      <c r="V8" s="162" t="s">
        <v>203</v>
      </c>
      <c r="W8" s="162" t="s">
        <v>204</v>
      </c>
    </row>
    <row r="9" ht="53.25" customHeight="1" spans="1:23">
      <c r="A9" s="157" t="s">
        <v>46</v>
      </c>
      <c r="B9" s="157"/>
      <c r="C9" s="157"/>
      <c r="D9" s="157"/>
      <c r="E9" s="157"/>
      <c r="F9" s="157"/>
      <c r="G9" s="157"/>
      <c r="H9" s="159">
        <v>4900410.7</v>
      </c>
      <c r="I9" s="159">
        <v>4900410.7</v>
      </c>
      <c r="J9" s="159"/>
      <c r="K9" s="159"/>
      <c r="L9" s="159">
        <v>4900410.7</v>
      </c>
      <c r="M9" s="159"/>
      <c r="N9" s="159"/>
      <c r="O9" s="159"/>
      <c r="P9" s="159"/>
      <c r="Q9" s="159"/>
      <c r="R9" s="159"/>
      <c r="S9" s="159"/>
      <c r="T9" s="159"/>
      <c r="U9" s="159"/>
      <c r="V9" s="159"/>
      <c r="W9" s="159"/>
    </row>
    <row r="10" ht="53.25" customHeight="1" outlineLevel="1" spans="1:23">
      <c r="A10" s="157" t="s">
        <v>46</v>
      </c>
      <c r="B10" s="157" t="s">
        <v>205</v>
      </c>
      <c r="C10" s="157" t="s">
        <v>206</v>
      </c>
      <c r="D10" s="157" t="s">
        <v>78</v>
      </c>
      <c r="E10" s="157" t="s">
        <v>79</v>
      </c>
      <c r="F10" s="157" t="s">
        <v>207</v>
      </c>
      <c r="G10" s="157" t="s">
        <v>208</v>
      </c>
      <c r="H10" s="159">
        <v>1223832</v>
      </c>
      <c r="I10" s="159">
        <v>1223832</v>
      </c>
      <c r="J10" s="159"/>
      <c r="K10" s="159"/>
      <c r="L10" s="159">
        <v>1223832</v>
      </c>
      <c r="M10" s="159"/>
      <c r="N10" s="159"/>
      <c r="O10" s="159"/>
      <c r="P10" s="159"/>
      <c r="Q10" s="159"/>
      <c r="R10" s="159"/>
      <c r="S10" s="159"/>
      <c r="T10" s="159"/>
      <c r="U10" s="159"/>
      <c r="V10" s="159"/>
      <c r="W10" s="159"/>
    </row>
    <row r="11" ht="53.25" customHeight="1" outlineLevel="1" spans="1:23">
      <c r="A11" s="157" t="s">
        <v>46</v>
      </c>
      <c r="B11" s="157" t="s">
        <v>205</v>
      </c>
      <c r="C11" s="157" t="s">
        <v>206</v>
      </c>
      <c r="D11" s="157" t="s">
        <v>78</v>
      </c>
      <c r="E11" s="157" t="s">
        <v>79</v>
      </c>
      <c r="F11" s="157" t="s">
        <v>209</v>
      </c>
      <c r="G11" s="157" t="s">
        <v>210</v>
      </c>
      <c r="H11" s="159">
        <v>1433088</v>
      </c>
      <c r="I11" s="159">
        <v>1433088</v>
      </c>
      <c r="J11" s="159"/>
      <c r="K11" s="159"/>
      <c r="L11" s="159">
        <v>1433088</v>
      </c>
      <c r="M11" s="157"/>
      <c r="N11" s="159"/>
      <c r="O11" s="159"/>
      <c r="P11" s="159"/>
      <c r="Q11" s="159"/>
      <c r="R11" s="159"/>
      <c r="S11" s="159"/>
      <c r="T11" s="159"/>
      <c r="U11" s="159"/>
      <c r="V11" s="159"/>
      <c r="W11" s="159"/>
    </row>
    <row r="12" ht="53.25" customHeight="1" outlineLevel="1" spans="1:23">
      <c r="A12" s="157" t="s">
        <v>46</v>
      </c>
      <c r="B12" s="157" t="s">
        <v>205</v>
      </c>
      <c r="C12" s="157" t="s">
        <v>206</v>
      </c>
      <c r="D12" s="157" t="s">
        <v>78</v>
      </c>
      <c r="E12" s="157" t="s">
        <v>79</v>
      </c>
      <c r="F12" s="157" t="s">
        <v>211</v>
      </c>
      <c r="G12" s="157" t="s">
        <v>212</v>
      </c>
      <c r="H12" s="159">
        <v>101986</v>
      </c>
      <c r="I12" s="159">
        <v>101986</v>
      </c>
      <c r="J12" s="159"/>
      <c r="K12" s="159"/>
      <c r="L12" s="159">
        <v>101986</v>
      </c>
      <c r="M12" s="157"/>
      <c r="N12" s="159"/>
      <c r="O12" s="159"/>
      <c r="P12" s="159"/>
      <c r="Q12" s="159"/>
      <c r="R12" s="159"/>
      <c r="S12" s="159"/>
      <c r="T12" s="159"/>
      <c r="U12" s="159"/>
      <c r="V12" s="159"/>
      <c r="W12" s="159"/>
    </row>
    <row r="13" ht="53.25" customHeight="1" outlineLevel="1" spans="1:23">
      <c r="A13" s="157" t="s">
        <v>46</v>
      </c>
      <c r="B13" s="157" t="s">
        <v>213</v>
      </c>
      <c r="C13" s="157" t="s">
        <v>214</v>
      </c>
      <c r="D13" s="157" t="s">
        <v>78</v>
      </c>
      <c r="E13" s="157" t="s">
        <v>79</v>
      </c>
      <c r="F13" s="157" t="s">
        <v>211</v>
      </c>
      <c r="G13" s="157" t="s">
        <v>212</v>
      </c>
      <c r="H13" s="159">
        <v>471240</v>
      </c>
      <c r="I13" s="159">
        <v>471240</v>
      </c>
      <c r="J13" s="159"/>
      <c r="K13" s="159"/>
      <c r="L13" s="159">
        <v>471240</v>
      </c>
      <c r="M13" s="157"/>
      <c r="N13" s="159"/>
      <c r="O13" s="159"/>
      <c r="P13" s="159"/>
      <c r="Q13" s="159"/>
      <c r="R13" s="159"/>
      <c r="S13" s="159"/>
      <c r="T13" s="159"/>
      <c r="U13" s="159"/>
      <c r="V13" s="159"/>
      <c r="W13" s="159"/>
    </row>
    <row r="14" ht="53.25" customHeight="1" outlineLevel="1" spans="1:23">
      <c r="A14" s="157" t="s">
        <v>46</v>
      </c>
      <c r="B14" s="157" t="s">
        <v>215</v>
      </c>
      <c r="C14" s="157" t="s">
        <v>216</v>
      </c>
      <c r="D14" s="157" t="s">
        <v>105</v>
      </c>
      <c r="E14" s="157" t="s">
        <v>106</v>
      </c>
      <c r="F14" s="157" t="s">
        <v>217</v>
      </c>
      <c r="G14" s="157" t="s">
        <v>216</v>
      </c>
      <c r="H14" s="159">
        <v>448137.6</v>
      </c>
      <c r="I14" s="159">
        <v>448137.6</v>
      </c>
      <c r="J14" s="159"/>
      <c r="K14" s="159"/>
      <c r="L14" s="159">
        <v>448137.6</v>
      </c>
      <c r="M14" s="157"/>
      <c r="N14" s="159"/>
      <c r="O14" s="159"/>
      <c r="P14" s="159"/>
      <c r="Q14" s="159"/>
      <c r="R14" s="159"/>
      <c r="S14" s="159"/>
      <c r="T14" s="159"/>
      <c r="U14" s="159"/>
      <c r="V14" s="159"/>
      <c r="W14" s="159"/>
    </row>
    <row r="15" ht="53.25" customHeight="1" outlineLevel="1" spans="1:23">
      <c r="A15" s="157" t="s">
        <v>46</v>
      </c>
      <c r="B15" s="157" t="s">
        <v>218</v>
      </c>
      <c r="C15" s="157" t="s">
        <v>219</v>
      </c>
      <c r="D15" s="157" t="s">
        <v>118</v>
      </c>
      <c r="E15" s="157" t="s">
        <v>119</v>
      </c>
      <c r="F15" s="157" t="s">
        <v>220</v>
      </c>
      <c r="G15" s="157" t="s">
        <v>219</v>
      </c>
      <c r="H15" s="159">
        <v>210064.5</v>
      </c>
      <c r="I15" s="159">
        <v>210064.5</v>
      </c>
      <c r="J15" s="159"/>
      <c r="K15" s="159"/>
      <c r="L15" s="159">
        <v>210064.5</v>
      </c>
      <c r="M15" s="157"/>
      <c r="N15" s="159"/>
      <c r="O15" s="159"/>
      <c r="P15" s="159"/>
      <c r="Q15" s="159"/>
      <c r="R15" s="159"/>
      <c r="S15" s="159"/>
      <c r="T15" s="159"/>
      <c r="U15" s="159"/>
      <c r="V15" s="159"/>
      <c r="W15" s="159"/>
    </row>
    <row r="16" ht="53.25" customHeight="1" outlineLevel="1" spans="1:23">
      <c r="A16" s="157" t="s">
        <v>46</v>
      </c>
      <c r="B16" s="157" t="s">
        <v>218</v>
      </c>
      <c r="C16" s="157" t="s">
        <v>219</v>
      </c>
      <c r="D16" s="157" t="s">
        <v>120</v>
      </c>
      <c r="E16" s="157" t="s">
        <v>121</v>
      </c>
      <c r="F16" s="157" t="s">
        <v>220</v>
      </c>
      <c r="G16" s="157" t="s">
        <v>219</v>
      </c>
      <c r="H16" s="159"/>
      <c r="I16" s="159"/>
      <c r="J16" s="159"/>
      <c r="K16" s="159"/>
      <c r="L16" s="159"/>
      <c r="M16" s="157"/>
      <c r="N16" s="159"/>
      <c r="O16" s="159"/>
      <c r="P16" s="159"/>
      <c r="Q16" s="159"/>
      <c r="R16" s="159"/>
      <c r="S16" s="159"/>
      <c r="T16" s="159"/>
      <c r="U16" s="159"/>
      <c r="V16" s="159"/>
      <c r="W16" s="159"/>
    </row>
    <row r="17" ht="53.25" customHeight="1" outlineLevel="1" spans="1:23">
      <c r="A17" s="157" t="s">
        <v>46</v>
      </c>
      <c r="B17" s="157" t="s">
        <v>221</v>
      </c>
      <c r="C17" s="157" t="s">
        <v>222</v>
      </c>
      <c r="D17" s="157" t="s">
        <v>122</v>
      </c>
      <c r="E17" s="157" t="s">
        <v>123</v>
      </c>
      <c r="F17" s="157" t="s">
        <v>223</v>
      </c>
      <c r="G17" s="157" t="s">
        <v>224</v>
      </c>
      <c r="H17" s="159">
        <v>13500</v>
      </c>
      <c r="I17" s="159">
        <v>13500</v>
      </c>
      <c r="J17" s="159"/>
      <c r="K17" s="159"/>
      <c r="L17" s="159">
        <v>13500</v>
      </c>
      <c r="M17" s="157"/>
      <c r="N17" s="159"/>
      <c r="O17" s="159"/>
      <c r="P17" s="159"/>
      <c r="Q17" s="159"/>
      <c r="R17" s="159"/>
      <c r="S17" s="159"/>
      <c r="T17" s="159"/>
      <c r="U17" s="159"/>
      <c r="V17" s="159"/>
      <c r="W17" s="159"/>
    </row>
    <row r="18" ht="53.25" customHeight="1" outlineLevel="1" spans="1:23">
      <c r="A18" s="157" t="s">
        <v>46</v>
      </c>
      <c r="B18" s="157" t="s">
        <v>225</v>
      </c>
      <c r="C18" s="157" t="s">
        <v>226</v>
      </c>
      <c r="D18" s="157" t="s">
        <v>122</v>
      </c>
      <c r="E18" s="157" t="s">
        <v>123</v>
      </c>
      <c r="F18" s="157" t="s">
        <v>223</v>
      </c>
      <c r="G18" s="157" t="s">
        <v>224</v>
      </c>
      <c r="H18" s="159">
        <v>5601.72</v>
      </c>
      <c r="I18" s="159">
        <v>5601.72</v>
      </c>
      <c r="J18" s="159"/>
      <c r="K18" s="159"/>
      <c r="L18" s="159">
        <v>5601.72</v>
      </c>
      <c r="M18" s="157"/>
      <c r="N18" s="159"/>
      <c r="O18" s="159"/>
      <c r="P18" s="159"/>
      <c r="Q18" s="159"/>
      <c r="R18" s="159"/>
      <c r="S18" s="159"/>
      <c r="T18" s="159"/>
      <c r="U18" s="159"/>
      <c r="V18" s="159"/>
      <c r="W18" s="159"/>
    </row>
    <row r="19" ht="53.25" customHeight="1" outlineLevel="1" spans="1:23">
      <c r="A19" s="157" t="s">
        <v>46</v>
      </c>
      <c r="B19" s="157" t="s">
        <v>227</v>
      </c>
      <c r="C19" s="157" t="s">
        <v>228</v>
      </c>
      <c r="D19" s="157" t="s">
        <v>122</v>
      </c>
      <c r="E19" s="157" t="s">
        <v>123</v>
      </c>
      <c r="F19" s="157" t="s">
        <v>223</v>
      </c>
      <c r="G19" s="157" t="s">
        <v>224</v>
      </c>
      <c r="H19" s="159">
        <v>11203.44</v>
      </c>
      <c r="I19" s="159">
        <v>11203.44</v>
      </c>
      <c r="J19" s="159"/>
      <c r="K19" s="159"/>
      <c r="L19" s="159">
        <v>11203.44</v>
      </c>
      <c r="M19" s="157"/>
      <c r="N19" s="159"/>
      <c r="O19" s="159"/>
      <c r="P19" s="159"/>
      <c r="Q19" s="159"/>
      <c r="R19" s="159"/>
      <c r="S19" s="159"/>
      <c r="T19" s="159"/>
      <c r="U19" s="159"/>
      <c r="V19" s="159"/>
      <c r="W19" s="159"/>
    </row>
    <row r="20" ht="53.25" customHeight="1" outlineLevel="1" spans="1:23">
      <c r="A20" s="157" t="s">
        <v>46</v>
      </c>
      <c r="B20" s="157" t="s">
        <v>229</v>
      </c>
      <c r="C20" s="157" t="s">
        <v>230</v>
      </c>
      <c r="D20" s="157" t="s">
        <v>113</v>
      </c>
      <c r="E20" s="157" t="s">
        <v>112</v>
      </c>
      <c r="F20" s="157" t="s">
        <v>223</v>
      </c>
      <c r="G20" s="157" t="s">
        <v>224</v>
      </c>
      <c r="H20" s="159">
        <v>4047.36</v>
      </c>
      <c r="I20" s="159">
        <v>4047.36</v>
      </c>
      <c r="J20" s="159"/>
      <c r="K20" s="159"/>
      <c r="L20" s="159">
        <v>4047.36</v>
      </c>
      <c r="M20" s="157"/>
      <c r="N20" s="159"/>
      <c r="O20" s="159"/>
      <c r="P20" s="159"/>
      <c r="Q20" s="159"/>
      <c r="R20" s="159"/>
      <c r="S20" s="159"/>
      <c r="T20" s="159"/>
      <c r="U20" s="159"/>
      <c r="V20" s="159"/>
      <c r="W20" s="159"/>
    </row>
    <row r="21" ht="53.25" customHeight="1" outlineLevel="1" spans="1:23">
      <c r="A21" s="157" t="s">
        <v>46</v>
      </c>
      <c r="B21" s="157" t="s">
        <v>231</v>
      </c>
      <c r="C21" s="157" t="s">
        <v>129</v>
      </c>
      <c r="D21" s="157" t="s">
        <v>128</v>
      </c>
      <c r="E21" s="157" t="s">
        <v>129</v>
      </c>
      <c r="F21" s="157" t="s">
        <v>232</v>
      </c>
      <c r="G21" s="157" t="s">
        <v>129</v>
      </c>
      <c r="H21" s="159">
        <v>336103.2</v>
      </c>
      <c r="I21" s="159">
        <v>336103.2</v>
      </c>
      <c r="J21" s="159"/>
      <c r="K21" s="159"/>
      <c r="L21" s="159">
        <v>336103.2</v>
      </c>
      <c r="M21" s="157"/>
      <c r="N21" s="159"/>
      <c r="O21" s="159"/>
      <c r="P21" s="159"/>
      <c r="Q21" s="159"/>
      <c r="R21" s="159"/>
      <c r="S21" s="159"/>
      <c r="T21" s="159"/>
      <c r="U21" s="159"/>
      <c r="V21" s="159"/>
      <c r="W21" s="159"/>
    </row>
    <row r="22" ht="53.25" customHeight="1" outlineLevel="1" spans="1:23">
      <c r="A22" s="157" t="s">
        <v>46</v>
      </c>
      <c r="B22" s="157" t="s">
        <v>233</v>
      </c>
      <c r="C22" s="157" t="s">
        <v>234</v>
      </c>
      <c r="D22" s="157" t="s">
        <v>94</v>
      </c>
      <c r="E22" s="157" t="s">
        <v>93</v>
      </c>
      <c r="F22" s="157" t="s">
        <v>235</v>
      </c>
      <c r="G22" s="157" t="s">
        <v>236</v>
      </c>
      <c r="H22" s="159">
        <v>5700</v>
      </c>
      <c r="I22" s="159">
        <v>5700</v>
      </c>
      <c r="J22" s="159"/>
      <c r="K22" s="159"/>
      <c r="L22" s="159">
        <v>5700</v>
      </c>
      <c r="M22" s="157"/>
      <c r="N22" s="159"/>
      <c r="O22" s="159"/>
      <c r="P22" s="159"/>
      <c r="Q22" s="159"/>
      <c r="R22" s="159"/>
      <c r="S22" s="159"/>
      <c r="T22" s="159"/>
      <c r="U22" s="159"/>
      <c r="V22" s="159"/>
      <c r="W22" s="159"/>
    </row>
    <row r="23" ht="53.25" customHeight="1" outlineLevel="1" spans="1:23">
      <c r="A23" s="157" t="s">
        <v>46</v>
      </c>
      <c r="B23" s="157" t="s">
        <v>237</v>
      </c>
      <c r="C23" s="157" t="s">
        <v>238</v>
      </c>
      <c r="D23" s="157" t="s">
        <v>90</v>
      </c>
      <c r="E23" s="157" t="s">
        <v>91</v>
      </c>
      <c r="F23" s="157" t="s">
        <v>239</v>
      </c>
      <c r="G23" s="157" t="s">
        <v>240</v>
      </c>
      <c r="H23" s="159">
        <v>8640</v>
      </c>
      <c r="I23" s="159">
        <v>8640</v>
      </c>
      <c r="J23" s="159"/>
      <c r="K23" s="159"/>
      <c r="L23" s="159">
        <v>8640</v>
      </c>
      <c r="M23" s="157"/>
      <c r="N23" s="159"/>
      <c r="O23" s="159"/>
      <c r="P23" s="159"/>
      <c r="Q23" s="159"/>
      <c r="R23" s="159"/>
      <c r="S23" s="159"/>
      <c r="T23" s="159"/>
      <c r="U23" s="159"/>
      <c r="V23" s="159"/>
      <c r="W23" s="159"/>
    </row>
    <row r="24" ht="53.25" customHeight="1" outlineLevel="1" spans="1:23">
      <c r="A24" s="157" t="s">
        <v>46</v>
      </c>
      <c r="B24" s="157" t="s">
        <v>237</v>
      </c>
      <c r="C24" s="157" t="s">
        <v>238</v>
      </c>
      <c r="D24" s="157" t="s">
        <v>90</v>
      </c>
      <c r="E24" s="157" t="s">
        <v>91</v>
      </c>
      <c r="F24" s="157" t="s">
        <v>241</v>
      </c>
      <c r="G24" s="157" t="s">
        <v>242</v>
      </c>
      <c r="H24" s="159">
        <v>3000</v>
      </c>
      <c r="I24" s="159">
        <v>3000</v>
      </c>
      <c r="J24" s="159"/>
      <c r="K24" s="159"/>
      <c r="L24" s="159">
        <v>3000</v>
      </c>
      <c r="M24" s="157"/>
      <c r="N24" s="159"/>
      <c r="O24" s="159"/>
      <c r="P24" s="159"/>
      <c r="Q24" s="159"/>
      <c r="R24" s="159"/>
      <c r="S24" s="159"/>
      <c r="T24" s="159"/>
      <c r="U24" s="159"/>
      <c r="V24" s="159"/>
      <c r="W24" s="159"/>
    </row>
    <row r="25" ht="53.25" customHeight="1" outlineLevel="1" spans="1:23">
      <c r="A25" s="157" t="s">
        <v>46</v>
      </c>
      <c r="B25" s="157" t="s">
        <v>243</v>
      </c>
      <c r="C25" s="157" t="s">
        <v>244</v>
      </c>
      <c r="D25" s="157" t="s">
        <v>78</v>
      </c>
      <c r="E25" s="157" t="s">
        <v>79</v>
      </c>
      <c r="F25" s="157" t="s">
        <v>245</v>
      </c>
      <c r="G25" s="157" t="s">
        <v>246</v>
      </c>
      <c r="H25" s="159">
        <v>56017.2</v>
      </c>
      <c r="I25" s="159">
        <v>56017.2</v>
      </c>
      <c r="J25" s="159"/>
      <c r="K25" s="159"/>
      <c r="L25" s="159">
        <v>56017.2</v>
      </c>
      <c r="M25" s="157"/>
      <c r="N25" s="159"/>
      <c r="O25" s="159"/>
      <c r="P25" s="159"/>
      <c r="Q25" s="159"/>
      <c r="R25" s="159"/>
      <c r="S25" s="159"/>
      <c r="T25" s="159"/>
      <c r="U25" s="159"/>
      <c r="V25" s="159"/>
      <c r="W25" s="159"/>
    </row>
    <row r="26" ht="53.25" customHeight="1" outlineLevel="1" spans="1:23">
      <c r="A26" s="157" t="s">
        <v>46</v>
      </c>
      <c r="B26" s="157" t="s">
        <v>243</v>
      </c>
      <c r="C26" s="157" t="s">
        <v>244</v>
      </c>
      <c r="D26" s="157" t="s">
        <v>78</v>
      </c>
      <c r="E26" s="157" t="s">
        <v>79</v>
      </c>
      <c r="F26" s="157" t="s">
        <v>245</v>
      </c>
      <c r="G26" s="157" t="s">
        <v>246</v>
      </c>
      <c r="H26" s="159">
        <v>55000</v>
      </c>
      <c r="I26" s="159">
        <v>55000</v>
      </c>
      <c r="J26" s="159"/>
      <c r="K26" s="159"/>
      <c r="L26" s="159">
        <v>55000</v>
      </c>
      <c r="M26" s="157"/>
      <c r="N26" s="159"/>
      <c r="O26" s="159"/>
      <c r="P26" s="159"/>
      <c r="Q26" s="159"/>
      <c r="R26" s="159"/>
      <c r="S26" s="159"/>
      <c r="T26" s="159"/>
      <c r="U26" s="159"/>
      <c r="V26" s="159"/>
      <c r="W26" s="159"/>
    </row>
    <row r="27" ht="53.25" customHeight="1" outlineLevel="1" spans="1:23">
      <c r="A27" s="157" t="s">
        <v>46</v>
      </c>
      <c r="B27" s="157" t="s">
        <v>247</v>
      </c>
      <c r="C27" s="157" t="s">
        <v>248</v>
      </c>
      <c r="D27" s="157" t="s">
        <v>78</v>
      </c>
      <c r="E27" s="157" t="s">
        <v>79</v>
      </c>
      <c r="F27" s="157" t="s">
        <v>249</v>
      </c>
      <c r="G27" s="157" t="s">
        <v>250</v>
      </c>
      <c r="H27" s="159">
        <v>43101.89</v>
      </c>
      <c r="I27" s="159">
        <v>43101.89</v>
      </c>
      <c r="J27" s="159"/>
      <c r="K27" s="159"/>
      <c r="L27" s="159">
        <v>43101.89</v>
      </c>
      <c r="M27" s="157"/>
      <c r="N27" s="159"/>
      <c r="O27" s="159"/>
      <c r="P27" s="159"/>
      <c r="Q27" s="159"/>
      <c r="R27" s="159"/>
      <c r="S27" s="159"/>
      <c r="T27" s="159"/>
      <c r="U27" s="159"/>
      <c r="V27" s="159"/>
      <c r="W27" s="159"/>
    </row>
    <row r="28" ht="53.25" customHeight="1" outlineLevel="1" spans="1:23">
      <c r="A28" s="157" t="s">
        <v>46</v>
      </c>
      <c r="B28" s="157" t="s">
        <v>247</v>
      </c>
      <c r="C28" s="157" t="s">
        <v>248</v>
      </c>
      <c r="D28" s="157" t="s">
        <v>78</v>
      </c>
      <c r="E28" s="157" t="s">
        <v>79</v>
      </c>
      <c r="F28" s="157" t="s">
        <v>241</v>
      </c>
      <c r="G28" s="157" t="s">
        <v>242</v>
      </c>
      <c r="H28" s="159">
        <v>9814</v>
      </c>
      <c r="I28" s="159">
        <v>9814</v>
      </c>
      <c r="J28" s="159"/>
      <c r="K28" s="159"/>
      <c r="L28" s="159">
        <v>9814</v>
      </c>
      <c r="M28" s="157"/>
      <c r="N28" s="159"/>
      <c r="O28" s="159"/>
      <c r="P28" s="159"/>
      <c r="Q28" s="159"/>
      <c r="R28" s="159"/>
      <c r="S28" s="159"/>
      <c r="T28" s="159"/>
      <c r="U28" s="159"/>
      <c r="V28" s="159"/>
      <c r="W28" s="159"/>
    </row>
    <row r="29" ht="53.25" customHeight="1" outlineLevel="1" spans="1:23">
      <c r="A29" s="157" t="s">
        <v>46</v>
      </c>
      <c r="B29" s="157" t="s">
        <v>247</v>
      </c>
      <c r="C29" s="157" t="s">
        <v>248</v>
      </c>
      <c r="D29" s="157" t="s">
        <v>78</v>
      </c>
      <c r="E29" s="157" t="s">
        <v>79</v>
      </c>
      <c r="F29" s="157" t="s">
        <v>251</v>
      </c>
      <c r="G29" s="157" t="s">
        <v>252</v>
      </c>
      <c r="H29" s="159">
        <v>83066.91</v>
      </c>
      <c r="I29" s="159">
        <v>83066.91</v>
      </c>
      <c r="J29" s="159"/>
      <c r="K29" s="159"/>
      <c r="L29" s="159">
        <v>83066.91</v>
      </c>
      <c r="M29" s="157"/>
      <c r="N29" s="159"/>
      <c r="O29" s="159"/>
      <c r="P29" s="159"/>
      <c r="Q29" s="159"/>
      <c r="R29" s="159"/>
      <c r="S29" s="159"/>
      <c r="T29" s="159"/>
      <c r="U29" s="159"/>
      <c r="V29" s="159"/>
      <c r="W29" s="159"/>
    </row>
    <row r="30" ht="53.25" customHeight="1" outlineLevel="1" spans="1:23">
      <c r="A30" s="157" t="s">
        <v>46</v>
      </c>
      <c r="B30" s="157" t="s">
        <v>253</v>
      </c>
      <c r="C30" s="157" t="s">
        <v>254</v>
      </c>
      <c r="D30" s="157" t="s">
        <v>103</v>
      </c>
      <c r="E30" s="157" t="s">
        <v>104</v>
      </c>
      <c r="F30" s="157" t="s">
        <v>239</v>
      </c>
      <c r="G30" s="157" t="s">
        <v>240</v>
      </c>
      <c r="H30" s="159">
        <v>16800</v>
      </c>
      <c r="I30" s="159">
        <v>16800</v>
      </c>
      <c r="J30" s="159"/>
      <c r="K30" s="159"/>
      <c r="L30" s="159">
        <v>16800</v>
      </c>
      <c r="M30" s="157"/>
      <c r="N30" s="159"/>
      <c r="O30" s="159"/>
      <c r="P30" s="159"/>
      <c r="Q30" s="159"/>
      <c r="R30" s="159"/>
      <c r="S30" s="159"/>
      <c r="T30" s="159"/>
      <c r="U30" s="159"/>
      <c r="V30" s="159"/>
      <c r="W30" s="159"/>
    </row>
    <row r="31" ht="53.25" customHeight="1" outlineLevel="1" spans="1:23">
      <c r="A31" s="157" t="s">
        <v>46</v>
      </c>
      <c r="B31" s="157" t="s">
        <v>255</v>
      </c>
      <c r="C31" s="157" t="s">
        <v>256</v>
      </c>
      <c r="D31" s="157" t="s">
        <v>78</v>
      </c>
      <c r="E31" s="157" t="s">
        <v>79</v>
      </c>
      <c r="F31" s="157" t="s">
        <v>257</v>
      </c>
      <c r="G31" s="157" t="s">
        <v>258</v>
      </c>
      <c r="H31" s="159">
        <v>259200</v>
      </c>
      <c r="I31" s="159">
        <v>259200</v>
      </c>
      <c r="J31" s="159"/>
      <c r="K31" s="159"/>
      <c r="L31" s="159">
        <v>259200</v>
      </c>
      <c r="M31" s="157"/>
      <c r="N31" s="159"/>
      <c r="O31" s="159"/>
      <c r="P31" s="159"/>
      <c r="Q31" s="159"/>
      <c r="R31" s="159"/>
      <c r="S31" s="159"/>
      <c r="T31" s="159"/>
      <c r="U31" s="159"/>
      <c r="V31" s="159"/>
      <c r="W31" s="159"/>
    </row>
    <row r="32" ht="53.25" customHeight="1" outlineLevel="1" spans="1:23">
      <c r="A32" s="157" t="s">
        <v>46</v>
      </c>
      <c r="B32" s="157" t="s">
        <v>259</v>
      </c>
      <c r="C32" s="157" t="s">
        <v>260</v>
      </c>
      <c r="D32" s="157" t="s">
        <v>99</v>
      </c>
      <c r="E32" s="157" t="s">
        <v>100</v>
      </c>
      <c r="F32" s="157" t="s">
        <v>261</v>
      </c>
      <c r="G32" s="157" t="s">
        <v>262</v>
      </c>
      <c r="H32" s="159">
        <v>19586.88</v>
      </c>
      <c r="I32" s="159">
        <v>19586.88</v>
      </c>
      <c r="J32" s="159"/>
      <c r="K32" s="159"/>
      <c r="L32" s="159">
        <v>19586.88</v>
      </c>
      <c r="M32" s="157"/>
      <c r="N32" s="159"/>
      <c r="O32" s="159"/>
      <c r="P32" s="159"/>
      <c r="Q32" s="159"/>
      <c r="R32" s="159"/>
      <c r="S32" s="159"/>
      <c r="T32" s="159"/>
      <c r="U32" s="159"/>
      <c r="V32" s="159"/>
      <c r="W32" s="159"/>
    </row>
    <row r="33" ht="53.25" customHeight="1" outlineLevel="1" spans="1:23">
      <c r="A33" s="157" t="s">
        <v>46</v>
      </c>
      <c r="B33" s="157" t="s">
        <v>263</v>
      </c>
      <c r="C33" s="157" t="s">
        <v>264</v>
      </c>
      <c r="D33" s="157" t="s">
        <v>90</v>
      </c>
      <c r="E33" s="157" t="s">
        <v>91</v>
      </c>
      <c r="F33" s="157" t="s">
        <v>265</v>
      </c>
      <c r="G33" s="157" t="s">
        <v>266</v>
      </c>
      <c r="H33" s="159">
        <v>7600</v>
      </c>
      <c r="I33" s="159">
        <v>7600</v>
      </c>
      <c r="J33" s="159"/>
      <c r="K33" s="159"/>
      <c r="L33" s="159">
        <v>7600</v>
      </c>
      <c r="M33" s="157"/>
      <c r="N33" s="159"/>
      <c r="O33" s="159"/>
      <c r="P33" s="159"/>
      <c r="Q33" s="159"/>
      <c r="R33" s="159"/>
      <c r="S33" s="159"/>
      <c r="T33" s="159"/>
      <c r="U33" s="159"/>
      <c r="V33" s="159"/>
      <c r="W33" s="159"/>
    </row>
    <row r="34" ht="53.25" customHeight="1" outlineLevel="1" spans="1:23">
      <c r="A34" s="157" t="s">
        <v>46</v>
      </c>
      <c r="B34" s="157" t="s">
        <v>267</v>
      </c>
      <c r="C34" s="157" t="s">
        <v>268</v>
      </c>
      <c r="D34" s="157" t="s">
        <v>90</v>
      </c>
      <c r="E34" s="157" t="s">
        <v>91</v>
      </c>
      <c r="F34" s="157" t="s">
        <v>269</v>
      </c>
      <c r="G34" s="157" t="s">
        <v>270</v>
      </c>
      <c r="H34" s="159">
        <v>10000</v>
      </c>
      <c r="I34" s="159">
        <v>10000</v>
      </c>
      <c r="J34" s="159"/>
      <c r="K34" s="159"/>
      <c r="L34" s="159">
        <v>10000</v>
      </c>
      <c r="M34" s="157"/>
      <c r="N34" s="159"/>
      <c r="O34" s="159"/>
      <c r="P34" s="159"/>
      <c r="Q34" s="159"/>
      <c r="R34" s="159"/>
      <c r="S34" s="159"/>
      <c r="T34" s="159"/>
      <c r="U34" s="159"/>
      <c r="V34" s="159"/>
      <c r="W34" s="159"/>
    </row>
    <row r="35" ht="53.25" customHeight="1" outlineLevel="1" spans="1:23">
      <c r="A35" s="157" t="s">
        <v>46</v>
      </c>
      <c r="B35" s="157" t="s">
        <v>271</v>
      </c>
      <c r="C35" s="157" t="s">
        <v>272</v>
      </c>
      <c r="D35" s="157" t="s">
        <v>109</v>
      </c>
      <c r="E35" s="157" t="s">
        <v>110</v>
      </c>
      <c r="F35" s="157" t="s">
        <v>261</v>
      </c>
      <c r="G35" s="157" t="s">
        <v>262</v>
      </c>
      <c r="H35" s="159">
        <v>8496</v>
      </c>
      <c r="I35" s="159">
        <v>8496</v>
      </c>
      <c r="J35" s="159"/>
      <c r="K35" s="159"/>
      <c r="L35" s="159">
        <v>8496</v>
      </c>
      <c r="M35" s="157"/>
      <c r="N35" s="159"/>
      <c r="O35" s="159"/>
      <c r="P35" s="159"/>
      <c r="Q35" s="159"/>
      <c r="R35" s="159"/>
      <c r="S35" s="159"/>
      <c r="T35" s="159"/>
      <c r="U35" s="159"/>
      <c r="V35" s="159"/>
      <c r="W35" s="159"/>
    </row>
    <row r="36" ht="53.25" customHeight="1" outlineLevel="1" spans="1:23">
      <c r="A36" s="157" t="s">
        <v>46</v>
      </c>
      <c r="B36" s="157" t="s">
        <v>271</v>
      </c>
      <c r="C36" s="157" t="s">
        <v>272</v>
      </c>
      <c r="D36" s="157" t="s">
        <v>109</v>
      </c>
      <c r="E36" s="157" t="s">
        <v>110</v>
      </c>
      <c r="F36" s="157" t="s">
        <v>261</v>
      </c>
      <c r="G36" s="157" t="s">
        <v>262</v>
      </c>
      <c r="H36" s="159">
        <v>19584</v>
      </c>
      <c r="I36" s="159">
        <v>19584</v>
      </c>
      <c r="J36" s="159"/>
      <c r="K36" s="159"/>
      <c r="L36" s="159">
        <v>19584</v>
      </c>
      <c r="M36" s="157"/>
      <c r="N36" s="159"/>
      <c r="O36" s="159"/>
      <c r="P36" s="159"/>
      <c r="Q36" s="159"/>
      <c r="R36" s="159"/>
      <c r="S36" s="159"/>
      <c r="T36" s="159"/>
      <c r="U36" s="159"/>
      <c r="V36" s="159"/>
      <c r="W36" s="159"/>
    </row>
    <row r="37" ht="53.25" customHeight="1" outlineLevel="1" spans="1:23">
      <c r="A37" s="157" t="s">
        <v>46</v>
      </c>
      <c r="B37" s="157" t="s">
        <v>273</v>
      </c>
      <c r="C37" s="157" t="s">
        <v>274</v>
      </c>
      <c r="D37" s="157" t="s">
        <v>90</v>
      </c>
      <c r="E37" s="157" t="s">
        <v>91</v>
      </c>
      <c r="F37" s="157" t="s">
        <v>261</v>
      </c>
      <c r="G37" s="157" t="s">
        <v>262</v>
      </c>
      <c r="H37" s="159">
        <v>36000</v>
      </c>
      <c r="I37" s="159">
        <v>36000</v>
      </c>
      <c r="J37" s="159"/>
      <c r="K37" s="159"/>
      <c r="L37" s="159">
        <v>36000</v>
      </c>
      <c r="M37" s="157"/>
      <c r="N37" s="159"/>
      <c r="O37" s="159"/>
      <c r="P37" s="159"/>
      <c r="Q37" s="159"/>
      <c r="R37" s="159"/>
      <c r="S37" s="159"/>
      <c r="T37" s="159"/>
      <c r="U37" s="159"/>
      <c r="V37" s="159"/>
      <c r="W37" s="159"/>
    </row>
    <row r="38" ht="30.75" customHeight="1" spans="1:23">
      <c r="A38" s="163" t="s">
        <v>30</v>
      </c>
      <c r="B38" s="163"/>
      <c r="C38" s="163"/>
      <c r="D38" s="163"/>
      <c r="E38" s="163"/>
      <c r="F38" s="163"/>
      <c r="G38" s="163"/>
      <c r="H38" s="159">
        <v>4900410.7</v>
      </c>
      <c r="I38" s="159">
        <v>4900410.7</v>
      </c>
      <c r="J38" s="159"/>
      <c r="K38" s="159"/>
      <c r="L38" s="159">
        <v>4900410.7</v>
      </c>
      <c r="M38" s="159"/>
      <c r="N38" s="159"/>
      <c r="O38" s="159"/>
      <c r="P38" s="159"/>
      <c r="Q38" s="159"/>
      <c r="R38" s="159"/>
      <c r="S38" s="159"/>
      <c r="T38" s="159"/>
      <c r="U38" s="159"/>
      <c r="V38" s="159"/>
      <c r="W38" s="159"/>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workbookViewId="0">
      <selection activeCell="A1" sqref="A1:W1"/>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53" t="s">
        <v>275</v>
      </c>
      <c r="B1" s="153"/>
      <c r="C1" s="153"/>
      <c r="D1" s="153"/>
      <c r="E1" s="153"/>
      <c r="F1" s="153"/>
      <c r="G1" s="153"/>
      <c r="H1" s="153"/>
      <c r="I1" s="153"/>
      <c r="J1" s="153"/>
      <c r="K1" s="153"/>
      <c r="L1" s="153"/>
      <c r="M1" s="153"/>
      <c r="N1" s="153"/>
      <c r="O1" s="153"/>
      <c r="P1" s="153"/>
      <c r="Q1" s="153"/>
      <c r="R1" s="153"/>
      <c r="S1" s="153"/>
      <c r="T1" s="153"/>
      <c r="U1" s="153"/>
      <c r="V1" s="153"/>
      <c r="W1" s="153"/>
    </row>
    <row r="2" ht="26.25" customHeight="1" spans="1:23">
      <c r="A2" s="149" t="s">
        <v>276</v>
      </c>
      <c r="B2" s="149"/>
      <c r="C2" s="149" t="s">
        <v>59</v>
      </c>
      <c r="D2" s="149"/>
      <c r="E2" s="149"/>
      <c r="F2" s="149"/>
      <c r="G2" s="149"/>
      <c r="H2" s="149"/>
      <c r="I2" s="149"/>
      <c r="J2" s="149"/>
      <c r="K2" s="149"/>
      <c r="L2" s="149"/>
      <c r="M2" s="149"/>
      <c r="N2" s="149"/>
      <c r="O2" s="149"/>
      <c r="P2" s="149"/>
      <c r="Q2" s="149"/>
      <c r="R2" s="149"/>
      <c r="S2" s="149"/>
      <c r="T2" s="149"/>
      <c r="U2" s="149"/>
      <c r="V2" s="149"/>
      <c r="W2" s="149"/>
    </row>
    <row r="3" ht="18.75" customHeight="1" spans="1:23">
      <c r="A3" s="154" t="str">
        <f>"单位名称："&amp;"梁河县人民代表大会常务委员会"</f>
        <v>单位名称：梁河县人民代表大会常务委员会</v>
      </c>
      <c r="B3" s="154"/>
      <c r="C3" s="154"/>
      <c r="D3" s="154"/>
      <c r="E3" s="154"/>
      <c r="F3" s="154"/>
      <c r="G3" s="154"/>
      <c r="H3" s="155"/>
      <c r="I3" s="155"/>
      <c r="J3" s="155"/>
      <c r="K3" s="155"/>
      <c r="L3" s="155"/>
      <c r="M3" s="155"/>
      <c r="N3" s="155"/>
      <c r="O3" s="155"/>
      <c r="P3" s="155"/>
      <c r="Q3" s="155"/>
      <c r="R3" s="155"/>
      <c r="S3" s="155"/>
      <c r="T3" s="155"/>
      <c r="U3" s="155"/>
      <c r="V3" s="153" t="s">
        <v>27</v>
      </c>
      <c r="W3" s="153"/>
    </row>
    <row r="4" ht="26.25" customHeight="1" spans="1:23">
      <c r="A4" s="156" t="s">
        <v>277</v>
      </c>
      <c r="B4" s="156" t="s">
        <v>183</v>
      </c>
      <c r="C4" s="156" t="s">
        <v>184</v>
      </c>
      <c r="D4" s="156" t="s">
        <v>278</v>
      </c>
      <c r="E4" s="156" t="s">
        <v>185</v>
      </c>
      <c r="F4" s="156" t="s">
        <v>186</v>
      </c>
      <c r="G4" s="156" t="s">
        <v>279</v>
      </c>
      <c r="H4" s="156" t="s">
        <v>280</v>
      </c>
      <c r="I4" s="156" t="s">
        <v>30</v>
      </c>
      <c r="J4" s="156" t="s">
        <v>281</v>
      </c>
      <c r="K4" s="156"/>
      <c r="L4" s="156"/>
      <c r="M4" s="156"/>
      <c r="N4" s="156" t="s">
        <v>195</v>
      </c>
      <c r="O4" s="156"/>
      <c r="P4" s="156"/>
      <c r="Q4" s="156" t="s">
        <v>37</v>
      </c>
      <c r="R4" s="156" t="s">
        <v>51</v>
      </c>
      <c r="S4" s="156"/>
      <c r="T4" s="156"/>
      <c r="U4" s="156"/>
      <c r="V4" s="156"/>
      <c r="W4" s="156"/>
    </row>
    <row r="5" ht="26.25" customHeight="1" spans="1:23">
      <c r="A5" s="156"/>
      <c r="B5" s="156"/>
      <c r="C5" s="156"/>
      <c r="D5" s="156"/>
      <c r="E5" s="156"/>
      <c r="F5" s="156"/>
      <c r="G5" s="156"/>
      <c r="H5" s="156"/>
      <c r="I5" s="156"/>
      <c r="J5" s="156" t="s">
        <v>34</v>
      </c>
      <c r="K5" s="156"/>
      <c r="L5" s="156" t="s">
        <v>35</v>
      </c>
      <c r="M5" s="156" t="s">
        <v>36</v>
      </c>
      <c r="N5" s="156" t="s">
        <v>34</v>
      </c>
      <c r="O5" s="156" t="s">
        <v>35</v>
      </c>
      <c r="P5" s="156" t="s">
        <v>36</v>
      </c>
      <c r="Q5" s="156"/>
      <c r="R5" s="156" t="s">
        <v>33</v>
      </c>
      <c r="S5" s="156" t="s">
        <v>40</v>
      </c>
      <c r="T5" s="156" t="s">
        <v>41</v>
      </c>
      <c r="U5" s="156" t="s">
        <v>42</v>
      </c>
      <c r="V5" s="156" t="s">
        <v>43</v>
      </c>
      <c r="W5" s="156" t="s">
        <v>44</v>
      </c>
    </row>
    <row r="6" ht="26.25" customHeight="1" spans="1:23">
      <c r="A6" s="156"/>
      <c r="B6" s="156"/>
      <c r="C6" s="156"/>
      <c r="D6" s="156"/>
      <c r="E6" s="156"/>
      <c r="F6" s="156"/>
      <c r="G6" s="156"/>
      <c r="H6" s="156"/>
      <c r="I6" s="156"/>
      <c r="J6" s="156" t="s">
        <v>33</v>
      </c>
      <c r="K6" s="156" t="s">
        <v>282</v>
      </c>
      <c r="L6" s="156"/>
      <c r="M6" s="156"/>
      <c r="N6" s="156"/>
      <c r="O6" s="156"/>
      <c r="P6" s="156"/>
      <c r="Q6" s="156"/>
      <c r="R6" s="156"/>
      <c r="S6" s="156"/>
      <c r="T6" s="156"/>
      <c r="U6" s="156"/>
      <c r="V6" s="156"/>
      <c r="W6" s="156"/>
    </row>
    <row r="7" ht="18.75" customHeight="1" spans="1:23">
      <c r="A7" s="156" t="s">
        <v>59</v>
      </c>
      <c r="B7" s="156" t="s">
        <v>60</v>
      </c>
      <c r="C7" s="156" t="s">
        <v>61</v>
      </c>
      <c r="D7" s="156" t="s">
        <v>62</v>
      </c>
      <c r="E7" s="156" t="s">
        <v>63</v>
      </c>
      <c r="F7" s="156" t="s">
        <v>64</v>
      </c>
      <c r="G7" s="156" t="s">
        <v>65</v>
      </c>
      <c r="H7" s="156" t="s">
        <v>66</v>
      </c>
      <c r="I7" s="156" t="s">
        <v>67</v>
      </c>
      <c r="J7" s="156" t="s">
        <v>68</v>
      </c>
      <c r="K7" s="156" t="s">
        <v>69</v>
      </c>
      <c r="L7" s="156" t="s">
        <v>70</v>
      </c>
      <c r="M7" s="156" t="s">
        <v>71</v>
      </c>
      <c r="N7" s="156" t="s">
        <v>72</v>
      </c>
      <c r="O7" s="156" t="s">
        <v>73</v>
      </c>
      <c r="P7" s="156" t="s">
        <v>197</v>
      </c>
      <c r="Q7" s="156" t="s">
        <v>198</v>
      </c>
      <c r="R7" s="156" t="s">
        <v>199</v>
      </c>
      <c r="S7" s="156" t="s">
        <v>200</v>
      </c>
      <c r="T7" s="156" t="s">
        <v>201</v>
      </c>
      <c r="U7" s="156" t="s">
        <v>202</v>
      </c>
      <c r="V7" s="156" t="s">
        <v>203</v>
      </c>
      <c r="W7" s="156" t="s">
        <v>204</v>
      </c>
    </row>
    <row r="8" ht="52.5" customHeight="1" spans="1:23">
      <c r="A8" s="157"/>
      <c r="B8" s="157"/>
      <c r="C8" s="157" t="s">
        <v>283</v>
      </c>
      <c r="D8" s="157"/>
      <c r="E8" s="157"/>
      <c r="F8" s="157"/>
      <c r="G8" s="157"/>
      <c r="H8" s="157"/>
      <c r="I8" s="159">
        <v>350000</v>
      </c>
      <c r="J8" s="159">
        <v>350000</v>
      </c>
      <c r="K8" s="159">
        <v>350000</v>
      </c>
      <c r="L8" s="159"/>
      <c r="M8" s="159"/>
      <c r="N8" s="159"/>
      <c r="O8" s="159"/>
      <c r="P8" s="159"/>
      <c r="Q8" s="159"/>
      <c r="R8" s="159"/>
      <c r="S8" s="159"/>
      <c r="T8" s="159"/>
      <c r="U8" s="159"/>
      <c r="V8" s="159"/>
      <c r="W8" s="159"/>
    </row>
    <row r="9" ht="52.5" customHeight="1" outlineLevel="1" spans="1:23">
      <c r="A9" s="157" t="s">
        <v>284</v>
      </c>
      <c r="B9" s="157" t="s">
        <v>285</v>
      </c>
      <c r="C9" s="157" t="s">
        <v>283</v>
      </c>
      <c r="D9" s="157" t="s">
        <v>46</v>
      </c>
      <c r="E9" s="157" t="s">
        <v>82</v>
      </c>
      <c r="F9" s="157" t="s">
        <v>83</v>
      </c>
      <c r="G9" s="157" t="s">
        <v>241</v>
      </c>
      <c r="H9" s="157" t="s">
        <v>242</v>
      </c>
      <c r="I9" s="159">
        <v>60000</v>
      </c>
      <c r="J9" s="159">
        <v>60000</v>
      </c>
      <c r="K9" s="159">
        <v>60000</v>
      </c>
      <c r="L9" s="159"/>
      <c r="M9" s="159"/>
      <c r="N9" s="159"/>
      <c r="O9" s="159"/>
      <c r="P9" s="159"/>
      <c r="Q9" s="159"/>
      <c r="R9" s="159"/>
      <c r="S9" s="159"/>
      <c r="T9" s="159"/>
      <c r="U9" s="159"/>
      <c r="V9" s="159"/>
      <c r="W9" s="159"/>
    </row>
    <row r="10" ht="52.5" customHeight="1" outlineLevel="1" spans="1:23">
      <c r="A10" s="157" t="s">
        <v>284</v>
      </c>
      <c r="B10" s="157" t="s">
        <v>285</v>
      </c>
      <c r="C10" s="157" t="s">
        <v>283</v>
      </c>
      <c r="D10" s="157" t="s">
        <v>46</v>
      </c>
      <c r="E10" s="157" t="s">
        <v>82</v>
      </c>
      <c r="F10" s="157" t="s">
        <v>83</v>
      </c>
      <c r="G10" s="157" t="s">
        <v>265</v>
      </c>
      <c r="H10" s="157" t="s">
        <v>266</v>
      </c>
      <c r="I10" s="159">
        <v>270000</v>
      </c>
      <c r="J10" s="159">
        <v>270000</v>
      </c>
      <c r="K10" s="159">
        <v>270000</v>
      </c>
      <c r="L10" s="159"/>
      <c r="M10" s="159"/>
      <c r="N10" s="157"/>
      <c r="O10" s="157"/>
      <c r="P10" s="157"/>
      <c r="Q10" s="159"/>
      <c r="R10" s="159"/>
      <c r="S10" s="159"/>
      <c r="T10" s="159"/>
      <c r="U10" s="159"/>
      <c r="V10" s="159"/>
      <c r="W10" s="159"/>
    </row>
    <row r="11" ht="52.5" customHeight="1" outlineLevel="1" spans="1:23">
      <c r="A11" s="157" t="s">
        <v>284</v>
      </c>
      <c r="B11" s="157" t="s">
        <v>285</v>
      </c>
      <c r="C11" s="157" t="s">
        <v>283</v>
      </c>
      <c r="D11" s="157" t="s">
        <v>46</v>
      </c>
      <c r="E11" s="157" t="s">
        <v>82</v>
      </c>
      <c r="F11" s="157" t="s">
        <v>83</v>
      </c>
      <c r="G11" s="157" t="s">
        <v>286</v>
      </c>
      <c r="H11" s="157" t="s">
        <v>287</v>
      </c>
      <c r="I11" s="159">
        <v>20000</v>
      </c>
      <c r="J11" s="159">
        <v>20000</v>
      </c>
      <c r="K11" s="159">
        <v>20000</v>
      </c>
      <c r="L11" s="159"/>
      <c r="M11" s="159"/>
      <c r="N11" s="157"/>
      <c r="O11" s="157"/>
      <c r="P11" s="157"/>
      <c r="Q11" s="159"/>
      <c r="R11" s="159"/>
      <c r="S11" s="159"/>
      <c r="T11" s="159"/>
      <c r="U11" s="159"/>
      <c r="V11" s="159"/>
      <c r="W11" s="159"/>
    </row>
    <row r="12" ht="52.5" customHeight="1" spans="1:23">
      <c r="A12" s="157"/>
      <c r="B12" s="157"/>
      <c r="C12" s="157" t="s">
        <v>288</v>
      </c>
      <c r="D12" s="157"/>
      <c r="E12" s="157"/>
      <c r="F12" s="157"/>
      <c r="G12" s="157"/>
      <c r="H12" s="157"/>
      <c r="I12" s="159">
        <v>100000</v>
      </c>
      <c r="J12" s="159">
        <v>100000</v>
      </c>
      <c r="K12" s="159">
        <v>100000</v>
      </c>
      <c r="L12" s="159"/>
      <c r="M12" s="159"/>
      <c r="N12" s="157"/>
      <c r="O12" s="157"/>
      <c r="P12" s="157"/>
      <c r="Q12" s="159"/>
      <c r="R12" s="159"/>
      <c r="S12" s="159"/>
      <c r="T12" s="159"/>
      <c r="U12" s="159"/>
      <c r="V12" s="159"/>
      <c r="W12" s="159"/>
    </row>
    <row r="13" ht="52.5" customHeight="1" outlineLevel="1" spans="1:23">
      <c r="A13" s="157" t="s">
        <v>289</v>
      </c>
      <c r="B13" s="157" t="s">
        <v>290</v>
      </c>
      <c r="C13" s="157" t="s">
        <v>288</v>
      </c>
      <c r="D13" s="157" t="s">
        <v>46</v>
      </c>
      <c r="E13" s="157" t="s">
        <v>80</v>
      </c>
      <c r="F13" s="157" t="s">
        <v>81</v>
      </c>
      <c r="G13" s="157" t="s">
        <v>235</v>
      </c>
      <c r="H13" s="157" t="s">
        <v>236</v>
      </c>
      <c r="I13" s="159">
        <v>50000</v>
      </c>
      <c r="J13" s="159">
        <v>50000</v>
      </c>
      <c r="K13" s="159">
        <v>50000</v>
      </c>
      <c r="L13" s="159"/>
      <c r="M13" s="159"/>
      <c r="N13" s="157"/>
      <c r="O13" s="157"/>
      <c r="P13" s="157"/>
      <c r="Q13" s="159"/>
      <c r="R13" s="159"/>
      <c r="S13" s="159"/>
      <c r="T13" s="159"/>
      <c r="U13" s="159"/>
      <c r="V13" s="159"/>
      <c r="W13" s="159"/>
    </row>
    <row r="14" ht="52.5" customHeight="1" outlineLevel="1" spans="1:23">
      <c r="A14" s="157" t="s">
        <v>289</v>
      </c>
      <c r="B14" s="157" t="s">
        <v>290</v>
      </c>
      <c r="C14" s="157" t="s">
        <v>288</v>
      </c>
      <c r="D14" s="157" t="s">
        <v>46</v>
      </c>
      <c r="E14" s="157" t="s">
        <v>80</v>
      </c>
      <c r="F14" s="157" t="s">
        <v>81</v>
      </c>
      <c r="G14" s="157" t="s">
        <v>291</v>
      </c>
      <c r="H14" s="157" t="s">
        <v>177</v>
      </c>
      <c r="I14" s="159">
        <v>10000</v>
      </c>
      <c r="J14" s="159">
        <v>10000</v>
      </c>
      <c r="K14" s="159">
        <v>10000</v>
      </c>
      <c r="L14" s="159"/>
      <c r="M14" s="159"/>
      <c r="N14" s="157"/>
      <c r="O14" s="157"/>
      <c r="P14" s="157"/>
      <c r="Q14" s="159"/>
      <c r="R14" s="159"/>
      <c r="S14" s="159"/>
      <c r="T14" s="159"/>
      <c r="U14" s="159"/>
      <c r="V14" s="159"/>
      <c r="W14" s="159"/>
    </row>
    <row r="15" ht="52.5" customHeight="1" outlineLevel="1" spans="1:23">
      <c r="A15" s="157" t="s">
        <v>289</v>
      </c>
      <c r="B15" s="157" t="s">
        <v>290</v>
      </c>
      <c r="C15" s="157" t="s">
        <v>288</v>
      </c>
      <c r="D15" s="157" t="s">
        <v>46</v>
      </c>
      <c r="E15" s="157" t="s">
        <v>80</v>
      </c>
      <c r="F15" s="157" t="s">
        <v>81</v>
      </c>
      <c r="G15" s="157" t="s">
        <v>257</v>
      </c>
      <c r="H15" s="157" t="s">
        <v>258</v>
      </c>
      <c r="I15" s="159">
        <v>40000</v>
      </c>
      <c r="J15" s="159">
        <v>40000</v>
      </c>
      <c r="K15" s="159">
        <v>40000</v>
      </c>
      <c r="L15" s="159"/>
      <c r="M15" s="159"/>
      <c r="N15" s="157"/>
      <c r="O15" s="157"/>
      <c r="P15" s="157"/>
      <c r="Q15" s="159"/>
      <c r="R15" s="159"/>
      <c r="S15" s="159"/>
      <c r="T15" s="159"/>
      <c r="U15" s="159"/>
      <c r="V15" s="159"/>
      <c r="W15" s="159"/>
    </row>
    <row r="16" ht="52.5" customHeight="1" spans="1:23">
      <c r="A16" s="157"/>
      <c r="B16" s="157"/>
      <c r="C16" s="157" t="s">
        <v>292</v>
      </c>
      <c r="D16" s="157"/>
      <c r="E16" s="157"/>
      <c r="F16" s="157"/>
      <c r="G16" s="157"/>
      <c r="H16" s="157"/>
      <c r="I16" s="159">
        <v>300000</v>
      </c>
      <c r="J16" s="159">
        <v>300000</v>
      </c>
      <c r="K16" s="159">
        <v>300000</v>
      </c>
      <c r="L16" s="159"/>
      <c r="M16" s="159"/>
      <c r="N16" s="157"/>
      <c r="O16" s="157"/>
      <c r="P16" s="157"/>
      <c r="Q16" s="159"/>
      <c r="R16" s="159"/>
      <c r="S16" s="159"/>
      <c r="T16" s="159"/>
      <c r="U16" s="159"/>
      <c r="V16" s="159"/>
      <c r="W16" s="159"/>
    </row>
    <row r="17" ht="52.5" customHeight="1" outlineLevel="1" spans="1:23">
      <c r="A17" s="157" t="s">
        <v>293</v>
      </c>
      <c r="B17" s="157" t="s">
        <v>294</v>
      </c>
      <c r="C17" s="157" t="s">
        <v>292</v>
      </c>
      <c r="D17" s="157" t="s">
        <v>46</v>
      </c>
      <c r="E17" s="157" t="s">
        <v>80</v>
      </c>
      <c r="F17" s="157" t="s">
        <v>81</v>
      </c>
      <c r="G17" s="157" t="s">
        <v>241</v>
      </c>
      <c r="H17" s="157" t="s">
        <v>242</v>
      </c>
      <c r="I17" s="159">
        <v>18404</v>
      </c>
      <c r="J17" s="159">
        <v>18404</v>
      </c>
      <c r="K17" s="159">
        <v>18404</v>
      </c>
      <c r="L17" s="159"/>
      <c r="M17" s="159"/>
      <c r="N17" s="157"/>
      <c r="O17" s="157"/>
      <c r="P17" s="157"/>
      <c r="Q17" s="159"/>
      <c r="R17" s="159"/>
      <c r="S17" s="159"/>
      <c r="T17" s="159"/>
      <c r="U17" s="159"/>
      <c r="V17" s="159"/>
      <c r="W17" s="159"/>
    </row>
    <row r="18" ht="52.5" customHeight="1" outlineLevel="1" spans="1:23">
      <c r="A18" s="157" t="s">
        <v>293</v>
      </c>
      <c r="B18" s="157" t="s">
        <v>294</v>
      </c>
      <c r="C18" s="157" t="s">
        <v>292</v>
      </c>
      <c r="D18" s="157" t="s">
        <v>46</v>
      </c>
      <c r="E18" s="157" t="s">
        <v>80</v>
      </c>
      <c r="F18" s="157" t="s">
        <v>81</v>
      </c>
      <c r="G18" s="157" t="s">
        <v>295</v>
      </c>
      <c r="H18" s="157" t="s">
        <v>296</v>
      </c>
      <c r="I18" s="159">
        <v>5000</v>
      </c>
      <c r="J18" s="159">
        <v>5000</v>
      </c>
      <c r="K18" s="159">
        <v>5000</v>
      </c>
      <c r="L18" s="159"/>
      <c r="M18" s="159"/>
      <c r="N18" s="157"/>
      <c r="O18" s="157"/>
      <c r="P18" s="157"/>
      <c r="Q18" s="159"/>
      <c r="R18" s="159"/>
      <c r="S18" s="159"/>
      <c r="T18" s="159"/>
      <c r="U18" s="159"/>
      <c r="V18" s="159"/>
      <c r="W18" s="159"/>
    </row>
    <row r="19" ht="52.5" customHeight="1" outlineLevel="1" spans="1:23">
      <c r="A19" s="157" t="s">
        <v>293</v>
      </c>
      <c r="B19" s="157" t="s">
        <v>294</v>
      </c>
      <c r="C19" s="157" t="s">
        <v>292</v>
      </c>
      <c r="D19" s="157" t="s">
        <v>46</v>
      </c>
      <c r="E19" s="157" t="s">
        <v>80</v>
      </c>
      <c r="F19" s="157" t="s">
        <v>81</v>
      </c>
      <c r="G19" s="157" t="s">
        <v>297</v>
      </c>
      <c r="H19" s="157" t="s">
        <v>298</v>
      </c>
      <c r="I19" s="159">
        <v>15000</v>
      </c>
      <c r="J19" s="159">
        <v>15000</v>
      </c>
      <c r="K19" s="159">
        <v>15000</v>
      </c>
      <c r="L19" s="159"/>
      <c r="M19" s="159"/>
      <c r="N19" s="157"/>
      <c r="O19" s="157"/>
      <c r="P19" s="157"/>
      <c r="Q19" s="159"/>
      <c r="R19" s="159"/>
      <c r="S19" s="159"/>
      <c r="T19" s="159"/>
      <c r="U19" s="159"/>
      <c r="V19" s="159"/>
      <c r="W19" s="159"/>
    </row>
    <row r="20" ht="52.5" customHeight="1" outlineLevel="1" spans="1:23">
      <c r="A20" s="157" t="s">
        <v>293</v>
      </c>
      <c r="B20" s="157" t="s">
        <v>294</v>
      </c>
      <c r="C20" s="157" t="s">
        <v>292</v>
      </c>
      <c r="D20" s="157" t="s">
        <v>46</v>
      </c>
      <c r="E20" s="157" t="s">
        <v>80</v>
      </c>
      <c r="F20" s="157" t="s">
        <v>81</v>
      </c>
      <c r="G20" s="157" t="s">
        <v>299</v>
      </c>
      <c r="H20" s="157" t="s">
        <v>300</v>
      </c>
      <c r="I20" s="159">
        <v>20000</v>
      </c>
      <c r="J20" s="159">
        <v>20000</v>
      </c>
      <c r="K20" s="159">
        <v>20000</v>
      </c>
      <c r="L20" s="159"/>
      <c r="M20" s="159"/>
      <c r="N20" s="157"/>
      <c r="O20" s="157"/>
      <c r="P20" s="157"/>
      <c r="Q20" s="159"/>
      <c r="R20" s="159"/>
      <c r="S20" s="159"/>
      <c r="T20" s="159"/>
      <c r="U20" s="159"/>
      <c r="V20" s="159"/>
      <c r="W20" s="159"/>
    </row>
    <row r="21" ht="52.5" customHeight="1" outlineLevel="1" spans="1:23">
      <c r="A21" s="157" t="s">
        <v>293</v>
      </c>
      <c r="B21" s="157" t="s">
        <v>294</v>
      </c>
      <c r="C21" s="157" t="s">
        <v>292</v>
      </c>
      <c r="D21" s="157" t="s">
        <v>46</v>
      </c>
      <c r="E21" s="157" t="s">
        <v>80</v>
      </c>
      <c r="F21" s="157" t="s">
        <v>81</v>
      </c>
      <c r="G21" s="157" t="s">
        <v>265</v>
      </c>
      <c r="H21" s="157" t="s">
        <v>266</v>
      </c>
      <c r="I21" s="159">
        <v>10000</v>
      </c>
      <c r="J21" s="159">
        <v>10000</v>
      </c>
      <c r="K21" s="159">
        <v>10000</v>
      </c>
      <c r="L21" s="159"/>
      <c r="M21" s="159"/>
      <c r="N21" s="157"/>
      <c r="O21" s="157"/>
      <c r="P21" s="157"/>
      <c r="Q21" s="159"/>
      <c r="R21" s="159"/>
      <c r="S21" s="159"/>
      <c r="T21" s="159"/>
      <c r="U21" s="159"/>
      <c r="V21" s="159"/>
      <c r="W21" s="159"/>
    </row>
    <row r="22" ht="52.5" customHeight="1" outlineLevel="1" spans="1:23">
      <c r="A22" s="157" t="s">
        <v>293</v>
      </c>
      <c r="B22" s="157" t="s">
        <v>294</v>
      </c>
      <c r="C22" s="157" t="s">
        <v>292</v>
      </c>
      <c r="D22" s="157" t="s">
        <v>46</v>
      </c>
      <c r="E22" s="157" t="s">
        <v>80</v>
      </c>
      <c r="F22" s="157" t="s">
        <v>81</v>
      </c>
      <c r="G22" s="157" t="s">
        <v>286</v>
      </c>
      <c r="H22" s="157" t="s">
        <v>287</v>
      </c>
      <c r="I22" s="159">
        <v>81946</v>
      </c>
      <c r="J22" s="159">
        <v>81946</v>
      </c>
      <c r="K22" s="159">
        <v>81946</v>
      </c>
      <c r="L22" s="159"/>
      <c r="M22" s="159"/>
      <c r="N22" s="157"/>
      <c r="O22" s="157"/>
      <c r="P22" s="157"/>
      <c r="Q22" s="159"/>
      <c r="R22" s="159"/>
      <c r="S22" s="159"/>
      <c r="T22" s="159"/>
      <c r="U22" s="159"/>
      <c r="V22" s="159"/>
      <c r="W22" s="159"/>
    </row>
    <row r="23" ht="52.5" customHeight="1" outlineLevel="1" spans="1:23">
      <c r="A23" s="157" t="s">
        <v>293</v>
      </c>
      <c r="B23" s="157" t="s">
        <v>294</v>
      </c>
      <c r="C23" s="157" t="s">
        <v>292</v>
      </c>
      <c r="D23" s="157" t="s">
        <v>46</v>
      </c>
      <c r="E23" s="157" t="s">
        <v>80</v>
      </c>
      <c r="F23" s="157" t="s">
        <v>81</v>
      </c>
      <c r="G23" s="157" t="s">
        <v>301</v>
      </c>
      <c r="H23" s="157" t="s">
        <v>302</v>
      </c>
      <c r="I23" s="159">
        <v>60000</v>
      </c>
      <c r="J23" s="159">
        <v>60000</v>
      </c>
      <c r="K23" s="159">
        <v>60000</v>
      </c>
      <c r="L23" s="159"/>
      <c r="M23" s="159"/>
      <c r="N23" s="157"/>
      <c r="O23" s="157"/>
      <c r="P23" s="157"/>
      <c r="Q23" s="159"/>
      <c r="R23" s="159"/>
      <c r="S23" s="159"/>
      <c r="T23" s="159"/>
      <c r="U23" s="159"/>
      <c r="V23" s="159"/>
      <c r="W23" s="159"/>
    </row>
    <row r="24" ht="52.5" customHeight="1" outlineLevel="1" spans="1:23">
      <c r="A24" s="157" t="s">
        <v>293</v>
      </c>
      <c r="B24" s="157" t="s">
        <v>294</v>
      </c>
      <c r="C24" s="157" t="s">
        <v>292</v>
      </c>
      <c r="D24" s="157" t="s">
        <v>46</v>
      </c>
      <c r="E24" s="157" t="s">
        <v>80</v>
      </c>
      <c r="F24" s="157" t="s">
        <v>81</v>
      </c>
      <c r="G24" s="157" t="s">
        <v>303</v>
      </c>
      <c r="H24" s="157" t="s">
        <v>304</v>
      </c>
      <c r="I24" s="159">
        <v>25000</v>
      </c>
      <c r="J24" s="159">
        <v>25000</v>
      </c>
      <c r="K24" s="159">
        <v>25000</v>
      </c>
      <c r="L24" s="159"/>
      <c r="M24" s="159"/>
      <c r="N24" s="157"/>
      <c r="O24" s="157"/>
      <c r="P24" s="157"/>
      <c r="Q24" s="159"/>
      <c r="R24" s="159"/>
      <c r="S24" s="159"/>
      <c r="T24" s="159"/>
      <c r="U24" s="159"/>
      <c r="V24" s="159"/>
      <c r="W24" s="159"/>
    </row>
    <row r="25" ht="52.5" customHeight="1" outlineLevel="1" spans="1:23">
      <c r="A25" s="157" t="s">
        <v>293</v>
      </c>
      <c r="B25" s="157" t="s">
        <v>294</v>
      </c>
      <c r="C25" s="157" t="s">
        <v>292</v>
      </c>
      <c r="D25" s="157" t="s">
        <v>46</v>
      </c>
      <c r="E25" s="157" t="s">
        <v>80</v>
      </c>
      <c r="F25" s="157" t="s">
        <v>81</v>
      </c>
      <c r="G25" s="157" t="s">
        <v>303</v>
      </c>
      <c r="H25" s="157" t="s">
        <v>304</v>
      </c>
      <c r="I25" s="159">
        <v>5000</v>
      </c>
      <c r="J25" s="159">
        <v>5000</v>
      </c>
      <c r="K25" s="159">
        <v>5000</v>
      </c>
      <c r="L25" s="159"/>
      <c r="M25" s="159"/>
      <c r="N25" s="157"/>
      <c r="O25" s="157"/>
      <c r="P25" s="157"/>
      <c r="Q25" s="159"/>
      <c r="R25" s="159"/>
      <c r="S25" s="159"/>
      <c r="T25" s="159"/>
      <c r="U25" s="159"/>
      <c r="V25" s="159"/>
      <c r="W25" s="159"/>
    </row>
    <row r="26" ht="52.5" customHeight="1" outlineLevel="1" spans="1:23">
      <c r="A26" s="157" t="s">
        <v>293</v>
      </c>
      <c r="B26" s="157" t="s">
        <v>294</v>
      </c>
      <c r="C26" s="157" t="s">
        <v>292</v>
      </c>
      <c r="D26" s="157" t="s">
        <v>46</v>
      </c>
      <c r="E26" s="157" t="s">
        <v>80</v>
      </c>
      <c r="F26" s="157" t="s">
        <v>81</v>
      </c>
      <c r="G26" s="157" t="s">
        <v>303</v>
      </c>
      <c r="H26" s="157" t="s">
        <v>304</v>
      </c>
      <c r="I26" s="159">
        <v>14000</v>
      </c>
      <c r="J26" s="159">
        <v>14000</v>
      </c>
      <c r="K26" s="159">
        <v>14000</v>
      </c>
      <c r="L26" s="159"/>
      <c r="M26" s="159"/>
      <c r="N26" s="157"/>
      <c r="O26" s="157"/>
      <c r="P26" s="157"/>
      <c r="Q26" s="159"/>
      <c r="R26" s="159"/>
      <c r="S26" s="159"/>
      <c r="T26" s="159"/>
      <c r="U26" s="159"/>
      <c r="V26" s="159"/>
      <c r="W26" s="159"/>
    </row>
    <row r="27" ht="52.5" customHeight="1" outlineLevel="1" spans="1:23">
      <c r="A27" s="157" t="s">
        <v>293</v>
      </c>
      <c r="B27" s="157" t="s">
        <v>294</v>
      </c>
      <c r="C27" s="157" t="s">
        <v>292</v>
      </c>
      <c r="D27" s="157" t="s">
        <v>46</v>
      </c>
      <c r="E27" s="157" t="s">
        <v>80</v>
      </c>
      <c r="F27" s="157" t="s">
        <v>81</v>
      </c>
      <c r="G27" s="157" t="s">
        <v>303</v>
      </c>
      <c r="H27" s="157" t="s">
        <v>304</v>
      </c>
      <c r="I27" s="159">
        <v>8350</v>
      </c>
      <c r="J27" s="159">
        <v>8350</v>
      </c>
      <c r="K27" s="159">
        <v>8350</v>
      </c>
      <c r="L27" s="159"/>
      <c r="M27" s="159"/>
      <c r="N27" s="157"/>
      <c r="O27" s="157"/>
      <c r="P27" s="157"/>
      <c r="Q27" s="159"/>
      <c r="R27" s="159"/>
      <c r="S27" s="159"/>
      <c r="T27" s="159"/>
      <c r="U27" s="159"/>
      <c r="V27" s="159"/>
      <c r="W27" s="159"/>
    </row>
    <row r="28" ht="52.5" customHeight="1" outlineLevel="1" spans="1:23">
      <c r="A28" s="157" t="s">
        <v>293</v>
      </c>
      <c r="B28" s="157" t="s">
        <v>294</v>
      </c>
      <c r="C28" s="157" t="s">
        <v>292</v>
      </c>
      <c r="D28" s="157" t="s">
        <v>46</v>
      </c>
      <c r="E28" s="157" t="s">
        <v>80</v>
      </c>
      <c r="F28" s="157" t="s">
        <v>81</v>
      </c>
      <c r="G28" s="157" t="s">
        <v>303</v>
      </c>
      <c r="H28" s="157" t="s">
        <v>304</v>
      </c>
      <c r="I28" s="159">
        <v>700</v>
      </c>
      <c r="J28" s="159">
        <v>700</v>
      </c>
      <c r="K28" s="159">
        <v>700</v>
      </c>
      <c r="L28" s="159"/>
      <c r="M28" s="159"/>
      <c r="N28" s="157"/>
      <c r="O28" s="157"/>
      <c r="P28" s="157"/>
      <c r="Q28" s="159"/>
      <c r="R28" s="159"/>
      <c r="S28" s="159"/>
      <c r="T28" s="159"/>
      <c r="U28" s="159"/>
      <c r="V28" s="159"/>
      <c r="W28" s="159"/>
    </row>
    <row r="29" ht="52.5" customHeight="1" outlineLevel="1" spans="1:23">
      <c r="A29" s="157" t="s">
        <v>293</v>
      </c>
      <c r="B29" s="157" t="s">
        <v>294</v>
      </c>
      <c r="C29" s="157" t="s">
        <v>292</v>
      </c>
      <c r="D29" s="157" t="s">
        <v>46</v>
      </c>
      <c r="E29" s="157" t="s">
        <v>80</v>
      </c>
      <c r="F29" s="157" t="s">
        <v>81</v>
      </c>
      <c r="G29" s="157" t="s">
        <v>257</v>
      </c>
      <c r="H29" s="157" t="s">
        <v>258</v>
      </c>
      <c r="I29" s="159">
        <v>6600</v>
      </c>
      <c r="J29" s="159">
        <v>6600</v>
      </c>
      <c r="K29" s="159">
        <v>6600</v>
      </c>
      <c r="L29" s="159"/>
      <c r="M29" s="159"/>
      <c r="N29" s="157"/>
      <c r="O29" s="157"/>
      <c r="P29" s="157"/>
      <c r="Q29" s="159"/>
      <c r="R29" s="159"/>
      <c r="S29" s="159"/>
      <c r="T29" s="159"/>
      <c r="U29" s="159"/>
      <c r="V29" s="159"/>
      <c r="W29" s="159"/>
    </row>
    <row r="30" ht="52.5" customHeight="1" outlineLevel="1" spans="1:23">
      <c r="A30" s="157" t="s">
        <v>293</v>
      </c>
      <c r="B30" s="157" t="s">
        <v>294</v>
      </c>
      <c r="C30" s="157" t="s">
        <v>292</v>
      </c>
      <c r="D30" s="157" t="s">
        <v>46</v>
      </c>
      <c r="E30" s="157" t="s">
        <v>80</v>
      </c>
      <c r="F30" s="157" t="s">
        <v>81</v>
      </c>
      <c r="G30" s="157" t="s">
        <v>239</v>
      </c>
      <c r="H30" s="157" t="s">
        <v>240</v>
      </c>
      <c r="I30" s="159">
        <v>30000</v>
      </c>
      <c r="J30" s="159">
        <v>30000</v>
      </c>
      <c r="K30" s="159">
        <v>30000</v>
      </c>
      <c r="L30" s="159"/>
      <c r="M30" s="159"/>
      <c r="N30" s="157"/>
      <c r="O30" s="157"/>
      <c r="P30" s="157"/>
      <c r="Q30" s="159"/>
      <c r="R30" s="159"/>
      <c r="S30" s="159"/>
      <c r="T30" s="159"/>
      <c r="U30" s="159"/>
      <c r="V30" s="159"/>
      <c r="W30" s="159"/>
    </row>
    <row r="31" ht="52.5" customHeight="1" spans="1:23">
      <c r="A31" s="157"/>
      <c r="B31" s="157"/>
      <c r="C31" s="157" t="s">
        <v>305</v>
      </c>
      <c r="D31" s="157"/>
      <c r="E31" s="157"/>
      <c r="F31" s="157"/>
      <c r="G31" s="157"/>
      <c r="H31" s="157"/>
      <c r="I31" s="159">
        <v>982000</v>
      </c>
      <c r="J31" s="159">
        <v>982000</v>
      </c>
      <c r="K31" s="159">
        <v>982000</v>
      </c>
      <c r="L31" s="159"/>
      <c r="M31" s="159"/>
      <c r="N31" s="157"/>
      <c r="O31" s="157"/>
      <c r="P31" s="157"/>
      <c r="Q31" s="159"/>
      <c r="R31" s="159"/>
      <c r="S31" s="159"/>
      <c r="T31" s="159"/>
      <c r="U31" s="159"/>
      <c r="V31" s="159"/>
      <c r="W31" s="159"/>
    </row>
    <row r="32" ht="52.5" customHeight="1" outlineLevel="1" spans="1:23">
      <c r="A32" s="157" t="s">
        <v>289</v>
      </c>
      <c r="B32" s="157" t="s">
        <v>306</v>
      </c>
      <c r="C32" s="157" t="s">
        <v>305</v>
      </c>
      <c r="D32" s="157" t="s">
        <v>46</v>
      </c>
      <c r="E32" s="157" t="s">
        <v>84</v>
      </c>
      <c r="F32" s="157" t="s">
        <v>85</v>
      </c>
      <c r="G32" s="157" t="s">
        <v>307</v>
      </c>
      <c r="H32" s="157" t="s">
        <v>308</v>
      </c>
      <c r="I32" s="159">
        <v>280000</v>
      </c>
      <c r="J32" s="159">
        <v>280000</v>
      </c>
      <c r="K32" s="159">
        <v>280000</v>
      </c>
      <c r="L32" s="159"/>
      <c r="M32" s="159"/>
      <c r="N32" s="157"/>
      <c r="O32" s="157"/>
      <c r="P32" s="157"/>
      <c r="Q32" s="159"/>
      <c r="R32" s="159"/>
      <c r="S32" s="159"/>
      <c r="T32" s="159"/>
      <c r="U32" s="159"/>
      <c r="V32" s="159"/>
      <c r="W32" s="159"/>
    </row>
    <row r="33" ht="52.5" customHeight="1" outlineLevel="1" spans="1:23">
      <c r="A33" s="157" t="s">
        <v>289</v>
      </c>
      <c r="B33" s="157" t="s">
        <v>306</v>
      </c>
      <c r="C33" s="157" t="s">
        <v>305</v>
      </c>
      <c r="D33" s="157" t="s">
        <v>46</v>
      </c>
      <c r="E33" s="157" t="s">
        <v>86</v>
      </c>
      <c r="F33" s="157" t="s">
        <v>87</v>
      </c>
      <c r="G33" s="157" t="s">
        <v>241</v>
      </c>
      <c r="H33" s="157" t="s">
        <v>242</v>
      </c>
      <c r="I33" s="159">
        <v>40000</v>
      </c>
      <c r="J33" s="159">
        <v>40000</v>
      </c>
      <c r="K33" s="159">
        <v>40000</v>
      </c>
      <c r="L33" s="159"/>
      <c r="M33" s="159"/>
      <c r="N33" s="157"/>
      <c r="O33" s="157"/>
      <c r="P33" s="157"/>
      <c r="Q33" s="159"/>
      <c r="R33" s="159"/>
      <c r="S33" s="159"/>
      <c r="T33" s="159"/>
      <c r="U33" s="159"/>
      <c r="V33" s="159"/>
      <c r="W33" s="159"/>
    </row>
    <row r="34" ht="52.5" customHeight="1" outlineLevel="1" spans="1:23">
      <c r="A34" s="157" t="s">
        <v>289</v>
      </c>
      <c r="B34" s="157" t="s">
        <v>306</v>
      </c>
      <c r="C34" s="157" t="s">
        <v>305</v>
      </c>
      <c r="D34" s="157" t="s">
        <v>46</v>
      </c>
      <c r="E34" s="157" t="s">
        <v>86</v>
      </c>
      <c r="F34" s="157" t="s">
        <v>87</v>
      </c>
      <c r="G34" s="157" t="s">
        <v>235</v>
      </c>
      <c r="H34" s="157" t="s">
        <v>236</v>
      </c>
      <c r="I34" s="159">
        <v>130000</v>
      </c>
      <c r="J34" s="159">
        <v>130000</v>
      </c>
      <c r="K34" s="159">
        <v>130000</v>
      </c>
      <c r="L34" s="159"/>
      <c r="M34" s="159"/>
      <c r="N34" s="157"/>
      <c r="O34" s="157"/>
      <c r="P34" s="157"/>
      <c r="Q34" s="159"/>
      <c r="R34" s="159"/>
      <c r="S34" s="159"/>
      <c r="T34" s="159"/>
      <c r="U34" s="159"/>
      <c r="V34" s="159"/>
      <c r="W34" s="159"/>
    </row>
    <row r="35" ht="52.5" customHeight="1" outlineLevel="1" spans="1:23">
      <c r="A35" s="157" t="s">
        <v>289</v>
      </c>
      <c r="B35" s="157" t="s">
        <v>306</v>
      </c>
      <c r="C35" s="157" t="s">
        <v>305</v>
      </c>
      <c r="D35" s="157" t="s">
        <v>46</v>
      </c>
      <c r="E35" s="157" t="s">
        <v>86</v>
      </c>
      <c r="F35" s="157" t="s">
        <v>87</v>
      </c>
      <c r="G35" s="157" t="s">
        <v>265</v>
      </c>
      <c r="H35" s="157" t="s">
        <v>266</v>
      </c>
      <c r="I35" s="159">
        <v>30000</v>
      </c>
      <c r="J35" s="159">
        <v>30000</v>
      </c>
      <c r="K35" s="159">
        <v>30000</v>
      </c>
      <c r="L35" s="159"/>
      <c r="M35" s="159"/>
      <c r="N35" s="157"/>
      <c r="O35" s="157"/>
      <c r="P35" s="157"/>
      <c r="Q35" s="159"/>
      <c r="R35" s="159"/>
      <c r="S35" s="159"/>
      <c r="T35" s="159"/>
      <c r="U35" s="159"/>
      <c r="V35" s="159"/>
      <c r="W35" s="159"/>
    </row>
    <row r="36" ht="52.5" customHeight="1" outlineLevel="1" spans="1:23">
      <c r="A36" s="157" t="s">
        <v>289</v>
      </c>
      <c r="B36" s="157" t="s">
        <v>306</v>
      </c>
      <c r="C36" s="157" t="s">
        <v>305</v>
      </c>
      <c r="D36" s="157" t="s">
        <v>46</v>
      </c>
      <c r="E36" s="157" t="s">
        <v>86</v>
      </c>
      <c r="F36" s="157" t="s">
        <v>87</v>
      </c>
      <c r="G36" s="157" t="s">
        <v>307</v>
      </c>
      <c r="H36" s="157" t="s">
        <v>308</v>
      </c>
      <c r="I36" s="159">
        <v>20000</v>
      </c>
      <c r="J36" s="159">
        <v>20000</v>
      </c>
      <c r="K36" s="159">
        <v>20000</v>
      </c>
      <c r="L36" s="159"/>
      <c r="M36" s="159"/>
      <c r="N36" s="157"/>
      <c r="O36" s="157"/>
      <c r="P36" s="157"/>
      <c r="Q36" s="159"/>
      <c r="R36" s="159"/>
      <c r="S36" s="159"/>
      <c r="T36" s="159"/>
      <c r="U36" s="159"/>
      <c r="V36" s="159"/>
      <c r="W36" s="159"/>
    </row>
    <row r="37" ht="52.5" customHeight="1" outlineLevel="1" spans="1:23">
      <c r="A37" s="157" t="s">
        <v>289</v>
      </c>
      <c r="B37" s="157" t="s">
        <v>306</v>
      </c>
      <c r="C37" s="157" t="s">
        <v>305</v>
      </c>
      <c r="D37" s="157" t="s">
        <v>46</v>
      </c>
      <c r="E37" s="157" t="s">
        <v>86</v>
      </c>
      <c r="F37" s="157" t="s">
        <v>87</v>
      </c>
      <c r="G37" s="157" t="s">
        <v>257</v>
      </c>
      <c r="H37" s="157" t="s">
        <v>258</v>
      </c>
      <c r="I37" s="159">
        <v>30000</v>
      </c>
      <c r="J37" s="159">
        <v>30000</v>
      </c>
      <c r="K37" s="159">
        <v>30000</v>
      </c>
      <c r="L37" s="159"/>
      <c r="M37" s="159"/>
      <c r="N37" s="157"/>
      <c r="O37" s="157"/>
      <c r="P37" s="157"/>
      <c r="Q37" s="159"/>
      <c r="R37" s="159"/>
      <c r="S37" s="159"/>
      <c r="T37" s="159"/>
      <c r="U37" s="159"/>
      <c r="V37" s="159"/>
      <c r="W37" s="159"/>
    </row>
    <row r="38" ht="52.5" customHeight="1" outlineLevel="1" spans="1:23">
      <c r="A38" s="157" t="s">
        <v>289</v>
      </c>
      <c r="B38" s="157" t="s">
        <v>306</v>
      </c>
      <c r="C38" s="157" t="s">
        <v>305</v>
      </c>
      <c r="D38" s="157" t="s">
        <v>46</v>
      </c>
      <c r="E38" s="157" t="s">
        <v>86</v>
      </c>
      <c r="F38" s="157" t="s">
        <v>87</v>
      </c>
      <c r="G38" s="157" t="s">
        <v>239</v>
      </c>
      <c r="H38" s="157" t="s">
        <v>240</v>
      </c>
      <c r="I38" s="159">
        <v>20000</v>
      </c>
      <c r="J38" s="159">
        <v>20000</v>
      </c>
      <c r="K38" s="159">
        <v>20000</v>
      </c>
      <c r="L38" s="159"/>
      <c r="M38" s="159"/>
      <c r="N38" s="157"/>
      <c r="O38" s="157"/>
      <c r="P38" s="157"/>
      <c r="Q38" s="159"/>
      <c r="R38" s="159"/>
      <c r="S38" s="159"/>
      <c r="T38" s="159"/>
      <c r="U38" s="159"/>
      <c r="V38" s="159"/>
      <c r="W38" s="159"/>
    </row>
    <row r="39" ht="52.5" customHeight="1" outlineLevel="1" spans="1:23">
      <c r="A39" s="157" t="s">
        <v>289</v>
      </c>
      <c r="B39" s="157" t="s">
        <v>306</v>
      </c>
      <c r="C39" s="157" t="s">
        <v>305</v>
      </c>
      <c r="D39" s="157" t="s">
        <v>46</v>
      </c>
      <c r="E39" s="157" t="s">
        <v>86</v>
      </c>
      <c r="F39" s="157" t="s">
        <v>87</v>
      </c>
      <c r="G39" s="157" t="s">
        <v>261</v>
      </c>
      <c r="H39" s="157" t="s">
        <v>262</v>
      </c>
      <c r="I39" s="159">
        <v>432000</v>
      </c>
      <c r="J39" s="159">
        <v>432000</v>
      </c>
      <c r="K39" s="159">
        <v>432000</v>
      </c>
      <c r="L39" s="159"/>
      <c r="M39" s="159"/>
      <c r="N39" s="157"/>
      <c r="O39" s="157"/>
      <c r="P39" s="157"/>
      <c r="Q39" s="159"/>
      <c r="R39" s="159"/>
      <c r="S39" s="159"/>
      <c r="T39" s="159"/>
      <c r="U39" s="159"/>
      <c r="V39" s="159"/>
      <c r="W39" s="159"/>
    </row>
    <row r="40" ht="52.5" customHeight="1" spans="1:23">
      <c r="A40" s="157"/>
      <c r="B40" s="157"/>
      <c r="C40" s="157" t="s">
        <v>309</v>
      </c>
      <c r="D40" s="157"/>
      <c r="E40" s="157"/>
      <c r="F40" s="157"/>
      <c r="G40" s="157"/>
      <c r="H40" s="157"/>
      <c r="I40" s="159">
        <v>1100000</v>
      </c>
      <c r="J40" s="159">
        <v>1100000</v>
      </c>
      <c r="K40" s="159">
        <v>1100000</v>
      </c>
      <c r="L40" s="159"/>
      <c r="M40" s="159"/>
      <c r="N40" s="157"/>
      <c r="O40" s="157"/>
      <c r="P40" s="157"/>
      <c r="Q40" s="159"/>
      <c r="R40" s="159"/>
      <c r="S40" s="159"/>
      <c r="T40" s="159"/>
      <c r="U40" s="159"/>
      <c r="V40" s="159"/>
      <c r="W40" s="159"/>
    </row>
    <row r="41" ht="52.5" customHeight="1" outlineLevel="1" spans="1:23">
      <c r="A41" s="157" t="s">
        <v>284</v>
      </c>
      <c r="B41" s="157" t="s">
        <v>310</v>
      </c>
      <c r="C41" s="157" t="s">
        <v>309</v>
      </c>
      <c r="D41" s="157" t="s">
        <v>46</v>
      </c>
      <c r="E41" s="157" t="s">
        <v>86</v>
      </c>
      <c r="F41" s="157" t="s">
        <v>87</v>
      </c>
      <c r="G41" s="157" t="s">
        <v>311</v>
      </c>
      <c r="H41" s="157" t="s">
        <v>312</v>
      </c>
      <c r="I41" s="159">
        <v>1100000</v>
      </c>
      <c r="J41" s="159">
        <v>1100000</v>
      </c>
      <c r="K41" s="159">
        <v>1100000</v>
      </c>
      <c r="L41" s="159"/>
      <c r="M41" s="159"/>
      <c r="N41" s="157"/>
      <c r="O41" s="157"/>
      <c r="P41" s="157"/>
      <c r="Q41" s="159"/>
      <c r="R41" s="159"/>
      <c r="S41" s="159"/>
      <c r="T41" s="159"/>
      <c r="U41" s="159"/>
      <c r="V41" s="159"/>
      <c r="W41" s="159"/>
    </row>
    <row r="42" ht="52.5" customHeight="1" spans="1:23">
      <c r="A42" s="157"/>
      <c r="B42" s="157"/>
      <c r="C42" s="157" t="s">
        <v>313</v>
      </c>
      <c r="D42" s="157"/>
      <c r="E42" s="157"/>
      <c r="F42" s="157"/>
      <c r="G42" s="157"/>
      <c r="H42" s="157"/>
      <c r="I42" s="159">
        <v>220000</v>
      </c>
      <c r="J42" s="159">
        <v>220000</v>
      </c>
      <c r="K42" s="159">
        <v>220000</v>
      </c>
      <c r="L42" s="159"/>
      <c r="M42" s="159"/>
      <c r="N42" s="157"/>
      <c r="O42" s="157"/>
      <c r="P42" s="157"/>
      <c r="Q42" s="159"/>
      <c r="R42" s="159"/>
      <c r="S42" s="159"/>
      <c r="T42" s="159"/>
      <c r="U42" s="159"/>
      <c r="V42" s="159"/>
      <c r="W42" s="159"/>
    </row>
    <row r="43" ht="52.5" customHeight="1" outlineLevel="1" spans="1:23">
      <c r="A43" s="157" t="s">
        <v>293</v>
      </c>
      <c r="B43" s="157" t="s">
        <v>314</v>
      </c>
      <c r="C43" s="157" t="s">
        <v>313</v>
      </c>
      <c r="D43" s="157" t="s">
        <v>46</v>
      </c>
      <c r="E43" s="157" t="s">
        <v>80</v>
      </c>
      <c r="F43" s="157" t="s">
        <v>81</v>
      </c>
      <c r="G43" s="157" t="s">
        <v>241</v>
      </c>
      <c r="H43" s="157" t="s">
        <v>242</v>
      </c>
      <c r="I43" s="159">
        <v>20000</v>
      </c>
      <c r="J43" s="159">
        <v>20000</v>
      </c>
      <c r="K43" s="159">
        <v>20000</v>
      </c>
      <c r="L43" s="159"/>
      <c r="M43" s="159"/>
      <c r="N43" s="157"/>
      <c r="O43" s="157"/>
      <c r="P43" s="157"/>
      <c r="Q43" s="159"/>
      <c r="R43" s="159"/>
      <c r="S43" s="159"/>
      <c r="T43" s="159"/>
      <c r="U43" s="159"/>
      <c r="V43" s="159"/>
      <c r="W43" s="159"/>
    </row>
    <row r="44" ht="52.5" customHeight="1" outlineLevel="1" spans="1:23">
      <c r="A44" s="157" t="s">
        <v>293</v>
      </c>
      <c r="B44" s="157" t="s">
        <v>314</v>
      </c>
      <c r="C44" s="157" t="s">
        <v>313</v>
      </c>
      <c r="D44" s="157" t="s">
        <v>46</v>
      </c>
      <c r="E44" s="157" t="s">
        <v>80</v>
      </c>
      <c r="F44" s="157" t="s">
        <v>81</v>
      </c>
      <c r="G44" s="157" t="s">
        <v>315</v>
      </c>
      <c r="H44" s="157" t="s">
        <v>316</v>
      </c>
      <c r="I44" s="159">
        <v>120000</v>
      </c>
      <c r="J44" s="159">
        <v>120000</v>
      </c>
      <c r="K44" s="159">
        <v>120000</v>
      </c>
      <c r="L44" s="159"/>
      <c r="M44" s="159"/>
      <c r="N44" s="157"/>
      <c r="O44" s="157"/>
      <c r="P44" s="157"/>
      <c r="Q44" s="159"/>
      <c r="R44" s="159"/>
      <c r="S44" s="159"/>
      <c r="T44" s="159"/>
      <c r="U44" s="159"/>
      <c r="V44" s="159"/>
      <c r="W44" s="159"/>
    </row>
    <row r="45" ht="52.5" customHeight="1" outlineLevel="1" spans="1:23">
      <c r="A45" s="157" t="s">
        <v>293</v>
      </c>
      <c r="B45" s="157" t="s">
        <v>314</v>
      </c>
      <c r="C45" s="157" t="s">
        <v>313</v>
      </c>
      <c r="D45" s="157" t="s">
        <v>46</v>
      </c>
      <c r="E45" s="157" t="s">
        <v>80</v>
      </c>
      <c r="F45" s="157" t="s">
        <v>81</v>
      </c>
      <c r="G45" s="157" t="s">
        <v>315</v>
      </c>
      <c r="H45" s="157" t="s">
        <v>316</v>
      </c>
      <c r="I45" s="159">
        <v>60000</v>
      </c>
      <c r="J45" s="159">
        <v>60000</v>
      </c>
      <c r="K45" s="159">
        <v>60000</v>
      </c>
      <c r="L45" s="159"/>
      <c r="M45" s="159"/>
      <c r="N45" s="157"/>
      <c r="O45" s="157"/>
      <c r="P45" s="157"/>
      <c r="Q45" s="159"/>
      <c r="R45" s="159"/>
      <c r="S45" s="159"/>
      <c r="T45" s="159"/>
      <c r="U45" s="159"/>
      <c r="V45" s="159"/>
      <c r="W45" s="159"/>
    </row>
    <row r="46" ht="52.5" customHeight="1" outlineLevel="1" spans="1:23">
      <c r="A46" s="157" t="s">
        <v>293</v>
      </c>
      <c r="B46" s="157" t="s">
        <v>314</v>
      </c>
      <c r="C46" s="157" t="s">
        <v>313</v>
      </c>
      <c r="D46" s="157" t="s">
        <v>46</v>
      </c>
      <c r="E46" s="157" t="s">
        <v>80</v>
      </c>
      <c r="F46" s="157" t="s">
        <v>81</v>
      </c>
      <c r="G46" s="157" t="s">
        <v>317</v>
      </c>
      <c r="H46" s="157" t="s">
        <v>318</v>
      </c>
      <c r="I46" s="159">
        <v>20000</v>
      </c>
      <c r="J46" s="159">
        <v>20000</v>
      </c>
      <c r="K46" s="159">
        <v>20000</v>
      </c>
      <c r="L46" s="159"/>
      <c r="M46" s="159"/>
      <c r="N46" s="157"/>
      <c r="O46" s="157"/>
      <c r="P46" s="157"/>
      <c r="Q46" s="159"/>
      <c r="R46" s="159"/>
      <c r="S46" s="159"/>
      <c r="T46" s="159"/>
      <c r="U46" s="159"/>
      <c r="V46" s="159"/>
      <c r="W46" s="159"/>
    </row>
    <row r="47" ht="52.5" customHeight="1" spans="1:23">
      <c r="A47" s="157"/>
      <c r="B47" s="157"/>
      <c r="C47" s="157" t="s">
        <v>319</v>
      </c>
      <c r="D47" s="157"/>
      <c r="E47" s="157"/>
      <c r="F47" s="157"/>
      <c r="G47" s="157"/>
      <c r="H47" s="157"/>
      <c r="I47" s="159">
        <v>200000</v>
      </c>
      <c r="J47" s="159">
        <v>200000</v>
      </c>
      <c r="K47" s="159">
        <v>200000</v>
      </c>
      <c r="L47" s="159"/>
      <c r="M47" s="159"/>
      <c r="N47" s="157"/>
      <c r="O47" s="157"/>
      <c r="P47" s="157"/>
      <c r="Q47" s="159"/>
      <c r="R47" s="159"/>
      <c r="S47" s="159"/>
      <c r="T47" s="159"/>
      <c r="U47" s="159"/>
      <c r="V47" s="159"/>
      <c r="W47" s="159"/>
    </row>
    <row r="48" ht="52.5" customHeight="1" outlineLevel="1" spans="1:23">
      <c r="A48" s="157" t="s">
        <v>293</v>
      </c>
      <c r="B48" s="157" t="s">
        <v>320</v>
      </c>
      <c r="C48" s="157" t="s">
        <v>319</v>
      </c>
      <c r="D48" s="157" t="s">
        <v>46</v>
      </c>
      <c r="E48" s="157" t="s">
        <v>80</v>
      </c>
      <c r="F48" s="157" t="s">
        <v>81</v>
      </c>
      <c r="G48" s="157" t="s">
        <v>299</v>
      </c>
      <c r="H48" s="157" t="s">
        <v>300</v>
      </c>
      <c r="I48" s="159">
        <v>200000</v>
      </c>
      <c r="J48" s="159">
        <v>200000</v>
      </c>
      <c r="K48" s="159">
        <v>200000</v>
      </c>
      <c r="L48" s="159"/>
      <c r="M48" s="159"/>
      <c r="N48" s="157"/>
      <c r="O48" s="157"/>
      <c r="P48" s="157"/>
      <c r="Q48" s="159"/>
      <c r="R48" s="159"/>
      <c r="S48" s="159"/>
      <c r="T48" s="159"/>
      <c r="U48" s="159"/>
      <c r="V48" s="159"/>
      <c r="W48" s="159"/>
    </row>
    <row r="49" ht="30" customHeight="1" spans="1:23">
      <c r="A49" s="158" t="s">
        <v>30</v>
      </c>
      <c r="B49" s="158"/>
      <c r="C49" s="158"/>
      <c r="D49" s="158"/>
      <c r="E49" s="158"/>
      <c r="F49" s="158"/>
      <c r="G49" s="158"/>
      <c r="H49" s="158"/>
      <c r="I49" s="159">
        <v>3252000</v>
      </c>
      <c r="J49" s="159">
        <v>3252000</v>
      </c>
      <c r="K49" s="159">
        <v>3252000</v>
      </c>
      <c r="L49" s="159"/>
      <c r="M49" s="159"/>
      <c r="N49" s="159"/>
      <c r="O49" s="159"/>
      <c r="P49" s="159"/>
      <c r="Q49" s="159"/>
      <c r="R49" s="159"/>
      <c r="S49" s="159"/>
      <c r="T49" s="159"/>
      <c r="U49" s="159"/>
      <c r="V49" s="159"/>
      <c r="W49" s="159"/>
    </row>
  </sheetData>
  <mergeCells count="30">
    <mergeCell ref="A1:W1"/>
    <mergeCell ref="A2:W2"/>
    <mergeCell ref="A3:G3"/>
    <mergeCell ref="V3:W3"/>
    <mergeCell ref="J4:M4"/>
    <mergeCell ref="N4:P4"/>
    <mergeCell ref="R4:W4"/>
    <mergeCell ref="J5:K5"/>
    <mergeCell ref="A49:H4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4"/>
  <sheetViews>
    <sheetView showZeros="0" workbookViewId="0">
      <selection activeCell="H4" sqref="H4"/>
    </sheetView>
  </sheetViews>
  <sheetFormatPr defaultColWidth="10.2761904761905" defaultRowHeight="15" customHeight="1"/>
  <cols>
    <col min="1" max="9" width="14.2761904761905" customWidth="1"/>
    <col min="10" max="10" width="34.2761904761905" customWidth="1"/>
  </cols>
  <sheetData>
    <row r="1" ht="18.75" customHeight="1" spans="1:10">
      <c r="A1" s="148"/>
      <c r="B1" s="148"/>
      <c r="C1" s="148"/>
      <c r="D1" s="148"/>
      <c r="E1" s="148"/>
      <c r="F1" s="148"/>
      <c r="G1" s="148"/>
      <c r="H1" s="148"/>
      <c r="I1" s="148"/>
      <c r="J1" s="152" t="s">
        <v>321</v>
      </c>
    </row>
    <row r="2" ht="34.5" customHeight="1" spans="1:10">
      <c r="A2" s="149" t="str">
        <f>"2025"&amp;"年项目支出绩效目标表"</f>
        <v>2025年项目支出绩效目标表</v>
      </c>
      <c r="B2" s="149"/>
      <c r="C2" s="149"/>
      <c r="D2" s="149"/>
      <c r="E2" s="149"/>
      <c r="F2" s="149"/>
      <c r="G2" s="149"/>
      <c r="H2" s="149"/>
      <c r="I2" s="149"/>
      <c r="J2" s="149"/>
    </row>
    <row r="3" ht="18.75" customHeight="1" spans="1:10">
      <c r="A3" s="148" t="str">
        <f>"单位名称："&amp;"梁河县人民代表大会常务委员会"</f>
        <v>单位名称：梁河县人民代表大会常务委员会</v>
      </c>
      <c r="B3" s="148"/>
      <c r="C3" s="148"/>
      <c r="D3" s="148"/>
      <c r="E3" s="148"/>
      <c r="F3" s="148"/>
      <c r="G3" s="148"/>
      <c r="H3" s="148"/>
      <c r="I3" s="148"/>
      <c r="J3" s="148"/>
    </row>
    <row r="4" ht="22.5" customHeight="1" spans="1:10">
      <c r="A4" s="150" t="s">
        <v>322</v>
      </c>
      <c r="B4" s="150" t="s">
        <v>323</v>
      </c>
      <c r="C4" s="150" t="s">
        <v>324</v>
      </c>
      <c r="D4" s="150" t="s">
        <v>325</v>
      </c>
      <c r="E4" s="150" t="s">
        <v>326</v>
      </c>
      <c r="F4" s="150" t="s">
        <v>327</v>
      </c>
      <c r="G4" s="150" t="s">
        <v>328</v>
      </c>
      <c r="H4" s="150" t="s">
        <v>329</v>
      </c>
      <c r="I4" s="150" t="s">
        <v>330</v>
      </c>
      <c r="J4" s="150" t="s">
        <v>331</v>
      </c>
    </row>
    <row r="5" ht="22.5" customHeight="1" spans="1:10">
      <c r="A5" s="150" t="s">
        <v>59</v>
      </c>
      <c r="B5" s="150" t="s">
        <v>60</v>
      </c>
      <c r="C5" s="150" t="s">
        <v>61</v>
      </c>
      <c r="D5" s="150" t="s">
        <v>62</v>
      </c>
      <c r="E5" s="150" t="s">
        <v>63</v>
      </c>
      <c r="F5" s="150" t="s">
        <v>64</v>
      </c>
      <c r="G5" s="150" t="s">
        <v>65</v>
      </c>
      <c r="H5" s="150" t="s">
        <v>66</v>
      </c>
      <c r="I5" s="150" t="s">
        <v>67</v>
      </c>
      <c r="J5" s="150" t="s">
        <v>68</v>
      </c>
    </row>
    <row r="6" ht="52.5" customHeight="1" spans="1:10">
      <c r="A6" s="150" t="s">
        <v>46</v>
      </c>
      <c r="B6" s="150"/>
      <c r="C6" s="150"/>
      <c r="D6" s="150"/>
      <c r="E6" s="150"/>
      <c r="F6" s="150"/>
      <c r="G6" s="150"/>
      <c r="H6" s="150"/>
      <c r="I6" s="150"/>
      <c r="J6" s="150"/>
    </row>
    <row r="7" ht="52.5" customHeight="1" outlineLevel="1" spans="1:10">
      <c r="A7" s="151" t="s">
        <v>313</v>
      </c>
      <c r="B7" s="151" t="s">
        <v>332</v>
      </c>
      <c r="C7" s="151" t="s">
        <v>333</v>
      </c>
      <c r="D7" s="151" t="s">
        <v>334</v>
      </c>
      <c r="E7" s="151" t="s">
        <v>335</v>
      </c>
      <c r="F7" s="151" t="s">
        <v>336</v>
      </c>
      <c r="G7" s="150" t="s">
        <v>201</v>
      </c>
      <c r="H7" s="150" t="s">
        <v>337</v>
      </c>
      <c r="I7" s="151" t="s">
        <v>338</v>
      </c>
      <c r="J7" s="151" t="s">
        <v>339</v>
      </c>
    </row>
    <row r="8" ht="52.5" customHeight="1" outlineLevel="1" spans="1:10">
      <c r="A8" s="151" t="s">
        <v>313</v>
      </c>
      <c r="B8" s="151" t="s">
        <v>332</v>
      </c>
      <c r="C8" s="151" t="s">
        <v>333</v>
      </c>
      <c r="D8" s="151" t="s">
        <v>334</v>
      </c>
      <c r="E8" s="151" t="s">
        <v>340</v>
      </c>
      <c r="F8" s="151" t="s">
        <v>336</v>
      </c>
      <c r="G8" s="150" t="s">
        <v>341</v>
      </c>
      <c r="H8" s="150" t="s">
        <v>337</v>
      </c>
      <c r="I8" s="151" t="s">
        <v>342</v>
      </c>
      <c r="J8" s="151" t="s">
        <v>343</v>
      </c>
    </row>
    <row r="9" ht="52.5" customHeight="1" outlineLevel="1" spans="1:10">
      <c r="A9" s="151" t="s">
        <v>313</v>
      </c>
      <c r="B9" s="151" t="s">
        <v>332</v>
      </c>
      <c r="C9" s="151" t="s">
        <v>333</v>
      </c>
      <c r="D9" s="151" t="s">
        <v>334</v>
      </c>
      <c r="E9" s="151" t="s">
        <v>344</v>
      </c>
      <c r="F9" s="151" t="s">
        <v>336</v>
      </c>
      <c r="G9" s="150" t="s">
        <v>68</v>
      </c>
      <c r="H9" s="150" t="s">
        <v>337</v>
      </c>
      <c r="I9" s="151" t="s">
        <v>345</v>
      </c>
      <c r="J9" s="151" t="s">
        <v>346</v>
      </c>
    </row>
    <row r="10" ht="52.5" customHeight="1" outlineLevel="1" spans="1:10">
      <c r="A10" s="151" t="s">
        <v>313</v>
      </c>
      <c r="B10" s="151" t="s">
        <v>332</v>
      </c>
      <c r="C10" s="151" t="s">
        <v>333</v>
      </c>
      <c r="D10" s="151" t="s">
        <v>334</v>
      </c>
      <c r="E10" s="151" t="s">
        <v>347</v>
      </c>
      <c r="F10" s="151" t="s">
        <v>336</v>
      </c>
      <c r="G10" s="150" t="s">
        <v>60</v>
      </c>
      <c r="H10" s="150" t="s">
        <v>337</v>
      </c>
      <c r="I10" s="151" t="s">
        <v>348</v>
      </c>
      <c r="J10" s="151" t="s">
        <v>349</v>
      </c>
    </row>
    <row r="11" ht="52.5" customHeight="1" outlineLevel="1" spans="1:10">
      <c r="A11" s="151" t="s">
        <v>313</v>
      </c>
      <c r="B11" s="151" t="s">
        <v>332</v>
      </c>
      <c r="C11" s="151" t="s">
        <v>333</v>
      </c>
      <c r="D11" s="151" t="s">
        <v>334</v>
      </c>
      <c r="E11" s="151" t="s">
        <v>350</v>
      </c>
      <c r="F11" s="151" t="s">
        <v>336</v>
      </c>
      <c r="G11" s="150" t="s">
        <v>351</v>
      </c>
      <c r="H11" s="150" t="s">
        <v>337</v>
      </c>
      <c r="I11" s="151" t="s">
        <v>352</v>
      </c>
      <c r="J11" s="151" t="s">
        <v>353</v>
      </c>
    </row>
    <row r="12" ht="52.5" customHeight="1" outlineLevel="1" spans="1:10">
      <c r="A12" s="151" t="s">
        <v>313</v>
      </c>
      <c r="B12" s="151" t="s">
        <v>332</v>
      </c>
      <c r="C12" s="151" t="s">
        <v>333</v>
      </c>
      <c r="D12" s="151" t="s">
        <v>354</v>
      </c>
      <c r="E12" s="151" t="s">
        <v>355</v>
      </c>
      <c r="F12" s="151" t="s">
        <v>356</v>
      </c>
      <c r="G12" s="150" t="s">
        <v>351</v>
      </c>
      <c r="H12" s="150" t="s">
        <v>337</v>
      </c>
      <c r="I12" s="151" t="s">
        <v>357</v>
      </c>
      <c r="J12" s="151" t="s">
        <v>358</v>
      </c>
    </row>
    <row r="13" ht="52.5" customHeight="1" outlineLevel="1" spans="1:10">
      <c r="A13" s="151" t="s">
        <v>313</v>
      </c>
      <c r="B13" s="151" t="s">
        <v>332</v>
      </c>
      <c r="C13" s="151" t="s">
        <v>333</v>
      </c>
      <c r="D13" s="151" t="s">
        <v>354</v>
      </c>
      <c r="E13" s="151" t="s">
        <v>359</v>
      </c>
      <c r="F13" s="151" t="s">
        <v>336</v>
      </c>
      <c r="G13" s="150" t="s">
        <v>360</v>
      </c>
      <c r="H13" s="150" t="s">
        <v>337</v>
      </c>
      <c r="I13" s="151" t="s">
        <v>361</v>
      </c>
      <c r="J13" s="151" t="s">
        <v>362</v>
      </c>
    </row>
    <row r="14" ht="52.5" customHeight="1" outlineLevel="1" spans="1:10">
      <c r="A14" s="151" t="s">
        <v>313</v>
      </c>
      <c r="B14" s="151" t="s">
        <v>332</v>
      </c>
      <c r="C14" s="151" t="s">
        <v>333</v>
      </c>
      <c r="D14" s="151" t="s">
        <v>363</v>
      </c>
      <c r="E14" s="151" t="s">
        <v>364</v>
      </c>
      <c r="F14" s="151" t="s">
        <v>336</v>
      </c>
      <c r="G14" s="150" t="s">
        <v>365</v>
      </c>
      <c r="H14" s="150" t="s">
        <v>337</v>
      </c>
      <c r="I14" s="151" t="s">
        <v>361</v>
      </c>
      <c r="J14" s="151" t="s">
        <v>366</v>
      </c>
    </row>
    <row r="15" ht="52.5" customHeight="1" outlineLevel="1" spans="1:10">
      <c r="A15" s="151" t="s">
        <v>313</v>
      </c>
      <c r="B15" s="151" t="s">
        <v>332</v>
      </c>
      <c r="C15" s="151" t="s">
        <v>333</v>
      </c>
      <c r="D15" s="151" t="s">
        <v>334</v>
      </c>
      <c r="E15" s="151" t="s">
        <v>367</v>
      </c>
      <c r="F15" s="151" t="s">
        <v>368</v>
      </c>
      <c r="G15" s="150" t="s">
        <v>203</v>
      </c>
      <c r="H15" s="150" t="s">
        <v>337</v>
      </c>
      <c r="I15" s="151" t="s">
        <v>369</v>
      </c>
      <c r="J15" s="151" t="s">
        <v>370</v>
      </c>
    </row>
    <row r="16" ht="52.5" customHeight="1" outlineLevel="1" spans="1:10">
      <c r="A16" s="151" t="s">
        <v>313</v>
      </c>
      <c r="B16" s="151" t="s">
        <v>332</v>
      </c>
      <c r="C16" s="151" t="s">
        <v>371</v>
      </c>
      <c r="D16" s="151" t="s">
        <v>372</v>
      </c>
      <c r="E16" s="151" t="s">
        <v>373</v>
      </c>
      <c r="F16" s="151" t="s">
        <v>336</v>
      </c>
      <c r="G16" s="150" t="s">
        <v>374</v>
      </c>
      <c r="H16" s="150" t="s">
        <v>337</v>
      </c>
      <c r="I16" s="151" t="s">
        <v>361</v>
      </c>
      <c r="J16" s="151" t="s">
        <v>375</v>
      </c>
    </row>
    <row r="17" ht="52.5" customHeight="1" outlineLevel="1" spans="1:10">
      <c r="A17" s="151" t="s">
        <v>313</v>
      </c>
      <c r="B17" s="151" t="s">
        <v>332</v>
      </c>
      <c r="C17" s="151" t="s">
        <v>376</v>
      </c>
      <c r="D17" s="151" t="s">
        <v>377</v>
      </c>
      <c r="E17" s="151" t="s">
        <v>378</v>
      </c>
      <c r="F17" s="151" t="s">
        <v>336</v>
      </c>
      <c r="G17" s="150" t="s">
        <v>360</v>
      </c>
      <c r="H17" s="150" t="s">
        <v>337</v>
      </c>
      <c r="I17" s="151" t="s">
        <v>361</v>
      </c>
      <c r="J17" s="151" t="s">
        <v>379</v>
      </c>
    </row>
    <row r="18" ht="52.5" customHeight="1" outlineLevel="1" spans="1:10">
      <c r="A18" s="151" t="s">
        <v>283</v>
      </c>
      <c r="B18" s="151" t="s">
        <v>380</v>
      </c>
      <c r="C18" s="151" t="s">
        <v>333</v>
      </c>
      <c r="D18" s="151" t="s">
        <v>334</v>
      </c>
      <c r="E18" s="151" t="s">
        <v>381</v>
      </c>
      <c r="F18" s="151" t="s">
        <v>336</v>
      </c>
      <c r="G18" s="150" t="s">
        <v>382</v>
      </c>
      <c r="H18" s="150" t="s">
        <v>337</v>
      </c>
      <c r="I18" s="151" t="s">
        <v>383</v>
      </c>
      <c r="J18" s="151" t="s">
        <v>384</v>
      </c>
    </row>
    <row r="19" ht="52.5" customHeight="1" outlineLevel="1" spans="1:10">
      <c r="A19" s="151" t="s">
        <v>283</v>
      </c>
      <c r="B19" s="151" t="s">
        <v>380</v>
      </c>
      <c r="C19" s="151" t="s">
        <v>333</v>
      </c>
      <c r="D19" s="151" t="s">
        <v>334</v>
      </c>
      <c r="E19" s="151" t="s">
        <v>385</v>
      </c>
      <c r="F19" s="151" t="s">
        <v>336</v>
      </c>
      <c r="G19" s="150" t="s">
        <v>61</v>
      </c>
      <c r="H19" s="150" t="s">
        <v>337</v>
      </c>
      <c r="I19" s="151" t="s">
        <v>357</v>
      </c>
      <c r="J19" s="151" t="s">
        <v>386</v>
      </c>
    </row>
    <row r="20" ht="52.5" customHeight="1" outlineLevel="1" spans="1:10">
      <c r="A20" s="151" t="s">
        <v>283</v>
      </c>
      <c r="B20" s="151" t="s">
        <v>380</v>
      </c>
      <c r="C20" s="151" t="s">
        <v>333</v>
      </c>
      <c r="D20" s="151" t="s">
        <v>354</v>
      </c>
      <c r="E20" s="151" t="s">
        <v>387</v>
      </c>
      <c r="F20" s="151" t="s">
        <v>368</v>
      </c>
      <c r="G20" s="150" t="s">
        <v>388</v>
      </c>
      <c r="H20" s="150" t="s">
        <v>337</v>
      </c>
      <c r="I20" s="151" t="s">
        <v>389</v>
      </c>
      <c r="J20" s="151" t="s">
        <v>390</v>
      </c>
    </row>
    <row r="21" ht="52.5" customHeight="1" outlineLevel="1" spans="1:10">
      <c r="A21" s="151" t="s">
        <v>283</v>
      </c>
      <c r="B21" s="151" t="s">
        <v>380</v>
      </c>
      <c r="C21" s="151" t="s">
        <v>371</v>
      </c>
      <c r="D21" s="151" t="s">
        <v>372</v>
      </c>
      <c r="E21" s="151" t="s">
        <v>391</v>
      </c>
      <c r="F21" s="151" t="s">
        <v>336</v>
      </c>
      <c r="G21" s="150" t="s">
        <v>365</v>
      </c>
      <c r="H21" s="150" t="s">
        <v>337</v>
      </c>
      <c r="I21" s="151" t="s">
        <v>361</v>
      </c>
      <c r="J21" s="151" t="s">
        <v>392</v>
      </c>
    </row>
    <row r="22" ht="52.5" customHeight="1" outlineLevel="1" spans="1:10">
      <c r="A22" s="151" t="s">
        <v>283</v>
      </c>
      <c r="B22" s="151" t="s">
        <v>380</v>
      </c>
      <c r="C22" s="151" t="s">
        <v>376</v>
      </c>
      <c r="D22" s="151" t="s">
        <v>377</v>
      </c>
      <c r="E22" s="151" t="s">
        <v>393</v>
      </c>
      <c r="F22" s="151" t="s">
        <v>336</v>
      </c>
      <c r="G22" s="150" t="s">
        <v>360</v>
      </c>
      <c r="H22" s="150" t="s">
        <v>337</v>
      </c>
      <c r="I22" s="151" t="s">
        <v>361</v>
      </c>
      <c r="J22" s="151" t="s">
        <v>394</v>
      </c>
    </row>
    <row r="23" ht="52.5" customHeight="1" outlineLevel="1" spans="1:10">
      <c r="A23" s="151" t="s">
        <v>319</v>
      </c>
      <c r="B23" s="151" t="s">
        <v>395</v>
      </c>
      <c r="C23" s="151" t="s">
        <v>333</v>
      </c>
      <c r="D23" s="151" t="s">
        <v>334</v>
      </c>
      <c r="E23" s="151" t="s">
        <v>396</v>
      </c>
      <c r="F23" s="151" t="s">
        <v>336</v>
      </c>
      <c r="G23" s="150" t="s">
        <v>397</v>
      </c>
      <c r="H23" s="150" t="s">
        <v>337</v>
      </c>
      <c r="I23" s="151" t="s">
        <v>398</v>
      </c>
      <c r="J23" s="151" t="s">
        <v>399</v>
      </c>
    </row>
    <row r="24" ht="52.5" customHeight="1" outlineLevel="1" spans="1:10">
      <c r="A24" s="151" t="s">
        <v>319</v>
      </c>
      <c r="B24" s="151" t="s">
        <v>395</v>
      </c>
      <c r="C24" s="151" t="s">
        <v>333</v>
      </c>
      <c r="D24" s="151" t="s">
        <v>334</v>
      </c>
      <c r="E24" s="151" t="s">
        <v>400</v>
      </c>
      <c r="F24" s="151" t="s">
        <v>336</v>
      </c>
      <c r="G24" s="150" t="s">
        <v>401</v>
      </c>
      <c r="H24" s="150" t="s">
        <v>337</v>
      </c>
      <c r="I24" s="151" t="s">
        <v>398</v>
      </c>
      <c r="J24" s="151" t="s">
        <v>399</v>
      </c>
    </row>
    <row r="25" ht="52.5" customHeight="1" outlineLevel="1" spans="1:10">
      <c r="A25" s="151" t="s">
        <v>319</v>
      </c>
      <c r="B25" s="151" t="s">
        <v>395</v>
      </c>
      <c r="C25" s="151" t="s">
        <v>333</v>
      </c>
      <c r="D25" s="151" t="s">
        <v>354</v>
      </c>
      <c r="E25" s="151" t="s">
        <v>402</v>
      </c>
      <c r="F25" s="151" t="s">
        <v>336</v>
      </c>
      <c r="G25" s="150" t="s">
        <v>365</v>
      </c>
      <c r="H25" s="150" t="s">
        <v>337</v>
      </c>
      <c r="I25" s="151" t="s">
        <v>361</v>
      </c>
      <c r="J25" s="151" t="s">
        <v>399</v>
      </c>
    </row>
    <row r="26" ht="52.5" customHeight="1" outlineLevel="1" spans="1:10">
      <c r="A26" s="151" t="s">
        <v>319</v>
      </c>
      <c r="B26" s="151" t="s">
        <v>395</v>
      </c>
      <c r="C26" s="151" t="s">
        <v>333</v>
      </c>
      <c r="D26" s="151" t="s">
        <v>363</v>
      </c>
      <c r="E26" s="151" t="s">
        <v>403</v>
      </c>
      <c r="F26" s="151" t="s">
        <v>368</v>
      </c>
      <c r="G26" s="150" t="s">
        <v>404</v>
      </c>
      <c r="H26" s="150" t="s">
        <v>337</v>
      </c>
      <c r="I26" s="151" t="s">
        <v>405</v>
      </c>
      <c r="J26" s="151" t="s">
        <v>399</v>
      </c>
    </row>
    <row r="27" ht="52.5" customHeight="1" outlineLevel="1" spans="1:10">
      <c r="A27" s="151" t="s">
        <v>319</v>
      </c>
      <c r="B27" s="151" t="s">
        <v>395</v>
      </c>
      <c r="C27" s="151" t="s">
        <v>333</v>
      </c>
      <c r="D27" s="151" t="s">
        <v>406</v>
      </c>
      <c r="E27" s="151" t="s">
        <v>367</v>
      </c>
      <c r="F27" s="151" t="s">
        <v>368</v>
      </c>
      <c r="G27" s="150" t="s">
        <v>201</v>
      </c>
      <c r="H27" s="150" t="s">
        <v>337</v>
      </c>
      <c r="I27" s="151" t="s">
        <v>369</v>
      </c>
      <c r="J27" s="151" t="s">
        <v>399</v>
      </c>
    </row>
    <row r="28" ht="52.5" customHeight="1" outlineLevel="1" spans="1:10">
      <c r="A28" s="151" t="s">
        <v>319</v>
      </c>
      <c r="B28" s="151" t="s">
        <v>395</v>
      </c>
      <c r="C28" s="151" t="s">
        <v>371</v>
      </c>
      <c r="D28" s="151" t="s">
        <v>372</v>
      </c>
      <c r="E28" s="151" t="s">
        <v>407</v>
      </c>
      <c r="F28" s="151" t="s">
        <v>368</v>
      </c>
      <c r="G28" s="150" t="s">
        <v>408</v>
      </c>
      <c r="H28" s="150" t="s">
        <v>409</v>
      </c>
      <c r="I28" s="151" t="s">
        <v>361</v>
      </c>
      <c r="J28" s="151" t="s">
        <v>399</v>
      </c>
    </row>
    <row r="29" ht="52.5" customHeight="1" outlineLevel="1" spans="1:10">
      <c r="A29" s="151" t="s">
        <v>319</v>
      </c>
      <c r="B29" s="151" t="s">
        <v>395</v>
      </c>
      <c r="C29" s="151" t="s">
        <v>376</v>
      </c>
      <c r="D29" s="151" t="s">
        <v>377</v>
      </c>
      <c r="E29" s="151" t="s">
        <v>410</v>
      </c>
      <c r="F29" s="151" t="s">
        <v>336</v>
      </c>
      <c r="G29" s="150" t="s">
        <v>365</v>
      </c>
      <c r="H29" s="150" t="s">
        <v>337</v>
      </c>
      <c r="I29" s="151" t="s">
        <v>361</v>
      </c>
      <c r="J29" s="151" t="s">
        <v>399</v>
      </c>
    </row>
    <row r="30" ht="52.5" customHeight="1" outlineLevel="1" spans="1:10">
      <c r="A30" s="151" t="s">
        <v>292</v>
      </c>
      <c r="B30" s="151" t="s">
        <v>411</v>
      </c>
      <c r="C30" s="151" t="s">
        <v>333</v>
      </c>
      <c r="D30" s="151" t="s">
        <v>334</v>
      </c>
      <c r="E30" s="151" t="s">
        <v>412</v>
      </c>
      <c r="F30" s="151" t="s">
        <v>336</v>
      </c>
      <c r="G30" s="150" t="s">
        <v>413</v>
      </c>
      <c r="H30" s="150" t="s">
        <v>337</v>
      </c>
      <c r="I30" s="151" t="s">
        <v>414</v>
      </c>
      <c r="J30" s="151" t="s">
        <v>415</v>
      </c>
    </row>
    <row r="31" ht="52.5" customHeight="1" outlineLevel="1" spans="1:10">
      <c r="A31" s="151" t="s">
        <v>292</v>
      </c>
      <c r="B31" s="151" t="s">
        <v>411</v>
      </c>
      <c r="C31" s="151" t="s">
        <v>333</v>
      </c>
      <c r="D31" s="151" t="s">
        <v>334</v>
      </c>
      <c r="E31" s="151" t="s">
        <v>416</v>
      </c>
      <c r="F31" s="151" t="s">
        <v>336</v>
      </c>
      <c r="G31" s="150" t="s">
        <v>417</v>
      </c>
      <c r="H31" s="150" t="s">
        <v>337</v>
      </c>
      <c r="I31" s="151" t="s">
        <v>414</v>
      </c>
      <c r="J31" s="151" t="s">
        <v>418</v>
      </c>
    </row>
    <row r="32" ht="52.5" customHeight="1" outlineLevel="1" spans="1:10">
      <c r="A32" s="151" t="s">
        <v>292</v>
      </c>
      <c r="B32" s="151" t="s">
        <v>411</v>
      </c>
      <c r="C32" s="151" t="s">
        <v>333</v>
      </c>
      <c r="D32" s="151" t="s">
        <v>334</v>
      </c>
      <c r="E32" s="151" t="s">
        <v>419</v>
      </c>
      <c r="F32" s="151" t="s">
        <v>336</v>
      </c>
      <c r="G32" s="150" t="s">
        <v>59</v>
      </c>
      <c r="H32" s="150" t="s">
        <v>337</v>
      </c>
      <c r="I32" s="151" t="s">
        <v>420</v>
      </c>
      <c r="J32" s="151" t="s">
        <v>421</v>
      </c>
    </row>
    <row r="33" ht="52.5" customHeight="1" outlineLevel="1" spans="1:10">
      <c r="A33" s="151" t="s">
        <v>292</v>
      </c>
      <c r="B33" s="151" t="s">
        <v>411</v>
      </c>
      <c r="C33" s="151" t="s">
        <v>333</v>
      </c>
      <c r="D33" s="151" t="s">
        <v>334</v>
      </c>
      <c r="E33" s="151" t="s">
        <v>422</v>
      </c>
      <c r="F33" s="151" t="s">
        <v>336</v>
      </c>
      <c r="G33" s="150" t="s">
        <v>201</v>
      </c>
      <c r="H33" s="150" t="s">
        <v>337</v>
      </c>
      <c r="I33" s="151" t="s">
        <v>420</v>
      </c>
      <c r="J33" s="151" t="s">
        <v>423</v>
      </c>
    </row>
    <row r="34" ht="52.5" customHeight="1" outlineLevel="1" spans="1:10">
      <c r="A34" s="151" t="s">
        <v>292</v>
      </c>
      <c r="B34" s="151" t="s">
        <v>411</v>
      </c>
      <c r="C34" s="151" t="s">
        <v>333</v>
      </c>
      <c r="D34" s="151" t="s">
        <v>354</v>
      </c>
      <c r="E34" s="151" t="s">
        <v>424</v>
      </c>
      <c r="F34" s="151" t="s">
        <v>368</v>
      </c>
      <c r="G34" s="150" t="s">
        <v>425</v>
      </c>
      <c r="H34" s="150" t="s">
        <v>409</v>
      </c>
      <c r="I34" s="151" t="s">
        <v>361</v>
      </c>
      <c r="J34" s="151" t="s">
        <v>426</v>
      </c>
    </row>
    <row r="35" ht="52.5" customHeight="1" outlineLevel="1" spans="1:10">
      <c r="A35" s="151" t="s">
        <v>292</v>
      </c>
      <c r="B35" s="151" t="s">
        <v>411</v>
      </c>
      <c r="C35" s="151" t="s">
        <v>333</v>
      </c>
      <c r="D35" s="151" t="s">
        <v>363</v>
      </c>
      <c r="E35" s="151" t="s">
        <v>427</v>
      </c>
      <c r="F35" s="151" t="s">
        <v>368</v>
      </c>
      <c r="G35" s="150" t="s">
        <v>428</v>
      </c>
      <c r="H35" s="150" t="s">
        <v>337</v>
      </c>
      <c r="I35" s="151" t="s">
        <v>429</v>
      </c>
      <c r="J35" s="151" t="s">
        <v>430</v>
      </c>
    </row>
    <row r="36" ht="52.5" customHeight="1" outlineLevel="1" spans="1:10">
      <c r="A36" s="151" t="s">
        <v>292</v>
      </c>
      <c r="B36" s="151" t="s">
        <v>411</v>
      </c>
      <c r="C36" s="151" t="s">
        <v>333</v>
      </c>
      <c r="D36" s="151" t="s">
        <v>406</v>
      </c>
      <c r="E36" s="151" t="s">
        <v>367</v>
      </c>
      <c r="F36" s="151" t="s">
        <v>368</v>
      </c>
      <c r="G36" s="150" t="s">
        <v>413</v>
      </c>
      <c r="H36" s="150" t="s">
        <v>337</v>
      </c>
      <c r="I36" s="151" t="s">
        <v>369</v>
      </c>
      <c r="J36" s="151" t="s">
        <v>370</v>
      </c>
    </row>
    <row r="37" ht="52.5" customHeight="1" outlineLevel="1" spans="1:10">
      <c r="A37" s="151" t="s">
        <v>292</v>
      </c>
      <c r="B37" s="151" t="s">
        <v>411</v>
      </c>
      <c r="C37" s="151" t="s">
        <v>371</v>
      </c>
      <c r="D37" s="151" t="s">
        <v>372</v>
      </c>
      <c r="E37" s="151" t="s">
        <v>431</v>
      </c>
      <c r="F37" s="151" t="s">
        <v>368</v>
      </c>
      <c r="G37" s="150" t="s">
        <v>432</v>
      </c>
      <c r="H37" s="150" t="s">
        <v>409</v>
      </c>
      <c r="I37" s="151" t="s">
        <v>361</v>
      </c>
      <c r="J37" s="151" t="s">
        <v>433</v>
      </c>
    </row>
    <row r="38" ht="52.5" customHeight="1" outlineLevel="1" spans="1:10">
      <c r="A38" s="151" t="s">
        <v>292</v>
      </c>
      <c r="B38" s="151" t="s">
        <v>411</v>
      </c>
      <c r="C38" s="151" t="s">
        <v>371</v>
      </c>
      <c r="D38" s="151" t="s">
        <v>434</v>
      </c>
      <c r="E38" s="151" t="s">
        <v>435</v>
      </c>
      <c r="F38" s="151" t="s">
        <v>368</v>
      </c>
      <c r="G38" s="150" t="s">
        <v>408</v>
      </c>
      <c r="H38" s="150" t="s">
        <v>409</v>
      </c>
      <c r="I38" s="151" t="s">
        <v>361</v>
      </c>
      <c r="J38" s="151" t="s">
        <v>436</v>
      </c>
    </row>
    <row r="39" ht="52.5" customHeight="1" outlineLevel="1" spans="1:10">
      <c r="A39" s="151" t="s">
        <v>292</v>
      </c>
      <c r="B39" s="151" t="s">
        <v>411</v>
      </c>
      <c r="C39" s="151" t="s">
        <v>376</v>
      </c>
      <c r="D39" s="151" t="s">
        <v>377</v>
      </c>
      <c r="E39" s="151" t="s">
        <v>437</v>
      </c>
      <c r="F39" s="151" t="s">
        <v>336</v>
      </c>
      <c r="G39" s="150" t="s">
        <v>360</v>
      </c>
      <c r="H39" s="150" t="s">
        <v>337</v>
      </c>
      <c r="I39" s="151" t="s">
        <v>361</v>
      </c>
      <c r="J39" s="151" t="s">
        <v>438</v>
      </c>
    </row>
    <row r="40" ht="52.5" customHeight="1" outlineLevel="1" spans="1:10">
      <c r="A40" s="151" t="s">
        <v>305</v>
      </c>
      <c r="B40" s="151" t="s">
        <v>439</v>
      </c>
      <c r="C40" s="151" t="s">
        <v>333</v>
      </c>
      <c r="D40" s="151" t="s">
        <v>334</v>
      </c>
      <c r="E40" s="151" t="s">
        <v>440</v>
      </c>
      <c r="F40" s="151" t="s">
        <v>336</v>
      </c>
      <c r="G40" s="150" t="s">
        <v>60</v>
      </c>
      <c r="H40" s="150" t="s">
        <v>337</v>
      </c>
      <c r="I40" s="151" t="s">
        <v>420</v>
      </c>
      <c r="J40" s="151" t="s">
        <v>441</v>
      </c>
    </row>
    <row r="41" ht="52.5" customHeight="1" outlineLevel="1" spans="1:10">
      <c r="A41" s="151" t="s">
        <v>305</v>
      </c>
      <c r="B41" s="151" t="s">
        <v>439</v>
      </c>
      <c r="C41" s="151" t="s">
        <v>333</v>
      </c>
      <c r="D41" s="151" t="s">
        <v>334</v>
      </c>
      <c r="E41" s="151" t="s">
        <v>381</v>
      </c>
      <c r="F41" s="151" t="s">
        <v>336</v>
      </c>
      <c r="G41" s="150" t="s">
        <v>382</v>
      </c>
      <c r="H41" s="150" t="s">
        <v>337</v>
      </c>
      <c r="I41" s="151" t="s">
        <v>383</v>
      </c>
      <c r="J41" s="151" t="s">
        <v>384</v>
      </c>
    </row>
    <row r="42" ht="52.5" customHeight="1" outlineLevel="1" spans="1:10">
      <c r="A42" s="151" t="s">
        <v>305</v>
      </c>
      <c r="B42" s="151" t="s">
        <v>439</v>
      </c>
      <c r="C42" s="151" t="s">
        <v>333</v>
      </c>
      <c r="D42" s="151" t="s">
        <v>334</v>
      </c>
      <c r="E42" s="151" t="s">
        <v>442</v>
      </c>
      <c r="F42" s="151" t="s">
        <v>336</v>
      </c>
      <c r="G42" s="150" t="s">
        <v>61</v>
      </c>
      <c r="H42" s="150" t="s">
        <v>337</v>
      </c>
      <c r="I42" s="151" t="s">
        <v>357</v>
      </c>
      <c r="J42" s="151" t="s">
        <v>443</v>
      </c>
    </row>
    <row r="43" ht="52.5" customHeight="1" outlineLevel="1" spans="1:10">
      <c r="A43" s="151" t="s">
        <v>305</v>
      </c>
      <c r="B43" s="151" t="s">
        <v>439</v>
      </c>
      <c r="C43" s="151" t="s">
        <v>333</v>
      </c>
      <c r="D43" s="151" t="s">
        <v>334</v>
      </c>
      <c r="E43" s="151" t="s">
        <v>444</v>
      </c>
      <c r="F43" s="151" t="s">
        <v>368</v>
      </c>
      <c r="G43" s="150" t="s">
        <v>445</v>
      </c>
      <c r="H43" s="150" t="s">
        <v>337</v>
      </c>
      <c r="I43" s="151" t="s">
        <v>414</v>
      </c>
      <c r="J43" s="151" t="s">
        <v>446</v>
      </c>
    </row>
    <row r="44" ht="52.5" customHeight="1" outlineLevel="1" spans="1:10">
      <c r="A44" s="151" t="s">
        <v>305</v>
      </c>
      <c r="B44" s="151" t="s">
        <v>439</v>
      </c>
      <c r="C44" s="151" t="s">
        <v>333</v>
      </c>
      <c r="D44" s="151" t="s">
        <v>354</v>
      </c>
      <c r="E44" s="151" t="s">
        <v>447</v>
      </c>
      <c r="F44" s="151" t="s">
        <v>336</v>
      </c>
      <c r="G44" s="150" t="s">
        <v>360</v>
      </c>
      <c r="H44" s="150" t="s">
        <v>337</v>
      </c>
      <c r="I44" s="151" t="s">
        <v>361</v>
      </c>
      <c r="J44" s="151" t="s">
        <v>448</v>
      </c>
    </row>
    <row r="45" ht="52.5" customHeight="1" outlineLevel="1" spans="1:10">
      <c r="A45" s="151" t="s">
        <v>305</v>
      </c>
      <c r="B45" s="151" t="s">
        <v>439</v>
      </c>
      <c r="C45" s="151" t="s">
        <v>333</v>
      </c>
      <c r="D45" s="151" t="s">
        <v>363</v>
      </c>
      <c r="E45" s="151" t="s">
        <v>403</v>
      </c>
      <c r="F45" s="151" t="s">
        <v>368</v>
      </c>
      <c r="G45" s="150" t="s">
        <v>428</v>
      </c>
      <c r="H45" s="150" t="s">
        <v>409</v>
      </c>
      <c r="I45" s="151" t="s">
        <v>429</v>
      </c>
      <c r="J45" s="151" t="s">
        <v>430</v>
      </c>
    </row>
    <row r="46" ht="52.5" customHeight="1" outlineLevel="1" spans="1:10">
      <c r="A46" s="151" t="s">
        <v>305</v>
      </c>
      <c r="B46" s="151" t="s">
        <v>439</v>
      </c>
      <c r="C46" s="151" t="s">
        <v>333</v>
      </c>
      <c r="D46" s="151" t="s">
        <v>334</v>
      </c>
      <c r="E46" s="151" t="s">
        <v>367</v>
      </c>
      <c r="F46" s="151" t="s">
        <v>368</v>
      </c>
      <c r="G46" s="150" t="s">
        <v>449</v>
      </c>
      <c r="H46" s="150" t="s">
        <v>337</v>
      </c>
      <c r="I46" s="151" t="s">
        <v>369</v>
      </c>
      <c r="J46" s="151" t="s">
        <v>370</v>
      </c>
    </row>
    <row r="47" ht="52.5" customHeight="1" outlineLevel="1" spans="1:10">
      <c r="A47" s="151" t="s">
        <v>305</v>
      </c>
      <c r="B47" s="151" t="s">
        <v>439</v>
      </c>
      <c r="C47" s="151" t="s">
        <v>371</v>
      </c>
      <c r="D47" s="151" t="s">
        <v>372</v>
      </c>
      <c r="E47" s="151" t="s">
        <v>450</v>
      </c>
      <c r="F47" s="151" t="s">
        <v>368</v>
      </c>
      <c r="G47" s="150" t="s">
        <v>432</v>
      </c>
      <c r="H47" s="150" t="s">
        <v>409</v>
      </c>
      <c r="I47" s="151" t="s">
        <v>361</v>
      </c>
      <c r="J47" s="151" t="s">
        <v>451</v>
      </c>
    </row>
    <row r="48" ht="52.5" customHeight="1" outlineLevel="1" spans="1:10">
      <c r="A48" s="151" t="s">
        <v>305</v>
      </c>
      <c r="B48" s="151" t="s">
        <v>439</v>
      </c>
      <c r="C48" s="151" t="s">
        <v>371</v>
      </c>
      <c r="D48" s="151" t="s">
        <v>434</v>
      </c>
      <c r="E48" s="151" t="s">
        <v>452</v>
      </c>
      <c r="F48" s="151" t="s">
        <v>368</v>
      </c>
      <c r="G48" s="150" t="s">
        <v>408</v>
      </c>
      <c r="H48" s="150" t="s">
        <v>409</v>
      </c>
      <c r="I48" s="151" t="s">
        <v>361</v>
      </c>
      <c r="J48" s="151" t="s">
        <v>453</v>
      </c>
    </row>
    <row r="49" ht="52.5" customHeight="1" outlineLevel="1" spans="1:10">
      <c r="A49" s="151" t="s">
        <v>305</v>
      </c>
      <c r="B49" s="151" t="s">
        <v>439</v>
      </c>
      <c r="C49" s="151" t="s">
        <v>376</v>
      </c>
      <c r="D49" s="151" t="s">
        <v>377</v>
      </c>
      <c r="E49" s="151" t="s">
        <v>437</v>
      </c>
      <c r="F49" s="151" t="s">
        <v>336</v>
      </c>
      <c r="G49" s="150" t="s">
        <v>360</v>
      </c>
      <c r="H49" s="150" t="s">
        <v>337</v>
      </c>
      <c r="I49" s="151" t="s">
        <v>361</v>
      </c>
      <c r="J49" s="151" t="s">
        <v>394</v>
      </c>
    </row>
    <row r="50" ht="52.5" customHeight="1" outlineLevel="1" spans="1:10">
      <c r="A50" s="151" t="s">
        <v>288</v>
      </c>
      <c r="B50" s="151" t="s">
        <v>454</v>
      </c>
      <c r="C50" s="151" t="s">
        <v>333</v>
      </c>
      <c r="D50" s="151" t="s">
        <v>334</v>
      </c>
      <c r="E50" s="151" t="s">
        <v>455</v>
      </c>
      <c r="F50" s="151" t="s">
        <v>336</v>
      </c>
      <c r="G50" s="150" t="s">
        <v>201</v>
      </c>
      <c r="H50" s="150" t="s">
        <v>337</v>
      </c>
      <c r="I50" s="151" t="s">
        <v>456</v>
      </c>
      <c r="J50" s="151" t="s">
        <v>457</v>
      </c>
    </row>
    <row r="51" ht="52.5" customHeight="1" outlineLevel="1" spans="1:10">
      <c r="A51" s="151" t="s">
        <v>288</v>
      </c>
      <c r="B51" s="151" t="s">
        <v>454</v>
      </c>
      <c r="C51" s="151" t="s">
        <v>333</v>
      </c>
      <c r="D51" s="151" t="s">
        <v>334</v>
      </c>
      <c r="E51" s="151" t="s">
        <v>458</v>
      </c>
      <c r="F51" s="151" t="s">
        <v>336</v>
      </c>
      <c r="G51" s="150" t="s">
        <v>201</v>
      </c>
      <c r="H51" s="150" t="s">
        <v>337</v>
      </c>
      <c r="I51" s="151" t="s">
        <v>383</v>
      </c>
      <c r="J51" s="151" t="s">
        <v>384</v>
      </c>
    </row>
    <row r="52" ht="52.5" customHeight="1" outlineLevel="1" spans="1:10">
      <c r="A52" s="151" t="s">
        <v>288</v>
      </c>
      <c r="B52" s="151" t="s">
        <v>454</v>
      </c>
      <c r="C52" s="151" t="s">
        <v>333</v>
      </c>
      <c r="D52" s="151" t="s">
        <v>334</v>
      </c>
      <c r="E52" s="151" t="s">
        <v>459</v>
      </c>
      <c r="F52" s="151" t="s">
        <v>336</v>
      </c>
      <c r="G52" s="150" t="s">
        <v>68</v>
      </c>
      <c r="H52" s="150" t="s">
        <v>337</v>
      </c>
      <c r="I52" s="151" t="s">
        <v>357</v>
      </c>
      <c r="J52" s="151" t="s">
        <v>386</v>
      </c>
    </row>
    <row r="53" ht="52.5" customHeight="1" outlineLevel="1" spans="1:10">
      <c r="A53" s="151" t="s">
        <v>288</v>
      </c>
      <c r="B53" s="151" t="s">
        <v>454</v>
      </c>
      <c r="C53" s="151" t="s">
        <v>333</v>
      </c>
      <c r="D53" s="151" t="s">
        <v>354</v>
      </c>
      <c r="E53" s="151" t="s">
        <v>460</v>
      </c>
      <c r="F53" s="151" t="s">
        <v>336</v>
      </c>
      <c r="G53" s="150" t="s">
        <v>360</v>
      </c>
      <c r="H53" s="150" t="s">
        <v>337</v>
      </c>
      <c r="I53" s="151" t="s">
        <v>361</v>
      </c>
      <c r="J53" s="151" t="s">
        <v>461</v>
      </c>
    </row>
    <row r="54" ht="52.5" customHeight="1" outlineLevel="1" spans="1:10">
      <c r="A54" s="151" t="s">
        <v>288</v>
      </c>
      <c r="B54" s="151" t="s">
        <v>454</v>
      </c>
      <c r="C54" s="151" t="s">
        <v>333</v>
      </c>
      <c r="D54" s="151" t="s">
        <v>363</v>
      </c>
      <c r="E54" s="151" t="s">
        <v>427</v>
      </c>
      <c r="F54" s="151" t="s">
        <v>368</v>
      </c>
      <c r="G54" s="150" t="s">
        <v>428</v>
      </c>
      <c r="H54" s="150" t="s">
        <v>337</v>
      </c>
      <c r="I54" s="151" t="s">
        <v>429</v>
      </c>
      <c r="J54" s="151" t="s">
        <v>430</v>
      </c>
    </row>
    <row r="55" ht="52.5" customHeight="1" outlineLevel="1" spans="1:10">
      <c r="A55" s="151" t="s">
        <v>288</v>
      </c>
      <c r="B55" s="151" t="s">
        <v>454</v>
      </c>
      <c r="C55" s="151" t="s">
        <v>333</v>
      </c>
      <c r="D55" s="151" t="s">
        <v>334</v>
      </c>
      <c r="E55" s="151" t="s">
        <v>367</v>
      </c>
      <c r="F55" s="151" t="s">
        <v>368</v>
      </c>
      <c r="G55" s="150" t="s">
        <v>68</v>
      </c>
      <c r="H55" s="150" t="s">
        <v>337</v>
      </c>
      <c r="I55" s="151" t="s">
        <v>369</v>
      </c>
      <c r="J55" s="151" t="s">
        <v>370</v>
      </c>
    </row>
    <row r="56" ht="52.5" customHeight="1" outlineLevel="1" spans="1:10">
      <c r="A56" s="151" t="s">
        <v>288</v>
      </c>
      <c r="B56" s="151" t="s">
        <v>454</v>
      </c>
      <c r="C56" s="151" t="s">
        <v>371</v>
      </c>
      <c r="D56" s="151" t="s">
        <v>372</v>
      </c>
      <c r="E56" s="151" t="s">
        <v>462</v>
      </c>
      <c r="F56" s="151" t="s">
        <v>368</v>
      </c>
      <c r="G56" s="150" t="s">
        <v>463</v>
      </c>
      <c r="H56" s="150" t="s">
        <v>409</v>
      </c>
      <c r="I56" s="151" t="s">
        <v>361</v>
      </c>
      <c r="J56" s="151" t="s">
        <v>464</v>
      </c>
    </row>
    <row r="57" ht="52.5" customHeight="1" outlineLevel="1" spans="1:10">
      <c r="A57" s="151" t="s">
        <v>288</v>
      </c>
      <c r="B57" s="151" t="s">
        <v>454</v>
      </c>
      <c r="C57" s="151" t="s">
        <v>371</v>
      </c>
      <c r="D57" s="151" t="s">
        <v>434</v>
      </c>
      <c r="E57" s="151" t="s">
        <v>452</v>
      </c>
      <c r="F57" s="151" t="s">
        <v>368</v>
      </c>
      <c r="G57" s="150" t="s">
        <v>408</v>
      </c>
      <c r="H57" s="150" t="s">
        <v>409</v>
      </c>
      <c r="I57" s="151" t="s">
        <v>361</v>
      </c>
      <c r="J57" s="151" t="s">
        <v>453</v>
      </c>
    </row>
    <row r="58" ht="52.5" customHeight="1" outlineLevel="1" spans="1:10">
      <c r="A58" s="151" t="s">
        <v>288</v>
      </c>
      <c r="B58" s="151" t="s">
        <v>454</v>
      </c>
      <c r="C58" s="151" t="s">
        <v>376</v>
      </c>
      <c r="D58" s="151" t="s">
        <v>377</v>
      </c>
      <c r="E58" s="151" t="s">
        <v>465</v>
      </c>
      <c r="F58" s="151" t="s">
        <v>336</v>
      </c>
      <c r="G58" s="150" t="s">
        <v>360</v>
      </c>
      <c r="H58" s="150" t="s">
        <v>337</v>
      </c>
      <c r="I58" s="151" t="s">
        <v>361</v>
      </c>
      <c r="J58" s="151" t="s">
        <v>466</v>
      </c>
    </row>
    <row r="59" ht="52.5" customHeight="1" outlineLevel="1" spans="1:10">
      <c r="A59" s="151" t="s">
        <v>309</v>
      </c>
      <c r="B59" s="151" t="s">
        <v>467</v>
      </c>
      <c r="C59" s="151" t="s">
        <v>333</v>
      </c>
      <c r="D59" s="151" t="s">
        <v>334</v>
      </c>
      <c r="E59" s="151" t="s">
        <v>468</v>
      </c>
      <c r="F59" s="151" t="s">
        <v>336</v>
      </c>
      <c r="G59" s="150" t="s">
        <v>68</v>
      </c>
      <c r="H59" s="150" t="s">
        <v>337</v>
      </c>
      <c r="I59" s="151" t="s">
        <v>348</v>
      </c>
      <c r="J59" s="151" t="s">
        <v>469</v>
      </c>
    </row>
    <row r="60" ht="52.5" customHeight="1" outlineLevel="1" spans="1:10">
      <c r="A60" s="151" t="s">
        <v>309</v>
      </c>
      <c r="B60" s="151" t="s">
        <v>467</v>
      </c>
      <c r="C60" s="151" t="s">
        <v>333</v>
      </c>
      <c r="D60" s="151" t="s">
        <v>334</v>
      </c>
      <c r="E60" s="151" t="s">
        <v>470</v>
      </c>
      <c r="F60" s="151" t="s">
        <v>336</v>
      </c>
      <c r="G60" s="150" t="s">
        <v>201</v>
      </c>
      <c r="H60" s="150" t="s">
        <v>337</v>
      </c>
      <c r="I60" s="151" t="s">
        <v>348</v>
      </c>
      <c r="J60" s="151" t="s">
        <v>469</v>
      </c>
    </row>
    <row r="61" ht="52.5" customHeight="1" outlineLevel="1" spans="1:10">
      <c r="A61" s="151" t="s">
        <v>309</v>
      </c>
      <c r="B61" s="151" t="s">
        <v>467</v>
      </c>
      <c r="C61" s="151" t="s">
        <v>333</v>
      </c>
      <c r="D61" s="151" t="s">
        <v>354</v>
      </c>
      <c r="E61" s="151" t="s">
        <v>471</v>
      </c>
      <c r="F61" s="151" t="s">
        <v>336</v>
      </c>
      <c r="G61" s="150" t="s">
        <v>360</v>
      </c>
      <c r="H61" s="150" t="s">
        <v>337</v>
      </c>
      <c r="I61" s="151" t="s">
        <v>361</v>
      </c>
      <c r="J61" s="151" t="s">
        <v>469</v>
      </c>
    </row>
    <row r="62" ht="52.5" customHeight="1" outlineLevel="1" spans="1:10">
      <c r="A62" s="151" t="s">
        <v>309</v>
      </c>
      <c r="B62" s="151" t="s">
        <v>467</v>
      </c>
      <c r="C62" s="151" t="s">
        <v>333</v>
      </c>
      <c r="D62" s="151" t="s">
        <v>363</v>
      </c>
      <c r="E62" s="151" t="s">
        <v>472</v>
      </c>
      <c r="F62" s="151" t="s">
        <v>336</v>
      </c>
      <c r="G62" s="150" t="s">
        <v>473</v>
      </c>
      <c r="H62" s="150" t="s">
        <v>337</v>
      </c>
      <c r="I62" s="151" t="s">
        <v>405</v>
      </c>
      <c r="J62" s="151" t="s">
        <v>469</v>
      </c>
    </row>
    <row r="63" ht="52.5" customHeight="1" outlineLevel="1" spans="1:10">
      <c r="A63" s="151" t="s">
        <v>309</v>
      </c>
      <c r="B63" s="151" t="s">
        <v>467</v>
      </c>
      <c r="C63" s="151" t="s">
        <v>371</v>
      </c>
      <c r="D63" s="151" t="s">
        <v>372</v>
      </c>
      <c r="E63" s="151" t="s">
        <v>474</v>
      </c>
      <c r="F63" s="151" t="s">
        <v>336</v>
      </c>
      <c r="G63" s="150" t="s">
        <v>475</v>
      </c>
      <c r="H63" s="150" t="s">
        <v>337</v>
      </c>
      <c r="I63" s="151" t="s">
        <v>361</v>
      </c>
      <c r="J63" s="151" t="s">
        <v>469</v>
      </c>
    </row>
    <row r="64" ht="52.5" customHeight="1" outlineLevel="1" spans="1:10">
      <c r="A64" s="151" t="s">
        <v>309</v>
      </c>
      <c r="B64" s="151" t="s">
        <v>467</v>
      </c>
      <c r="C64" s="151" t="s">
        <v>376</v>
      </c>
      <c r="D64" s="151" t="s">
        <v>377</v>
      </c>
      <c r="E64" s="151" t="s">
        <v>476</v>
      </c>
      <c r="F64" s="151" t="s">
        <v>336</v>
      </c>
      <c r="G64" s="150" t="s">
        <v>360</v>
      </c>
      <c r="H64" s="150" t="s">
        <v>337</v>
      </c>
      <c r="I64" s="151" t="s">
        <v>361</v>
      </c>
      <c r="J64" s="151" t="s">
        <v>469</v>
      </c>
    </row>
  </sheetData>
  <mergeCells count="16">
    <mergeCell ref="A2:J2"/>
    <mergeCell ref="A3:E3"/>
    <mergeCell ref="A7:A17"/>
    <mergeCell ref="A18:A22"/>
    <mergeCell ref="A23:A29"/>
    <mergeCell ref="A30:A39"/>
    <mergeCell ref="A40:A49"/>
    <mergeCell ref="A50:A58"/>
    <mergeCell ref="A59:A64"/>
    <mergeCell ref="B7:B17"/>
    <mergeCell ref="B18:B22"/>
    <mergeCell ref="B23:B29"/>
    <mergeCell ref="B30:B39"/>
    <mergeCell ref="B40:B49"/>
    <mergeCell ref="B50:B58"/>
    <mergeCell ref="B59:B6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2025-02-26T00:20:00Z</dcterms:created>
  <dcterms:modified xsi:type="dcterms:W3CDTF">2025-03-11T02:24:34Z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7B4D8A1EE53B4A3C8E9861E51D089987_13</vt:lpwstr>
  </property>
  <property fmtid="{D5CDD505-2E9C-101B-9397-08002B2CF9AE}" pid="3" name="KSOProductBuildVer">
    <vt:lpwstr>2052-12.1.0.15336</vt:lpwstr>
  </property>
</Properties>
</file>