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部门项目支出绩效目标表05-2" sheetId="10" r:id="rId9"/>
    <sheet name="政府性基金预算支出预算表06（梁河）" sheetId="11" r:id="rId10"/>
    <sheet name="部门政府采购预算表07" sheetId="12" r:id="rId11"/>
    <sheet name="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definedNames>
    <definedName name="_xlnm._FilterDatabase" localSheetId="7" hidden="1">'项目支出预算表05-1'!$A$7:$W$53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<sst xmlns="http://schemas.openxmlformats.org/spreadsheetml/2006/main" count="1968" uniqueCount="609">
  <si>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</si>
  <si>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</si>
  <si>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</si>
  <si>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</si>
  <si>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</si>
  <si>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</si>
  <si>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</si>
  <si>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</si>
  <si>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</si>
  <si>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</si>
  <si>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</si>
  <si>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</si>
  <si>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</si>
  <si>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</si>
  <si>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</si>
  <si>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</si>
  <si>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</si>
  <si>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</si>
  <si>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</si>
  <si>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</si>
  <si>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</si>
  <si>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</si>
  <si>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</si>
  <si>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</si>
  <si>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</si>
  <si>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</si>
  <si>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</si>
  <si>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</si>
  <si>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</si>
  <si>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</si>
  <si>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</si>
  <si>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</si>
  <si>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</si>
  <si>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</si>
  <si>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</si>
  <si>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</si>
  <si>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</si>
  <si>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</si>
  <si>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</si>
  <si>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</si>
  <si>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</si>
  <si>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</si>
  <si>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</si>
  <si>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</si>
  <si>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</si>
  <si>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113001</t>
  </si>
  <si>
    <t>梁河县司法局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</si>
  <si>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</si>
  <si>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</si>
  <si>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</si>
  <si>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</si>
  <si>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</si>
  <si>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</si>
  <si>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</si>
  <si>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</si>
  <si>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</si>
  <si>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</si>
  <si>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</si>
  <si>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</si>
  <si>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</si>
  <si>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</si>
  <si>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</si>
  <si>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</si>
  <si>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</si>
  <si>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</si>
  <si>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</si>
  <si>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</si>
  <si>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</si>
  <si>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</si>
  <si>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</si>
  <si>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</si>
  <si>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</si>
  <si>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</si>
  <si>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</si>
  <si>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</si>
  <si>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</si>
  <si>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</si>
  <si>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</si>
  <si>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</si>
  <si>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</si>
  <si>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</si>
  <si>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</si>
  <si>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</si>
  <si>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204</t>
  </si>
  <si>
    <t>公共安全支出</t>
  </si>
  <si>
    <t>20406</t>
  </si>
  <si>
    <t>司法</t>
  </si>
  <si>
    <t>2040601</t>
  </si>
  <si>
    <t>行政运行</t>
  </si>
  <si>
    <t>2040604</t>
  </si>
  <si>
    <t>基层司法业务</t>
  </si>
  <si>
    <t>2040605</t>
  </si>
  <si>
    <t>普法宣传</t>
  </si>
  <si>
    <t>2040606</t>
  </si>
  <si>
    <t>律师管理</t>
  </si>
  <si>
    <t>2040607</t>
  </si>
  <si>
    <t>公共法律服务</t>
  </si>
  <si>
    <t>2040610</t>
  </si>
  <si>
    <t>社区矫正</t>
  </si>
  <si>
    <t>2040612</t>
  </si>
  <si>
    <t>法治建设</t>
  </si>
  <si>
    <t>2040650</t>
  </si>
  <si>
    <t>事业运行</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</si>
  <si>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</si>
  <si>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</si>
  <si>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</si>
  <si>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</si>
  <si>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</si>
  <si>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</si>
  <si>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</si>
  <si>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</si>
  <si>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</si>
  <si>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</si>
  <si>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</si>
  <si>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</si>
  <si>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</si>
  <si>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</si>
  <si>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</si>
  <si>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</si>
  <si>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</si>
  <si>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</si>
  <si>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</si>
  <si>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</si>
  <si>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</si>
  <si>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</si>
  <si>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</si>
  <si>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</si>
  <si>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</si>
  <si>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</si>
  <si>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</si>
  <si>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</si>
  <si>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</si>
  <si>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</si>
  <si>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</si>
  <si>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</si>
  <si>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</si>
  <si>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</si>
  <si>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</si>
  <si>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</si>
  <si>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</si>
  <si>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</si>
  <si>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</si>
  <si>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</si>
  <si>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</si>
  <si>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</si>
  <si>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</si>
  <si>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</si>
  <si>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</si>
  <si>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</si>
  <si>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</si>
  <si>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</si>
  <si>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</si>
  <si>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</si>
  <si>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</si>
  <si>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</si>
  <si>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</si>
  <si>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</si>
  <si>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</si>
  <si>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</si>
  <si>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</si>
  <si>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</si>
  <si>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</si>
  <si>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</si>
  <si>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</si>
  <si>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</si>
  <si>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</si>
  <si>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</si>
  <si>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</si>
  <si>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</si>
  <si>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</si>
  <si>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</si>
  <si>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</si>
  <si>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</si>
  <si>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</si>
  <si>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</si>
  <si>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</si>
  <si>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</si>
  <si>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</si>
  <si>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</si>
  <si>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</si>
  <si>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</si>
  <si>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</si>
  <si>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</si>
  <si>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</si>
  <si>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</si>
  <si>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</si>
  <si>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</si>
  <si>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</si>
  <si>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</si>
  <si>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</si>
  <si>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</si>
  <si>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</si>
  <si>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</si>
  <si>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</si>
  <si>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</si>
  <si>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</si>
  <si>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</si>
  <si>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</si>
  <si>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</si>
  <si>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</si>
  <si>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</si>
  <si>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</si>
  <si>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</si>
  <si>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</si>
  <si>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</si>
  <si>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</si>
  <si>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</si>
  <si>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</si>
  <si>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</si>
  <si>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</si>
  <si>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</si>
  <si>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</si>
  <si>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</si>
  <si>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</si>
  <si>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</si>
  <si>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533122210000000012864</t>
  </si>
  <si>
    <t>事业人员支出工资</t>
  </si>
  <si>
    <t>30101</t>
  </si>
  <si>
    <t>基本工资</t>
  </si>
  <si>
    <t>533122210000000012863</t>
  </si>
  <si>
    <t>行政人员支出工资</t>
  </si>
  <si>
    <t>30102</t>
  </si>
  <si>
    <t>津贴补贴</t>
  </si>
  <si>
    <t>30103</t>
  </si>
  <si>
    <t>奖金</t>
  </si>
  <si>
    <t>533122231100001457051</t>
  </si>
  <si>
    <t>行政绩效奖励</t>
  </si>
  <si>
    <t>30107</t>
  </si>
  <si>
    <t>绩效工资</t>
  </si>
  <si>
    <t>533122231100001457068</t>
  </si>
  <si>
    <t>事业绩效奖励</t>
  </si>
  <si>
    <t>533122251100003714988</t>
  </si>
  <si>
    <t>机关事业单位基本养老保险缴费</t>
  </si>
  <si>
    <t>30108</t>
  </si>
  <si>
    <t>533122210000000012873</t>
  </si>
  <si>
    <t>职业年金缴费</t>
  </si>
  <si>
    <t>30109</t>
  </si>
  <si>
    <t>533122210000000012872</t>
  </si>
  <si>
    <t>职工基本医疗保险缴费</t>
  </si>
  <si>
    <t>30110</t>
  </si>
  <si>
    <t>533122241100002278483</t>
  </si>
  <si>
    <t>大病保险费</t>
  </si>
  <si>
    <t>30112</t>
  </si>
  <si>
    <t>其他社会保障缴费</t>
  </si>
  <si>
    <t>533122210000000012866</t>
  </si>
  <si>
    <t>残疾人就业保障金财政分担部分</t>
  </si>
  <si>
    <t>533122251100003714986</t>
  </si>
  <si>
    <t>工伤保险</t>
  </si>
  <si>
    <t>533122210000000012870</t>
  </si>
  <si>
    <t>生育保险</t>
  </si>
  <si>
    <t>533122210000000012871</t>
  </si>
  <si>
    <t>失业保险</t>
  </si>
  <si>
    <t>533122210000000012868</t>
  </si>
  <si>
    <t>临聘人员社会保险缴费</t>
  </si>
  <si>
    <t>533122210000000012874</t>
  </si>
  <si>
    <t>30113</t>
  </si>
  <si>
    <t>533122241100002278461</t>
  </si>
  <si>
    <t>单位编制外人员经费</t>
  </si>
  <si>
    <t>30199</t>
  </si>
  <si>
    <t>其他工资福利支出</t>
  </si>
  <si>
    <t>533122251100003715085</t>
  </si>
  <si>
    <t>基层党组织开展活动经费</t>
  </si>
  <si>
    <t>30201</t>
  </si>
  <si>
    <t>办公费</t>
  </si>
  <si>
    <t>533122210000000014712</t>
  </si>
  <si>
    <t>党报党刊</t>
  </si>
  <si>
    <t>533122210000000012883</t>
  </si>
  <si>
    <t>一般公用经费</t>
  </si>
  <si>
    <t>30205</t>
  </si>
  <si>
    <t>水费</t>
  </si>
  <si>
    <t>30206</t>
  </si>
  <si>
    <t>电费</t>
  </si>
  <si>
    <t>30207</t>
  </si>
  <si>
    <t>邮电费</t>
  </si>
  <si>
    <t>30211</t>
  </si>
  <si>
    <t>差旅费</t>
  </si>
  <si>
    <t>30215</t>
  </si>
  <si>
    <t>会议费</t>
  </si>
  <si>
    <t>30216</t>
  </si>
  <si>
    <t>培训费</t>
  </si>
  <si>
    <t>533122221100000276828</t>
  </si>
  <si>
    <t>公用经费安排的公务接待费</t>
  </si>
  <si>
    <t>30217</t>
  </si>
  <si>
    <t>533122221100000276814</t>
  </si>
  <si>
    <t>公用经费安排的公车购置及运维费</t>
  </si>
  <si>
    <t>30231</t>
  </si>
  <si>
    <t>公务用车运行维护费</t>
  </si>
  <si>
    <t>30239</t>
  </si>
  <si>
    <t>其他交通费用</t>
  </si>
  <si>
    <t>533122210000000012882</t>
  </si>
  <si>
    <t>退休公用经费</t>
  </si>
  <si>
    <t>533122210000000012881</t>
  </si>
  <si>
    <t>离休公用经费</t>
  </si>
  <si>
    <t>533122231100001205055</t>
  </si>
  <si>
    <t>工会经费</t>
  </si>
  <si>
    <t>30228</t>
  </si>
  <si>
    <t>533122251100003740187</t>
  </si>
  <si>
    <t>驻村工作队员交通费补助</t>
  </si>
  <si>
    <t>533122210000000012878</t>
  </si>
  <si>
    <t>公务交通补贴</t>
  </si>
  <si>
    <t>533122210000000012876</t>
  </si>
  <si>
    <t>离休费</t>
  </si>
  <si>
    <t>30301</t>
  </si>
  <si>
    <t>533122210000000012875</t>
  </si>
  <si>
    <t>大学生公益性岗位工资及社会保险缴费县级配套</t>
  </si>
  <si>
    <t>30305</t>
  </si>
  <si>
    <t>生活补助</t>
  </si>
  <si>
    <t>533122241100002278485</t>
  </si>
  <si>
    <t>县直单位机关党组织工作经费</t>
  </si>
  <si>
    <t>533122251100003714985</t>
  </si>
  <si>
    <t>驻村工作队员工作经费</t>
  </si>
  <si>
    <t>533122221100000276826</t>
  </si>
  <si>
    <t>机关事业单位职工遗属生活补助</t>
  </si>
  <si>
    <t>533122221100000287947</t>
  </si>
  <si>
    <t>驻村工作队员生活补助和通讯补贴经费</t>
  </si>
  <si>
    <t>预算05-1表</t>
  </si>
  <si>
    <t>2025年部门项目支出预算表</t>
  </si>
  <si>
    <t>项目分类</t>
  </si>
  <si>
    <t>项目单位</t>
  </si>
  <si>
    <t>经济科目编码</t>
  </si>
  <si>
    <t>经济科目名称</t>
  </si>
  <si>
    <t>本年拨款</t>
  </si>
  <si>
    <t>其中：本次下达</t>
  </si>
  <si>
    <t>法治建设经费</t>
  </si>
  <si>
    <t>事业发展类</t>
  </si>
  <si>
    <t>533122221100000795879</t>
  </si>
  <si>
    <t>30227</t>
  </si>
  <si>
    <t>委托业务费</t>
  </si>
  <si>
    <t>公共法律服务经费</t>
  </si>
  <si>
    <t>533122210000000011002</t>
  </si>
  <si>
    <t>30213</t>
  </si>
  <si>
    <t>维修（护）费</t>
  </si>
  <si>
    <t>基层司法业务经费</t>
  </si>
  <si>
    <t>533122210000000011360</t>
  </si>
  <si>
    <t>30226</t>
  </si>
  <si>
    <t>劳务费</t>
  </si>
  <si>
    <t>梁河县司法局单位自有资金</t>
  </si>
  <si>
    <t>533122241100002276324</t>
  </si>
  <si>
    <t>30204</t>
  </si>
  <si>
    <t>手续费</t>
  </si>
  <si>
    <t>律师管理经费</t>
  </si>
  <si>
    <t>533122210000000011023</t>
  </si>
  <si>
    <t>普法宣传教育经费</t>
  </si>
  <si>
    <t>533122210000000010879</t>
  </si>
  <si>
    <t>30202</t>
  </si>
  <si>
    <t>印刷费</t>
  </si>
  <si>
    <t>社区矫正经费</t>
  </si>
  <si>
    <t>533122210000000011105</t>
  </si>
  <si>
    <t>预算05-2表</t>
  </si>
  <si>
    <t>单位名称、项目名称</t>
  </si>
  <si>
    <t>项目年度绩效目标</t>
  </si>
  <si>
    <t>一级指标</t>
  </si>
  <si>
    <t>二级指标</t>
  </si>
  <si>
    <t>三级指标</t>
  </si>
  <si>
    <t>指标性质</t>
  </si>
  <si>
    <t>指标值</t>
  </si>
  <si>
    <t>指标属性</t>
  </si>
  <si>
    <t>度量单位</t>
  </si>
  <si>
    <t>指标内容</t>
  </si>
  <si>
    <t>深入学习贯彻党的二十大精神，以马克思列宁主义、毛泽东思想、邓小平理论、“三个代表”重要思想、科学发展观和习近平新时代中国特色社会主义思想为指导，坚定不移走中国特色社会主义法治道路，积极推行法律顾问制度和公职律师、公司律师制度，提高依法执政、依法行政、依法经营、依法管理的能力水平，促进依法办事，为协调推进“四个全面”战略布局、建设和谐美丽梁河提供法治保障。</t>
  </si>
  <si>
    <t>产出指标</t>
  </si>
  <si>
    <t>数量指标</t>
  </si>
  <si>
    <t>出具法律意见书</t>
  </si>
  <si>
    <t>&gt;=</t>
  </si>
  <si>
    <t>30</t>
  </si>
  <si>
    <t>定量指标</t>
  </si>
  <si>
    <t>份</t>
  </si>
  <si>
    <t>反映形成建议、意见的条数。</t>
  </si>
  <si>
    <t>解答法律咨询</t>
  </si>
  <si>
    <t>人次</t>
  </si>
  <si>
    <t>反映解答法律咨询情况</t>
  </si>
  <si>
    <t>举办法律知识讲座</t>
  </si>
  <si>
    <t>场</t>
  </si>
  <si>
    <t>反映举办法律知识讲座情况</t>
  </si>
  <si>
    <t>质量指标</t>
  </si>
  <si>
    <t>向县委、县政府提供法律服务的及时率达</t>
  </si>
  <si>
    <t>=</t>
  </si>
  <si>
    <t>100</t>
  </si>
  <si>
    <t>定性指标</t>
  </si>
  <si>
    <t>%</t>
  </si>
  <si>
    <t>反映向县委、县政府提供法律服务的情况</t>
  </si>
  <si>
    <t>时效指标</t>
  </si>
  <si>
    <t>按年度完成</t>
  </si>
  <si>
    <t>2025年12月</t>
  </si>
  <si>
    <t>年</t>
  </si>
  <si>
    <t>反映项目完成时限</t>
  </si>
  <si>
    <t>效益指标</t>
  </si>
  <si>
    <t>社会效益</t>
  </si>
  <si>
    <t>全县各单位依法执政、依法行政能力明显增强</t>
  </si>
  <si>
    <t>明显增强</t>
  </si>
  <si>
    <t>反映全县各单位依法执政、依法行政能力情况</t>
  </si>
  <si>
    <t>满意度指标</t>
  </si>
  <si>
    <t>服务对象满意度</t>
  </si>
  <si>
    <t>法律服务对象满意度</t>
  </si>
  <si>
    <t>90</t>
  </si>
  <si>
    <t>反映服务对象对法律顾问工作的整体满意情况。</t>
  </si>
  <si>
    <t>加强基层司法业务经费保障，不断提升基层司法业务能力和水平，全面抓好人民调解、安置帮教等工作，积极稳控好社会不稳定因素，有效维护社会和谐稳定。</t>
  </si>
  <si>
    <t>人民调解员培训</t>
  </si>
  <si>
    <t>1.00</t>
  </si>
  <si>
    <t>次</t>
  </si>
  <si>
    <t>反映人民调解员培训情况</t>
  </si>
  <si>
    <t>矛盾纠纷调处成功案件</t>
  </si>
  <si>
    <t>240</t>
  </si>
  <si>
    <t>件</t>
  </si>
  <si>
    <t>反映对各级调解组织成功调解率</t>
  </si>
  <si>
    <t>对刑满释放人员的走访教育</t>
  </si>
  <si>
    <t>反映对刑满释放人员的走访教育情况</t>
  </si>
  <si>
    <t>对“无家可归、无亲可投、无业可就”的刑满释放人员的安置率</t>
  </si>
  <si>
    <t>反映对“无家可归、无亲可投、无业可就”的刑满释放人员的安置情况</t>
  </si>
  <si>
    <t>对乡、村、组调解组织调处成功的矛盾纠纷案件补助兑付率</t>
  </si>
  <si>
    <t>反映对各级调解组织成功的案件兑付情况</t>
  </si>
  <si>
    <t>对刑满释放人员的帮教率</t>
  </si>
  <si>
    <t>反映对刑满释放人员的帮教情况</t>
  </si>
  <si>
    <t>加强社会不稳定因素的稳控，有效维护社会和谐稳定</t>
  </si>
  <si>
    <t>有效</t>
  </si>
  <si>
    <t>反映社会不稳定因素的稳控情况</t>
  </si>
  <si>
    <t>社会公众对基层司法业务业务工作的满意度</t>
  </si>
  <si>
    <t>反映社会公众对基层司法业务业务工作的满意度</t>
  </si>
  <si>
    <t>为进一步落实中央、省、州、县关于法治梁河、法治政府、法治社会的最新要求，全面加强依法治县、依法行政、行政复议与应诉工作，持续推进法治梁河、法治政府、法治社会建设，中国特色社会主义法治体系建设目标任务全面落实，各族群众平等参与、平等发展权利得到充分保障，基本实现边疆民族地区治理体系和治理能力现代化，为推进法治梁河、法治政府、法治社会建设提供有力保障。</t>
  </si>
  <si>
    <t>组织开展行政执法人员培训</t>
  </si>
  <si>
    <t>反映组织开展行政执法人员培训情况</t>
  </si>
  <si>
    <t>行政执法案件录入率</t>
  </si>
  <si>
    <t>70</t>
  </si>
  <si>
    <t>反映行政执法案件录入情况</t>
  </si>
  <si>
    <t>行政执法考试</t>
  </si>
  <si>
    <t>反映行政执法考试情况</t>
  </si>
  <si>
    <t>行政执法业务咨询解答次数</t>
  </si>
  <si>
    <t>反映行政执法业务咨询解答情况</t>
  </si>
  <si>
    <t>对各单位开展法治建设成效考核</t>
  </si>
  <si>
    <t>反映对各单位开展法治建设成效考核情况</t>
  </si>
  <si>
    <t>对行政执法部门进行日常监督检查</t>
  </si>
  <si>
    <t>反映对行政执法部门进行日常监督检查情况</t>
  </si>
  <si>
    <t>行政复议案件</t>
  </si>
  <si>
    <t>反映每年行政复议案件情况</t>
  </si>
  <si>
    <t>法治督察</t>
  </si>
  <si>
    <t>反映法治督察情况</t>
  </si>
  <si>
    <t>对行政执法部门开展行政执法案件评查</t>
  </si>
  <si>
    <t>50</t>
  </si>
  <si>
    <t>反映对行政执法部门开展行政执法案件评查</t>
  </si>
  <si>
    <t>律师代理行政应诉案件</t>
  </si>
  <si>
    <t>反映律师代理行政应诉案件情况</t>
  </si>
  <si>
    <t>全县各单位依法执政、依法行政能力明显增强，群众法治观念和法律意识明显增强。</t>
  </si>
  <si>
    <t>法治建设群众满意度</t>
  </si>
  <si>
    <t>反映法治建设群众满意度情况</t>
  </si>
  <si>
    <t>建设覆盖城乡公共法律服务网络，达到普惠均等全时空的法律服务水平，增强人民群众获得感、幸福感、安全感；同时，通过向经济困难的公民和符合法定条件的其他当事人无偿提供法律咨询、代理、刑事辩护等法律，使他们能平等地站在法律面前，享受平等的法律保护。</t>
  </si>
  <si>
    <t>承办法律援助案件（含认罪认罚值班律师案件及值班补助）</t>
  </si>
  <si>
    <t>300</t>
  </si>
  <si>
    <t>反映法律援助案件办理情况。</t>
  </si>
  <si>
    <t>开展法律援助宣传活动</t>
  </si>
  <si>
    <t>反映法律援助宣传数量情况。</t>
  </si>
  <si>
    <t>制作宣传布标</t>
  </si>
  <si>
    <t>条</t>
  </si>
  <si>
    <t>反映法律援助宣传布标制作情况</t>
  </si>
  <si>
    <t>开展法律援助业务培训</t>
  </si>
  <si>
    <t>反映法律援助业务培训情况</t>
  </si>
  <si>
    <t>制作宣传册</t>
  </si>
  <si>
    <t>3000</t>
  </si>
  <si>
    <t>册</t>
  </si>
  <si>
    <t>反映制作宣传册情况</t>
  </si>
  <si>
    <t>县级公共法律服务中心</t>
  </si>
  <si>
    <t>个</t>
  </si>
  <si>
    <t>反映县级公共法律服务中心建设情况</t>
  </si>
  <si>
    <t>乡（镇）公共法律服务中心</t>
  </si>
  <si>
    <t>反映乡（镇）公共法律服务中心建设情况</t>
  </si>
  <si>
    <t>村（居）委会公共法律服务站</t>
  </si>
  <si>
    <t>67</t>
  </si>
  <si>
    <t>反映村（居）委会公共法律服务站建设情况</t>
  </si>
  <si>
    <t>12348网络平台使用情况</t>
  </si>
  <si>
    <t>反映12348网络平台使用情况</t>
  </si>
  <si>
    <t>法律援助对象认定准确率</t>
  </si>
  <si>
    <t>反映法律援助对象认定的准确情况。</t>
  </si>
  <si>
    <t>公共法律服务平台建设质量合格率</t>
  </si>
  <si>
    <t>95</t>
  </si>
  <si>
    <t>反映公共法律服务平台建设情况</t>
  </si>
  <si>
    <t>完善公共法律服务体系，提升公共法律服务质效</t>
  </si>
  <si>
    <t>有效提升</t>
  </si>
  <si>
    <t>反映完善公共法律服务体系，提升公共法律服务质效情况。</t>
  </si>
  <si>
    <t>社会公众对公共法律服务工作的满意度</t>
  </si>
  <si>
    <t>反映社会公众对公共法律服务工作的满意度。</t>
  </si>
  <si>
    <t>在县委、县政府的正确领导下，梁河县县司法局立足司法行政机关法治宣传、法律服务、法律保障三大职能。结合实际，认真抓好依法治县、行政监督协调、行政复议与应诉、普法教育、人民调解、律师公证管理、法律援助、社区矫正与安置帮教、基层法律服务、司法所建设及干部队伍建设等工作。</t>
  </si>
  <si>
    <t>公用经费保障人数</t>
  </si>
  <si>
    <t>36</t>
  </si>
  <si>
    <t>人</t>
  </si>
  <si>
    <t>反映公用经费保障部门（单位）正常运转的在职人数情况。在职人数主要指办公、会议、培训、差旅、水费、电费等公用经费中服务保障的人数。</t>
  </si>
  <si>
    <t>司法行政工作顺利开展</t>
  </si>
  <si>
    <t>2025</t>
  </si>
  <si>
    <t>反映司法行政工作开展情况</t>
  </si>
  <si>
    <t>反映部门整体支出绩效情况</t>
  </si>
  <si>
    <t>成本指标</t>
  </si>
  <si>
    <t>经济成本指标</t>
  </si>
  <si>
    <t>450524.88</t>
  </si>
  <si>
    <t>元</t>
  </si>
  <si>
    <t>反映部门运行成本情况</t>
  </si>
  <si>
    <t>部门运转</t>
  </si>
  <si>
    <t>正常运转</t>
  </si>
  <si>
    <t>反映部门（单位）正常运转情况。</t>
  </si>
  <si>
    <t>可持续影响</t>
  </si>
  <si>
    <t>司法行政工作影响力持续增强</t>
  </si>
  <si>
    <t>长期</t>
  </si>
  <si>
    <t>反映司法行政机关部门职责落实情况</t>
  </si>
  <si>
    <t>单位人员满意度</t>
  </si>
  <si>
    <t>反映部门（单位）人员对单位的满意程度。</t>
  </si>
  <si>
    <t>社会公众满意度</t>
  </si>
  <si>
    <t>反映社会公众对部门（单位）履职情况的满意程度。</t>
  </si>
  <si>
    <t>加强社区矫正对象的监督管理教育帮扶，帮助他们树立生活信心，正确认识社会、正确面对自己，顺利融入社会，预防和减少犯罪。</t>
  </si>
  <si>
    <t>对社区矫正对象集中教育</t>
  </si>
  <si>
    <t>次/年</t>
  </si>
  <si>
    <t>反映对社区矫正对象集中教育情况</t>
  </si>
  <si>
    <t>社区矫正对象每月参加公益劳动</t>
  </si>
  <si>
    <t>小时</t>
  </si>
  <si>
    <t>反映矫正对象参加公益劳动情况</t>
  </si>
  <si>
    <t>社区矫正对象与工作人员每周通电话</t>
  </si>
  <si>
    <t>反映对社区矫正对象的“周听声”情况</t>
  </si>
  <si>
    <t>社区矫正对象与工作人员每月见面</t>
  </si>
  <si>
    <t>反映对社区矫正对象的“月见面”情况</t>
  </si>
  <si>
    <t>对不服从管理的矫正对象进行走访率</t>
  </si>
  <si>
    <t>反映对不服从管理的对象的监管情况</t>
  </si>
  <si>
    <t>社区矫正对象重新犯罪率</t>
  </si>
  <si>
    <t>&lt;=</t>
  </si>
  <si>
    <t>0.3</t>
  </si>
  <si>
    <t>反映社区矫正对象重新犯罪情况</t>
  </si>
  <si>
    <t>通过矫正工作，进一步增强社区矫正对象的法律意识，自觉遵守相关法律法规，违法犯罪情况明显减少。</t>
  </si>
  <si>
    <t>有效减少</t>
  </si>
  <si>
    <t>反映社区矫正政策知晓情况</t>
  </si>
  <si>
    <t>社区矫正对象对工作人员的满意度</t>
  </si>
  <si>
    <t>反映社区对象对工作人员的服务满意度情况</t>
  </si>
  <si>
    <t>公民对法律法规的知晓度、法治精神的认同度、法治实践的参与度明显提升，全社会尊法学法守法用法的自觉性和主动性显著增强。多层次多领域依法治理深入推进，各级领导干部运用法治思维和法治方式推进工作的能力达到新水平，国家工作人员依法行政能力和水平显著增强，“谁执法谁普法”等普法责任制全面提升，全社会办事依法、遇事找法、解决问题用法、化解矛盾靠法的法治环境显著改善。社会主义法治文化建设不断推进，法治文化事业繁荣兴盛，文化熏陶引领作用得到有效发挥。全民普法制度完备、实施精准、评价科学、责任落实的工作体系基本形成。</t>
  </si>
  <si>
    <t>制作宣传单、册、布标</t>
  </si>
  <si>
    <t>8000</t>
  </si>
  <si>
    <t>份（部、个、幅、条）</t>
  </si>
  <si>
    <t>反映制作宣传横幅、宣传册等的数量情况。</t>
  </si>
  <si>
    <t>到乡镇开展法治宣传活动举办次数</t>
  </si>
  <si>
    <t>反映组织宣传活动次数的情况。</t>
  </si>
  <si>
    <t>开展“法律明白人”暨“八五”普法骨干专题培训</t>
  </si>
  <si>
    <t>次/期</t>
  </si>
  <si>
    <t>反映“法律明白人”暨“八五”普法骨干专题培训情况</t>
  </si>
  <si>
    <t>普法宣传教育机制进一步健全，法治宣传教育实效性进一步增强，依法治理进一步深化，全民法治观念和全体党员党章党规意识明显增强，全社会厉行法治的积极性和主动性明显提高。</t>
  </si>
  <si>
    <t>反映群众知晓法律知识情况</t>
  </si>
  <si>
    <t>社会公众对普法宣传教育的满意度</t>
  </si>
  <si>
    <t>反映社会公众对法律宣传的满意程度。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</si>
  <si>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</si>
  <si>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</si>
  <si>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</si>
  <si>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</si>
  <si>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</si>
  <si>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</si>
  <si>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</si>
  <si>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</si>
  <si>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</si>
  <si>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</si>
  <si>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</si>
  <si>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</si>
  <si>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</si>
  <si>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</si>
  <si>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</si>
  <si>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</si>
  <si>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</si>
  <si>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</si>
  <si>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公务用车维修保养服务</t>
  </si>
  <si>
    <t>车辆维修和保养服务</t>
  </si>
  <si>
    <t>辆</t>
  </si>
  <si>
    <t>办公A4复印纸采购</t>
  </si>
  <si>
    <t>复印纸</t>
  </si>
  <si>
    <t>批次</t>
  </si>
  <si>
    <t>复印纸采购</t>
  </si>
  <si>
    <t>公务用车燃油费</t>
  </si>
  <si>
    <t>车辆加油、添加燃料服务</t>
  </si>
  <si>
    <t>公务用车维修保养服务费</t>
  </si>
  <si>
    <t>公务用车保险费</t>
  </si>
  <si>
    <t>机动车保险服务</t>
  </si>
  <si>
    <t>预算08表</t>
  </si>
  <si>
    <t>政府购买服务项目</t>
  </si>
  <si>
    <t>政府购买服务目录</t>
  </si>
  <si>
    <t>法律顾问服务</t>
  </si>
  <si>
    <t>B0101 法律顾问服务</t>
  </si>
  <si>
    <t>B1101 维修保养服务</t>
  </si>
  <si>
    <t>法律诉讼及其他争端解决服务</t>
  </si>
  <si>
    <t>B0103 法律诉讼及其他争端解决服务</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</si>
  <si>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</si>
  <si>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</si>
  <si>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</si>
  <si>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</si>
  <si>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</si>
  <si>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</si>
  <si>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</si>
  <si>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</si>
  <si>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</si>
  <si>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</si>
  <si>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</si>
  <si>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</si>
  <si>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</si>
  <si>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</si>
  <si>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</si>
  <si>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</si>
  <si>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</si>
  <si>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</si>
  <si>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</si>
  <si>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</si>
  <si>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</si>
  <si>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</si>
  <si>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</si>
  <si>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</si>
  <si>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</si>
  <si>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</si>
  <si>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</si>
  <si>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预算12表</t>
  </si>
  <si>
    <t>项目级次</t>
  </si>
  <si>
    <t>313 事业发展类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</si>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</sst>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3" borderId="19" applyNumberFormat="0" applyAlignment="0" applyProtection="0">
      <alignment vertical="center"/>
    </xf>
    <xf numFmtId="0" fontId="30" fillId="4" borderId="20" applyNumberFormat="0" applyAlignment="0" applyProtection="0">
      <alignment vertical="center"/>
    </xf>
    <xf numFmtId="0" fontId="31" fillId="4" borderId="19" applyNumberFormat="0" applyAlignment="0" applyProtection="0">
      <alignment vertical="center"/>
    </xf>
    <xf numFmtId="0" fontId="32" fillId="5"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204">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horizontal="left" vertical="center" indent="2"/>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xf numFmtId="49" fontId="4" fillId="0" borderId="8" xfId="50" applyFont="1" applyBorder="1" applyAlignment="1">
      <alignment horizontal="center" vertical="center" wrapText="1"/>
    </xf>
    <xf numFmtId="49" fontId="4" fillId="0" borderId="9"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A1" sqref="A1"/>
    </sheetView>
  </sheetViews>
  <sheetFormatPr defaultColWidth="10.287037037037" defaultRowHeight="15" customHeight="1" outlineLevelCol="3"/>
  <cols>
    <col min="1" max="4" width="33.287037037037" customWidth="1"/>
  </cols>
  <sheetData>
    <row r="1" ht="18.75" customHeight="1" spans="1:4">
      <c r="A1" s="198"/>
      <c r="B1" s="198"/>
      <c r="C1" s="198"/>
      <c r="D1" s="199" t="s">
        <v>0</v>
      </c>
    </row>
    <row r="2" ht="42" customHeight="1" spans="1:4">
      <c r="A2" s="200" t="str">
        <f>"2025"&amp;"年财务收支预算总表"</f>
        <v>2025年财务收支预算总表</v>
      </c>
      <c r="B2" s="200"/>
      <c r="C2" s="200"/>
      <c r="D2" s="200"/>
    </row>
    <row r="3" ht="18.75" customHeight="1" spans="1:4">
      <c r="A3" s="198" t="str">
        <f>"单位名称："&amp;"梁河县司法局"</f>
        <v>单位名称：梁河县司法局</v>
      </c>
      <c r="B3" s="198"/>
      <c r="C3" s="201"/>
      <c r="D3" s="199" t="s">
        <v>1</v>
      </c>
    </row>
    <row r="4" ht="18.75" customHeight="1" spans="1:4">
      <c r="A4" s="202" t="s">
        <v>2</v>
      </c>
      <c r="B4" s="202"/>
      <c r="C4" s="202" t="s">
        <v>3</v>
      </c>
      <c r="D4" s="203"/>
    </row>
    <row r="5" ht="18.75" customHeight="1" spans="1:4">
      <c r="A5" s="156" t="s">
        <v>4</v>
      </c>
      <c r="B5" s="156" t="s">
        <v>5</v>
      </c>
      <c r="C5" s="156" t="s">
        <v>6</v>
      </c>
      <c r="D5" s="156" t="s">
        <v>5</v>
      </c>
    </row>
    <row r="6" ht="18.75" customHeight="1" spans="1:4">
      <c r="A6" s="155" t="s">
        <v>7</v>
      </c>
      <c r="B6" s="157">
        <v>7670260.97</v>
      </c>
      <c r="C6" s="155" t="str">
        <f>"一"&amp;"、"&amp;"一般公共服务支出"</f>
        <v>一、一般公共服务支出</v>
      </c>
      <c r="D6" s="157">
        <v>79750</v>
      </c>
    </row>
    <row r="7" ht="18.75" customHeight="1" spans="1:4">
      <c r="A7" s="155" t="s">
        <v>8</v>
      </c>
      <c r="B7" s="157"/>
      <c r="C7" s="155" t="str">
        <f>"二"&amp;"、"&amp;"公共安全支出"</f>
        <v>二、公共安全支出</v>
      </c>
      <c r="D7" s="157">
        <v>6342391.04</v>
      </c>
    </row>
    <row r="8" ht="18.75" customHeight="1" spans="1:4">
      <c r="A8" s="155" t="s">
        <v>9</v>
      </c>
      <c r="B8" s="157"/>
      <c r="C8" s="155" t="str">
        <f>"三"&amp;"、"&amp;"社会保障和就业支出"</f>
        <v>三、社会保障和就业支出</v>
      </c>
      <c r="D8" s="157">
        <v>909630.36</v>
      </c>
    </row>
    <row r="9" ht="18.75" customHeight="1" spans="1:4">
      <c r="A9" s="155" t="s">
        <v>10</v>
      </c>
      <c r="B9" s="157"/>
      <c r="C9" s="155" t="str">
        <f>"四"&amp;"、"&amp;"卫生健康支出"</f>
        <v>四、卫生健康支出</v>
      </c>
      <c r="D9" s="157">
        <v>325423.73</v>
      </c>
    </row>
    <row r="10" ht="18.75" customHeight="1" spans="1:4">
      <c r="A10" s="155" t="s">
        <v>11</v>
      </c>
      <c r="B10" s="157">
        <v>450524.88</v>
      </c>
      <c r="C10" s="155" t="str">
        <f>"五"&amp;"、"&amp;"住房保障支出"</f>
        <v>五、住房保障支出</v>
      </c>
      <c r="D10" s="157">
        <v>463590.72</v>
      </c>
    </row>
    <row r="11" ht="18.75" customHeight="1" spans="1:4">
      <c r="A11" s="155" t="s">
        <v>12</v>
      </c>
      <c r="B11" s="157">
        <v>100000</v>
      </c>
      <c r="C11" s="155"/>
      <c r="D11" s="157"/>
    </row>
    <row r="12" ht="18.75" customHeight="1" spans="1:4">
      <c r="A12" s="155" t="s">
        <v>13</v>
      </c>
      <c r="B12" s="157"/>
      <c r="C12" s="155"/>
      <c r="D12" s="157"/>
    </row>
    <row r="13" ht="18.75" customHeight="1" spans="1:4">
      <c r="A13" s="155" t="s">
        <v>14</v>
      </c>
      <c r="B13" s="157"/>
      <c r="C13" s="155"/>
      <c r="D13" s="157"/>
    </row>
    <row r="14" ht="18.75" customHeight="1" spans="1:4">
      <c r="A14" s="155" t="s">
        <v>15</v>
      </c>
      <c r="B14" s="157"/>
      <c r="C14" s="155"/>
      <c r="D14" s="157"/>
    </row>
    <row r="15" ht="18.75" customHeight="1" spans="1:4">
      <c r="A15" s="155" t="s">
        <v>16</v>
      </c>
      <c r="B15" s="157">
        <v>350524.88</v>
      </c>
      <c r="C15" s="155"/>
      <c r="D15" s="157"/>
    </row>
    <row r="16" ht="18.75" customHeight="1" spans="1:4">
      <c r="A16" s="155"/>
      <c r="B16" s="157"/>
      <c r="C16" s="155"/>
      <c r="D16" s="157"/>
    </row>
    <row r="17" ht="18.75" customHeight="1" spans="1:4">
      <c r="A17" s="155"/>
      <c r="B17" s="157"/>
      <c r="C17" s="155"/>
      <c r="D17" s="157"/>
    </row>
    <row r="18" ht="18.75" customHeight="1" spans="1:4">
      <c r="A18" s="155"/>
      <c r="B18" s="157"/>
      <c r="C18" s="155"/>
      <c r="D18" s="157"/>
    </row>
    <row r="19" ht="18.75" customHeight="1" spans="1:4">
      <c r="A19" s="155"/>
      <c r="B19" s="157"/>
      <c r="C19" s="155"/>
      <c r="D19" s="157"/>
    </row>
    <row r="20" ht="18.75" customHeight="1" spans="1:4">
      <c r="A20" s="155"/>
      <c r="B20" s="157"/>
      <c r="C20" s="155"/>
      <c r="D20" s="157"/>
    </row>
    <row r="21" ht="18.75" customHeight="1" spans="1:4">
      <c r="A21" s="155"/>
      <c r="B21" s="157"/>
      <c r="C21" s="155"/>
      <c r="D21" s="157"/>
    </row>
    <row r="22" ht="18.75" customHeight="1" spans="1:4">
      <c r="A22" s="155"/>
      <c r="B22" s="157"/>
      <c r="C22" s="155"/>
      <c r="D22" s="157"/>
    </row>
    <row r="23" ht="18.75" customHeight="1" spans="1:4">
      <c r="A23" s="155"/>
      <c r="B23" s="157"/>
      <c r="C23" s="155"/>
      <c r="D23" s="157"/>
    </row>
    <row r="24" ht="18.75" customHeight="1" spans="1:4">
      <c r="A24" s="155"/>
      <c r="B24" s="157"/>
      <c r="C24" s="155"/>
      <c r="D24" s="157"/>
    </row>
    <row r="25" ht="18.75" customHeight="1" spans="1:4">
      <c r="A25" s="155"/>
      <c r="B25" s="157"/>
      <c r="C25" s="155"/>
      <c r="D25" s="157"/>
    </row>
    <row r="26" ht="18.75" customHeight="1" spans="1:4">
      <c r="A26" s="155"/>
      <c r="B26" s="157"/>
      <c r="C26" s="155"/>
      <c r="D26" s="157"/>
    </row>
    <row r="27" ht="18.75" customHeight="1" spans="1:4">
      <c r="A27" s="155"/>
      <c r="B27" s="157"/>
      <c r="C27" s="155"/>
      <c r="D27" s="157"/>
    </row>
    <row r="28" ht="18.75" customHeight="1" spans="1:4">
      <c r="A28" s="155"/>
      <c r="B28" s="157"/>
      <c r="C28" s="155"/>
      <c r="D28" s="157"/>
    </row>
    <row r="29" ht="18.75" customHeight="1" spans="1:4">
      <c r="A29" s="155"/>
      <c r="B29" s="157"/>
      <c r="C29" s="155"/>
      <c r="D29" s="157"/>
    </row>
    <row r="30" ht="18.75" customHeight="1" spans="1:4">
      <c r="A30" s="155"/>
      <c r="B30" s="157"/>
      <c r="C30" s="155"/>
      <c r="D30" s="157"/>
    </row>
    <row r="31" ht="18.75" customHeight="1" spans="1:4">
      <c r="A31" s="155"/>
      <c r="B31" s="157"/>
      <c r="C31" s="155"/>
      <c r="D31" s="157"/>
    </row>
    <row r="32" ht="18.75" customHeight="1" spans="1:4">
      <c r="A32" s="155" t="s">
        <v>17</v>
      </c>
      <c r="B32" s="157">
        <v>8120785.85</v>
      </c>
      <c r="C32" s="155" t="s">
        <v>18</v>
      </c>
      <c r="D32" s="157">
        <v>8120785.85</v>
      </c>
    </row>
    <row r="33" ht="18.75" customHeight="1" spans="1:4">
      <c r="A33" s="155" t="s">
        <v>19</v>
      </c>
      <c r="B33" s="157"/>
      <c r="C33" s="155" t="s">
        <v>20</v>
      </c>
      <c r="D33" s="157"/>
    </row>
    <row r="34" ht="18.75" customHeight="1" spans="1:4">
      <c r="A34" s="155" t="s">
        <v>21</v>
      </c>
      <c r="B34" s="157"/>
      <c r="C34" s="155" t="s">
        <v>21</v>
      </c>
      <c r="D34" s="157"/>
    </row>
    <row r="35" ht="18.75" customHeight="1" spans="1:4">
      <c r="A35" s="155" t="s">
        <v>22</v>
      </c>
      <c r="B35" s="157"/>
      <c r="C35" s="155" t="s">
        <v>23</v>
      </c>
      <c r="D35" s="157"/>
    </row>
    <row r="36" ht="18.75" customHeight="1" spans="1:4">
      <c r="A36" s="155" t="s">
        <v>24</v>
      </c>
      <c r="B36" s="157">
        <v>8120785.85</v>
      </c>
      <c r="C36" s="155" t="s">
        <v>25</v>
      </c>
      <c r="D36" s="157">
        <v>8120785.85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3888888888889" defaultRowHeight="14.25" customHeight="1" outlineLevelCol="5"/>
  <cols>
    <col min="1" max="6" width="23.0462962962963" customWidth="1"/>
  </cols>
  <sheetData>
    <row r="1" ht="12" customHeight="1" spans="1:6">
      <c r="A1" s="125">
        <v>1</v>
      </c>
      <c r="B1" s="126">
        <v>0</v>
      </c>
      <c r="C1" s="125">
        <v>1</v>
      </c>
      <c r="D1" s="92"/>
      <c r="E1" s="92"/>
      <c r="F1" s="127" t="s">
        <v>540</v>
      </c>
    </row>
    <row r="2" ht="26.25" customHeight="1" spans="1:6">
      <c r="A2" s="128" t="str">
        <f>"2025"&amp;"年政府性基金预算支出预算表"</f>
        <v>2025年政府性基金预算支出预算表</v>
      </c>
      <c r="B2" s="128" t="s">
        <v>541</v>
      </c>
      <c r="C2" s="129"/>
      <c r="D2" s="130"/>
      <c r="E2" s="130"/>
      <c r="F2" s="130"/>
    </row>
    <row r="3" ht="13.5" customHeight="1" spans="1:6">
      <c r="A3" s="131" t="str">
        <f>"单位名称："&amp;"梁河县司法局"</f>
        <v>单位名称：梁河县司法局</v>
      </c>
      <c r="B3" s="131" t="s">
        <v>542</v>
      </c>
      <c r="C3" s="132"/>
      <c r="D3" s="92"/>
      <c r="E3" s="92"/>
      <c r="F3" s="127" t="s">
        <v>1</v>
      </c>
    </row>
    <row r="4" ht="19.5" customHeight="1" spans="1:6">
      <c r="A4" s="133" t="s">
        <v>192</v>
      </c>
      <c r="B4" s="134" t="s">
        <v>48</v>
      </c>
      <c r="C4" s="133" t="s">
        <v>49</v>
      </c>
      <c r="D4" s="12" t="s">
        <v>543</v>
      </c>
      <c r="E4" s="13"/>
      <c r="F4" s="14"/>
    </row>
    <row r="5" ht="18.75" customHeight="1" spans="1:6">
      <c r="A5" s="135"/>
      <c r="B5" s="136"/>
      <c r="C5" s="135"/>
      <c r="D5" s="72" t="s">
        <v>30</v>
      </c>
      <c r="E5" s="12" t="s">
        <v>52</v>
      </c>
      <c r="F5" s="72" t="s">
        <v>53</v>
      </c>
    </row>
    <row r="6" ht="18.75" customHeight="1" spans="1:6">
      <c r="A6" s="58"/>
      <c r="B6" s="137"/>
      <c r="C6" s="58"/>
      <c r="D6" s="35"/>
      <c r="E6" s="35"/>
      <c r="F6" s="35"/>
    </row>
    <row r="7" ht="21" customHeight="1" spans="1:6">
      <c r="A7" s="22"/>
      <c r="B7" s="22"/>
      <c r="C7" s="22"/>
      <c r="D7" s="86"/>
      <c r="E7" s="138"/>
      <c r="F7" s="138"/>
    </row>
    <row r="8" ht="21" customHeight="1" spans="1:6">
      <c r="A8" s="22"/>
      <c r="B8" s="22"/>
      <c r="C8" s="22"/>
      <c r="D8" s="139"/>
      <c r="E8" s="140"/>
      <c r="F8" s="140"/>
    </row>
    <row r="9" ht="18.75" customHeight="1" spans="1:6">
      <c r="A9" s="141" t="s">
        <v>544</v>
      </c>
      <c r="B9" s="141" t="s">
        <v>544</v>
      </c>
      <c r="C9" s="142" t="s">
        <v>544</v>
      </c>
      <c r="D9" s="86"/>
      <c r="E9" s="138"/>
      <c r="F9" s="138"/>
    </row>
    <row r="10" ht="18.75" customHeight="1" spans="1:6">
      <c r="A10" s="143" t="s">
        <v>545</v>
      </c>
      <c r="B10" s="143"/>
      <c r="C10" s="143"/>
      <c r="D10" s="144"/>
      <c r="E10" s="145"/>
      <c r="F10" s="145"/>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6"/>
  <sheetViews>
    <sheetView showZeros="0" workbookViewId="0">
      <selection activeCell="A1" sqref="A1"/>
    </sheetView>
  </sheetViews>
  <sheetFormatPr defaultColWidth="9.13888888888889" defaultRowHeight="14.25" customHeight="1"/>
  <cols>
    <col min="1" max="1" width="16.3425925925926" customWidth="1"/>
    <col min="2" max="3" width="9.62962962962963" customWidth="1"/>
    <col min="4" max="5" width="3.62962962962963" customWidth="1"/>
    <col min="6" max="6" width="11.287037037037" customWidth="1"/>
    <col min="7" max="8" width="11.8518518518519" customWidth="1"/>
    <col min="9" max="9" width="10.2037037037037" customWidth="1"/>
    <col min="10" max="10" width="6.0462962962963" customWidth="1"/>
    <col min="11" max="11" width="9.76851851851852" customWidth="1"/>
    <col min="12" max="12" width="10.7685185185185" customWidth="1"/>
    <col min="13" max="15" width="10.712962962963" customWidth="1"/>
    <col min="16" max="16" width="6.62962962962963" customWidth="1"/>
    <col min="17" max="17" width="11.4166666666667" customWidth="1"/>
  </cols>
  <sheetData>
    <row r="1" ht="13.5" customHeight="1" spans="1:17">
      <c r="A1" s="3"/>
      <c r="B1" s="3"/>
      <c r="C1" s="3"/>
      <c r="D1" s="3"/>
      <c r="E1" s="3"/>
      <c r="F1" s="3"/>
      <c r="G1" s="3"/>
      <c r="H1" s="3"/>
      <c r="I1" s="3"/>
      <c r="J1" s="3"/>
      <c r="K1" s="1"/>
      <c r="L1" s="1"/>
      <c r="M1" s="1"/>
      <c r="N1" s="1"/>
      <c r="O1" s="115"/>
      <c r="P1" s="115"/>
      <c r="Q1" s="101" t="s">
        <v>546</v>
      </c>
    </row>
    <row r="2" ht="27.75" customHeight="1" spans="1:17">
      <c r="A2" s="102" t="str">
        <f>"2025"&amp;"年部门政府采购预算表"</f>
        <v>2025年部门政府采购预算表</v>
      </c>
      <c r="B2" s="29"/>
      <c r="C2" s="29"/>
      <c r="D2" s="29"/>
      <c r="E2" s="29"/>
      <c r="F2" s="29"/>
      <c r="G2" s="29"/>
      <c r="H2" s="29"/>
      <c r="I2" s="29"/>
      <c r="J2" s="29"/>
      <c r="K2" s="116"/>
      <c r="L2" s="29"/>
      <c r="M2" s="29"/>
      <c r="N2" s="29"/>
      <c r="O2" s="116"/>
      <c r="P2" s="116"/>
      <c r="Q2" s="29"/>
    </row>
    <row r="3" ht="18.75" customHeight="1" spans="1:17">
      <c r="A3" s="103" t="str">
        <f>"单位名称："&amp;"梁河县司法局"</f>
        <v>单位名称：梁河县司法局</v>
      </c>
      <c r="B3" s="32"/>
      <c r="C3" s="32"/>
      <c r="D3" s="32"/>
      <c r="E3" s="32"/>
      <c r="F3" s="32"/>
      <c r="G3" s="32"/>
      <c r="H3" s="32"/>
      <c r="I3" s="32"/>
      <c r="J3" s="32"/>
      <c r="K3" s="1"/>
      <c r="L3" s="1"/>
      <c r="M3" s="1"/>
      <c r="N3" s="1"/>
      <c r="O3" s="117"/>
      <c r="P3" s="117"/>
      <c r="Q3" s="124" t="s">
        <v>27</v>
      </c>
    </row>
    <row r="4" ht="15.75" customHeight="1" spans="1:17">
      <c r="A4" s="11" t="s">
        <v>547</v>
      </c>
      <c r="B4" s="104" t="s">
        <v>548</v>
      </c>
      <c r="C4" s="104" t="s">
        <v>549</v>
      </c>
      <c r="D4" s="104" t="s">
        <v>550</v>
      </c>
      <c r="E4" s="104" t="s">
        <v>551</v>
      </c>
      <c r="F4" s="104" t="s">
        <v>552</v>
      </c>
      <c r="G4" s="47" t="s">
        <v>199</v>
      </c>
      <c r="H4" s="47"/>
      <c r="I4" s="47"/>
      <c r="J4" s="47"/>
      <c r="K4" s="118"/>
      <c r="L4" s="47"/>
      <c r="M4" s="47"/>
      <c r="N4" s="47"/>
      <c r="O4" s="75"/>
      <c r="P4" s="118"/>
      <c r="Q4" s="48"/>
    </row>
    <row r="5" ht="17.25" customHeight="1" spans="1:17">
      <c r="A5" s="16"/>
      <c r="B5" s="105"/>
      <c r="C5" s="105"/>
      <c r="D5" s="105"/>
      <c r="E5" s="105"/>
      <c r="F5" s="105"/>
      <c r="G5" s="105" t="s">
        <v>30</v>
      </c>
      <c r="H5" s="105" t="s">
        <v>34</v>
      </c>
      <c r="I5" s="105" t="s">
        <v>553</v>
      </c>
      <c r="J5" s="105" t="s">
        <v>554</v>
      </c>
      <c r="K5" s="119" t="s">
        <v>555</v>
      </c>
      <c r="L5" s="120" t="s">
        <v>556</v>
      </c>
      <c r="M5" s="120"/>
      <c r="N5" s="120"/>
      <c r="O5" s="121"/>
      <c r="P5" s="122"/>
      <c r="Q5" s="106"/>
    </row>
    <row r="6" ht="54" customHeight="1" spans="1:17">
      <c r="A6" s="18"/>
      <c r="B6" s="106"/>
      <c r="C6" s="106"/>
      <c r="D6" s="106"/>
      <c r="E6" s="106"/>
      <c r="F6" s="106"/>
      <c r="G6" s="106"/>
      <c r="H6" s="106" t="s">
        <v>33</v>
      </c>
      <c r="I6" s="106"/>
      <c r="J6" s="106"/>
      <c r="K6" s="123"/>
      <c r="L6" s="106" t="s">
        <v>33</v>
      </c>
      <c r="M6" s="106" t="s">
        <v>40</v>
      </c>
      <c r="N6" s="106" t="s">
        <v>557</v>
      </c>
      <c r="O6" s="33" t="s">
        <v>42</v>
      </c>
      <c r="P6" s="123" t="s">
        <v>43</v>
      </c>
      <c r="Q6" s="106" t="s">
        <v>44</v>
      </c>
    </row>
    <row r="7" ht="15" customHeight="1" spans="1:17">
      <c r="A7" s="76">
        <v>1</v>
      </c>
      <c r="B7" s="107">
        <v>2</v>
      </c>
      <c r="C7" s="107">
        <v>3</v>
      </c>
      <c r="D7" s="107">
        <v>4</v>
      </c>
      <c r="E7" s="107">
        <v>5</v>
      </c>
      <c r="F7" s="107">
        <v>6</v>
      </c>
      <c r="G7" s="80">
        <v>7</v>
      </c>
      <c r="H7" s="80">
        <v>8</v>
      </c>
      <c r="I7" s="80">
        <v>9</v>
      </c>
      <c r="J7" s="80">
        <v>10</v>
      </c>
      <c r="K7" s="80">
        <v>11</v>
      </c>
      <c r="L7" s="80">
        <v>12</v>
      </c>
      <c r="M7" s="80">
        <v>13</v>
      </c>
      <c r="N7" s="80">
        <v>14</v>
      </c>
      <c r="O7" s="80">
        <v>15</v>
      </c>
      <c r="P7" s="80">
        <v>16</v>
      </c>
      <c r="Q7" s="80">
        <v>17</v>
      </c>
    </row>
    <row r="8" ht="52.5" customHeight="1" spans="1:17">
      <c r="A8" s="108" t="s">
        <v>46</v>
      </c>
      <c r="B8" s="109"/>
      <c r="C8" s="109"/>
      <c r="D8" s="110"/>
      <c r="E8" s="111"/>
      <c r="F8" s="23">
        <v>43350</v>
      </c>
      <c r="G8" s="23">
        <v>43350</v>
      </c>
      <c r="H8" s="23">
        <v>43350</v>
      </c>
      <c r="I8" s="23"/>
      <c r="J8" s="23"/>
      <c r="K8" s="23"/>
      <c r="L8" s="23"/>
      <c r="M8" s="23"/>
      <c r="N8" s="23"/>
      <c r="O8" s="23"/>
      <c r="P8" s="23"/>
      <c r="Q8" s="23"/>
    </row>
    <row r="9" ht="52.5" customHeight="1" spans="1:17">
      <c r="A9" s="112" t="s">
        <v>46</v>
      </c>
      <c r="B9" s="109"/>
      <c r="C9" s="109"/>
      <c r="D9" s="110"/>
      <c r="E9" s="111"/>
      <c r="F9" s="23">
        <v>43350</v>
      </c>
      <c r="G9" s="23">
        <v>43350</v>
      </c>
      <c r="H9" s="23">
        <v>43350</v>
      </c>
      <c r="I9" s="23"/>
      <c r="J9" s="23"/>
      <c r="K9" s="23"/>
      <c r="L9" s="23"/>
      <c r="M9" s="23"/>
      <c r="N9" s="23"/>
      <c r="O9" s="23"/>
      <c r="P9" s="23"/>
      <c r="Q9" s="23"/>
    </row>
    <row r="10" ht="52.5" customHeight="1" spans="1:17">
      <c r="A10" s="108" t="str">
        <f>"     "&amp;"社区矫正经费"</f>
        <v>     社区矫正经费</v>
      </c>
      <c r="B10" s="109" t="s">
        <v>558</v>
      </c>
      <c r="C10" s="109" t="s">
        <v>559</v>
      </c>
      <c r="D10" s="110" t="s">
        <v>560</v>
      </c>
      <c r="E10" s="111">
        <v>1</v>
      </c>
      <c r="F10" s="23">
        <v>9450</v>
      </c>
      <c r="G10" s="23">
        <v>9450</v>
      </c>
      <c r="H10" s="23">
        <v>9450</v>
      </c>
      <c r="I10" s="23"/>
      <c r="J10" s="23"/>
      <c r="K10" s="23"/>
      <c r="L10" s="23"/>
      <c r="M10" s="23"/>
      <c r="N10" s="23"/>
      <c r="O10" s="23"/>
      <c r="P10" s="23"/>
      <c r="Q10" s="23"/>
    </row>
    <row r="11" ht="52.5" customHeight="1" spans="1:17">
      <c r="A11" s="108" t="str">
        <f t="shared" ref="A11:A12" si="0">"     "&amp;"一般公用经费"</f>
        <v>     一般公用经费</v>
      </c>
      <c r="B11" s="109" t="s">
        <v>561</v>
      </c>
      <c r="C11" s="109" t="s">
        <v>562</v>
      </c>
      <c r="D11" s="110" t="s">
        <v>563</v>
      </c>
      <c r="E11" s="111">
        <v>80</v>
      </c>
      <c r="F11" s="23">
        <v>11600</v>
      </c>
      <c r="G11" s="23">
        <v>11600</v>
      </c>
      <c r="H11" s="23">
        <v>11600</v>
      </c>
      <c r="I11" s="23"/>
      <c r="J11" s="23"/>
      <c r="K11" s="23"/>
      <c r="L11" s="23"/>
      <c r="M11" s="23"/>
      <c r="N11" s="23"/>
      <c r="O11" s="23"/>
      <c r="P11" s="23"/>
      <c r="Q11" s="23"/>
    </row>
    <row r="12" ht="52.5" customHeight="1" spans="1:17">
      <c r="A12" s="108" t="str">
        <f t="shared" si="0"/>
        <v>     一般公用经费</v>
      </c>
      <c r="B12" s="109" t="s">
        <v>564</v>
      </c>
      <c r="C12" s="109" t="s">
        <v>562</v>
      </c>
      <c r="D12" s="110" t="s">
        <v>563</v>
      </c>
      <c r="E12" s="111">
        <v>1</v>
      </c>
      <c r="F12" s="23">
        <v>10000</v>
      </c>
      <c r="G12" s="23">
        <v>10000</v>
      </c>
      <c r="H12" s="23">
        <v>10000</v>
      </c>
      <c r="I12" s="23"/>
      <c r="J12" s="23"/>
      <c r="K12" s="23"/>
      <c r="L12" s="23"/>
      <c r="M12" s="23"/>
      <c r="N12" s="23"/>
      <c r="O12" s="23"/>
      <c r="P12" s="23"/>
      <c r="Q12" s="23"/>
    </row>
    <row r="13" ht="52.5" customHeight="1" spans="1:17">
      <c r="A13" s="108" t="str">
        <f t="shared" ref="A13:A15" si="1">"     "&amp;"公用经费安排的公车购置及运维费"</f>
        <v>     公用经费安排的公车购置及运维费</v>
      </c>
      <c r="B13" s="109" t="s">
        <v>565</v>
      </c>
      <c r="C13" s="109" t="s">
        <v>566</v>
      </c>
      <c r="D13" s="110" t="s">
        <v>560</v>
      </c>
      <c r="E13" s="111">
        <v>2</v>
      </c>
      <c r="F13" s="23">
        <v>6000</v>
      </c>
      <c r="G13" s="23">
        <v>6000</v>
      </c>
      <c r="H13" s="23">
        <v>6000</v>
      </c>
      <c r="I13" s="23"/>
      <c r="J13" s="23"/>
      <c r="K13" s="23"/>
      <c r="L13" s="23"/>
      <c r="M13" s="23"/>
      <c r="N13" s="23"/>
      <c r="O13" s="23"/>
      <c r="P13" s="23"/>
      <c r="Q13" s="23"/>
    </row>
    <row r="14" ht="52.5" customHeight="1" spans="1:17">
      <c r="A14" s="108" t="str">
        <f t="shared" si="1"/>
        <v>     公用经费安排的公车购置及运维费</v>
      </c>
      <c r="B14" s="109" t="s">
        <v>567</v>
      </c>
      <c r="C14" s="109" t="s">
        <v>559</v>
      </c>
      <c r="D14" s="110" t="s">
        <v>560</v>
      </c>
      <c r="E14" s="111">
        <v>2</v>
      </c>
      <c r="F14" s="23">
        <v>2500</v>
      </c>
      <c r="G14" s="23">
        <v>2500</v>
      </c>
      <c r="H14" s="23">
        <v>2500</v>
      </c>
      <c r="I14" s="23"/>
      <c r="J14" s="23"/>
      <c r="K14" s="23"/>
      <c r="L14" s="23"/>
      <c r="M14" s="23"/>
      <c r="N14" s="23"/>
      <c r="O14" s="23"/>
      <c r="P14" s="23"/>
      <c r="Q14" s="23"/>
    </row>
    <row r="15" ht="52.5" customHeight="1" spans="1:17">
      <c r="A15" s="108" t="str">
        <f t="shared" si="1"/>
        <v>     公用经费安排的公车购置及运维费</v>
      </c>
      <c r="B15" s="109" t="s">
        <v>568</v>
      </c>
      <c r="C15" s="109" t="s">
        <v>569</v>
      </c>
      <c r="D15" s="110" t="s">
        <v>560</v>
      </c>
      <c r="E15" s="111">
        <v>2</v>
      </c>
      <c r="F15" s="23">
        <v>3800</v>
      </c>
      <c r="G15" s="23">
        <v>3800</v>
      </c>
      <c r="H15" s="23">
        <v>3800</v>
      </c>
      <c r="I15" s="23"/>
      <c r="J15" s="23"/>
      <c r="K15" s="23"/>
      <c r="L15" s="23"/>
      <c r="M15" s="23"/>
      <c r="N15" s="23"/>
      <c r="O15" s="23"/>
      <c r="P15" s="23"/>
      <c r="Q15" s="23"/>
    </row>
    <row r="16" ht="30" customHeight="1" spans="1:17">
      <c r="A16" s="113" t="s">
        <v>544</v>
      </c>
      <c r="B16" s="114"/>
      <c r="C16" s="114"/>
      <c r="D16" s="114"/>
      <c r="E16" s="111"/>
      <c r="F16" s="23">
        <v>43350</v>
      </c>
      <c r="G16" s="23">
        <v>43350</v>
      </c>
      <c r="H16" s="23">
        <v>43350</v>
      </c>
      <c r="I16" s="23"/>
      <c r="J16" s="23"/>
      <c r="K16" s="23"/>
      <c r="L16" s="23"/>
      <c r="M16" s="23"/>
      <c r="N16" s="23"/>
      <c r="O16" s="23"/>
      <c r="P16" s="23"/>
      <c r="Q16" s="23"/>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4"/>
  <sheetViews>
    <sheetView showZeros="0" workbookViewId="0">
      <selection activeCell="A1" sqref="A1"/>
    </sheetView>
  </sheetViews>
  <sheetFormatPr defaultColWidth="9.13888888888889"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3"/>
      <c r="B1" s="3"/>
      <c r="C1" s="3"/>
      <c r="D1" s="3"/>
      <c r="E1" s="3"/>
      <c r="F1" s="3"/>
      <c r="G1" s="3"/>
      <c r="H1" s="94"/>
      <c r="I1" s="1"/>
      <c r="J1" s="1"/>
      <c r="K1" s="94"/>
      <c r="L1" s="1"/>
      <c r="M1" s="99"/>
      <c r="N1" s="99" t="s">
        <v>570</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"单位名称："&amp;"梁河县司法局"</f>
        <v>单位名称：梁河县司法局</v>
      </c>
      <c r="B3" s="32"/>
      <c r="C3" s="32"/>
      <c r="D3" s="32"/>
      <c r="E3" s="32"/>
      <c r="F3" s="32"/>
      <c r="G3" s="32"/>
      <c r="H3" s="94"/>
      <c r="I3" s="1"/>
      <c r="J3" s="1"/>
      <c r="K3" s="94"/>
      <c r="L3" s="1"/>
      <c r="M3" s="100"/>
      <c r="N3" s="101" t="s">
        <v>27</v>
      </c>
    </row>
    <row r="4" ht="15.75" customHeight="1" spans="1:14">
      <c r="A4" s="11" t="s">
        <v>547</v>
      </c>
      <c r="B4" s="11" t="s">
        <v>571</v>
      </c>
      <c r="C4" s="11" t="s">
        <v>572</v>
      </c>
      <c r="D4" s="12" t="s">
        <v>199</v>
      </c>
      <c r="E4" s="13"/>
      <c r="F4" s="13"/>
      <c r="G4" s="13"/>
      <c r="H4" s="13"/>
      <c r="I4" s="13"/>
      <c r="J4" s="13"/>
      <c r="K4" s="13"/>
      <c r="L4" s="13"/>
      <c r="M4" s="13"/>
      <c r="N4" s="14"/>
    </row>
    <row r="5" ht="17.25" customHeight="1" spans="1:14">
      <c r="A5" s="16"/>
      <c r="B5" s="16"/>
      <c r="C5" s="16"/>
      <c r="D5" s="77" t="s">
        <v>30</v>
      </c>
      <c r="E5" s="11" t="s">
        <v>34</v>
      </c>
      <c r="F5" s="11" t="s">
        <v>553</v>
      </c>
      <c r="G5" s="11" t="s">
        <v>554</v>
      </c>
      <c r="H5" s="11" t="s">
        <v>555</v>
      </c>
      <c r="I5" s="12" t="s">
        <v>556</v>
      </c>
      <c r="J5" s="13"/>
      <c r="K5" s="13"/>
      <c r="L5" s="13"/>
      <c r="M5" s="13"/>
      <c r="N5" s="14"/>
    </row>
    <row r="6" ht="40.5" customHeight="1" spans="1:14">
      <c r="A6" s="18"/>
      <c r="B6" s="18"/>
      <c r="C6" s="18"/>
      <c r="D6" s="76"/>
      <c r="E6" s="16" t="s">
        <v>33</v>
      </c>
      <c r="F6" s="18"/>
      <c r="G6" s="18"/>
      <c r="H6" s="76"/>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5" t="s">
        <v>46</v>
      </c>
      <c r="B8" s="95"/>
      <c r="C8" s="95"/>
      <c r="D8" s="23">
        <v>161950</v>
      </c>
      <c r="E8" s="23">
        <v>161950</v>
      </c>
      <c r="F8" s="23"/>
      <c r="G8" s="23"/>
      <c r="H8" s="23"/>
      <c r="I8" s="23"/>
      <c r="J8" s="23"/>
      <c r="K8" s="23"/>
      <c r="L8" s="23"/>
      <c r="M8" s="23"/>
      <c r="N8" s="23"/>
    </row>
    <row r="9" ht="52.5" customHeight="1" spans="1:14">
      <c r="A9" s="96" t="s">
        <v>46</v>
      </c>
      <c r="B9" s="97"/>
      <c r="C9" s="97"/>
      <c r="D9" s="23">
        <v>161950</v>
      </c>
      <c r="E9" s="23">
        <v>161950</v>
      </c>
      <c r="F9" s="23"/>
      <c r="G9" s="23"/>
      <c r="H9" s="23"/>
      <c r="I9" s="23"/>
      <c r="J9" s="23"/>
      <c r="K9" s="23"/>
      <c r="L9" s="23"/>
      <c r="M9" s="23"/>
      <c r="N9" s="23"/>
    </row>
    <row r="10" ht="52.5" customHeight="1" spans="1:14">
      <c r="A10" s="97" t="str">
        <f>"     "&amp;"律师管理经费"</f>
        <v>     律师管理经费</v>
      </c>
      <c r="B10" s="97" t="s">
        <v>573</v>
      </c>
      <c r="C10" s="97" t="s">
        <v>574</v>
      </c>
      <c r="D10" s="23">
        <v>50000</v>
      </c>
      <c r="E10" s="23">
        <v>50000</v>
      </c>
      <c r="F10" s="23"/>
      <c r="G10" s="23"/>
      <c r="H10" s="23"/>
      <c r="I10" s="23"/>
      <c r="J10" s="23"/>
      <c r="K10" s="23"/>
      <c r="L10" s="23"/>
      <c r="M10" s="23"/>
      <c r="N10" s="23"/>
    </row>
    <row r="11" ht="52.5" customHeight="1" spans="1:14">
      <c r="A11" s="97" t="str">
        <f>"     "&amp;"社区矫正经费"</f>
        <v>     社区矫正经费</v>
      </c>
      <c r="B11" s="97" t="s">
        <v>558</v>
      </c>
      <c r="C11" s="97" t="s">
        <v>575</v>
      </c>
      <c r="D11" s="23">
        <v>9450</v>
      </c>
      <c r="E11" s="23">
        <v>9450</v>
      </c>
      <c r="F11" s="23"/>
      <c r="G11" s="23"/>
      <c r="H11" s="23"/>
      <c r="I11" s="23"/>
      <c r="J11" s="23"/>
      <c r="K11" s="23"/>
      <c r="L11" s="23"/>
      <c r="M11" s="23"/>
      <c r="N11" s="23"/>
    </row>
    <row r="12" ht="52.5" customHeight="1" spans="1:14">
      <c r="A12" s="97" t="str">
        <f>"     "&amp;"公用经费安排的公车购置及运维费"</f>
        <v>     公用经费安排的公车购置及运维费</v>
      </c>
      <c r="B12" s="97" t="s">
        <v>558</v>
      </c>
      <c r="C12" s="97" t="s">
        <v>575</v>
      </c>
      <c r="D12" s="23">
        <v>2500</v>
      </c>
      <c r="E12" s="23">
        <v>2500</v>
      </c>
      <c r="F12" s="23"/>
      <c r="G12" s="23"/>
      <c r="H12" s="23"/>
      <c r="I12" s="23"/>
      <c r="J12" s="23"/>
      <c r="K12" s="23"/>
      <c r="L12" s="23"/>
      <c r="M12" s="23"/>
      <c r="N12" s="23"/>
    </row>
    <row r="13" ht="52.5" customHeight="1" spans="1:14">
      <c r="A13" s="97" t="str">
        <f>"     "&amp;"法治建设经费"</f>
        <v>     法治建设经费</v>
      </c>
      <c r="B13" s="97" t="s">
        <v>576</v>
      </c>
      <c r="C13" s="97" t="s">
        <v>577</v>
      </c>
      <c r="D13" s="23">
        <v>100000</v>
      </c>
      <c r="E13" s="23">
        <v>100000</v>
      </c>
      <c r="F13" s="23"/>
      <c r="G13" s="23"/>
      <c r="H13" s="23"/>
      <c r="I13" s="23"/>
      <c r="J13" s="23"/>
      <c r="K13" s="23"/>
      <c r="L13" s="23"/>
      <c r="M13" s="23"/>
      <c r="N13" s="23"/>
    </row>
    <row r="14" ht="30" customHeight="1" spans="1:14">
      <c r="A14" s="12" t="s">
        <v>30</v>
      </c>
      <c r="B14" s="98"/>
      <c r="C14" s="98"/>
      <c r="D14" s="23">
        <v>161950</v>
      </c>
      <c r="E14" s="23">
        <v>161950</v>
      </c>
      <c r="F14" s="23"/>
      <c r="G14" s="23"/>
      <c r="H14" s="23"/>
      <c r="I14" s="23"/>
      <c r="J14" s="23"/>
      <c r="K14" s="23"/>
      <c r="L14" s="23"/>
      <c r="M14" s="23"/>
      <c r="N14" s="23"/>
    </row>
  </sheetData>
  <mergeCells count="13">
    <mergeCell ref="A2:N2"/>
    <mergeCell ref="A3:H3"/>
    <mergeCell ref="D4:N4"/>
    <mergeCell ref="I5:N5"/>
    <mergeCell ref="A14:C14"/>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3888888888889" defaultRowHeight="14.25" customHeight="1"/>
  <cols>
    <col min="1" max="1" width="37.712962962963" customWidth="1"/>
    <col min="2" max="13" width="8.62962962962963" customWidth="1"/>
  </cols>
  <sheetData>
    <row r="1" ht="13.5" customHeight="1" spans="1:13">
      <c r="A1" s="67"/>
      <c r="B1" s="67"/>
      <c r="C1" s="67"/>
      <c r="D1" s="68"/>
      <c r="E1" s="68"/>
      <c r="F1" s="68"/>
      <c r="G1" s="68"/>
      <c r="H1" s="68"/>
      <c r="I1" s="68"/>
      <c r="J1" s="68"/>
      <c r="K1" s="68"/>
      <c r="L1" s="68"/>
      <c r="M1" s="91" t="s">
        <v>578</v>
      </c>
    </row>
    <row r="2" ht="27.75" customHeight="1" spans="1:13">
      <c r="A2" s="43" t="str">
        <f>"2025"&amp;"年县对下转移支付预算表"</f>
        <v>2025年县对下转移支付预算表</v>
      </c>
      <c r="B2" s="5"/>
      <c r="C2" s="5"/>
      <c r="D2" s="56"/>
      <c r="E2" s="56"/>
      <c r="F2" s="56"/>
      <c r="G2" s="56"/>
      <c r="H2" s="56"/>
      <c r="I2" s="56"/>
      <c r="J2" s="56"/>
      <c r="K2" s="56"/>
      <c r="L2" s="56"/>
      <c r="M2" s="5"/>
    </row>
    <row r="3" customHeight="1" spans="1:13">
      <c r="A3" s="42" t="s">
        <v>1</v>
      </c>
      <c r="B3" s="69"/>
      <c r="C3" s="69"/>
      <c r="D3" s="9"/>
      <c r="E3" s="9"/>
      <c r="F3" s="9"/>
      <c r="G3" s="9"/>
      <c r="H3" s="9"/>
      <c r="I3" s="9"/>
      <c r="J3" s="9"/>
      <c r="K3" s="9"/>
      <c r="L3" s="9"/>
      <c r="M3" s="92"/>
    </row>
    <row r="4" ht="18" customHeight="1" spans="1:13">
      <c r="A4" s="70" t="str">
        <f>"单位名称："&amp;"梁河县司法局"</f>
        <v>单位名称：梁河县司法局</v>
      </c>
      <c r="B4" s="71"/>
      <c r="C4" s="71"/>
      <c r="D4" s="9"/>
      <c r="E4" s="9"/>
      <c r="F4" s="9"/>
      <c r="G4" s="9"/>
      <c r="H4" s="9"/>
      <c r="I4" s="9"/>
      <c r="J4" s="9"/>
      <c r="K4" s="9"/>
      <c r="L4" s="9"/>
      <c r="M4" s="93"/>
    </row>
    <row r="5" ht="19.5" customHeight="1" spans="1:13">
      <c r="A5" s="72" t="s">
        <v>579</v>
      </c>
      <c r="B5" s="12" t="s">
        <v>199</v>
      </c>
      <c r="C5" s="13"/>
      <c r="D5" s="73"/>
      <c r="E5" s="74" t="s">
        <v>580</v>
      </c>
      <c r="F5" s="75"/>
      <c r="G5" s="75"/>
      <c r="H5" s="75"/>
      <c r="I5" s="75"/>
      <c r="J5" s="75"/>
      <c r="K5" s="75"/>
      <c r="L5" s="75"/>
      <c r="M5" s="14"/>
    </row>
    <row r="6" ht="40.5" customHeight="1" spans="1:13">
      <c r="A6" s="76"/>
      <c r="B6" s="77" t="s">
        <v>30</v>
      </c>
      <c r="C6" s="11" t="s">
        <v>34</v>
      </c>
      <c r="D6" s="78" t="s">
        <v>581</v>
      </c>
      <c r="E6" s="79" t="s">
        <v>582</v>
      </c>
      <c r="F6" s="80" t="s">
        <v>583</v>
      </c>
      <c r="G6" s="80" t="s">
        <v>584</v>
      </c>
      <c r="H6" s="80" t="s">
        <v>585</v>
      </c>
      <c r="I6" s="80" t="s">
        <v>586</v>
      </c>
      <c r="J6" s="80" t="s">
        <v>587</v>
      </c>
      <c r="K6" s="80" t="s">
        <v>588</v>
      </c>
      <c r="L6" s="80" t="s">
        <v>589</v>
      </c>
      <c r="M6" s="80" t="s">
        <v>590</v>
      </c>
    </row>
    <row r="7" ht="19.5" customHeight="1" spans="1:13">
      <c r="A7" s="35">
        <v>1</v>
      </c>
      <c r="B7" s="35">
        <v>2</v>
      </c>
      <c r="C7" s="81">
        <v>3</v>
      </c>
      <c r="D7" s="82">
        <v>4</v>
      </c>
      <c r="E7" s="83">
        <v>5</v>
      </c>
      <c r="F7" s="84">
        <v>6</v>
      </c>
      <c r="G7" s="85">
        <v>7</v>
      </c>
      <c r="H7" s="85">
        <v>8</v>
      </c>
      <c r="I7" s="85">
        <v>9</v>
      </c>
      <c r="J7" s="85">
        <v>10</v>
      </c>
      <c r="K7" s="85">
        <v>11</v>
      </c>
      <c r="L7" s="85">
        <v>12</v>
      </c>
      <c r="M7" s="85">
        <v>13</v>
      </c>
    </row>
    <row r="8" ht="19.5" customHeight="1" spans="1:13">
      <c r="A8" s="36"/>
      <c r="B8" s="86"/>
      <c r="C8" s="86"/>
      <c r="D8" s="87"/>
      <c r="E8" s="88"/>
      <c r="F8" s="89"/>
      <c r="G8" s="89"/>
      <c r="H8" s="89"/>
      <c r="I8" s="89"/>
      <c r="J8" s="89"/>
      <c r="K8" s="89"/>
      <c r="L8" s="89"/>
      <c r="M8" s="89"/>
    </row>
    <row r="9" ht="19.5" customHeight="1" spans="1:13">
      <c r="A9" s="36"/>
      <c r="B9" s="86"/>
      <c r="C9" s="86"/>
      <c r="D9" s="87"/>
      <c r="E9" s="90"/>
      <c r="F9" s="90"/>
      <c r="G9" s="90"/>
      <c r="H9" s="90"/>
      <c r="I9" s="90"/>
      <c r="J9" s="90"/>
      <c r="K9" s="90"/>
      <c r="L9" s="90"/>
      <c r="M9" s="24"/>
    </row>
    <row r="10" ht="19.5" customHeight="1" spans="1:13">
      <c r="A10" s="51" t="s">
        <v>30</v>
      </c>
      <c r="B10" s="86"/>
      <c r="C10" s="86"/>
      <c r="D10" s="87"/>
      <c r="E10" s="88"/>
      <c r="F10" s="89"/>
      <c r="G10" s="89"/>
      <c r="H10" s="89"/>
      <c r="I10" s="89"/>
      <c r="J10" s="89"/>
      <c r="K10" s="89"/>
      <c r="L10" s="89"/>
      <c r="M10" s="89"/>
    </row>
    <row r="11" ht="17.25" customHeight="1" spans="1:13">
      <c r="A11" s="44" t="s">
        <v>591</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3888888888889" defaultRowHeight="12" customHeight="1" outlineLevelRow="7"/>
  <cols>
    <col min="1" max="10" width="13.9166666666667" customWidth="1"/>
  </cols>
  <sheetData>
    <row r="1" customHeight="1" spans="10:10">
      <c r="J1" s="65" t="s">
        <v>592</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"单位名称："&amp;"梁河县司法局"</f>
        <v>单位名称：梁河县司法局</v>
      </c>
      <c r="B3" s="45"/>
      <c r="C3" s="45"/>
      <c r="D3" s="45"/>
      <c r="E3" s="45"/>
      <c r="F3" s="57"/>
      <c r="G3" s="45"/>
      <c r="H3" s="57"/>
    </row>
    <row r="4" ht="44.25" customHeight="1" spans="1:10">
      <c r="A4" s="34" t="s">
        <v>349</v>
      </c>
      <c r="B4" s="34" t="s">
        <v>350</v>
      </c>
      <c r="C4" s="34" t="s">
        <v>351</v>
      </c>
      <c r="D4" s="34" t="s">
        <v>352</v>
      </c>
      <c r="E4" s="34" t="s">
        <v>353</v>
      </c>
      <c r="F4" s="58" t="s">
        <v>354</v>
      </c>
      <c r="G4" s="34" t="s">
        <v>355</v>
      </c>
      <c r="H4" s="58" t="s">
        <v>357</v>
      </c>
      <c r="I4" s="58" t="s">
        <v>356</v>
      </c>
      <c r="J4" s="34" t="s">
        <v>358</v>
      </c>
    </row>
    <row r="5" ht="14.25" customHeight="1" spans="1:10">
      <c r="A5" s="34">
        <v>1</v>
      </c>
      <c r="B5" s="34">
        <v>2</v>
      </c>
      <c r="C5" s="34">
        <v>3</v>
      </c>
      <c r="D5" s="34">
        <v>4</v>
      </c>
      <c r="E5" s="34">
        <v>5</v>
      </c>
      <c r="F5" s="58">
        <v>6</v>
      </c>
      <c r="G5" s="34">
        <v>7</v>
      </c>
      <c r="H5" s="58">
        <v>8</v>
      </c>
      <c r="I5" s="58">
        <v>9</v>
      </c>
      <c r="J5" s="34">
        <v>10</v>
      </c>
    </row>
    <row r="6" ht="42" customHeight="1" spans="1:10">
      <c r="A6" s="36"/>
      <c r="B6" s="49"/>
      <c r="C6" s="49"/>
      <c r="D6" s="49"/>
      <c r="E6" s="59"/>
      <c r="F6" s="60"/>
      <c r="G6" s="59"/>
      <c r="H6" s="60"/>
      <c r="I6" s="60"/>
      <c r="J6" s="59"/>
    </row>
    <row r="7" ht="42" customHeight="1" spans="1:10">
      <c r="A7" s="61"/>
      <c r="B7" s="62" t="s">
        <v>593</v>
      </c>
      <c r="C7" s="62" t="s">
        <v>593</v>
      </c>
      <c r="D7" s="62" t="s">
        <v>593</v>
      </c>
      <c r="E7" s="61" t="s">
        <v>593</v>
      </c>
      <c r="F7" s="62" t="s">
        <v>593</v>
      </c>
      <c r="G7" s="61" t="s">
        <v>593</v>
      </c>
      <c r="H7" s="62" t="s">
        <v>593</v>
      </c>
      <c r="I7" s="62" t="s">
        <v>593</v>
      </c>
      <c r="J7" s="66" t="s">
        <v>593</v>
      </c>
    </row>
    <row r="8" ht="18.45" customHeight="1" spans="1:10">
      <c r="A8" s="63" t="s">
        <v>591</v>
      </c>
      <c r="B8" s="64"/>
      <c r="C8" s="64"/>
      <c r="D8" s="64"/>
      <c r="E8" s="63"/>
      <c r="F8" s="64"/>
      <c r="G8" s="63"/>
      <c r="H8" s="64"/>
      <c r="I8" s="64"/>
      <c r="J8" s="63"/>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3888888888889" defaultRowHeight="12" customHeight="1" outlineLevelCol="7"/>
  <cols>
    <col min="1" max="8" width="14.2037037037037" customWidth="1"/>
  </cols>
  <sheetData>
    <row r="1" ht="14.25" customHeight="1" spans="8:8">
      <c r="H1" s="42" t="s">
        <v>594</v>
      </c>
    </row>
    <row r="2" ht="28.5" customHeight="1" spans="1:8">
      <c r="A2" s="43" t="str">
        <f>"2025"&amp;"年新增资产配置表"</f>
        <v>2025年新增资产配置表</v>
      </c>
      <c r="B2" s="5"/>
      <c r="C2" s="5"/>
      <c r="D2" s="5"/>
      <c r="E2" s="5"/>
      <c r="F2" s="5"/>
      <c r="G2" s="5"/>
      <c r="H2" s="5"/>
    </row>
    <row r="3" ht="13.5" customHeight="1" spans="1:3">
      <c r="A3" s="44" t="str">
        <f>"单位名称："&amp;"梁河县司法局"</f>
        <v>单位名称：梁河县司法局</v>
      </c>
      <c r="B3" s="7"/>
      <c r="C3" s="45"/>
    </row>
    <row r="4" ht="18" customHeight="1" spans="1:8">
      <c r="A4" s="11" t="s">
        <v>192</v>
      </c>
      <c r="B4" s="11" t="s">
        <v>595</v>
      </c>
      <c r="C4" s="11" t="s">
        <v>596</v>
      </c>
      <c r="D4" s="11" t="s">
        <v>597</v>
      </c>
      <c r="E4" s="11" t="s">
        <v>598</v>
      </c>
      <c r="F4" s="46" t="s">
        <v>599</v>
      </c>
      <c r="G4" s="47"/>
      <c r="H4" s="48"/>
    </row>
    <row r="5" ht="18" customHeight="1" spans="1:8">
      <c r="A5" s="18"/>
      <c r="B5" s="18"/>
      <c r="C5" s="18"/>
      <c r="D5" s="18"/>
      <c r="E5" s="18"/>
      <c r="F5" s="34" t="s">
        <v>551</v>
      </c>
      <c r="G5" s="34" t="s">
        <v>600</v>
      </c>
      <c r="H5" s="34" t="s">
        <v>601</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8">
      <c r="A9" s="54" t="s">
        <v>602</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workbookViewId="0">
      <selection activeCell="A1" sqref="A1"/>
    </sheetView>
  </sheetViews>
  <sheetFormatPr defaultColWidth="9.13888888888889" defaultRowHeight="14.25" customHeight="1"/>
  <cols>
    <col min="1" max="1" width="10.287037037037" customWidth="1"/>
    <col min="2" max="3" width="23.8518518518519" customWidth="1"/>
    <col min="4" max="4" width="11.1388888888889" customWidth="1"/>
    <col min="5" max="5" width="17.712962962963" customWidth="1"/>
    <col min="6" max="6" width="9.85185185185185" customWidth="1"/>
    <col min="7" max="7" width="17.712962962963" customWidth="1"/>
    <col min="8" max="11" width="15.4166666666667" customWidth="1"/>
  </cols>
  <sheetData>
    <row r="1" ht="13.5" customHeight="1" spans="1:11">
      <c r="A1" s="1"/>
      <c r="B1" s="1"/>
      <c r="C1" s="1"/>
      <c r="D1" s="2"/>
      <c r="E1" s="2"/>
      <c r="F1" s="2"/>
      <c r="G1" s="2"/>
      <c r="H1" s="3"/>
      <c r="I1" s="3"/>
      <c r="J1" s="3"/>
      <c r="K1" s="4" t="s">
        <v>603</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"单位名称："&amp;"梁河县司法局"</f>
        <v>单位名称：梁河县司法局</v>
      </c>
      <c r="B3" s="31"/>
      <c r="C3" s="31"/>
      <c r="D3" s="31"/>
      <c r="E3" s="31"/>
      <c r="F3" s="31"/>
      <c r="G3" s="31"/>
      <c r="H3" s="32"/>
      <c r="I3" s="32"/>
      <c r="J3" s="32"/>
      <c r="K3" s="39" t="s">
        <v>27</v>
      </c>
    </row>
    <row r="4" ht="21.75" customHeight="1" spans="1:11">
      <c r="A4" s="33" t="s">
        <v>317</v>
      </c>
      <c r="B4" s="33" t="s">
        <v>194</v>
      </c>
      <c r="C4" s="33" t="s">
        <v>318</v>
      </c>
      <c r="D4" s="34" t="s">
        <v>195</v>
      </c>
      <c r="E4" s="34" t="s">
        <v>196</v>
      </c>
      <c r="F4" s="34" t="s">
        <v>319</v>
      </c>
      <c r="G4" s="34" t="s">
        <v>320</v>
      </c>
      <c r="H4" s="35" t="s">
        <v>30</v>
      </c>
      <c r="I4" s="35" t="s">
        <v>604</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0"/>
    </row>
    <row r="9" ht="52.5" customHeight="1" spans="1:11">
      <c r="A9" s="22"/>
      <c r="B9" s="22"/>
      <c r="C9" s="22"/>
      <c r="D9" s="22"/>
      <c r="E9" s="22"/>
      <c r="F9" s="22"/>
      <c r="G9" s="22"/>
      <c r="H9" s="23"/>
      <c r="I9" s="23"/>
      <c r="J9" s="23"/>
      <c r="K9" s="41"/>
    </row>
    <row r="10" ht="30" customHeight="1" spans="1:11">
      <c r="A10" s="37" t="s">
        <v>544</v>
      </c>
      <c r="B10" s="38"/>
      <c r="C10" s="38"/>
      <c r="D10" s="38"/>
      <c r="E10" s="38"/>
      <c r="F10" s="38"/>
      <c r="G10" s="38"/>
      <c r="H10" s="23"/>
      <c r="I10" s="23"/>
      <c r="J10" s="23"/>
      <c r="K10" s="4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
  <sheetViews>
    <sheetView showZeros="0" workbookViewId="0">
      <selection activeCell="A1" sqref="A1"/>
    </sheetView>
  </sheetViews>
  <sheetFormatPr defaultColWidth="9.13888888888889" defaultRowHeight="14.25" customHeight="1" outlineLevelCol="6"/>
  <cols>
    <col min="1" max="4" width="20.0462962962963" customWidth="1"/>
    <col min="5" max="7" width="21.0462962962963" customWidth="1"/>
  </cols>
  <sheetData>
    <row r="1" ht="13.5" customHeight="1" spans="1:7">
      <c r="A1" s="1"/>
      <c r="B1" s="1"/>
      <c r="C1" s="1"/>
      <c r="D1" s="2"/>
      <c r="E1" s="3"/>
      <c r="F1" s="3"/>
      <c r="G1" s="4" t="s">
        <v>605</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"单位名称："&amp;"梁河县司法局"</f>
        <v>单位名称：梁河县司法局</v>
      </c>
      <c r="B3" s="7"/>
      <c r="C3" s="7"/>
      <c r="D3" s="7"/>
      <c r="E3" s="8"/>
      <c r="F3" s="8"/>
      <c r="G3" s="9" t="s">
        <v>27</v>
      </c>
    </row>
    <row r="4" ht="21.75" customHeight="1" spans="1:7">
      <c r="A4" s="10" t="s">
        <v>318</v>
      </c>
      <c r="B4" s="10" t="s">
        <v>317</v>
      </c>
      <c r="C4" s="10" t="s">
        <v>194</v>
      </c>
      <c r="D4" s="11" t="s">
        <v>606</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430000</v>
      </c>
      <c r="F8" s="23">
        <v>1220000</v>
      </c>
      <c r="G8" s="23">
        <v>1620000</v>
      </c>
    </row>
    <row r="9" ht="52.5" customHeight="1" spans="1:7">
      <c r="A9" s="24"/>
      <c r="B9" s="22" t="s">
        <v>607</v>
      </c>
      <c r="C9" s="22" t="s">
        <v>342</v>
      </c>
      <c r="D9" s="22" t="s">
        <v>608</v>
      </c>
      <c r="E9" s="23">
        <v>50000</v>
      </c>
      <c r="F9" s="23">
        <v>170000</v>
      </c>
      <c r="G9" s="23">
        <v>170000</v>
      </c>
    </row>
    <row r="10" ht="52.5" customHeight="1" spans="1:7">
      <c r="A10" s="25"/>
      <c r="B10" s="22" t="s">
        <v>607</v>
      </c>
      <c r="C10" s="22" t="s">
        <v>328</v>
      </c>
      <c r="D10" s="22" t="s">
        <v>608</v>
      </c>
      <c r="E10" s="23">
        <v>60000</v>
      </c>
      <c r="F10" s="23">
        <v>100000</v>
      </c>
      <c r="G10" s="23">
        <v>200000</v>
      </c>
    </row>
    <row r="11" ht="52.5" customHeight="1" spans="1:7">
      <c r="A11" s="25"/>
      <c r="B11" s="22" t="s">
        <v>607</v>
      </c>
      <c r="C11" s="22" t="s">
        <v>340</v>
      </c>
      <c r="D11" s="22" t="s">
        <v>608</v>
      </c>
      <c r="E11" s="23">
        <v>50000</v>
      </c>
      <c r="F11" s="23">
        <v>300000</v>
      </c>
      <c r="G11" s="23">
        <v>300000</v>
      </c>
    </row>
    <row r="12" ht="52.5" customHeight="1" spans="1:7">
      <c r="A12" s="25"/>
      <c r="B12" s="22" t="s">
        <v>607</v>
      </c>
      <c r="C12" s="22" t="s">
        <v>346</v>
      </c>
      <c r="D12" s="22" t="s">
        <v>608</v>
      </c>
      <c r="E12" s="23">
        <v>50000</v>
      </c>
      <c r="F12" s="23">
        <v>180000</v>
      </c>
      <c r="G12" s="23">
        <v>180000</v>
      </c>
    </row>
    <row r="13" ht="52.5" customHeight="1" spans="1:7">
      <c r="A13" s="25"/>
      <c r="B13" s="22" t="s">
        <v>607</v>
      </c>
      <c r="C13" s="22" t="s">
        <v>332</v>
      </c>
      <c r="D13" s="22" t="s">
        <v>608</v>
      </c>
      <c r="E13" s="23">
        <v>40000</v>
      </c>
      <c r="F13" s="23">
        <v>340000</v>
      </c>
      <c r="G13" s="23">
        <v>440000</v>
      </c>
    </row>
    <row r="14" ht="52.5" customHeight="1" spans="1:7">
      <c r="A14" s="25"/>
      <c r="B14" s="22" t="s">
        <v>607</v>
      </c>
      <c r="C14" s="22" t="s">
        <v>323</v>
      </c>
      <c r="D14" s="22" t="s">
        <v>608</v>
      </c>
      <c r="E14" s="23">
        <v>180000</v>
      </c>
      <c r="F14" s="23">
        <v>130000</v>
      </c>
      <c r="G14" s="23">
        <v>330000</v>
      </c>
    </row>
    <row r="15" ht="30" customHeight="1" spans="1:7">
      <c r="A15" s="26" t="s">
        <v>30</v>
      </c>
      <c r="B15" s="27" t="s">
        <v>593</v>
      </c>
      <c r="C15" s="27"/>
      <c r="D15" s="28"/>
      <c r="E15" s="23">
        <v>430000</v>
      </c>
      <c r="F15" s="23">
        <v>1220000</v>
      </c>
      <c r="G15" s="23">
        <v>1620000</v>
      </c>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3888888888889"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ht="16.5" customHeight="1" spans="1:17">
      <c r="A1" s="194"/>
      <c r="B1" s="1"/>
      <c r="C1" s="1"/>
      <c r="D1" s="1"/>
      <c r="E1" s="1"/>
      <c r="F1" s="1"/>
      <c r="G1" s="1"/>
      <c r="H1" s="1"/>
      <c r="I1" s="94"/>
      <c r="J1" s="1"/>
      <c r="K1" s="1"/>
      <c r="L1" s="1"/>
      <c r="M1" s="1"/>
      <c r="N1" s="1"/>
      <c r="O1" s="1"/>
      <c r="P1" s="99" t="s">
        <v>26</v>
      </c>
      <c r="Q1" s="99"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"单位名称："&amp;"梁河县司法局"</f>
        <v>单位名称：梁河县司法局</v>
      </c>
      <c r="B3" s="31"/>
      <c r="C3" s="179"/>
      <c r="D3" s="179"/>
      <c r="E3" s="179"/>
      <c r="F3" s="179"/>
      <c r="G3" s="179"/>
      <c r="H3" s="179"/>
      <c r="I3" s="179"/>
      <c r="J3" s="179"/>
      <c r="K3" s="179"/>
      <c r="L3" s="179"/>
      <c r="M3" s="179"/>
      <c r="N3" s="179"/>
      <c r="O3" s="179"/>
      <c r="P3" s="99" t="s">
        <v>27</v>
      </c>
      <c r="Q3" s="99"/>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97" t="s">
        <v>38</v>
      </c>
      <c r="J5" s="197"/>
      <c r="K5" s="197"/>
      <c r="L5" s="197"/>
      <c r="M5" s="197"/>
      <c r="N5" s="197"/>
      <c r="O5" s="11" t="s">
        <v>33</v>
      </c>
      <c r="P5" s="11" t="s">
        <v>34</v>
      </c>
      <c r="Q5" s="11" t="s">
        <v>35</v>
      </c>
      <c r="R5" s="11" t="s">
        <v>36</v>
      </c>
      <c r="S5" s="11" t="s">
        <v>39</v>
      </c>
    </row>
    <row r="6" ht="43.5" customHeight="1" spans="1:19">
      <c r="A6" s="76"/>
      <c r="B6" s="76"/>
      <c r="C6" s="76"/>
      <c r="D6" s="77"/>
      <c r="E6" s="77"/>
      <c r="F6" s="77"/>
      <c r="G6" s="76"/>
      <c r="H6" s="76"/>
      <c r="I6" s="35" t="s">
        <v>33</v>
      </c>
      <c r="J6" s="33" t="s">
        <v>40</v>
      </c>
      <c r="K6" s="33" t="s">
        <v>41</v>
      </c>
      <c r="L6" s="10" t="s">
        <v>42</v>
      </c>
      <c r="M6" s="10" t="s">
        <v>43</v>
      </c>
      <c r="N6" s="10" t="s">
        <v>44</v>
      </c>
      <c r="O6" s="77"/>
      <c r="P6" s="77"/>
      <c r="Q6" s="77"/>
      <c r="R6" s="77"/>
      <c r="S6" s="77"/>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95" t="s">
        <v>45</v>
      </c>
      <c r="B8" s="195" t="s">
        <v>46</v>
      </c>
      <c r="C8" s="23">
        <v>8120785.85</v>
      </c>
      <c r="D8" s="23">
        <v>8120785.85</v>
      </c>
      <c r="E8" s="23">
        <v>7670260.97</v>
      </c>
      <c r="F8" s="23"/>
      <c r="G8" s="23"/>
      <c r="H8" s="23"/>
      <c r="I8" s="23">
        <v>450524.88</v>
      </c>
      <c r="J8" s="23">
        <v>100000</v>
      </c>
      <c r="K8" s="23"/>
      <c r="L8" s="23"/>
      <c r="M8" s="23"/>
      <c r="N8" s="23">
        <v>350524.88</v>
      </c>
      <c r="O8" s="23"/>
      <c r="P8" s="23"/>
      <c r="Q8" s="23"/>
      <c r="R8" s="23"/>
      <c r="S8" s="23"/>
    </row>
    <row r="9" ht="30" customHeight="1" spans="1:19">
      <c r="A9" s="12" t="s">
        <v>30</v>
      </c>
      <c r="B9" s="196"/>
      <c r="C9" s="185">
        <v>8120785.85</v>
      </c>
      <c r="D9" s="185">
        <v>8120785.85</v>
      </c>
      <c r="E9" s="185">
        <v>7670260.97</v>
      </c>
      <c r="F9" s="185"/>
      <c r="G9" s="185"/>
      <c r="H9" s="185"/>
      <c r="I9" s="185">
        <v>450524.88</v>
      </c>
      <c r="J9" s="185">
        <v>100000</v>
      </c>
      <c r="K9" s="185"/>
      <c r="L9" s="185"/>
      <c r="M9" s="185"/>
      <c r="N9" s="185">
        <v>350524.88</v>
      </c>
      <c r="O9" s="185"/>
      <c r="P9" s="185"/>
      <c r="Q9" s="185"/>
      <c r="R9" s="185"/>
      <c r="S9" s="185"/>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1"/>
  <sheetViews>
    <sheetView showZeros="0" workbookViewId="0">
      <selection activeCell="A1" sqref="A1"/>
    </sheetView>
  </sheetViews>
  <sheetFormatPr defaultColWidth="8.85185185185185" defaultRowHeight="15" customHeight="1"/>
  <cols>
    <col min="1" max="1" width="9.62962962962963" customWidth="1"/>
    <col min="2" max="2" width="9.47222222222222" customWidth="1"/>
    <col min="3" max="6" width="14.4722222222222" customWidth="1"/>
    <col min="7" max="7" width="12.6296296296296" customWidth="1"/>
    <col min="8" max="8" width="4.34259259259259" customWidth="1"/>
    <col min="9" max="9" width="7.28703703703704" customWidth="1"/>
    <col min="10" max="13" width="12.7685185185185" customWidth="1"/>
    <col min="14" max="14" width="5.76851851851852" customWidth="1"/>
    <col min="15" max="15" width="12.7685185185185" customWidth="1"/>
  </cols>
  <sheetData>
    <row r="1" ht="18.75" customHeight="1" spans="1:15">
      <c r="A1" s="187"/>
      <c r="B1" s="187"/>
      <c r="C1" s="187"/>
      <c r="D1" s="187"/>
      <c r="E1" s="187"/>
      <c r="F1" s="187"/>
      <c r="G1" s="187"/>
      <c r="H1" s="187"/>
      <c r="I1" s="187"/>
      <c r="J1" s="187"/>
      <c r="K1" s="187"/>
      <c r="L1" s="187"/>
      <c r="M1" s="187"/>
      <c r="N1" s="101" t="s">
        <v>47</v>
      </c>
      <c r="O1" s="101"/>
    </row>
    <row r="2" ht="36" customHeight="1" spans="1:15">
      <c r="A2" s="188" t="str">
        <f>"2025"&amp;"年部门支出预算表"</f>
        <v>2025年部门支出预算表</v>
      </c>
      <c r="B2" s="188"/>
      <c r="C2" s="188"/>
      <c r="D2" s="188"/>
      <c r="E2" s="188"/>
      <c r="F2" s="188"/>
      <c r="G2" s="188"/>
      <c r="H2" s="188"/>
      <c r="I2" s="188"/>
      <c r="J2" s="188"/>
      <c r="K2" s="188"/>
      <c r="L2" s="188"/>
      <c r="M2" s="188"/>
      <c r="N2" s="188"/>
      <c r="O2" s="188"/>
    </row>
    <row r="3" ht="18.75" customHeight="1" spans="1:15">
      <c r="A3" s="31" t="str">
        <f>"单位名称："&amp;"梁河县司法局"</f>
        <v>单位名称：梁河县司法局</v>
      </c>
      <c r="B3" s="31"/>
      <c r="C3" s="31"/>
      <c r="D3" s="31"/>
      <c r="E3" s="31"/>
      <c r="F3" s="31"/>
      <c r="G3" s="187"/>
      <c r="H3" s="187"/>
      <c r="I3" s="187"/>
      <c r="J3" s="187"/>
      <c r="K3" s="187"/>
      <c r="L3" s="187"/>
      <c r="M3" s="187"/>
      <c r="N3" s="101" t="s">
        <v>1</v>
      </c>
      <c r="O3" s="101"/>
    </row>
    <row r="4" ht="31.5" customHeight="1" spans="1:15">
      <c r="A4" s="189" t="s">
        <v>48</v>
      </c>
      <c r="B4" s="189" t="s">
        <v>49</v>
      </c>
      <c r="C4" s="189" t="s">
        <v>30</v>
      </c>
      <c r="D4" s="189" t="s">
        <v>34</v>
      </c>
      <c r="E4" s="189"/>
      <c r="F4" s="189"/>
      <c r="G4" s="189" t="s">
        <v>35</v>
      </c>
      <c r="H4" s="189" t="s">
        <v>36</v>
      </c>
      <c r="I4" s="189" t="s">
        <v>50</v>
      </c>
      <c r="J4" s="189" t="s">
        <v>51</v>
      </c>
      <c r="K4" s="189"/>
      <c r="L4" s="189"/>
      <c r="M4" s="189"/>
      <c r="N4" s="189"/>
      <c r="O4" s="189"/>
    </row>
    <row r="5" ht="37.3" customHeight="1" spans="1:15">
      <c r="A5" s="189"/>
      <c r="B5" s="189"/>
      <c r="C5" s="189"/>
      <c r="D5" s="189" t="s">
        <v>33</v>
      </c>
      <c r="E5" s="189" t="s">
        <v>52</v>
      </c>
      <c r="F5" s="189" t="s">
        <v>53</v>
      </c>
      <c r="G5" s="189"/>
      <c r="H5" s="189"/>
      <c r="I5" s="189"/>
      <c r="J5" s="189" t="s">
        <v>33</v>
      </c>
      <c r="K5" s="189" t="s">
        <v>54</v>
      </c>
      <c r="L5" s="189" t="s">
        <v>55</v>
      </c>
      <c r="M5" s="189" t="s">
        <v>56</v>
      </c>
      <c r="N5" s="189" t="s">
        <v>57</v>
      </c>
      <c r="O5" s="189" t="s">
        <v>58</v>
      </c>
    </row>
    <row r="6" ht="18.75" customHeight="1" spans="1:15">
      <c r="A6" s="190" t="s">
        <v>59</v>
      </c>
      <c r="B6" s="190" t="s">
        <v>60</v>
      </c>
      <c r="C6" s="190" t="s">
        <v>61</v>
      </c>
      <c r="D6" s="190" t="s">
        <v>62</v>
      </c>
      <c r="E6" s="190" t="s">
        <v>63</v>
      </c>
      <c r="F6" s="190" t="s">
        <v>64</v>
      </c>
      <c r="G6" s="190" t="s">
        <v>65</v>
      </c>
      <c r="H6" s="190" t="s">
        <v>66</v>
      </c>
      <c r="I6" s="190" t="s">
        <v>67</v>
      </c>
      <c r="J6" s="190" t="s">
        <v>68</v>
      </c>
      <c r="K6" s="190" t="s">
        <v>69</v>
      </c>
      <c r="L6" s="190" t="s">
        <v>70</v>
      </c>
      <c r="M6" s="190" t="s">
        <v>71</v>
      </c>
      <c r="N6" s="190" t="s">
        <v>72</v>
      </c>
      <c r="O6" s="190" t="s">
        <v>73</v>
      </c>
    </row>
    <row r="7" ht="52.5" customHeight="1" spans="1:15">
      <c r="A7" s="191" t="s">
        <v>74</v>
      </c>
      <c r="B7" s="191" t="s">
        <v>75</v>
      </c>
      <c r="C7" s="157">
        <v>79750</v>
      </c>
      <c r="D7" s="157">
        <v>79750</v>
      </c>
      <c r="E7" s="157">
        <v>79750</v>
      </c>
      <c r="F7" s="157"/>
      <c r="G7" s="157"/>
      <c r="H7" s="157"/>
      <c r="I7" s="157"/>
      <c r="J7" s="157"/>
      <c r="K7" s="157"/>
      <c r="L7" s="157"/>
      <c r="M7" s="157"/>
      <c r="N7" s="157"/>
      <c r="O7" s="157"/>
    </row>
    <row r="8" ht="52.5" customHeight="1" spans="1:15">
      <c r="A8" s="192" t="s">
        <v>76</v>
      </c>
      <c r="B8" s="192" t="s">
        <v>77</v>
      </c>
      <c r="C8" s="157">
        <v>76300</v>
      </c>
      <c r="D8" s="157">
        <v>76300</v>
      </c>
      <c r="E8" s="157">
        <v>76300</v>
      </c>
      <c r="F8" s="157"/>
      <c r="G8" s="157"/>
      <c r="H8" s="157"/>
      <c r="I8" s="157"/>
      <c r="J8" s="157"/>
      <c r="K8" s="157"/>
      <c r="L8" s="157"/>
      <c r="M8" s="157"/>
      <c r="N8" s="157"/>
      <c r="O8" s="157"/>
    </row>
    <row r="9" ht="52.5" customHeight="1" spans="1:15">
      <c r="A9" s="193" t="s">
        <v>78</v>
      </c>
      <c r="B9" s="193" t="s">
        <v>79</v>
      </c>
      <c r="C9" s="157">
        <v>76300</v>
      </c>
      <c r="D9" s="157">
        <v>76300</v>
      </c>
      <c r="E9" s="157">
        <v>76300</v>
      </c>
      <c r="F9" s="157"/>
      <c r="G9" s="157"/>
      <c r="H9" s="157"/>
      <c r="I9" s="157"/>
      <c r="J9" s="157"/>
      <c r="K9" s="157"/>
      <c r="L9" s="157"/>
      <c r="M9" s="157"/>
      <c r="N9" s="157"/>
      <c r="O9" s="157"/>
    </row>
    <row r="10" ht="52.5" customHeight="1" spans="1:15">
      <c r="A10" s="192" t="s">
        <v>80</v>
      </c>
      <c r="B10" s="192" t="s">
        <v>81</v>
      </c>
      <c r="C10" s="157">
        <v>3450</v>
      </c>
      <c r="D10" s="157">
        <v>3450</v>
      </c>
      <c r="E10" s="157">
        <v>3450</v>
      </c>
      <c r="F10" s="157"/>
      <c r="G10" s="157"/>
      <c r="H10" s="157"/>
      <c r="I10" s="157"/>
      <c r="J10" s="157"/>
      <c r="K10" s="157"/>
      <c r="L10" s="157"/>
      <c r="M10" s="157"/>
      <c r="N10" s="157"/>
      <c r="O10" s="157"/>
    </row>
    <row r="11" ht="52.5" customHeight="1" spans="1:15">
      <c r="A11" s="193" t="s">
        <v>82</v>
      </c>
      <c r="B11" s="193" t="s">
        <v>81</v>
      </c>
      <c r="C11" s="157">
        <v>3450</v>
      </c>
      <c r="D11" s="157">
        <v>3450</v>
      </c>
      <c r="E11" s="157">
        <v>3450</v>
      </c>
      <c r="F11" s="157"/>
      <c r="G11" s="157"/>
      <c r="H11" s="157"/>
      <c r="I11" s="157"/>
      <c r="J11" s="157"/>
      <c r="K11" s="157"/>
      <c r="L11" s="157"/>
      <c r="M11" s="157"/>
      <c r="N11" s="157"/>
      <c r="O11" s="157"/>
    </row>
    <row r="12" ht="52.5" customHeight="1" spans="1:15">
      <c r="A12" s="191" t="s">
        <v>83</v>
      </c>
      <c r="B12" s="191" t="s">
        <v>84</v>
      </c>
      <c r="C12" s="157">
        <v>6342391.04</v>
      </c>
      <c r="D12" s="157">
        <v>5891866.16</v>
      </c>
      <c r="E12" s="157">
        <v>5461866.16</v>
      </c>
      <c r="F12" s="157">
        <v>430000</v>
      </c>
      <c r="G12" s="157"/>
      <c r="H12" s="157"/>
      <c r="I12" s="157"/>
      <c r="J12" s="157">
        <v>450524.88</v>
      </c>
      <c r="K12" s="157">
        <v>100000</v>
      </c>
      <c r="L12" s="157"/>
      <c r="M12" s="157"/>
      <c r="N12" s="157"/>
      <c r="O12" s="157">
        <v>350524.88</v>
      </c>
    </row>
    <row r="13" ht="52.5" customHeight="1" spans="1:15">
      <c r="A13" s="192" t="s">
        <v>85</v>
      </c>
      <c r="B13" s="192" t="s">
        <v>86</v>
      </c>
      <c r="C13" s="157">
        <v>6342391.04</v>
      </c>
      <c r="D13" s="157">
        <v>5891866.16</v>
      </c>
      <c r="E13" s="157">
        <v>5461866.16</v>
      </c>
      <c r="F13" s="157">
        <v>430000</v>
      </c>
      <c r="G13" s="157"/>
      <c r="H13" s="157"/>
      <c r="I13" s="157"/>
      <c r="J13" s="157">
        <v>450524.88</v>
      </c>
      <c r="K13" s="157">
        <v>100000</v>
      </c>
      <c r="L13" s="157"/>
      <c r="M13" s="157"/>
      <c r="N13" s="157"/>
      <c r="O13" s="157">
        <v>350524.88</v>
      </c>
    </row>
    <row r="14" ht="52.5" customHeight="1" spans="1:15">
      <c r="A14" s="193" t="s">
        <v>87</v>
      </c>
      <c r="B14" s="193" t="s">
        <v>88</v>
      </c>
      <c r="C14" s="157">
        <v>5547831.8</v>
      </c>
      <c r="D14" s="157">
        <v>5197306.92</v>
      </c>
      <c r="E14" s="157">
        <v>5197306.92</v>
      </c>
      <c r="F14" s="157"/>
      <c r="G14" s="157"/>
      <c r="H14" s="157"/>
      <c r="I14" s="157"/>
      <c r="J14" s="157">
        <v>350524.88</v>
      </c>
      <c r="K14" s="157"/>
      <c r="L14" s="157"/>
      <c r="M14" s="157"/>
      <c r="N14" s="157"/>
      <c r="O14" s="157">
        <v>350524.88</v>
      </c>
    </row>
    <row r="15" ht="52.5" customHeight="1" spans="1:15">
      <c r="A15" s="193" t="s">
        <v>89</v>
      </c>
      <c r="B15" s="193" t="s">
        <v>90</v>
      </c>
      <c r="C15" s="157">
        <v>40000</v>
      </c>
      <c r="D15" s="157">
        <v>40000</v>
      </c>
      <c r="E15" s="157"/>
      <c r="F15" s="157">
        <v>40000</v>
      </c>
      <c r="G15" s="157"/>
      <c r="H15" s="157"/>
      <c r="I15" s="157"/>
      <c r="J15" s="157"/>
      <c r="K15" s="157"/>
      <c r="L15" s="157"/>
      <c r="M15" s="157"/>
      <c r="N15" s="157"/>
      <c r="O15" s="157"/>
    </row>
    <row r="16" ht="52.5" customHeight="1" spans="1:15">
      <c r="A16" s="193" t="s">
        <v>91</v>
      </c>
      <c r="B16" s="193" t="s">
        <v>92</v>
      </c>
      <c r="C16" s="157">
        <v>50000</v>
      </c>
      <c r="D16" s="157">
        <v>50000</v>
      </c>
      <c r="E16" s="157"/>
      <c r="F16" s="157">
        <v>50000</v>
      </c>
      <c r="G16" s="157"/>
      <c r="H16" s="157"/>
      <c r="I16" s="157"/>
      <c r="J16" s="157"/>
      <c r="K16" s="157"/>
      <c r="L16" s="157"/>
      <c r="M16" s="157"/>
      <c r="N16" s="157"/>
      <c r="O16" s="157"/>
    </row>
    <row r="17" ht="52.5" customHeight="1" spans="1:15">
      <c r="A17" s="193" t="s">
        <v>93</v>
      </c>
      <c r="B17" s="193" t="s">
        <v>94</v>
      </c>
      <c r="C17" s="157">
        <v>50000</v>
      </c>
      <c r="D17" s="157">
        <v>50000</v>
      </c>
      <c r="E17" s="157"/>
      <c r="F17" s="157">
        <v>50000</v>
      </c>
      <c r="G17" s="157"/>
      <c r="H17" s="157"/>
      <c r="I17" s="157"/>
      <c r="J17" s="157"/>
      <c r="K17" s="157"/>
      <c r="L17" s="157"/>
      <c r="M17" s="157"/>
      <c r="N17" s="157"/>
      <c r="O17" s="157"/>
    </row>
    <row r="18" ht="52.5" customHeight="1" spans="1:15">
      <c r="A18" s="193" t="s">
        <v>95</v>
      </c>
      <c r="B18" s="193" t="s">
        <v>96</v>
      </c>
      <c r="C18" s="157">
        <v>60000</v>
      </c>
      <c r="D18" s="157">
        <v>60000</v>
      </c>
      <c r="E18" s="157"/>
      <c r="F18" s="157">
        <v>60000</v>
      </c>
      <c r="G18" s="157"/>
      <c r="H18" s="157"/>
      <c r="I18" s="157"/>
      <c r="J18" s="157"/>
      <c r="K18" s="157"/>
      <c r="L18" s="157"/>
      <c r="M18" s="157"/>
      <c r="N18" s="157"/>
      <c r="O18" s="157"/>
    </row>
    <row r="19" ht="52.5" customHeight="1" spans="1:15">
      <c r="A19" s="193" t="s">
        <v>97</v>
      </c>
      <c r="B19" s="193" t="s">
        <v>98</v>
      </c>
      <c r="C19" s="157">
        <v>50000</v>
      </c>
      <c r="D19" s="157">
        <v>50000</v>
      </c>
      <c r="E19" s="157"/>
      <c r="F19" s="157">
        <v>50000</v>
      </c>
      <c r="G19" s="157"/>
      <c r="H19" s="157"/>
      <c r="I19" s="157"/>
      <c r="J19" s="157"/>
      <c r="K19" s="157"/>
      <c r="L19" s="157"/>
      <c r="M19" s="157"/>
      <c r="N19" s="157"/>
      <c r="O19" s="157"/>
    </row>
    <row r="20" ht="52.5" customHeight="1" spans="1:15">
      <c r="A20" s="193" t="s">
        <v>99</v>
      </c>
      <c r="B20" s="193" t="s">
        <v>100</v>
      </c>
      <c r="C20" s="157">
        <v>180000</v>
      </c>
      <c r="D20" s="157">
        <v>180000</v>
      </c>
      <c r="E20" s="157"/>
      <c r="F20" s="157">
        <v>180000</v>
      </c>
      <c r="G20" s="157"/>
      <c r="H20" s="157"/>
      <c r="I20" s="157"/>
      <c r="J20" s="157"/>
      <c r="K20" s="157"/>
      <c r="L20" s="157"/>
      <c r="M20" s="157"/>
      <c r="N20" s="157"/>
      <c r="O20" s="157"/>
    </row>
    <row r="21" ht="52.5" customHeight="1" spans="1:15">
      <c r="A21" s="193" t="s">
        <v>101</v>
      </c>
      <c r="B21" s="193" t="s">
        <v>102</v>
      </c>
      <c r="C21" s="157">
        <v>364559.24</v>
      </c>
      <c r="D21" s="157">
        <v>264559.24</v>
      </c>
      <c r="E21" s="157">
        <v>264559.24</v>
      </c>
      <c r="F21" s="157"/>
      <c r="G21" s="157"/>
      <c r="H21" s="157"/>
      <c r="I21" s="157"/>
      <c r="J21" s="157">
        <v>100000</v>
      </c>
      <c r="K21" s="157">
        <v>100000</v>
      </c>
      <c r="L21" s="157"/>
      <c r="M21" s="157"/>
      <c r="N21" s="157"/>
      <c r="O21" s="157"/>
    </row>
    <row r="22" ht="52.5" customHeight="1" spans="1:15">
      <c r="A22" s="191" t="s">
        <v>103</v>
      </c>
      <c r="B22" s="191" t="s">
        <v>104</v>
      </c>
      <c r="C22" s="157">
        <v>909630.36</v>
      </c>
      <c r="D22" s="157">
        <v>909630.36</v>
      </c>
      <c r="E22" s="157">
        <v>909630.36</v>
      </c>
      <c r="F22" s="157"/>
      <c r="G22" s="157"/>
      <c r="H22" s="157"/>
      <c r="I22" s="157"/>
      <c r="J22" s="157"/>
      <c r="K22" s="157"/>
      <c r="L22" s="157"/>
      <c r="M22" s="157"/>
      <c r="N22" s="157"/>
      <c r="O22" s="157"/>
    </row>
    <row r="23" ht="52.5" customHeight="1" spans="1:15">
      <c r="A23" s="192" t="s">
        <v>105</v>
      </c>
      <c r="B23" s="192" t="s">
        <v>106</v>
      </c>
      <c r="C23" s="157">
        <v>9793.44</v>
      </c>
      <c r="D23" s="157">
        <v>9793.44</v>
      </c>
      <c r="E23" s="157">
        <v>9793.44</v>
      </c>
      <c r="F23" s="157"/>
      <c r="G23" s="157"/>
      <c r="H23" s="157"/>
      <c r="I23" s="157"/>
      <c r="J23" s="157"/>
      <c r="K23" s="157"/>
      <c r="L23" s="157"/>
      <c r="M23" s="157"/>
      <c r="N23" s="157"/>
      <c r="O23" s="157"/>
    </row>
    <row r="24" ht="52.5" customHeight="1" spans="1:15">
      <c r="A24" s="193" t="s">
        <v>107</v>
      </c>
      <c r="B24" s="193" t="s">
        <v>108</v>
      </c>
      <c r="C24" s="157">
        <v>9793.44</v>
      </c>
      <c r="D24" s="157">
        <v>9793.44</v>
      </c>
      <c r="E24" s="157">
        <v>9793.44</v>
      </c>
      <c r="F24" s="157"/>
      <c r="G24" s="157"/>
      <c r="H24" s="157"/>
      <c r="I24" s="157"/>
      <c r="J24" s="157"/>
      <c r="K24" s="157"/>
      <c r="L24" s="157"/>
      <c r="M24" s="157"/>
      <c r="N24" s="157"/>
      <c r="O24" s="157"/>
    </row>
    <row r="25" ht="52.5" customHeight="1" spans="1:15">
      <c r="A25" s="192" t="s">
        <v>109</v>
      </c>
      <c r="B25" s="192" t="s">
        <v>110</v>
      </c>
      <c r="C25" s="157">
        <v>860182.8</v>
      </c>
      <c r="D25" s="157">
        <v>860182.8</v>
      </c>
      <c r="E25" s="157">
        <v>860182.8</v>
      </c>
      <c r="F25" s="157"/>
      <c r="G25" s="157"/>
      <c r="H25" s="157"/>
      <c r="I25" s="157"/>
      <c r="J25" s="157"/>
      <c r="K25" s="157"/>
      <c r="L25" s="157"/>
      <c r="M25" s="157"/>
      <c r="N25" s="157"/>
      <c r="O25" s="157"/>
    </row>
    <row r="26" ht="52.5" customHeight="1" spans="1:15">
      <c r="A26" s="193" t="s">
        <v>111</v>
      </c>
      <c r="B26" s="193" t="s">
        <v>112</v>
      </c>
      <c r="C26" s="157">
        <v>167964</v>
      </c>
      <c r="D26" s="157">
        <v>167964</v>
      </c>
      <c r="E26" s="157">
        <v>167964</v>
      </c>
      <c r="F26" s="157"/>
      <c r="G26" s="157"/>
      <c r="H26" s="157"/>
      <c r="I26" s="157"/>
      <c r="J26" s="157"/>
      <c r="K26" s="157"/>
      <c r="L26" s="157"/>
      <c r="M26" s="157"/>
      <c r="N26" s="157"/>
      <c r="O26" s="157"/>
    </row>
    <row r="27" ht="52.5" customHeight="1" spans="1:15">
      <c r="A27" s="193" t="s">
        <v>113</v>
      </c>
      <c r="B27" s="193" t="s">
        <v>114</v>
      </c>
      <c r="C27" s="157">
        <v>618120.96</v>
      </c>
      <c r="D27" s="157">
        <v>618120.96</v>
      </c>
      <c r="E27" s="157">
        <v>618120.96</v>
      </c>
      <c r="F27" s="157"/>
      <c r="G27" s="157"/>
      <c r="H27" s="157"/>
      <c r="I27" s="157"/>
      <c r="J27" s="157"/>
      <c r="K27" s="157"/>
      <c r="L27" s="157"/>
      <c r="M27" s="157"/>
      <c r="N27" s="157"/>
      <c r="O27" s="157"/>
    </row>
    <row r="28" ht="52.5" customHeight="1" spans="1:15">
      <c r="A28" s="193" t="s">
        <v>115</v>
      </c>
      <c r="B28" s="193" t="s">
        <v>116</v>
      </c>
      <c r="C28" s="157">
        <v>74097.84</v>
      </c>
      <c r="D28" s="157">
        <v>74097.84</v>
      </c>
      <c r="E28" s="157">
        <v>74097.84</v>
      </c>
      <c r="F28" s="157"/>
      <c r="G28" s="157"/>
      <c r="H28" s="157"/>
      <c r="I28" s="157"/>
      <c r="J28" s="157"/>
      <c r="K28" s="157"/>
      <c r="L28" s="157"/>
      <c r="M28" s="157"/>
      <c r="N28" s="157"/>
      <c r="O28" s="157"/>
    </row>
    <row r="29" ht="52.5" customHeight="1" spans="1:15">
      <c r="A29" s="192" t="s">
        <v>117</v>
      </c>
      <c r="B29" s="192" t="s">
        <v>118</v>
      </c>
      <c r="C29" s="157">
        <v>36000</v>
      </c>
      <c r="D29" s="157">
        <v>36000</v>
      </c>
      <c r="E29" s="157">
        <v>36000</v>
      </c>
      <c r="F29" s="157"/>
      <c r="G29" s="157"/>
      <c r="H29" s="157"/>
      <c r="I29" s="157"/>
      <c r="J29" s="157"/>
      <c r="K29" s="157"/>
      <c r="L29" s="157"/>
      <c r="M29" s="157"/>
      <c r="N29" s="157"/>
      <c r="O29" s="157"/>
    </row>
    <row r="30" ht="52.5" customHeight="1" spans="1:15">
      <c r="A30" s="193" t="s">
        <v>119</v>
      </c>
      <c r="B30" s="193" t="s">
        <v>120</v>
      </c>
      <c r="C30" s="157">
        <v>36000</v>
      </c>
      <c r="D30" s="157">
        <v>36000</v>
      </c>
      <c r="E30" s="157">
        <v>36000</v>
      </c>
      <c r="F30" s="157"/>
      <c r="G30" s="157"/>
      <c r="H30" s="157"/>
      <c r="I30" s="157"/>
      <c r="J30" s="157"/>
      <c r="K30" s="157"/>
      <c r="L30" s="157"/>
      <c r="M30" s="157"/>
      <c r="N30" s="157"/>
      <c r="O30" s="157"/>
    </row>
    <row r="31" ht="52.5" customHeight="1" spans="1:15">
      <c r="A31" s="192" t="s">
        <v>121</v>
      </c>
      <c r="B31" s="192" t="s">
        <v>122</v>
      </c>
      <c r="C31" s="157">
        <v>3654.12</v>
      </c>
      <c r="D31" s="157">
        <v>3654.12</v>
      </c>
      <c r="E31" s="157">
        <v>3654.12</v>
      </c>
      <c r="F31" s="157"/>
      <c r="G31" s="157"/>
      <c r="H31" s="157"/>
      <c r="I31" s="157"/>
      <c r="J31" s="157"/>
      <c r="K31" s="157"/>
      <c r="L31" s="157"/>
      <c r="M31" s="157"/>
      <c r="N31" s="157"/>
      <c r="O31" s="157"/>
    </row>
    <row r="32" ht="52.5" customHeight="1" spans="1:15">
      <c r="A32" s="193" t="s">
        <v>123</v>
      </c>
      <c r="B32" s="193" t="s">
        <v>122</v>
      </c>
      <c r="C32" s="157">
        <v>3654.12</v>
      </c>
      <c r="D32" s="157">
        <v>3654.12</v>
      </c>
      <c r="E32" s="157">
        <v>3654.12</v>
      </c>
      <c r="F32" s="157"/>
      <c r="G32" s="157"/>
      <c r="H32" s="157"/>
      <c r="I32" s="157"/>
      <c r="J32" s="157"/>
      <c r="K32" s="157"/>
      <c r="L32" s="157"/>
      <c r="M32" s="157"/>
      <c r="N32" s="157"/>
      <c r="O32" s="157"/>
    </row>
    <row r="33" ht="52.5" customHeight="1" spans="1:15">
      <c r="A33" s="191" t="s">
        <v>124</v>
      </c>
      <c r="B33" s="191" t="s">
        <v>125</v>
      </c>
      <c r="C33" s="157">
        <v>325423.73</v>
      </c>
      <c r="D33" s="157">
        <v>325423.73</v>
      </c>
      <c r="E33" s="157">
        <v>325423.73</v>
      </c>
      <c r="F33" s="157"/>
      <c r="G33" s="157"/>
      <c r="H33" s="157"/>
      <c r="I33" s="157"/>
      <c r="J33" s="157"/>
      <c r="K33" s="157"/>
      <c r="L33" s="157"/>
      <c r="M33" s="157"/>
      <c r="N33" s="157"/>
      <c r="O33" s="157"/>
    </row>
    <row r="34" ht="52.5" customHeight="1" spans="1:15">
      <c r="A34" s="192" t="s">
        <v>126</v>
      </c>
      <c r="B34" s="192" t="s">
        <v>127</v>
      </c>
      <c r="C34" s="157">
        <v>325423.73</v>
      </c>
      <c r="D34" s="157">
        <v>325423.73</v>
      </c>
      <c r="E34" s="157">
        <v>325423.73</v>
      </c>
      <c r="F34" s="157"/>
      <c r="G34" s="157"/>
      <c r="H34" s="157"/>
      <c r="I34" s="157"/>
      <c r="J34" s="157"/>
      <c r="K34" s="157"/>
      <c r="L34" s="157"/>
      <c r="M34" s="157"/>
      <c r="N34" s="157"/>
      <c r="O34" s="157"/>
    </row>
    <row r="35" ht="52.5" customHeight="1" spans="1:15">
      <c r="A35" s="193" t="s">
        <v>128</v>
      </c>
      <c r="B35" s="193" t="s">
        <v>129</v>
      </c>
      <c r="C35" s="157">
        <v>271810.8</v>
      </c>
      <c r="D35" s="157">
        <v>271810.8</v>
      </c>
      <c r="E35" s="157">
        <v>271810.8</v>
      </c>
      <c r="F35" s="157"/>
      <c r="G35" s="157"/>
      <c r="H35" s="157"/>
      <c r="I35" s="157"/>
      <c r="J35" s="157"/>
      <c r="K35" s="157"/>
      <c r="L35" s="157"/>
      <c r="M35" s="157"/>
      <c r="N35" s="157"/>
      <c r="O35" s="157"/>
    </row>
    <row r="36" ht="52.5" customHeight="1" spans="1:15">
      <c r="A36" s="193" t="s">
        <v>130</v>
      </c>
      <c r="B36" s="193" t="s">
        <v>131</v>
      </c>
      <c r="C36" s="157">
        <v>17933.4</v>
      </c>
      <c r="D36" s="157">
        <v>17933.4</v>
      </c>
      <c r="E36" s="157">
        <v>17933.4</v>
      </c>
      <c r="F36" s="157"/>
      <c r="G36" s="157"/>
      <c r="H36" s="157"/>
      <c r="I36" s="157"/>
      <c r="J36" s="157"/>
      <c r="K36" s="157"/>
      <c r="L36" s="157"/>
      <c r="M36" s="157"/>
      <c r="N36" s="157"/>
      <c r="O36" s="157"/>
    </row>
    <row r="37" ht="52.5" customHeight="1" spans="1:15">
      <c r="A37" s="193" t="s">
        <v>132</v>
      </c>
      <c r="B37" s="193" t="s">
        <v>133</v>
      </c>
      <c r="C37" s="157">
        <v>35679.53</v>
      </c>
      <c r="D37" s="157">
        <v>35679.53</v>
      </c>
      <c r="E37" s="157">
        <v>35679.53</v>
      </c>
      <c r="F37" s="157"/>
      <c r="G37" s="157"/>
      <c r="H37" s="157"/>
      <c r="I37" s="157"/>
      <c r="J37" s="157"/>
      <c r="K37" s="157"/>
      <c r="L37" s="157"/>
      <c r="M37" s="157"/>
      <c r="N37" s="157"/>
      <c r="O37" s="157"/>
    </row>
    <row r="38" ht="52.5" customHeight="1" spans="1:15">
      <c r="A38" s="191" t="s">
        <v>134</v>
      </c>
      <c r="B38" s="191" t="s">
        <v>135</v>
      </c>
      <c r="C38" s="157">
        <v>463590.72</v>
      </c>
      <c r="D38" s="157">
        <v>463590.72</v>
      </c>
      <c r="E38" s="157">
        <v>463590.72</v>
      </c>
      <c r="F38" s="157"/>
      <c r="G38" s="157"/>
      <c r="H38" s="157"/>
      <c r="I38" s="157"/>
      <c r="J38" s="157"/>
      <c r="K38" s="157"/>
      <c r="L38" s="157"/>
      <c r="M38" s="157"/>
      <c r="N38" s="157"/>
      <c r="O38" s="157"/>
    </row>
    <row r="39" ht="52.5" customHeight="1" spans="1:15">
      <c r="A39" s="192" t="s">
        <v>136</v>
      </c>
      <c r="B39" s="192" t="s">
        <v>137</v>
      </c>
      <c r="C39" s="157">
        <v>463590.72</v>
      </c>
      <c r="D39" s="157">
        <v>463590.72</v>
      </c>
      <c r="E39" s="157">
        <v>463590.72</v>
      </c>
      <c r="F39" s="157"/>
      <c r="G39" s="157"/>
      <c r="H39" s="157"/>
      <c r="I39" s="157"/>
      <c r="J39" s="157"/>
      <c r="K39" s="157"/>
      <c r="L39" s="157"/>
      <c r="M39" s="157"/>
      <c r="N39" s="157"/>
      <c r="O39" s="157"/>
    </row>
    <row r="40" ht="52.5" customHeight="1" spans="1:15">
      <c r="A40" s="193" t="s">
        <v>138</v>
      </c>
      <c r="B40" s="193" t="s">
        <v>139</v>
      </c>
      <c r="C40" s="157">
        <v>463590.72</v>
      </c>
      <c r="D40" s="157">
        <v>463590.72</v>
      </c>
      <c r="E40" s="157">
        <v>463590.72</v>
      </c>
      <c r="F40" s="157"/>
      <c r="G40" s="157"/>
      <c r="H40" s="157"/>
      <c r="I40" s="157"/>
      <c r="J40" s="157"/>
      <c r="K40" s="157"/>
      <c r="L40" s="157"/>
      <c r="M40" s="157"/>
      <c r="N40" s="157"/>
      <c r="O40" s="157"/>
    </row>
    <row r="41" ht="30" customHeight="1" spans="1:15">
      <c r="A41" s="190" t="s">
        <v>30</v>
      </c>
      <c r="B41" s="190"/>
      <c r="C41" s="157">
        <v>8120785.85</v>
      </c>
      <c r="D41" s="157">
        <v>7670260.97</v>
      </c>
      <c r="E41" s="157">
        <v>7240260.97</v>
      </c>
      <c r="F41" s="157">
        <v>430000</v>
      </c>
      <c r="G41" s="157"/>
      <c r="H41" s="157"/>
      <c r="I41" s="157"/>
      <c r="J41" s="157">
        <v>450524.88</v>
      </c>
      <c r="K41" s="157">
        <v>100000</v>
      </c>
      <c r="L41" s="157"/>
      <c r="M41" s="157"/>
      <c r="N41" s="157"/>
      <c r="O41" s="157">
        <v>350524.88</v>
      </c>
    </row>
  </sheetData>
  <mergeCells count="13">
    <mergeCell ref="N1:O1"/>
    <mergeCell ref="A2:O2"/>
    <mergeCell ref="A3:F3"/>
    <mergeCell ref="N3:O3"/>
    <mergeCell ref="D4:F4"/>
    <mergeCell ref="J4:O4"/>
    <mergeCell ref="A41:B4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9" workbookViewId="0">
      <selection activeCell="A1" sqref="A1"/>
    </sheetView>
  </sheetViews>
  <sheetFormatPr defaultColWidth="9.13888888888889"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179"/>
      <c r="B1" s="179"/>
      <c r="C1" s="179"/>
      <c r="D1" s="99" t="s">
        <v>140</v>
      </c>
    </row>
    <row r="2" ht="30.75" customHeight="1" spans="1:4">
      <c r="A2" s="180" t="str">
        <f>"2025"&amp;"年财政拨款收支预算总表"</f>
        <v>2025年财政拨款收支预算总表</v>
      </c>
      <c r="B2" s="180"/>
      <c r="C2" s="180"/>
      <c r="D2" s="180"/>
    </row>
    <row r="3" ht="18.75" customHeight="1" spans="1:4">
      <c r="A3" s="31" t="str">
        <f>"单位名称："&amp;"梁河县司法局"</f>
        <v>单位名称：梁河县司法局</v>
      </c>
      <c r="B3" s="181"/>
      <c r="C3" s="181"/>
      <c r="D3" s="100" t="s">
        <v>1</v>
      </c>
    </row>
    <row r="4" ht="19.5" customHeight="1" spans="1:4">
      <c r="A4" s="12" t="s">
        <v>141</v>
      </c>
      <c r="B4" s="14"/>
      <c r="C4" s="12" t="s">
        <v>142</v>
      </c>
      <c r="D4" s="14"/>
    </row>
    <row r="5" ht="21.75" customHeight="1" spans="1:4">
      <c r="A5" s="72" t="s">
        <v>143</v>
      </c>
      <c r="B5" s="11" t="s">
        <v>5</v>
      </c>
      <c r="C5" s="72" t="s">
        <v>144</v>
      </c>
      <c r="D5" s="11" t="s">
        <v>5</v>
      </c>
    </row>
    <row r="6" ht="17.25" customHeight="1" spans="1:4">
      <c r="A6" s="76"/>
      <c r="B6" s="18"/>
      <c r="C6" s="76"/>
      <c r="D6" s="18"/>
    </row>
    <row r="7" ht="19.5" customHeight="1" spans="1:4">
      <c r="A7" s="95" t="s">
        <v>145</v>
      </c>
      <c r="B7" s="23">
        <v>7670260.97</v>
      </c>
      <c r="C7" s="95" t="s">
        <v>146</v>
      </c>
      <c r="D7" s="23">
        <v>7670260.97</v>
      </c>
    </row>
    <row r="8" ht="19.5" customHeight="1" spans="1:4">
      <c r="A8" s="95" t="s">
        <v>147</v>
      </c>
      <c r="B8" s="23">
        <v>7670260.97</v>
      </c>
      <c r="C8" s="182" t="s">
        <v>148</v>
      </c>
      <c r="D8" s="23">
        <v>79750</v>
      </c>
    </row>
    <row r="9" ht="19.5" customHeight="1" spans="1:4">
      <c r="A9" s="183" t="s">
        <v>149</v>
      </c>
      <c r="B9" s="23"/>
      <c r="C9" s="182" t="s">
        <v>150</v>
      </c>
      <c r="D9" s="23"/>
    </row>
    <row r="10" ht="19.5" customHeight="1" spans="1:4">
      <c r="A10" s="183" t="s">
        <v>151</v>
      </c>
      <c r="B10" s="23"/>
      <c r="C10" s="182" t="s">
        <v>152</v>
      </c>
      <c r="D10" s="23"/>
    </row>
    <row r="11" ht="19.5" customHeight="1" spans="1:4">
      <c r="A11" s="183" t="s">
        <v>153</v>
      </c>
      <c r="B11" s="23"/>
      <c r="C11" s="182" t="s">
        <v>154</v>
      </c>
      <c r="D11" s="23">
        <v>5891866.16</v>
      </c>
    </row>
    <row r="12" ht="19.5" customHeight="1" spans="1:4">
      <c r="A12" s="183" t="s">
        <v>147</v>
      </c>
      <c r="B12" s="23"/>
      <c r="C12" s="182" t="s">
        <v>155</v>
      </c>
      <c r="D12" s="23"/>
    </row>
    <row r="13" ht="19.5" customHeight="1" spans="1:4">
      <c r="A13" s="183" t="s">
        <v>149</v>
      </c>
      <c r="B13" s="23"/>
      <c r="C13" s="182" t="s">
        <v>156</v>
      </c>
      <c r="D13" s="23"/>
    </row>
    <row r="14" ht="19.5" customHeight="1" spans="1:4">
      <c r="A14" s="183" t="s">
        <v>151</v>
      </c>
      <c r="B14" s="23"/>
      <c r="C14" s="182" t="s">
        <v>157</v>
      </c>
      <c r="D14" s="23"/>
    </row>
    <row r="15" ht="19.5" customHeight="1" spans="1:4">
      <c r="A15" s="184"/>
      <c r="B15" s="23"/>
      <c r="C15" s="182" t="s">
        <v>158</v>
      </c>
      <c r="D15" s="23">
        <v>909630.36</v>
      </c>
    </row>
    <row r="16" ht="19.5" customHeight="1" spans="1:4">
      <c r="A16" s="184"/>
      <c r="B16" s="23"/>
      <c r="C16" s="182" t="s">
        <v>159</v>
      </c>
      <c r="D16" s="23">
        <v>325423.73</v>
      </c>
    </row>
    <row r="17" ht="19.5" customHeight="1" spans="1:4">
      <c r="A17" s="184"/>
      <c r="B17" s="23"/>
      <c r="C17" s="182" t="s">
        <v>160</v>
      </c>
      <c r="D17" s="23"/>
    </row>
    <row r="18" ht="19.5" customHeight="1" spans="1:4">
      <c r="A18" s="184"/>
      <c r="B18" s="23"/>
      <c r="C18" s="182" t="s">
        <v>161</v>
      </c>
      <c r="D18" s="23"/>
    </row>
    <row r="19" ht="19.5" customHeight="1" spans="1:4">
      <c r="A19" s="184"/>
      <c r="B19" s="23"/>
      <c r="C19" s="182" t="s">
        <v>162</v>
      </c>
      <c r="D19" s="23"/>
    </row>
    <row r="20" ht="19.5" customHeight="1" spans="1:4">
      <c r="A20" s="95"/>
      <c r="B20" s="23"/>
      <c r="C20" s="182" t="s">
        <v>163</v>
      </c>
      <c r="D20" s="23"/>
    </row>
    <row r="21" ht="19.5" customHeight="1" spans="1:4">
      <c r="A21" s="95"/>
      <c r="B21" s="23"/>
      <c r="C21" s="95" t="s">
        <v>164</v>
      </c>
      <c r="D21" s="23"/>
    </row>
    <row r="22" ht="19.5" customHeight="1" spans="1:4">
      <c r="A22" s="95"/>
      <c r="B22" s="23"/>
      <c r="C22" s="95" t="s">
        <v>165</v>
      </c>
      <c r="D22" s="23"/>
    </row>
    <row r="23" ht="19.5" customHeight="1" spans="1:4">
      <c r="A23" s="95"/>
      <c r="B23" s="23"/>
      <c r="C23" s="95" t="s">
        <v>166</v>
      </c>
      <c r="D23" s="23"/>
    </row>
    <row r="24" ht="19.5" customHeight="1" spans="1:4">
      <c r="A24" s="95"/>
      <c r="B24" s="23"/>
      <c r="C24" s="95" t="s">
        <v>167</v>
      </c>
      <c r="D24" s="23"/>
    </row>
    <row r="25" ht="19.5" customHeight="1" spans="1:4">
      <c r="A25" s="95"/>
      <c r="B25" s="23"/>
      <c r="C25" s="95" t="s">
        <v>168</v>
      </c>
      <c r="D25" s="23"/>
    </row>
    <row r="26" ht="19.5" customHeight="1" spans="1:4">
      <c r="A26" s="182"/>
      <c r="B26" s="23"/>
      <c r="C26" s="95" t="s">
        <v>169</v>
      </c>
      <c r="D26" s="23">
        <v>463590.72</v>
      </c>
    </row>
    <row r="27" ht="19.5" customHeight="1" spans="1:4">
      <c r="A27" s="95"/>
      <c r="B27" s="23"/>
      <c r="C27" s="95" t="s">
        <v>170</v>
      </c>
      <c r="D27" s="23"/>
    </row>
    <row r="28" customHeight="1" spans="1:4">
      <c r="A28" s="95"/>
      <c r="B28" s="23"/>
      <c r="C28" s="183" t="s">
        <v>171</v>
      </c>
      <c r="D28" s="23"/>
    </row>
    <row r="29" ht="19.5" customHeight="1" spans="1:4">
      <c r="A29" s="95"/>
      <c r="B29" s="23"/>
      <c r="C29" s="95" t="s">
        <v>172</v>
      </c>
      <c r="D29" s="23"/>
    </row>
    <row r="30" ht="19.5" customHeight="1" spans="1:4">
      <c r="A30" s="182"/>
      <c r="B30" s="23"/>
      <c r="C30" s="95" t="s">
        <v>173</v>
      </c>
      <c r="D30" s="23"/>
    </row>
    <row r="31" ht="18" customHeight="1" spans="1:4">
      <c r="A31" s="182"/>
      <c r="B31" s="23"/>
      <c r="C31" s="95" t="s">
        <v>174</v>
      </c>
      <c r="D31" s="23"/>
    </row>
    <row r="32" ht="18" customHeight="1" spans="1:4">
      <c r="A32" s="182"/>
      <c r="B32" s="23"/>
      <c r="C32" s="183" t="s">
        <v>175</v>
      </c>
      <c r="D32" s="23"/>
    </row>
    <row r="33" ht="18" customHeight="1" spans="1:4">
      <c r="A33" s="182"/>
      <c r="B33" s="23"/>
      <c r="C33" s="183" t="s">
        <v>176</v>
      </c>
      <c r="D33" s="23"/>
    </row>
    <row r="34" ht="19.5" customHeight="1" spans="1:4">
      <c r="A34" s="182"/>
      <c r="B34" s="185"/>
      <c r="C34" s="95" t="s">
        <v>177</v>
      </c>
      <c r="D34" s="185"/>
    </row>
    <row r="35" ht="19.5" customHeight="1" spans="1:4">
      <c r="A35" s="182"/>
      <c r="B35" s="23"/>
      <c r="C35" s="95" t="s">
        <v>178</v>
      </c>
      <c r="D35" s="23"/>
    </row>
    <row r="36" ht="19.5" customHeight="1" spans="1:4">
      <c r="A36" s="186" t="s">
        <v>24</v>
      </c>
      <c r="B36" s="23">
        <v>7670260.97</v>
      </c>
      <c r="C36" s="186" t="s">
        <v>25</v>
      </c>
      <c r="D36" s="23">
        <v>7670260.97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1"/>
  <sheetViews>
    <sheetView showZeros="0" workbookViewId="0">
      <selection activeCell="A1" sqref="A1"/>
    </sheetView>
  </sheetViews>
  <sheetFormatPr defaultColWidth="10.287037037037" defaultRowHeight="15" customHeight="1" outlineLevelCol="6"/>
  <cols>
    <col min="1" max="1" width="26.3425925925926" customWidth="1"/>
    <col min="2" max="2" width="24.6296296296296" customWidth="1"/>
    <col min="3" max="7" width="19.287037037037" customWidth="1"/>
  </cols>
  <sheetData>
    <row r="1" ht="18.75" customHeight="1" spans="1:7">
      <c r="A1" s="146"/>
      <c r="B1" s="146"/>
      <c r="C1" s="146"/>
      <c r="D1" s="146"/>
      <c r="E1" s="146"/>
      <c r="F1" s="146"/>
      <c r="G1" s="150" t="s">
        <v>179</v>
      </c>
    </row>
    <row r="2" ht="33" customHeight="1" spans="1:7">
      <c r="A2" s="172" t="str">
        <f>"2025"&amp;"年一般公共预算支出预算表（按功能科目分类）"</f>
        <v>2025年一般公共预算支出预算表（按功能科目分类）</v>
      </c>
      <c r="B2" s="172"/>
      <c r="C2" s="172"/>
      <c r="D2" s="172"/>
      <c r="E2" s="172"/>
      <c r="F2" s="172"/>
      <c r="G2" s="172"/>
    </row>
    <row r="3" ht="18.75" customHeight="1" spans="1:7">
      <c r="A3" s="173" t="str">
        <f>"单位名称："&amp;"梁河县司法局"</f>
        <v>单位名称：梁河县司法局</v>
      </c>
      <c r="B3" s="173"/>
      <c r="C3" s="146"/>
      <c r="D3" s="146"/>
      <c r="E3" s="146"/>
      <c r="F3" s="146"/>
      <c r="G3" s="150" t="s">
        <v>1</v>
      </c>
    </row>
    <row r="4" ht="18.75" customHeight="1" spans="1:7">
      <c r="A4" s="174" t="s">
        <v>180</v>
      </c>
      <c r="B4" s="174"/>
      <c r="C4" s="174" t="s">
        <v>30</v>
      </c>
      <c r="D4" s="174" t="s">
        <v>52</v>
      </c>
      <c r="E4" s="174"/>
      <c r="F4" s="174"/>
      <c r="G4" s="174" t="s">
        <v>53</v>
      </c>
    </row>
    <row r="5" ht="18.75" customHeight="1" spans="1:7">
      <c r="A5" s="174" t="s">
        <v>48</v>
      </c>
      <c r="B5" s="174" t="s">
        <v>49</v>
      </c>
      <c r="C5" s="174"/>
      <c r="D5" s="174" t="s">
        <v>33</v>
      </c>
      <c r="E5" s="174" t="s">
        <v>181</v>
      </c>
      <c r="F5" s="174" t="s">
        <v>182</v>
      </c>
      <c r="G5" s="174"/>
    </row>
    <row r="6" ht="18.75" customHeight="1" spans="1:7">
      <c r="A6" s="174" t="s">
        <v>59</v>
      </c>
      <c r="B6" s="174" t="s">
        <v>60</v>
      </c>
      <c r="C6" s="174" t="s">
        <v>61</v>
      </c>
      <c r="D6" s="174" t="s">
        <v>62</v>
      </c>
      <c r="E6" s="174" t="s">
        <v>63</v>
      </c>
      <c r="F6" s="174" t="s">
        <v>64</v>
      </c>
      <c r="G6" s="174" t="s">
        <v>65</v>
      </c>
    </row>
    <row r="7" ht="18.75" customHeight="1" spans="1:7">
      <c r="A7" s="175" t="s">
        <v>74</v>
      </c>
      <c r="B7" s="175" t="s">
        <v>75</v>
      </c>
      <c r="C7" s="176">
        <v>79750</v>
      </c>
      <c r="D7" s="176">
        <v>79750</v>
      </c>
      <c r="E7" s="176">
        <v>54000</v>
      </c>
      <c r="F7" s="176">
        <v>25750</v>
      </c>
      <c r="G7" s="176"/>
    </row>
    <row r="8" ht="18.75" customHeight="1" outlineLevel="1" spans="1:7">
      <c r="A8" s="177" t="s">
        <v>76</v>
      </c>
      <c r="B8" s="177" t="s">
        <v>77</v>
      </c>
      <c r="C8" s="176">
        <v>76300</v>
      </c>
      <c r="D8" s="176">
        <v>76300</v>
      </c>
      <c r="E8" s="176">
        <v>54000</v>
      </c>
      <c r="F8" s="176">
        <v>22300</v>
      </c>
      <c r="G8" s="176"/>
    </row>
    <row r="9" ht="18.75" customHeight="1" outlineLevel="2" spans="1:7">
      <c r="A9" s="178" t="s">
        <v>78</v>
      </c>
      <c r="B9" s="178" t="s">
        <v>79</v>
      </c>
      <c r="C9" s="176">
        <v>76300</v>
      </c>
      <c r="D9" s="176">
        <v>76300</v>
      </c>
      <c r="E9" s="176">
        <v>54000</v>
      </c>
      <c r="F9" s="176">
        <v>22300</v>
      </c>
      <c r="G9" s="176"/>
    </row>
    <row r="10" ht="18.75" customHeight="1" outlineLevel="1" spans="1:7">
      <c r="A10" s="177" t="s">
        <v>80</v>
      </c>
      <c r="B10" s="177" t="s">
        <v>81</v>
      </c>
      <c r="C10" s="176">
        <v>3450</v>
      </c>
      <c r="D10" s="176">
        <v>3450</v>
      </c>
      <c r="E10" s="176"/>
      <c r="F10" s="176">
        <v>3450</v>
      </c>
      <c r="G10" s="176"/>
    </row>
    <row r="11" ht="18.75" customHeight="1" outlineLevel="2" spans="1:7">
      <c r="A11" s="178" t="s">
        <v>82</v>
      </c>
      <c r="B11" s="178" t="s">
        <v>81</v>
      </c>
      <c r="C11" s="176">
        <v>3450</v>
      </c>
      <c r="D11" s="176">
        <v>3450</v>
      </c>
      <c r="E11" s="176"/>
      <c r="F11" s="176">
        <v>3450</v>
      </c>
      <c r="G11" s="176"/>
    </row>
    <row r="12" ht="18.75" customHeight="1" spans="1:7">
      <c r="A12" s="175" t="s">
        <v>83</v>
      </c>
      <c r="B12" s="175" t="s">
        <v>84</v>
      </c>
      <c r="C12" s="176">
        <v>5891866.16</v>
      </c>
      <c r="D12" s="176">
        <v>5461866.16</v>
      </c>
      <c r="E12" s="176">
        <v>4928898.04</v>
      </c>
      <c r="F12" s="176">
        <v>532968.12</v>
      </c>
      <c r="G12" s="176">
        <v>430000</v>
      </c>
    </row>
    <row r="13" ht="18.75" customHeight="1" outlineLevel="1" spans="1:7">
      <c r="A13" s="177" t="s">
        <v>85</v>
      </c>
      <c r="B13" s="177" t="s">
        <v>86</v>
      </c>
      <c r="C13" s="176">
        <v>5891866.16</v>
      </c>
      <c r="D13" s="176">
        <v>5461866.16</v>
      </c>
      <c r="E13" s="176">
        <v>4928898.04</v>
      </c>
      <c r="F13" s="176">
        <v>532968.12</v>
      </c>
      <c r="G13" s="176">
        <v>430000</v>
      </c>
    </row>
    <row r="14" ht="18.75" customHeight="1" outlineLevel="2" spans="1:7">
      <c r="A14" s="178" t="s">
        <v>87</v>
      </c>
      <c r="B14" s="178" t="s">
        <v>88</v>
      </c>
      <c r="C14" s="176">
        <v>5197306.92</v>
      </c>
      <c r="D14" s="176">
        <v>5197306.92</v>
      </c>
      <c r="E14" s="176">
        <v>4682321.04</v>
      </c>
      <c r="F14" s="176">
        <v>514985.88</v>
      </c>
      <c r="G14" s="176"/>
    </row>
    <row r="15" ht="18.75" customHeight="1" outlineLevel="2" spans="1:7">
      <c r="A15" s="178" t="s">
        <v>89</v>
      </c>
      <c r="B15" s="178" t="s">
        <v>90</v>
      </c>
      <c r="C15" s="176">
        <v>40000</v>
      </c>
      <c r="D15" s="176"/>
      <c r="E15" s="176"/>
      <c r="F15" s="176"/>
      <c r="G15" s="176">
        <v>40000</v>
      </c>
    </row>
    <row r="16" ht="18.75" customHeight="1" outlineLevel="2" spans="1:7">
      <c r="A16" s="178" t="s">
        <v>91</v>
      </c>
      <c r="B16" s="178" t="s">
        <v>92</v>
      </c>
      <c r="C16" s="176">
        <v>50000</v>
      </c>
      <c r="D16" s="176"/>
      <c r="E16" s="176"/>
      <c r="F16" s="176"/>
      <c r="G16" s="176">
        <v>50000</v>
      </c>
    </row>
    <row r="17" ht="18.75" customHeight="1" outlineLevel="2" spans="1:7">
      <c r="A17" s="178" t="s">
        <v>93</v>
      </c>
      <c r="B17" s="178" t="s">
        <v>94</v>
      </c>
      <c r="C17" s="176">
        <v>50000</v>
      </c>
      <c r="D17" s="176"/>
      <c r="E17" s="176"/>
      <c r="F17" s="176"/>
      <c r="G17" s="176">
        <v>50000</v>
      </c>
    </row>
    <row r="18" ht="18.75" customHeight="1" outlineLevel="2" spans="1:7">
      <c r="A18" s="178" t="s">
        <v>95</v>
      </c>
      <c r="B18" s="178" t="s">
        <v>96</v>
      </c>
      <c r="C18" s="176">
        <v>60000</v>
      </c>
      <c r="D18" s="176"/>
      <c r="E18" s="176"/>
      <c r="F18" s="176"/>
      <c r="G18" s="176">
        <v>60000</v>
      </c>
    </row>
    <row r="19" ht="18.75" customHeight="1" outlineLevel="2" spans="1:7">
      <c r="A19" s="178" t="s">
        <v>97</v>
      </c>
      <c r="B19" s="178" t="s">
        <v>98</v>
      </c>
      <c r="C19" s="176">
        <v>50000</v>
      </c>
      <c r="D19" s="176"/>
      <c r="E19" s="176"/>
      <c r="F19" s="176"/>
      <c r="G19" s="176">
        <v>50000</v>
      </c>
    </row>
    <row r="20" ht="18.75" customHeight="1" outlineLevel="2" spans="1:7">
      <c r="A20" s="178" t="s">
        <v>99</v>
      </c>
      <c r="B20" s="178" t="s">
        <v>100</v>
      </c>
      <c r="C20" s="176">
        <v>180000</v>
      </c>
      <c r="D20" s="176"/>
      <c r="E20" s="176"/>
      <c r="F20" s="176"/>
      <c r="G20" s="176">
        <v>180000</v>
      </c>
    </row>
    <row r="21" ht="18.75" customHeight="1" outlineLevel="2" spans="1:7">
      <c r="A21" s="178" t="s">
        <v>101</v>
      </c>
      <c r="B21" s="178" t="s">
        <v>102</v>
      </c>
      <c r="C21" s="176">
        <v>264559.24</v>
      </c>
      <c r="D21" s="176">
        <v>264559.24</v>
      </c>
      <c r="E21" s="176">
        <v>246577</v>
      </c>
      <c r="F21" s="176">
        <v>17982.24</v>
      </c>
      <c r="G21" s="176"/>
    </row>
    <row r="22" ht="18.75" customHeight="1" spans="1:7">
      <c r="A22" s="175" t="s">
        <v>103</v>
      </c>
      <c r="B22" s="175" t="s">
        <v>104</v>
      </c>
      <c r="C22" s="176">
        <v>909630.36</v>
      </c>
      <c r="D22" s="176">
        <v>909630.36</v>
      </c>
      <c r="E22" s="176">
        <v>900030.36</v>
      </c>
      <c r="F22" s="176">
        <v>9600</v>
      </c>
      <c r="G22" s="176"/>
    </row>
    <row r="23" ht="18.75" customHeight="1" outlineLevel="1" spans="1:7">
      <c r="A23" s="177" t="s">
        <v>105</v>
      </c>
      <c r="B23" s="177" t="s">
        <v>106</v>
      </c>
      <c r="C23" s="176">
        <v>9793.44</v>
      </c>
      <c r="D23" s="176">
        <v>9793.44</v>
      </c>
      <c r="E23" s="176">
        <v>9793.44</v>
      </c>
      <c r="F23" s="176"/>
      <c r="G23" s="176"/>
    </row>
    <row r="24" ht="18.75" customHeight="1" outlineLevel="2" spans="1:7">
      <c r="A24" s="178" t="s">
        <v>107</v>
      </c>
      <c r="B24" s="178" t="s">
        <v>108</v>
      </c>
      <c r="C24" s="176">
        <v>9793.44</v>
      </c>
      <c r="D24" s="176">
        <v>9793.44</v>
      </c>
      <c r="E24" s="176">
        <v>9793.44</v>
      </c>
      <c r="F24" s="176"/>
      <c r="G24" s="176"/>
    </row>
    <row r="25" ht="18.75" customHeight="1" outlineLevel="1" spans="1:7">
      <c r="A25" s="177" t="s">
        <v>109</v>
      </c>
      <c r="B25" s="177" t="s">
        <v>110</v>
      </c>
      <c r="C25" s="176">
        <v>860182.8</v>
      </c>
      <c r="D25" s="176">
        <v>860182.8</v>
      </c>
      <c r="E25" s="176">
        <v>850582.8</v>
      </c>
      <c r="F25" s="176">
        <v>9600</v>
      </c>
      <c r="G25" s="176"/>
    </row>
    <row r="26" ht="18.75" customHeight="1" outlineLevel="2" spans="1:7">
      <c r="A26" s="178" t="s">
        <v>111</v>
      </c>
      <c r="B26" s="178" t="s">
        <v>112</v>
      </c>
      <c r="C26" s="176">
        <v>167964</v>
      </c>
      <c r="D26" s="176">
        <v>167964</v>
      </c>
      <c r="E26" s="176">
        <v>158364</v>
      </c>
      <c r="F26" s="176">
        <v>9600</v>
      </c>
      <c r="G26" s="176"/>
    </row>
    <row r="27" ht="18.75" customHeight="1" outlineLevel="2" spans="1:7">
      <c r="A27" s="178" t="s">
        <v>113</v>
      </c>
      <c r="B27" s="178" t="s">
        <v>114</v>
      </c>
      <c r="C27" s="176">
        <v>618120.96</v>
      </c>
      <c r="D27" s="176">
        <v>618120.96</v>
      </c>
      <c r="E27" s="176">
        <v>618120.96</v>
      </c>
      <c r="F27" s="176"/>
      <c r="G27" s="176"/>
    </row>
    <row r="28" ht="18.75" customHeight="1" outlineLevel="2" spans="1:7">
      <c r="A28" s="178" t="s">
        <v>115</v>
      </c>
      <c r="B28" s="178" t="s">
        <v>116</v>
      </c>
      <c r="C28" s="176">
        <v>74097.84</v>
      </c>
      <c r="D28" s="176">
        <v>74097.84</v>
      </c>
      <c r="E28" s="176">
        <v>74097.84</v>
      </c>
      <c r="F28" s="176"/>
      <c r="G28" s="176"/>
    </row>
    <row r="29" ht="18.75" customHeight="1" outlineLevel="1" spans="1:7">
      <c r="A29" s="177" t="s">
        <v>117</v>
      </c>
      <c r="B29" s="177" t="s">
        <v>118</v>
      </c>
      <c r="C29" s="176">
        <v>36000</v>
      </c>
      <c r="D29" s="176">
        <v>36000</v>
      </c>
      <c r="E29" s="176">
        <v>36000</v>
      </c>
      <c r="F29" s="176"/>
      <c r="G29" s="176"/>
    </row>
    <row r="30" ht="18.75" customHeight="1" outlineLevel="2" spans="1:7">
      <c r="A30" s="178" t="s">
        <v>119</v>
      </c>
      <c r="B30" s="178" t="s">
        <v>120</v>
      </c>
      <c r="C30" s="176">
        <v>36000</v>
      </c>
      <c r="D30" s="176">
        <v>36000</v>
      </c>
      <c r="E30" s="176">
        <v>36000</v>
      </c>
      <c r="F30" s="176"/>
      <c r="G30" s="176"/>
    </row>
    <row r="31" ht="18.75" customHeight="1" outlineLevel="1" spans="1:7">
      <c r="A31" s="177" t="s">
        <v>121</v>
      </c>
      <c r="B31" s="177" t="s">
        <v>122</v>
      </c>
      <c r="C31" s="176">
        <v>3654.12</v>
      </c>
      <c r="D31" s="176">
        <v>3654.12</v>
      </c>
      <c r="E31" s="176">
        <v>3654.12</v>
      </c>
      <c r="F31" s="176"/>
      <c r="G31" s="176"/>
    </row>
    <row r="32" ht="18.75" customHeight="1" outlineLevel="2" spans="1:7">
      <c r="A32" s="178" t="s">
        <v>123</v>
      </c>
      <c r="B32" s="178" t="s">
        <v>122</v>
      </c>
      <c r="C32" s="176">
        <v>3654.12</v>
      </c>
      <c r="D32" s="176">
        <v>3654.12</v>
      </c>
      <c r="E32" s="176">
        <v>3654.12</v>
      </c>
      <c r="F32" s="176"/>
      <c r="G32" s="176"/>
    </row>
    <row r="33" ht="18.75" customHeight="1" spans="1:7">
      <c r="A33" s="175" t="s">
        <v>124</v>
      </c>
      <c r="B33" s="175" t="s">
        <v>125</v>
      </c>
      <c r="C33" s="176">
        <v>325423.73</v>
      </c>
      <c r="D33" s="176">
        <v>325423.73</v>
      </c>
      <c r="E33" s="176">
        <v>325423.73</v>
      </c>
      <c r="F33" s="176"/>
      <c r="G33" s="176"/>
    </row>
    <row r="34" ht="18.75" customHeight="1" outlineLevel="1" spans="1:7">
      <c r="A34" s="177" t="s">
        <v>126</v>
      </c>
      <c r="B34" s="177" t="s">
        <v>127</v>
      </c>
      <c r="C34" s="176">
        <v>325423.73</v>
      </c>
      <c r="D34" s="176">
        <v>325423.73</v>
      </c>
      <c r="E34" s="176">
        <v>325423.73</v>
      </c>
      <c r="F34" s="176"/>
      <c r="G34" s="176"/>
    </row>
    <row r="35" ht="18.75" customHeight="1" outlineLevel="2" spans="1:7">
      <c r="A35" s="178" t="s">
        <v>128</v>
      </c>
      <c r="B35" s="178" t="s">
        <v>129</v>
      </c>
      <c r="C35" s="176">
        <v>271810.8</v>
      </c>
      <c r="D35" s="176">
        <v>271810.8</v>
      </c>
      <c r="E35" s="176">
        <v>271810.8</v>
      </c>
      <c r="F35" s="176"/>
      <c r="G35" s="176"/>
    </row>
    <row r="36" ht="18.75" customHeight="1" outlineLevel="2" spans="1:7">
      <c r="A36" s="178" t="s">
        <v>130</v>
      </c>
      <c r="B36" s="178" t="s">
        <v>131</v>
      </c>
      <c r="C36" s="176">
        <v>17933.4</v>
      </c>
      <c r="D36" s="176">
        <v>17933.4</v>
      </c>
      <c r="E36" s="176">
        <v>17933.4</v>
      </c>
      <c r="F36" s="176"/>
      <c r="G36" s="176"/>
    </row>
    <row r="37" ht="18.75" customHeight="1" outlineLevel="2" spans="1:7">
      <c r="A37" s="178" t="s">
        <v>132</v>
      </c>
      <c r="B37" s="178" t="s">
        <v>133</v>
      </c>
      <c r="C37" s="176">
        <v>35679.53</v>
      </c>
      <c r="D37" s="176">
        <v>35679.53</v>
      </c>
      <c r="E37" s="176">
        <v>35679.53</v>
      </c>
      <c r="F37" s="176"/>
      <c r="G37" s="176"/>
    </row>
    <row r="38" ht="18.75" customHeight="1" spans="1:7">
      <c r="A38" s="175" t="s">
        <v>134</v>
      </c>
      <c r="B38" s="175" t="s">
        <v>135</v>
      </c>
      <c r="C38" s="176">
        <v>463590.72</v>
      </c>
      <c r="D38" s="176">
        <v>463590.72</v>
      </c>
      <c r="E38" s="176">
        <v>463590.72</v>
      </c>
      <c r="F38" s="176"/>
      <c r="G38" s="176"/>
    </row>
    <row r="39" ht="18.75" customHeight="1" outlineLevel="1" spans="1:7">
      <c r="A39" s="177" t="s">
        <v>136</v>
      </c>
      <c r="B39" s="177" t="s">
        <v>137</v>
      </c>
      <c r="C39" s="176">
        <v>463590.72</v>
      </c>
      <c r="D39" s="176">
        <v>463590.72</v>
      </c>
      <c r="E39" s="176">
        <v>463590.72</v>
      </c>
      <c r="F39" s="176"/>
      <c r="G39" s="176"/>
    </row>
    <row r="40" ht="18.75" customHeight="1" outlineLevel="2" spans="1:7">
      <c r="A40" s="178" t="s">
        <v>138</v>
      </c>
      <c r="B40" s="178" t="s">
        <v>139</v>
      </c>
      <c r="C40" s="176">
        <v>463590.72</v>
      </c>
      <c r="D40" s="176">
        <v>463590.72</v>
      </c>
      <c r="E40" s="176">
        <v>463590.72</v>
      </c>
      <c r="F40" s="176"/>
      <c r="G40" s="176"/>
    </row>
    <row r="41" ht="18.75" customHeight="1" spans="1:7">
      <c r="A41" s="174" t="s">
        <v>30</v>
      </c>
      <c r="B41" s="174"/>
      <c r="C41" s="176">
        <v>7670260.97</v>
      </c>
      <c r="D41" s="176">
        <v>7240260.97</v>
      </c>
      <c r="E41" s="176">
        <v>6671942.85</v>
      </c>
      <c r="F41" s="176">
        <v>568318.12</v>
      </c>
      <c r="G41" s="176">
        <v>430000</v>
      </c>
    </row>
  </sheetData>
  <mergeCells count="7">
    <mergeCell ref="A2:G2"/>
    <mergeCell ref="A3:C3"/>
    <mergeCell ref="A4:B4"/>
    <mergeCell ref="D4:F4"/>
    <mergeCell ref="A41:B4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22" sqref="E22"/>
    </sheetView>
  </sheetViews>
  <sheetFormatPr defaultColWidth="9.13888888888889" defaultRowHeight="14.25" customHeight="1" outlineLevelRow="6" outlineLevelCol="5"/>
  <cols>
    <col min="1" max="1" width="28.2037037037037" customWidth="1"/>
    <col min="2" max="2" width="18.3425925925926" customWidth="1"/>
    <col min="3" max="3" width="17.287037037037" customWidth="1"/>
    <col min="4" max="4" width="21.6296296296296" customWidth="1"/>
    <col min="5" max="5" width="19.7685185185185" customWidth="1"/>
    <col min="6" max="6" width="18.712962962963" customWidth="1"/>
  </cols>
  <sheetData>
    <row r="1" customHeight="1" spans="1:6">
      <c r="A1" s="163"/>
      <c r="B1" s="163"/>
      <c r="C1" s="164"/>
      <c r="D1" s="1"/>
      <c r="E1" s="1"/>
      <c r="F1" s="165" t="s">
        <v>183</v>
      </c>
    </row>
    <row r="2" ht="33.75" customHeight="1" spans="1:6">
      <c r="A2" s="166" t="str">
        <f>"2025"&amp;"年一般公共预算“三公”经费支出预算表"</f>
        <v>2025年一般公共预算“三公”经费支出预算表</v>
      </c>
      <c r="B2" s="166"/>
      <c r="C2" s="166"/>
      <c r="D2" s="166"/>
      <c r="E2" s="166"/>
      <c r="F2" s="166"/>
    </row>
    <row r="3" ht="21.75" customHeight="1" spans="1:6">
      <c r="A3" s="167" t="str">
        <f>"单位名称："&amp;"梁河县司法局"</f>
        <v>单位名称：梁河县司法局</v>
      </c>
      <c r="B3" s="163"/>
      <c r="C3" s="164"/>
      <c r="D3" s="3"/>
      <c r="E3" s="1"/>
      <c r="F3" s="165" t="s">
        <v>27</v>
      </c>
    </row>
    <row r="4" ht="19.5" customHeight="1" spans="1:6">
      <c r="A4" s="11" t="s">
        <v>184</v>
      </c>
      <c r="B4" s="72" t="s">
        <v>185</v>
      </c>
      <c r="C4" s="12" t="s">
        <v>186</v>
      </c>
      <c r="D4" s="13"/>
      <c r="E4" s="14"/>
      <c r="F4" s="72" t="s">
        <v>187</v>
      </c>
    </row>
    <row r="5" ht="19.5" customHeight="1" spans="1:6">
      <c r="A5" s="18"/>
      <c r="B5" s="76"/>
      <c r="C5" s="35" t="s">
        <v>33</v>
      </c>
      <c r="D5" s="35" t="s">
        <v>188</v>
      </c>
      <c r="E5" s="35" t="s">
        <v>189</v>
      </c>
      <c r="F5" s="76"/>
    </row>
    <row r="6" ht="18.75" customHeight="1" spans="1:6">
      <c r="A6" s="168">
        <v>1</v>
      </c>
      <c r="B6" s="168">
        <v>2</v>
      </c>
      <c r="C6" s="169">
        <v>3</v>
      </c>
      <c r="D6" s="168">
        <v>4</v>
      </c>
      <c r="E6" s="168">
        <v>5</v>
      </c>
      <c r="F6" s="168">
        <v>6</v>
      </c>
    </row>
    <row r="7" ht="24.75" customHeight="1" spans="1:6">
      <c r="A7" s="170">
        <v>24750</v>
      </c>
      <c r="B7" s="170"/>
      <c r="C7" s="171">
        <v>21750</v>
      </c>
      <c r="D7" s="170"/>
      <c r="E7" s="170">
        <v>21750</v>
      </c>
      <c r="F7" s="170">
        <v>3000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3"/>
  <sheetViews>
    <sheetView showZeros="0" workbookViewId="0">
      <selection activeCell="A1" sqref="A1"/>
    </sheetView>
  </sheetViews>
  <sheetFormatPr defaultColWidth="10.287037037037" defaultRowHeight="15" customHeight="1"/>
  <cols>
    <col min="1" max="2" width="12.4166666666667" customWidth="1"/>
    <col min="3" max="3" width="10.8518518518519" customWidth="1"/>
    <col min="4" max="4" width="6" customWidth="1"/>
    <col min="5" max="5" width="10.5740740740741" customWidth="1"/>
    <col min="6" max="6" width="5.57407407407407" customWidth="1"/>
    <col min="7" max="7" width="8.71296296296296" customWidth="1"/>
    <col min="8" max="8" width="12.9166666666667" customWidth="1"/>
    <col min="9" max="9" width="12.287037037037" customWidth="1"/>
    <col min="10" max="11" width="6" customWidth="1"/>
    <col min="12" max="12" width="12.287037037037" customWidth="1"/>
    <col min="13" max="13" width="3.71296296296296" customWidth="1"/>
    <col min="14" max="14" width="5.0462962962963" customWidth="1"/>
    <col min="15" max="15" width="5.76851851851852" customWidth="1"/>
    <col min="16" max="16" width="6.57407407407407" customWidth="1"/>
    <col min="17" max="17" width="4.76851851851852" customWidth="1"/>
    <col min="18" max="18" width="4.28703703703704" customWidth="1"/>
    <col min="19" max="23" width="4.71296296296296" customWidth="1"/>
  </cols>
  <sheetData>
    <row r="1" ht="18.75" customHeight="1" spans="1:23">
      <c r="A1" s="158"/>
      <c r="B1" s="158"/>
      <c r="C1" s="158"/>
      <c r="D1" s="158"/>
      <c r="E1" s="158"/>
      <c r="F1" s="158"/>
      <c r="G1" s="158"/>
      <c r="H1" s="158"/>
      <c r="I1" s="158"/>
      <c r="J1" s="158"/>
      <c r="K1" s="158"/>
      <c r="L1" s="158"/>
      <c r="M1" s="158"/>
      <c r="N1" s="158"/>
      <c r="O1" s="158"/>
      <c r="P1" s="158"/>
      <c r="Q1" s="158"/>
      <c r="R1" s="158"/>
      <c r="S1" s="158"/>
      <c r="T1" s="162" t="s">
        <v>190</v>
      </c>
      <c r="U1" s="162"/>
      <c r="V1" s="162"/>
      <c r="W1" s="162"/>
    </row>
    <row r="2" ht="45.75" customHeight="1" spans="1:23">
      <c r="A2" s="159" t="s">
        <v>191</v>
      </c>
      <c r="B2" s="159"/>
      <c r="C2" s="159"/>
      <c r="D2" s="159"/>
      <c r="E2" s="159"/>
      <c r="F2" s="159"/>
      <c r="G2" s="159"/>
      <c r="H2" s="159"/>
      <c r="I2" s="159"/>
      <c r="J2" s="159"/>
      <c r="K2" s="159"/>
      <c r="L2" s="159"/>
      <c r="M2" s="159"/>
      <c r="N2" s="159"/>
      <c r="O2" s="159"/>
      <c r="P2" s="159"/>
      <c r="Q2" s="159"/>
      <c r="R2" s="159"/>
      <c r="S2" s="159"/>
      <c r="T2" s="159"/>
      <c r="U2" s="159"/>
      <c r="V2" s="159"/>
      <c r="W2" s="159"/>
    </row>
    <row r="3" ht="18.75" customHeight="1" spans="1:23">
      <c r="A3" s="158" t="str">
        <f>"单位名称："&amp;"梁河县司法局"</f>
        <v>单位名称：梁河县司法局</v>
      </c>
      <c r="B3" s="158"/>
      <c r="C3" s="158"/>
      <c r="D3" s="158"/>
      <c r="E3" s="158"/>
      <c r="F3" s="158"/>
      <c r="G3" s="158"/>
      <c r="H3" s="158"/>
      <c r="I3" s="158"/>
      <c r="J3" s="158"/>
      <c r="K3" s="158"/>
      <c r="L3" s="158"/>
      <c r="M3" s="158"/>
      <c r="N3" s="158"/>
      <c r="O3" s="158"/>
      <c r="P3" s="158"/>
      <c r="Q3" s="158"/>
      <c r="R3" s="158"/>
      <c r="S3" s="158"/>
      <c r="T3" s="162" t="s">
        <v>27</v>
      </c>
      <c r="U3" s="162"/>
      <c r="V3" s="162"/>
      <c r="W3" s="162"/>
    </row>
    <row r="4" ht="18.75" customHeight="1" spans="1:23">
      <c r="A4" s="160" t="s">
        <v>192</v>
      </c>
      <c r="B4" s="160" t="s">
        <v>193</v>
      </c>
      <c r="C4" s="160" t="s">
        <v>194</v>
      </c>
      <c r="D4" s="160" t="s">
        <v>195</v>
      </c>
      <c r="E4" s="160" t="s">
        <v>196</v>
      </c>
      <c r="F4" s="160" t="s">
        <v>197</v>
      </c>
      <c r="G4" s="160" t="s">
        <v>198</v>
      </c>
      <c r="H4" s="160" t="s">
        <v>199</v>
      </c>
      <c r="I4" s="160"/>
      <c r="J4" s="160"/>
      <c r="K4" s="160"/>
      <c r="L4" s="160"/>
      <c r="M4" s="160"/>
      <c r="N4" s="160"/>
      <c r="O4" s="160"/>
      <c r="P4" s="160"/>
      <c r="Q4" s="160"/>
      <c r="R4" s="160"/>
      <c r="S4" s="160"/>
      <c r="T4" s="160"/>
      <c r="U4" s="160"/>
      <c r="V4" s="160"/>
      <c r="W4" s="160"/>
    </row>
    <row r="5" ht="28.3" customHeight="1" spans="1:23">
      <c r="A5" s="160"/>
      <c r="B5" s="160"/>
      <c r="C5" s="160"/>
      <c r="D5" s="160"/>
      <c r="E5" s="160"/>
      <c r="F5" s="160"/>
      <c r="G5" s="160"/>
      <c r="H5" s="160" t="s">
        <v>200</v>
      </c>
      <c r="I5" s="160" t="s">
        <v>34</v>
      </c>
      <c r="J5" s="160" t="s">
        <v>201</v>
      </c>
      <c r="K5" s="160" t="s">
        <v>202</v>
      </c>
      <c r="L5" s="160" t="s">
        <v>203</v>
      </c>
      <c r="M5" s="160" t="s">
        <v>204</v>
      </c>
      <c r="N5" s="160" t="s">
        <v>205</v>
      </c>
      <c r="O5" s="160" t="s">
        <v>35</v>
      </c>
      <c r="P5" s="160" t="s">
        <v>36</v>
      </c>
      <c r="Q5" s="160" t="s">
        <v>37</v>
      </c>
      <c r="R5" s="160" t="s">
        <v>51</v>
      </c>
      <c r="S5" s="160"/>
      <c r="T5" s="160"/>
      <c r="U5" s="160"/>
      <c r="V5" s="160"/>
      <c r="W5" s="160"/>
    </row>
    <row r="6" ht="24" customHeight="1" spans="1:23">
      <c r="A6" s="160"/>
      <c r="B6" s="160"/>
      <c r="C6" s="160"/>
      <c r="D6" s="160"/>
      <c r="E6" s="160"/>
      <c r="F6" s="160"/>
      <c r="G6" s="160"/>
      <c r="H6" s="160"/>
      <c r="I6" s="160" t="s">
        <v>206</v>
      </c>
      <c r="J6" s="160" t="s">
        <v>201</v>
      </c>
      <c r="K6" s="160" t="s">
        <v>202</v>
      </c>
      <c r="L6" s="160" t="s">
        <v>203</v>
      </c>
      <c r="M6" s="160" t="s">
        <v>204</v>
      </c>
      <c r="N6" s="160" t="s">
        <v>34</v>
      </c>
      <c r="O6" s="160" t="s">
        <v>35</v>
      </c>
      <c r="P6" s="160" t="s">
        <v>36</v>
      </c>
      <c r="Q6" s="160"/>
      <c r="R6" s="160" t="s">
        <v>33</v>
      </c>
      <c r="S6" s="160" t="s">
        <v>40</v>
      </c>
      <c r="T6" s="160" t="s">
        <v>41</v>
      </c>
      <c r="U6" s="160" t="s">
        <v>42</v>
      </c>
      <c r="V6" s="160" t="s">
        <v>43</v>
      </c>
      <c r="W6" s="160" t="s">
        <v>44</v>
      </c>
    </row>
    <row r="7" ht="32.05" customHeight="1" spans="1:23">
      <c r="A7" s="160"/>
      <c r="B7" s="160"/>
      <c r="C7" s="160"/>
      <c r="D7" s="160"/>
      <c r="E7" s="160"/>
      <c r="F7" s="160"/>
      <c r="G7" s="160"/>
      <c r="H7" s="160"/>
      <c r="I7" s="160" t="s">
        <v>33</v>
      </c>
      <c r="J7" s="160"/>
      <c r="K7" s="160"/>
      <c r="L7" s="160"/>
      <c r="M7" s="160"/>
      <c r="N7" s="160"/>
      <c r="O7" s="160"/>
      <c r="P7" s="160"/>
      <c r="Q7" s="160"/>
      <c r="R7" s="160"/>
      <c r="S7" s="160"/>
      <c r="T7" s="160"/>
      <c r="U7" s="160"/>
      <c r="V7" s="160"/>
      <c r="W7" s="160"/>
    </row>
    <row r="8" ht="18.75" customHeight="1" spans="1:23">
      <c r="A8" s="160" t="s">
        <v>59</v>
      </c>
      <c r="B8" s="160" t="s">
        <v>60</v>
      </c>
      <c r="C8" s="160" t="s">
        <v>61</v>
      </c>
      <c r="D8" s="160" t="s">
        <v>62</v>
      </c>
      <c r="E8" s="160" t="s">
        <v>63</v>
      </c>
      <c r="F8" s="160" t="s">
        <v>64</v>
      </c>
      <c r="G8" s="160" t="s">
        <v>65</v>
      </c>
      <c r="H8" s="160" t="s">
        <v>66</v>
      </c>
      <c r="I8" s="160" t="s">
        <v>67</v>
      </c>
      <c r="J8" s="160" t="s">
        <v>68</v>
      </c>
      <c r="K8" s="160" t="s">
        <v>69</v>
      </c>
      <c r="L8" s="160" t="s">
        <v>70</v>
      </c>
      <c r="M8" s="160" t="s">
        <v>71</v>
      </c>
      <c r="N8" s="160" t="s">
        <v>72</v>
      </c>
      <c r="O8" s="160" t="s">
        <v>73</v>
      </c>
      <c r="P8" s="160" t="s">
        <v>207</v>
      </c>
      <c r="Q8" s="160" t="s">
        <v>208</v>
      </c>
      <c r="R8" s="160" t="s">
        <v>209</v>
      </c>
      <c r="S8" s="160" t="s">
        <v>210</v>
      </c>
      <c r="T8" s="160" t="s">
        <v>211</v>
      </c>
      <c r="U8" s="160" t="s">
        <v>212</v>
      </c>
      <c r="V8" s="160" t="s">
        <v>213</v>
      </c>
      <c r="W8" s="160" t="s">
        <v>214</v>
      </c>
    </row>
    <row r="9" ht="53.25" customHeight="1" spans="1:23">
      <c r="A9" s="155" t="s">
        <v>46</v>
      </c>
      <c r="B9" s="155"/>
      <c r="C9" s="155"/>
      <c r="D9" s="155"/>
      <c r="E9" s="155"/>
      <c r="F9" s="155"/>
      <c r="G9" s="155"/>
      <c r="H9" s="157">
        <v>7240260.97</v>
      </c>
      <c r="I9" s="157">
        <v>7240260.97</v>
      </c>
      <c r="J9" s="157"/>
      <c r="K9" s="157"/>
      <c r="L9" s="157">
        <v>7240260.97</v>
      </c>
      <c r="M9" s="157"/>
      <c r="N9" s="157"/>
      <c r="O9" s="157"/>
      <c r="P9" s="157"/>
      <c r="Q9" s="157"/>
      <c r="R9" s="157"/>
      <c r="S9" s="157"/>
      <c r="T9" s="157"/>
      <c r="U9" s="157"/>
      <c r="V9" s="157"/>
      <c r="W9" s="157"/>
    </row>
    <row r="10" ht="53.25" customHeight="1" outlineLevel="1" spans="1:23">
      <c r="A10" s="155" t="s">
        <v>46</v>
      </c>
      <c r="B10" s="155" t="s">
        <v>215</v>
      </c>
      <c r="C10" s="155" t="s">
        <v>216</v>
      </c>
      <c r="D10" s="155" t="s">
        <v>101</v>
      </c>
      <c r="E10" s="155" t="s">
        <v>102</v>
      </c>
      <c r="F10" s="155" t="s">
        <v>217</v>
      </c>
      <c r="G10" s="155" t="s">
        <v>218</v>
      </c>
      <c r="H10" s="157">
        <v>89580</v>
      </c>
      <c r="I10" s="157">
        <v>89580</v>
      </c>
      <c r="J10" s="157"/>
      <c r="K10" s="157"/>
      <c r="L10" s="157">
        <v>89580</v>
      </c>
      <c r="M10" s="157"/>
      <c r="N10" s="157"/>
      <c r="O10" s="157"/>
      <c r="P10" s="157"/>
      <c r="Q10" s="157"/>
      <c r="R10" s="157"/>
      <c r="S10" s="157"/>
      <c r="T10" s="157"/>
      <c r="U10" s="157"/>
      <c r="V10" s="157"/>
      <c r="W10" s="157"/>
    </row>
    <row r="11" ht="53.25" customHeight="1" outlineLevel="1" spans="1:23">
      <c r="A11" s="155" t="s">
        <v>46</v>
      </c>
      <c r="B11" s="155" t="s">
        <v>219</v>
      </c>
      <c r="C11" s="155" t="s">
        <v>220</v>
      </c>
      <c r="D11" s="155" t="s">
        <v>87</v>
      </c>
      <c r="E11" s="155" t="s">
        <v>88</v>
      </c>
      <c r="F11" s="155" t="s">
        <v>217</v>
      </c>
      <c r="G11" s="155" t="s">
        <v>218</v>
      </c>
      <c r="H11" s="157">
        <v>1320288</v>
      </c>
      <c r="I11" s="157">
        <v>1320288</v>
      </c>
      <c r="J11" s="157"/>
      <c r="K11" s="157"/>
      <c r="L11" s="157">
        <v>1320288</v>
      </c>
      <c r="M11" s="155"/>
      <c r="N11" s="157"/>
      <c r="O11" s="157"/>
      <c r="P11" s="157"/>
      <c r="Q11" s="157"/>
      <c r="R11" s="157"/>
      <c r="S11" s="157"/>
      <c r="T11" s="157"/>
      <c r="U11" s="157"/>
      <c r="V11" s="157"/>
      <c r="W11" s="157"/>
    </row>
    <row r="12" ht="53.25" customHeight="1" outlineLevel="1" spans="1:23">
      <c r="A12" s="155" t="s">
        <v>46</v>
      </c>
      <c r="B12" s="155" t="s">
        <v>219</v>
      </c>
      <c r="C12" s="155" t="s">
        <v>220</v>
      </c>
      <c r="D12" s="155" t="s">
        <v>87</v>
      </c>
      <c r="E12" s="155" t="s">
        <v>88</v>
      </c>
      <c r="F12" s="155" t="s">
        <v>221</v>
      </c>
      <c r="G12" s="155" t="s">
        <v>222</v>
      </c>
      <c r="H12" s="157">
        <v>2154096</v>
      </c>
      <c r="I12" s="157">
        <v>2154096</v>
      </c>
      <c r="J12" s="157"/>
      <c r="K12" s="157"/>
      <c r="L12" s="157">
        <v>2154096</v>
      </c>
      <c r="M12" s="155"/>
      <c r="N12" s="157"/>
      <c r="O12" s="157"/>
      <c r="P12" s="157"/>
      <c r="Q12" s="157"/>
      <c r="R12" s="157"/>
      <c r="S12" s="157"/>
      <c r="T12" s="157"/>
      <c r="U12" s="157"/>
      <c r="V12" s="157"/>
      <c r="W12" s="157"/>
    </row>
    <row r="13" ht="53.25" customHeight="1" outlineLevel="1" spans="1:23">
      <c r="A13" s="155" t="s">
        <v>46</v>
      </c>
      <c r="B13" s="155" t="s">
        <v>215</v>
      </c>
      <c r="C13" s="155" t="s">
        <v>216</v>
      </c>
      <c r="D13" s="155" t="s">
        <v>101</v>
      </c>
      <c r="E13" s="155" t="s">
        <v>102</v>
      </c>
      <c r="F13" s="155" t="s">
        <v>221</v>
      </c>
      <c r="G13" s="155" t="s">
        <v>222</v>
      </c>
      <c r="H13" s="157">
        <v>14280</v>
      </c>
      <c r="I13" s="157">
        <v>14280</v>
      </c>
      <c r="J13" s="157"/>
      <c r="K13" s="157"/>
      <c r="L13" s="157">
        <v>14280</v>
      </c>
      <c r="M13" s="155"/>
      <c r="N13" s="157"/>
      <c r="O13" s="157"/>
      <c r="P13" s="157"/>
      <c r="Q13" s="157"/>
      <c r="R13" s="157"/>
      <c r="S13" s="157"/>
      <c r="T13" s="157"/>
      <c r="U13" s="157"/>
      <c r="V13" s="157"/>
      <c r="W13" s="157"/>
    </row>
    <row r="14" ht="53.25" customHeight="1" outlineLevel="1" spans="1:23">
      <c r="A14" s="155" t="s">
        <v>46</v>
      </c>
      <c r="B14" s="155" t="s">
        <v>219</v>
      </c>
      <c r="C14" s="155" t="s">
        <v>220</v>
      </c>
      <c r="D14" s="155" t="s">
        <v>87</v>
      </c>
      <c r="E14" s="155" t="s">
        <v>88</v>
      </c>
      <c r="F14" s="155" t="s">
        <v>223</v>
      </c>
      <c r="G14" s="155" t="s">
        <v>224</v>
      </c>
      <c r="H14" s="157">
        <v>110024</v>
      </c>
      <c r="I14" s="157">
        <v>110024</v>
      </c>
      <c r="J14" s="157"/>
      <c r="K14" s="157"/>
      <c r="L14" s="157">
        <v>110024</v>
      </c>
      <c r="M14" s="155"/>
      <c r="N14" s="157"/>
      <c r="O14" s="157"/>
      <c r="P14" s="157"/>
      <c r="Q14" s="157"/>
      <c r="R14" s="157"/>
      <c r="S14" s="157"/>
      <c r="T14" s="157"/>
      <c r="U14" s="157"/>
      <c r="V14" s="157"/>
      <c r="W14" s="157"/>
    </row>
    <row r="15" ht="53.25" customHeight="1" outlineLevel="1" spans="1:23">
      <c r="A15" s="155" t="s">
        <v>46</v>
      </c>
      <c r="B15" s="155" t="s">
        <v>225</v>
      </c>
      <c r="C15" s="155" t="s">
        <v>226</v>
      </c>
      <c r="D15" s="155" t="s">
        <v>87</v>
      </c>
      <c r="E15" s="155" t="s">
        <v>88</v>
      </c>
      <c r="F15" s="155" t="s">
        <v>223</v>
      </c>
      <c r="G15" s="155" t="s">
        <v>224</v>
      </c>
      <c r="H15" s="157">
        <v>561960</v>
      </c>
      <c r="I15" s="157">
        <v>561960</v>
      </c>
      <c r="J15" s="157"/>
      <c r="K15" s="157"/>
      <c r="L15" s="157">
        <v>561960</v>
      </c>
      <c r="M15" s="155"/>
      <c r="N15" s="157"/>
      <c r="O15" s="157"/>
      <c r="P15" s="157"/>
      <c r="Q15" s="157"/>
      <c r="R15" s="157"/>
      <c r="S15" s="157"/>
      <c r="T15" s="157"/>
      <c r="U15" s="157"/>
      <c r="V15" s="157"/>
      <c r="W15" s="157"/>
    </row>
    <row r="16" ht="53.25" customHeight="1" outlineLevel="1" spans="1:23">
      <c r="A16" s="155" t="s">
        <v>46</v>
      </c>
      <c r="B16" s="155" t="s">
        <v>215</v>
      </c>
      <c r="C16" s="155" t="s">
        <v>216</v>
      </c>
      <c r="D16" s="155" t="s">
        <v>101</v>
      </c>
      <c r="E16" s="155" t="s">
        <v>102</v>
      </c>
      <c r="F16" s="155" t="s">
        <v>227</v>
      </c>
      <c r="G16" s="155" t="s">
        <v>228</v>
      </c>
      <c r="H16" s="157">
        <v>7465</v>
      </c>
      <c r="I16" s="157">
        <v>7465</v>
      </c>
      <c r="J16" s="157"/>
      <c r="K16" s="157"/>
      <c r="L16" s="157">
        <v>7465</v>
      </c>
      <c r="M16" s="155"/>
      <c r="N16" s="157"/>
      <c r="O16" s="157"/>
      <c r="P16" s="157"/>
      <c r="Q16" s="157"/>
      <c r="R16" s="157"/>
      <c r="S16" s="157"/>
      <c r="T16" s="157"/>
      <c r="U16" s="157"/>
      <c r="V16" s="157"/>
      <c r="W16" s="157"/>
    </row>
    <row r="17" ht="53.25" customHeight="1" outlineLevel="1" spans="1:23">
      <c r="A17" s="155" t="s">
        <v>46</v>
      </c>
      <c r="B17" s="155" t="s">
        <v>215</v>
      </c>
      <c r="C17" s="155" t="s">
        <v>216</v>
      </c>
      <c r="D17" s="155" t="s">
        <v>101</v>
      </c>
      <c r="E17" s="155" t="s">
        <v>102</v>
      </c>
      <c r="F17" s="155" t="s">
        <v>227</v>
      </c>
      <c r="G17" s="155" t="s">
        <v>228</v>
      </c>
      <c r="H17" s="157">
        <v>37560</v>
      </c>
      <c r="I17" s="157">
        <v>37560</v>
      </c>
      <c r="J17" s="157"/>
      <c r="K17" s="157"/>
      <c r="L17" s="157">
        <v>37560</v>
      </c>
      <c r="M17" s="155"/>
      <c r="N17" s="157"/>
      <c r="O17" s="157"/>
      <c r="P17" s="157"/>
      <c r="Q17" s="157"/>
      <c r="R17" s="157"/>
      <c r="S17" s="157"/>
      <c r="T17" s="157"/>
      <c r="U17" s="157"/>
      <c r="V17" s="157"/>
      <c r="W17" s="157"/>
    </row>
    <row r="18" ht="53.25" customHeight="1" outlineLevel="1" spans="1:23">
      <c r="A18" s="155" t="s">
        <v>46</v>
      </c>
      <c r="B18" s="155" t="s">
        <v>215</v>
      </c>
      <c r="C18" s="155" t="s">
        <v>216</v>
      </c>
      <c r="D18" s="155" t="s">
        <v>101</v>
      </c>
      <c r="E18" s="155" t="s">
        <v>102</v>
      </c>
      <c r="F18" s="155" t="s">
        <v>227</v>
      </c>
      <c r="G18" s="155" t="s">
        <v>228</v>
      </c>
      <c r="H18" s="157">
        <v>61692</v>
      </c>
      <c r="I18" s="157">
        <v>61692</v>
      </c>
      <c r="J18" s="157"/>
      <c r="K18" s="157"/>
      <c r="L18" s="157">
        <v>61692</v>
      </c>
      <c r="M18" s="155"/>
      <c r="N18" s="157"/>
      <c r="O18" s="157"/>
      <c r="P18" s="157"/>
      <c r="Q18" s="157"/>
      <c r="R18" s="157"/>
      <c r="S18" s="157"/>
      <c r="T18" s="157"/>
      <c r="U18" s="157"/>
      <c r="V18" s="157"/>
      <c r="W18" s="157"/>
    </row>
    <row r="19" ht="53.25" customHeight="1" outlineLevel="1" spans="1:23">
      <c r="A19" s="155" t="s">
        <v>46</v>
      </c>
      <c r="B19" s="155" t="s">
        <v>229</v>
      </c>
      <c r="C19" s="155" t="s">
        <v>230</v>
      </c>
      <c r="D19" s="155" t="s">
        <v>101</v>
      </c>
      <c r="E19" s="155" t="s">
        <v>102</v>
      </c>
      <c r="F19" s="155" t="s">
        <v>227</v>
      </c>
      <c r="G19" s="155" t="s">
        <v>228</v>
      </c>
      <c r="H19" s="157">
        <v>36000</v>
      </c>
      <c r="I19" s="157">
        <v>36000</v>
      </c>
      <c r="J19" s="157"/>
      <c r="K19" s="157"/>
      <c r="L19" s="157">
        <v>36000</v>
      </c>
      <c r="M19" s="155"/>
      <c r="N19" s="157"/>
      <c r="O19" s="157"/>
      <c r="P19" s="157"/>
      <c r="Q19" s="157"/>
      <c r="R19" s="157"/>
      <c r="S19" s="157"/>
      <c r="T19" s="157"/>
      <c r="U19" s="157"/>
      <c r="V19" s="157"/>
      <c r="W19" s="157"/>
    </row>
    <row r="20" ht="53.25" customHeight="1" outlineLevel="1" spans="1:23">
      <c r="A20" s="155" t="s">
        <v>46</v>
      </c>
      <c r="B20" s="155" t="s">
        <v>215</v>
      </c>
      <c r="C20" s="155" t="s">
        <v>216</v>
      </c>
      <c r="D20" s="155" t="s">
        <v>101</v>
      </c>
      <c r="E20" s="155" t="s">
        <v>102</v>
      </c>
      <c r="F20" s="155" t="s">
        <v>227</v>
      </c>
      <c r="G20" s="155" t="s">
        <v>228</v>
      </c>
      <c r="H20" s="157"/>
      <c r="I20" s="157"/>
      <c r="J20" s="157"/>
      <c r="K20" s="157"/>
      <c r="L20" s="157"/>
      <c r="M20" s="155"/>
      <c r="N20" s="157"/>
      <c r="O20" s="157"/>
      <c r="P20" s="157"/>
      <c r="Q20" s="157"/>
      <c r="R20" s="157"/>
      <c r="S20" s="157"/>
      <c r="T20" s="157"/>
      <c r="U20" s="157"/>
      <c r="V20" s="157"/>
      <c r="W20" s="157"/>
    </row>
    <row r="21" ht="53.25" customHeight="1" outlineLevel="1" spans="1:23">
      <c r="A21" s="155" t="s">
        <v>46</v>
      </c>
      <c r="B21" s="155" t="s">
        <v>231</v>
      </c>
      <c r="C21" s="155" t="s">
        <v>232</v>
      </c>
      <c r="D21" s="155" t="s">
        <v>113</v>
      </c>
      <c r="E21" s="155" t="s">
        <v>114</v>
      </c>
      <c r="F21" s="155" t="s">
        <v>233</v>
      </c>
      <c r="G21" s="155" t="s">
        <v>232</v>
      </c>
      <c r="H21" s="157">
        <v>618120.96</v>
      </c>
      <c r="I21" s="157">
        <v>618120.96</v>
      </c>
      <c r="J21" s="157"/>
      <c r="K21" s="157"/>
      <c r="L21" s="157">
        <v>618120.96</v>
      </c>
      <c r="M21" s="155"/>
      <c r="N21" s="157"/>
      <c r="O21" s="157"/>
      <c r="P21" s="157"/>
      <c r="Q21" s="157"/>
      <c r="R21" s="157"/>
      <c r="S21" s="157"/>
      <c r="T21" s="157"/>
      <c r="U21" s="157"/>
      <c r="V21" s="157"/>
      <c r="W21" s="157"/>
    </row>
    <row r="22" ht="53.25" customHeight="1" outlineLevel="1" spans="1:23">
      <c r="A22" s="155" t="s">
        <v>46</v>
      </c>
      <c r="B22" s="155" t="s">
        <v>234</v>
      </c>
      <c r="C22" s="155" t="s">
        <v>235</v>
      </c>
      <c r="D22" s="155" t="s">
        <v>115</v>
      </c>
      <c r="E22" s="155" t="s">
        <v>116</v>
      </c>
      <c r="F22" s="155" t="s">
        <v>236</v>
      </c>
      <c r="G22" s="155" t="s">
        <v>235</v>
      </c>
      <c r="H22" s="157">
        <v>74097.84</v>
      </c>
      <c r="I22" s="157">
        <v>74097.84</v>
      </c>
      <c r="J22" s="157"/>
      <c r="K22" s="157"/>
      <c r="L22" s="157">
        <v>74097.84</v>
      </c>
      <c r="M22" s="155"/>
      <c r="N22" s="157"/>
      <c r="O22" s="157"/>
      <c r="P22" s="157"/>
      <c r="Q22" s="157"/>
      <c r="R22" s="157"/>
      <c r="S22" s="157"/>
      <c r="T22" s="157"/>
      <c r="U22" s="157"/>
      <c r="V22" s="157"/>
      <c r="W22" s="157"/>
    </row>
    <row r="23" ht="53.25" customHeight="1" outlineLevel="1" spans="1:23">
      <c r="A23" s="155" t="s">
        <v>46</v>
      </c>
      <c r="B23" s="155" t="s">
        <v>237</v>
      </c>
      <c r="C23" s="155" t="s">
        <v>238</v>
      </c>
      <c r="D23" s="155" t="s">
        <v>128</v>
      </c>
      <c r="E23" s="155" t="s">
        <v>129</v>
      </c>
      <c r="F23" s="155" t="s">
        <v>239</v>
      </c>
      <c r="G23" s="155" t="s">
        <v>238</v>
      </c>
      <c r="H23" s="157">
        <v>271810.8</v>
      </c>
      <c r="I23" s="157">
        <v>271810.8</v>
      </c>
      <c r="J23" s="157"/>
      <c r="K23" s="157"/>
      <c r="L23" s="157">
        <v>271810.8</v>
      </c>
      <c r="M23" s="155"/>
      <c r="N23" s="157"/>
      <c r="O23" s="157"/>
      <c r="P23" s="157"/>
      <c r="Q23" s="157"/>
      <c r="R23" s="157"/>
      <c r="S23" s="157"/>
      <c r="T23" s="157"/>
      <c r="U23" s="157"/>
      <c r="V23" s="157"/>
      <c r="W23" s="157"/>
    </row>
    <row r="24" ht="53.25" customHeight="1" outlineLevel="1" spans="1:23">
      <c r="A24" s="155" t="s">
        <v>46</v>
      </c>
      <c r="B24" s="155" t="s">
        <v>237</v>
      </c>
      <c r="C24" s="155" t="s">
        <v>238</v>
      </c>
      <c r="D24" s="155" t="s">
        <v>130</v>
      </c>
      <c r="E24" s="155" t="s">
        <v>131</v>
      </c>
      <c r="F24" s="155" t="s">
        <v>239</v>
      </c>
      <c r="G24" s="155" t="s">
        <v>238</v>
      </c>
      <c r="H24" s="157">
        <v>17933.4</v>
      </c>
      <c r="I24" s="157">
        <v>17933.4</v>
      </c>
      <c r="J24" s="157"/>
      <c r="K24" s="157"/>
      <c r="L24" s="157">
        <v>17933.4</v>
      </c>
      <c r="M24" s="155"/>
      <c r="N24" s="157"/>
      <c r="O24" s="157"/>
      <c r="P24" s="157"/>
      <c r="Q24" s="157"/>
      <c r="R24" s="157"/>
      <c r="S24" s="157"/>
      <c r="T24" s="157"/>
      <c r="U24" s="157"/>
      <c r="V24" s="157"/>
      <c r="W24" s="157"/>
    </row>
    <row r="25" ht="53.25" customHeight="1" outlineLevel="1" spans="1:23">
      <c r="A25" s="155" t="s">
        <v>46</v>
      </c>
      <c r="B25" s="155" t="s">
        <v>240</v>
      </c>
      <c r="C25" s="155" t="s">
        <v>241</v>
      </c>
      <c r="D25" s="155" t="s">
        <v>132</v>
      </c>
      <c r="E25" s="155" t="s">
        <v>133</v>
      </c>
      <c r="F25" s="155" t="s">
        <v>242</v>
      </c>
      <c r="G25" s="155" t="s">
        <v>243</v>
      </c>
      <c r="H25" s="157">
        <v>12500</v>
      </c>
      <c r="I25" s="157">
        <v>12500</v>
      </c>
      <c r="J25" s="157"/>
      <c r="K25" s="157"/>
      <c r="L25" s="157">
        <v>12500</v>
      </c>
      <c r="M25" s="155"/>
      <c r="N25" s="157"/>
      <c r="O25" s="157"/>
      <c r="P25" s="157"/>
      <c r="Q25" s="157"/>
      <c r="R25" s="157"/>
      <c r="S25" s="157"/>
      <c r="T25" s="157"/>
      <c r="U25" s="157"/>
      <c r="V25" s="157"/>
      <c r="W25" s="157"/>
    </row>
    <row r="26" ht="53.25" customHeight="1" outlineLevel="1" spans="1:23">
      <c r="A26" s="155" t="s">
        <v>46</v>
      </c>
      <c r="B26" s="155" t="s">
        <v>244</v>
      </c>
      <c r="C26" s="155" t="s">
        <v>245</v>
      </c>
      <c r="D26" s="155" t="s">
        <v>87</v>
      </c>
      <c r="E26" s="155" t="s">
        <v>88</v>
      </c>
      <c r="F26" s="155" t="s">
        <v>242</v>
      </c>
      <c r="G26" s="155" t="s">
        <v>243</v>
      </c>
      <c r="H26" s="157">
        <v>58053.04</v>
      </c>
      <c r="I26" s="157">
        <v>58053.04</v>
      </c>
      <c r="J26" s="157"/>
      <c r="K26" s="157"/>
      <c r="L26" s="157">
        <v>58053.04</v>
      </c>
      <c r="M26" s="155"/>
      <c r="N26" s="157"/>
      <c r="O26" s="157"/>
      <c r="P26" s="157"/>
      <c r="Q26" s="157"/>
      <c r="R26" s="157"/>
      <c r="S26" s="157"/>
      <c r="T26" s="157"/>
      <c r="U26" s="157"/>
      <c r="V26" s="157"/>
      <c r="W26" s="157"/>
    </row>
    <row r="27" ht="53.25" customHeight="1" outlineLevel="1" spans="1:23">
      <c r="A27" s="155" t="s">
        <v>46</v>
      </c>
      <c r="B27" s="155" t="s">
        <v>244</v>
      </c>
      <c r="C27" s="155" t="s">
        <v>245</v>
      </c>
      <c r="D27" s="155" t="s">
        <v>101</v>
      </c>
      <c r="E27" s="155" t="s">
        <v>102</v>
      </c>
      <c r="F27" s="155" t="s">
        <v>242</v>
      </c>
      <c r="G27" s="155" t="s">
        <v>243</v>
      </c>
      <c r="H27" s="157"/>
      <c r="I27" s="157"/>
      <c r="J27" s="157"/>
      <c r="K27" s="157"/>
      <c r="L27" s="157"/>
      <c r="M27" s="155"/>
      <c r="N27" s="157"/>
      <c r="O27" s="157"/>
      <c r="P27" s="157"/>
      <c r="Q27" s="157"/>
      <c r="R27" s="157"/>
      <c r="S27" s="157"/>
      <c r="T27" s="157"/>
      <c r="U27" s="157"/>
      <c r="V27" s="157"/>
      <c r="W27" s="157"/>
    </row>
    <row r="28" ht="53.25" customHeight="1" outlineLevel="1" spans="1:23">
      <c r="A28" s="155" t="s">
        <v>46</v>
      </c>
      <c r="B28" s="155" t="s">
        <v>246</v>
      </c>
      <c r="C28" s="155" t="s">
        <v>247</v>
      </c>
      <c r="D28" s="155" t="s">
        <v>132</v>
      </c>
      <c r="E28" s="155" t="s">
        <v>133</v>
      </c>
      <c r="F28" s="155" t="s">
        <v>242</v>
      </c>
      <c r="G28" s="155" t="s">
        <v>243</v>
      </c>
      <c r="H28" s="157">
        <v>7726.51</v>
      </c>
      <c r="I28" s="157">
        <v>7726.51</v>
      </c>
      <c r="J28" s="157"/>
      <c r="K28" s="157"/>
      <c r="L28" s="157">
        <v>7726.51</v>
      </c>
      <c r="M28" s="155"/>
      <c r="N28" s="157"/>
      <c r="O28" s="157"/>
      <c r="P28" s="157"/>
      <c r="Q28" s="157"/>
      <c r="R28" s="157"/>
      <c r="S28" s="157"/>
      <c r="T28" s="157"/>
      <c r="U28" s="157"/>
      <c r="V28" s="157"/>
      <c r="W28" s="157"/>
    </row>
    <row r="29" ht="53.25" customHeight="1" outlineLevel="1" spans="1:23">
      <c r="A29" s="155" t="s">
        <v>46</v>
      </c>
      <c r="B29" s="155" t="s">
        <v>248</v>
      </c>
      <c r="C29" s="155" t="s">
        <v>249</v>
      </c>
      <c r="D29" s="155" t="s">
        <v>132</v>
      </c>
      <c r="E29" s="155" t="s">
        <v>133</v>
      </c>
      <c r="F29" s="155" t="s">
        <v>242</v>
      </c>
      <c r="G29" s="155" t="s">
        <v>243</v>
      </c>
      <c r="H29" s="157">
        <v>15453.02</v>
      </c>
      <c r="I29" s="157">
        <v>15453.02</v>
      </c>
      <c r="J29" s="157"/>
      <c r="K29" s="157"/>
      <c r="L29" s="157">
        <v>15453.02</v>
      </c>
      <c r="M29" s="155"/>
      <c r="N29" s="157"/>
      <c r="O29" s="157"/>
      <c r="P29" s="157"/>
      <c r="Q29" s="157"/>
      <c r="R29" s="157"/>
      <c r="S29" s="157"/>
      <c r="T29" s="157"/>
      <c r="U29" s="157"/>
      <c r="V29" s="157"/>
      <c r="W29" s="157"/>
    </row>
    <row r="30" ht="53.25" customHeight="1" outlineLevel="1" spans="1:23">
      <c r="A30" s="155" t="s">
        <v>46</v>
      </c>
      <c r="B30" s="155" t="s">
        <v>250</v>
      </c>
      <c r="C30" s="155" t="s">
        <v>251</v>
      </c>
      <c r="D30" s="155" t="s">
        <v>123</v>
      </c>
      <c r="E30" s="155" t="s">
        <v>122</v>
      </c>
      <c r="F30" s="155" t="s">
        <v>242</v>
      </c>
      <c r="G30" s="155" t="s">
        <v>243</v>
      </c>
      <c r="H30" s="157">
        <v>3654.12</v>
      </c>
      <c r="I30" s="157">
        <v>3654.12</v>
      </c>
      <c r="J30" s="157"/>
      <c r="K30" s="157"/>
      <c r="L30" s="157">
        <v>3654.12</v>
      </c>
      <c r="M30" s="155"/>
      <c r="N30" s="157"/>
      <c r="O30" s="157"/>
      <c r="P30" s="157"/>
      <c r="Q30" s="157"/>
      <c r="R30" s="157"/>
      <c r="S30" s="157"/>
      <c r="T30" s="157"/>
      <c r="U30" s="157"/>
      <c r="V30" s="157"/>
      <c r="W30" s="157"/>
    </row>
    <row r="31" ht="53.25" customHeight="1" outlineLevel="1" spans="1:23">
      <c r="A31" s="155" t="s">
        <v>46</v>
      </c>
      <c r="B31" s="155" t="s">
        <v>252</v>
      </c>
      <c r="C31" s="155" t="s">
        <v>253</v>
      </c>
      <c r="D31" s="155" t="s">
        <v>87</v>
      </c>
      <c r="E31" s="155" t="s">
        <v>88</v>
      </c>
      <c r="F31" s="155" t="s">
        <v>242</v>
      </c>
      <c r="G31" s="155" t="s">
        <v>243</v>
      </c>
      <c r="H31" s="157">
        <v>168300</v>
      </c>
      <c r="I31" s="157">
        <v>168300</v>
      </c>
      <c r="J31" s="157"/>
      <c r="K31" s="157"/>
      <c r="L31" s="157">
        <v>168300</v>
      </c>
      <c r="M31" s="155"/>
      <c r="N31" s="157"/>
      <c r="O31" s="157"/>
      <c r="P31" s="157"/>
      <c r="Q31" s="157"/>
      <c r="R31" s="157"/>
      <c r="S31" s="157"/>
      <c r="T31" s="157"/>
      <c r="U31" s="157"/>
      <c r="V31" s="157"/>
      <c r="W31" s="157"/>
    </row>
    <row r="32" ht="53.25" customHeight="1" outlineLevel="1" spans="1:23">
      <c r="A32" s="155" t="s">
        <v>46</v>
      </c>
      <c r="B32" s="155" t="s">
        <v>254</v>
      </c>
      <c r="C32" s="155" t="s">
        <v>139</v>
      </c>
      <c r="D32" s="155" t="s">
        <v>138</v>
      </c>
      <c r="E32" s="155" t="s">
        <v>139</v>
      </c>
      <c r="F32" s="155" t="s">
        <v>255</v>
      </c>
      <c r="G32" s="155" t="s">
        <v>139</v>
      </c>
      <c r="H32" s="157">
        <v>463590.72</v>
      </c>
      <c r="I32" s="157">
        <v>463590.72</v>
      </c>
      <c r="J32" s="157"/>
      <c r="K32" s="157"/>
      <c r="L32" s="157">
        <v>463590.72</v>
      </c>
      <c r="M32" s="155"/>
      <c r="N32" s="157"/>
      <c r="O32" s="157"/>
      <c r="P32" s="157"/>
      <c r="Q32" s="157"/>
      <c r="R32" s="157"/>
      <c r="S32" s="157"/>
      <c r="T32" s="157"/>
      <c r="U32" s="157"/>
      <c r="V32" s="157"/>
      <c r="W32" s="157"/>
    </row>
    <row r="33" ht="53.25" customHeight="1" outlineLevel="1" spans="1:23">
      <c r="A33" s="155" t="s">
        <v>46</v>
      </c>
      <c r="B33" s="155" t="s">
        <v>256</v>
      </c>
      <c r="C33" s="155" t="s">
        <v>257</v>
      </c>
      <c r="D33" s="155" t="s">
        <v>87</v>
      </c>
      <c r="E33" s="155" t="s">
        <v>88</v>
      </c>
      <c r="F33" s="155" t="s">
        <v>258</v>
      </c>
      <c r="G33" s="155" t="s">
        <v>259</v>
      </c>
      <c r="H33" s="157">
        <v>309600</v>
      </c>
      <c r="I33" s="157">
        <v>309600</v>
      </c>
      <c r="J33" s="157"/>
      <c r="K33" s="157"/>
      <c r="L33" s="157">
        <v>309600</v>
      </c>
      <c r="M33" s="155"/>
      <c r="N33" s="157"/>
      <c r="O33" s="157"/>
      <c r="P33" s="157"/>
      <c r="Q33" s="157"/>
      <c r="R33" s="157"/>
      <c r="S33" s="157"/>
      <c r="T33" s="157"/>
      <c r="U33" s="157"/>
      <c r="V33" s="157"/>
      <c r="W33" s="157"/>
    </row>
    <row r="34" ht="53.25" customHeight="1" outlineLevel="1" spans="1:23">
      <c r="A34" s="155" t="s">
        <v>46</v>
      </c>
      <c r="B34" s="155" t="s">
        <v>260</v>
      </c>
      <c r="C34" s="155" t="s">
        <v>261</v>
      </c>
      <c r="D34" s="155" t="s">
        <v>82</v>
      </c>
      <c r="E34" s="155" t="s">
        <v>81</v>
      </c>
      <c r="F34" s="155" t="s">
        <v>262</v>
      </c>
      <c r="G34" s="155" t="s">
        <v>263</v>
      </c>
      <c r="H34" s="157">
        <v>3450</v>
      </c>
      <c r="I34" s="157">
        <v>3450</v>
      </c>
      <c r="J34" s="157"/>
      <c r="K34" s="157"/>
      <c r="L34" s="157">
        <v>3450</v>
      </c>
      <c r="M34" s="155"/>
      <c r="N34" s="157"/>
      <c r="O34" s="157"/>
      <c r="P34" s="157"/>
      <c r="Q34" s="157"/>
      <c r="R34" s="157"/>
      <c r="S34" s="157"/>
      <c r="T34" s="157"/>
      <c r="U34" s="157"/>
      <c r="V34" s="157"/>
      <c r="W34" s="157"/>
    </row>
    <row r="35" ht="53.25" customHeight="1" outlineLevel="1" spans="1:23">
      <c r="A35" s="155" t="s">
        <v>46</v>
      </c>
      <c r="B35" s="155" t="s">
        <v>264</v>
      </c>
      <c r="C35" s="155" t="s">
        <v>265</v>
      </c>
      <c r="D35" s="155" t="s">
        <v>87</v>
      </c>
      <c r="E35" s="155" t="s">
        <v>88</v>
      </c>
      <c r="F35" s="155" t="s">
        <v>262</v>
      </c>
      <c r="G35" s="155" t="s">
        <v>263</v>
      </c>
      <c r="H35" s="157">
        <v>12303</v>
      </c>
      <c r="I35" s="157">
        <v>12303</v>
      </c>
      <c r="J35" s="157"/>
      <c r="K35" s="157"/>
      <c r="L35" s="157">
        <v>12303</v>
      </c>
      <c r="M35" s="155"/>
      <c r="N35" s="157"/>
      <c r="O35" s="157"/>
      <c r="P35" s="157"/>
      <c r="Q35" s="157"/>
      <c r="R35" s="157"/>
      <c r="S35" s="157"/>
      <c r="T35" s="157"/>
      <c r="U35" s="157"/>
      <c r="V35" s="157"/>
      <c r="W35" s="157"/>
    </row>
    <row r="36" ht="53.25" customHeight="1" outlineLevel="1" spans="1:23">
      <c r="A36" s="155" t="s">
        <v>46</v>
      </c>
      <c r="B36" s="155" t="s">
        <v>264</v>
      </c>
      <c r="C36" s="155" t="s">
        <v>265</v>
      </c>
      <c r="D36" s="155" t="s">
        <v>101</v>
      </c>
      <c r="E36" s="155" t="s">
        <v>102</v>
      </c>
      <c r="F36" s="155" t="s">
        <v>262</v>
      </c>
      <c r="G36" s="155" t="s">
        <v>263</v>
      </c>
      <c r="H36" s="157"/>
      <c r="I36" s="157"/>
      <c r="J36" s="157"/>
      <c r="K36" s="157"/>
      <c r="L36" s="157"/>
      <c r="M36" s="155"/>
      <c r="N36" s="157"/>
      <c r="O36" s="157"/>
      <c r="P36" s="157"/>
      <c r="Q36" s="157"/>
      <c r="R36" s="157"/>
      <c r="S36" s="157"/>
      <c r="T36" s="157"/>
      <c r="U36" s="157"/>
      <c r="V36" s="157"/>
      <c r="W36" s="157"/>
    </row>
    <row r="37" ht="53.25" customHeight="1" outlineLevel="1" spans="1:23">
      <c r="A37" s="155" t="s">
        <v>46</v>
      </c>
      <c r="B37" s="155" t="s">
        <v>266</v>
      </c>
      <c r="C37" s="155" t="s">
        <v>267</v>
      </c>
      <c r="D37" s="155" t="s">
        <v>87</v>
      </c>
      <c r="E37" s="155" t="s">
        <v>88</v>
      </c>
      <c r="F37" s="155" t="s">
        <v>262</v>
      </c>
      <c r="G37" s="155" t="s">
        <v>263</v>
      </c>
      <c r="H37" s="157">
        <v>49300</v>
      </c>
      <c r="I37" s="157">
        <v>49300</v>
      </c>
      <c r="J37" s="157"/>
      <c r="K37" s="157"/>
      <c r="L37" s="157">
        <v>49300</v>
      </c>
      <c r="M37" s="155"/>
      <c r="N37" s="157"/>
      <c r="O37" s="157"/>
      <c r="P37" s="157"/>
      <c r="Q37" s="157"/>
      <c r="R37" s="157"/>
      <c r="S37" s="157"/>
      <c r="T37" s="157"/>
      <c r="U37" s="157"/>
      <c r="V37" s="157"/>
      <c r="W37" s="157"/>
    </row>
    <row r="38" ht="53.25" customHeight="1" outlineLevel="1" spans="1:23">
      <c r="A38" s="155" t="s">
        <v>46</v>
      </c>
      <c r="B38" s="155" t="s">
        <v>266</v>
      </c>
      <c r="C38" s="155" t="s">
        <v>267</v>
      </c>
      <c r="D38" s="155" t="s">
        <v>87</v>
      </c>
      <c r="E38" s="155" t="s">
        <v>88</v>
      </c>
      <c r="F38" s="155" t="s">
        <v>268</v>
      </c>
      <c r="G38" s="155" t="s">
        <v>269</v>
      </c>
      <c r="H38" s="157">
        <v>5000</v>
      </c>
      <c r="I38" s="157">
        <v>5000</v>
      </c>
      <c r="J38" s="157"/>
      <c r="K38" s="157"/>
      <c r="L38" s="157">
        <v>5000</v>
      </c>
      <c r="M38" s="155"/>
      <c r="N38" s="157"/>
      <c r="O38" s="157"/>
      <c r="P38" s="157"/>
      <c r="Q38" s="157"/>
      <c r="R38" s="157"/>
      <c r="S38" s="157"/>
      <c r="T38" s="157"/>
      <c r="U38" s="157"/>
      <c r="V38" s="157"/>
      <c r="W38" s="157"/>
    </row>
    <row r="39" ht="53.25" customHeight="1" outlineLevel="1" spans="1:23">
      <c r="A39" s="155" t="s">
        <v>46</v>
      </c>
      <c r="B39" s="155" t="s">
        <v>266</v>
      </c>
      <c r="C39" s="155" t="s">
        <v>267</v>
      </c>
      <c r="D39" s="155" t="s">
        <v>87</v>
      </c>
      <c r="E39" s="155" t="s">
        <v>88</v>
      </c>
      <c r="F39" s="155" t="s">
        <v>270</v>
      </c>
      <c r="G39" s="155" t="s">
        <v>271</v>
      </c>
      <c r="H39" s="157">
        <v>8000</v>
      </c>
      <c r="I39" s="157">
        <v>8000</v>
      </c>
      <c r="J39" s="157"/>
      <c r="K39" s="157"/>
      <c r="L39" s="157">
        <v>8000</v>
      </c>
      <c r="M39" s="155"/>
      <c r="N39" s="157"/>
      <c r="O39" s="157"/>
      <c r="P39" s="157"/>
      <c r="Q39" s="157"/>
      <c r="R39" s="157"/>
      <c r="S39" s="157"/>
      <c r="T39" s="157"/>
      <c r="U39" s="157"/>
      <c r="V39" s="157"/>
      <c r="W39" s="157"/>
    </row>
    <row r="40" ht="53.25" customHeight="1" outlineLevel="1" spans="1:23">
      <c r="A40" s="155" t="s">
        <v>46</v>
      </c>
      <c r="B40" s="155" t="s">
        <v>266</v>
      </c>
      <c r="C40" s="155" t="s">
        <v>267</v>
      </c>
      <c r="D40" s="155" t="s">
        <v>87</v>
      </c>
      <c r="E40" s="155" t="s">
        <v>88</v>
      </c>
      <c r="F40" s="155" t="s">
        <v>272</v>
      </c>
      <c r="G40" s="155" t="s">
        <v>273</v>
      </c>
      <c r="H40" s="157">
        <v>5000</v>
      </c>
      <c r="I40" s="157">
        <v>5000</v>
      </c>
      <c r="J40" s="157"/>
      <c r="K40" s="157"/>
      <c r="L40" s="157">
        <v>5000</v>
      </c>
      <c r="M40" s="155"/>
      <c r="N40" s="157"/>
      <c r="O40" s="157"/>
      <c r="P40" s="157"/>
      <c r="Q40" s="157"/>
      <c r="R40" s="157"/>
      <c r="S40" s="157"/>
      <c r="T40" s="157"/>
      <c r="U40" s="157"/>
      <c r="V40" s="157"/>
      <c r="W40" s="157"/>
    </row>
    <row r="41" ht="53.25" customHeight="1" outlineLevel="1" spans="1:23">
      <c r="A41" s="155" t="s">
        <v>46</v>
      </c>
      <c r="B41" s="155" t="s">
        <v>266</v>
      </c>
      <c r="C41" s="155" t="s">
        <v>267</v>
      </c>
      <c r="D41" s="155" t="s">
        <v>87</v>
      </c>
      <c r="E41" s="155" t="s">
        <v>88</v>
      </c>
      <c r="F41" s="155" t="s">
        <v>274</v>
      </c>
      <c r="G41" s="155" t="s">
        <v>275</v>
      </c>
      <c r="H41" s="157">
        <v>20000</v>
      </c>
      <c r="I41" s="157">
        <v>20000</v>
      </c>
      <c r="J41" s="157"/>
      <c r="K41" s="157"/>
      <c r="L41" s="157">
        <v>20000</v>
      </c>
      <c r="M41" s="155"/>
      <c r="N41" s="157"/>
      <c r="O41" s="157"/>
      <c r="P41" s="157"/>
      <c r="Q41" s="157"/>
      <c r="R41" s="157"/>
      <c r="S41" s="157"/>
      <c r="T41" s="157"/>
      <c r="U41" s="157"/>
      <c r="V41" s="157"/>
      <c r="W41" s="157"/>
    </row>
    <row r="42" ht="53.25" customHeight="1" outlineLevel="1" spans="1:23">
      <c r="A42" s="155" t="s">
        <v>46</v>
      </c>
      <c r="B42" s="155" t="s">
        <v>266</v>
      </c>
      <c r="C42" s="155" t="s">
        <v>267</v>
      </c>
      <c r="D42" s="155" t="s">
        <v>87</v>
      </c>
      <c r="E42" s="155" t="s">
        <v>88</v>
      </c>
      <c r="F42" s="155" t="s">
        <v>276</v>
      </c>
      <c r="G42" s="155" t="s">
        <v>277</v>
      </c>
      <c r="H42" s="157">
        <v>5000</v>
      </c>
      <c r="I42" s="157">
        <v>5000</v>
      </c>
      <c r="J42" s="157"/>
      <c r="K42" s="157"/>
      <c r="L42" s="157">
        <v>5000</v>
      </c>
      <c r="M42" s="155"/>
      <c r="N42" s="157"/>
      <c r="O42" s="157"/>
      <c r="P42" s="157"/>
      <c r="Q42" s="157"/>
      <c r="R42" s="157"/>
      <c r="S42" s="157"/>
      <c r="T42" s="157"/>
      <c r="U42" s="157"/>
      <c r="V42" s="157"/>
      <c r="W42" s="157"/>
    </row>
    <row r="43" ht="53.25" customHeight="1" outlineLevel="1" spans="1:23">
      <c r="A43" s="155" t="s">
        <v>46</v>
      </c>
      <c r="B43" s="155" t="s">
        <v>266</v>
      </c>
      <c r="C43" s="155" t="s">
        <v>267</v>
      </c>
      <c r="D43" s="155" t="s">
        <v>87</v>
      </c>
      <c r="E43" s="155" t="s">
        <v>88</v>
      </c>
      <c r="F43" s="155" t="s">
        <v>278</v>
      </c>
      <c r="G43" s="155" t="s">
        <v>279</v>
      </c>
      <c r="H43" s="157">
        <v>15000</v>
      </c>
      <c r="I43" s="157">
        <v>15000</v>
      </c>
      <c r="J43" s="157"/>
      <c r="K43" s="157"/>
      <c r="L43" s="157">
        <v>15000</v>
      </c>
      <c r="M43" s="155"/>
      <c r="N43" s="157"/>
      <c r="O43" s="157"/>
      <c r="P43" s="157"/>
      <c r="Q43" s="157"/>
      <c r="R43" s="157"/>
      <c r="S43" s="157"/>
      <c r="T43" s="157"/>
      <c r="U43" s="157"/>
      <c r="V43" s="157"/>
      <c r="W43" s="157"/>
    </row>
    <row r="44" ht="53.25" customHeight="1" outlineLevel="1" spans="1:23">
      <c r="A44" s="155" t="s">
        <v>46</v>
      </c>
      <c r="B44" s="155" t="s">
        <v>266</v>
      </c>
      <c r="C44" s="155" t="s">
        <v>267</v>
      </c>
      <c r="D44" s="155" t="s">
        <v>87</v>
      </c>
      <c r="E44" s="155" t="s">
        <v>88</v>
      </c>
      <c r="F44" s="155" t="s">
        <v>262</v>
      </c>
      <c r="G44" s="155" t="s">
        <v>263</v>
      </c>
      <c r="H44" s="157">
        <v>21600</v>
      </c>
      <c r="I44" s="157">
        <v>21600</v>
      </c>
      <c r="J44" s="157"/>
      <c r="K44" s="157"/>
      <c r="L44" s="157">
        <v>21600</v>
      </c>
      <c r="M44" s="155"/>
      <c r="N44" s="157"/>
      <c r="O44" s="157"/>
      <c r="P44" s="157"/>
      <c r="Q44" s="157"/>
      <c r="R44" s="157"/>
      <c r="S44" s="157"/>
      <c r="T44" s="157"/>
      <c r="U44" s="157"/>
      <c r="V44" s="157"/>
      <c r="W44" s="157"/>
    </row>
    <row r="45" ht="53.25" customHeight="1" outlineLevel="1" spans="1:23">
      <c r="A45" s="155" t="s">
        <v>46</v>
      </c>
      <c r="B45" s="155" t="s">
        <v>280</v>
      </c>
      <c r="C45" s="155" t="s">
        <v>281</v>
      </c>
      <c r="D45" s="155" t="s">
        <v>87</v>
      </c>
      <c r="E45" s="155" t="s">
        <v>88</v>
      </c>
      <c r="F45" s="155" t="s">
        <v>282</v>
      </c>
      <c r="G45" s="155" t="s">
        <v>187</v>
      </c>
      <c r="H45" s="157">
        <v>3000</v>
      </c>
      <c r="I45" s="157">
        <v>3000</v>
      </c>
      <c r="J45" s="157"/>
      <c r="K45" s="157"/>
      <c r="L45" s="157">
        <v>3000</v>
      </c>
      <c r="M45" s="155"/>
      <c r="N45" s="157"/>
      <c r="O45" s="157"/>
      <c r="P45" s="157"/>
      <c r="Q45" s="157"/>
      <c r="R45" s="157"/>
      <c r="S45" s="157"/>
      <c r="T45" s="157"/>
      <c r="U45" s="157"/>
      <c r="V45" s="157"/>
      <c r="W45" s="157"/>
    </row>
    <row r="46" ht="53.25" customHeight="1" outlineLevel="1" spans="1:23">
      <c r="A46" s="155" t="s">
        <v>46</v>
      </c>
      <c r="B46" s="155" t="s">
        <v>283</v>
      </c>
      <c r="C46" s="155" t="s">
        <v>284</v>
      </c>
      <c r="D46" s="155" t="s">
        <v>87</v>
      </c>
      <c r="E46" s="155" t="s">
        <v>88</v>
      </c>
      <c r="F46" s="155" t="s">
        <v>285</v>
      </c>
      <c r="G46" s="155" t="s">
        <v>286</v>
      </c>
      <c r="H46" s="157">
        <v>12300</v>
      </c>
      <c r="I46" s="157">
        <v>12300</v>
      </c>
      <c r="J46" s="157"/>
      <c r="K46" s="157"/>
      <c r="L46" s="157">
        <v>12300</v>
      </c>
      <c r="M46" s="155"/>
      <c r="N46" s="157"/>
      <c r="O46" s="157"/>
      <c r="P46" s="157"/>
      <c r="Q46" s="157"/>
      <c r="R46" s="157"/>
      <c r="S46" s="157"/>
      <c r="T46" s="157"/>
      <c r="U46" s="157"/>
      <c r="V46" s="157"/>
      <c r="W46" s="157"/>
    </row>
    <row r="47" ht="53.25" customHeight="1" outlineLevel="1" spans="1:23">
      <c r="A47" s="155" t="s">
        <v>46</v>
      </c>
      <c r="B47" s="155" t="s">
        <v>266</v>
      </c>
      <c r="C47" s="155" t="s">
        <v>267</v>
      </c>
      <c r="D47" s="155" t="s">
        <v>87</v>
      </c>
      <c r="E47" s="155" t="s">
        <v>88</v>
      </c>
      <c r="F47" s="155" t="s">
        <v>287</v>
      </c>
      <c r="G47" s="155" t="s">
        <v>288</v>
      </c>
      <c r="H47" s="157">
        <v>1000</v>
      </c>
      <c r="I47" s="157">
        <v>1000</v>
      </c>
      <c r="J47" s="157"/>
      <c r="K47" s="157"/>
      <c r="L47" s="157">
        <v>1000</v>
      </c>
      <c r="M47" s="155"/>
      <c r="N47" s="157"/>
      <c r="O47" s="157"/>
      <c r="P47" s="157"/>
      <c r="Q47" s="157"/>
      <c r="R47" s="157"/>
      <c r="S47" s="157"/>
      <c r="T47" s="157"/>
      <c r="U47" s="157"/>
      <c r="V47" s="157"/>
      <c r="W47" s="157"/>
    </row>
    <row r="48" ht="53.25" customHeight="1" outlineLevel="1" spans="1:23">
      <c r="A48" s="155" t="s">
        <v>46</v>
      </c>
      <c r="B48" s="155" t="s">
        <v>266</v>
      </c>
      <c r="C48" s="155" t="s">
        <v>267</v>
      </c>
      <c r="D48" s="155" t="s">
        <v>101</v>
      </c>
      <c r="E48" s="155" t="s">
        <v>102</v>
      </c>
      <c r="F48" s="155" t="s">
        <v>262</v>
      </c>
      <c r="G48" s="155" t="s">
        <v>263</v>
      </c>
      <c r="H48" s="157">
        <v>8000</v>
      </c>
      <c r="I48" s="157">
        <v>8000</v>
      </c>
      <c r="J48" s="157"/>
      <c r="K48" s="157"/>
      <c r="L48" s="157">
        <v>8000</v>
      </c>
      <c r="M48" s="155"/>
      <c r="N48" s="157"/>
      <c r="O48" s="157"/>
      <c r="P48" s="157"/>
      <c r="Q48" s="157"/>
      <c r="R48" s="157"/>
      <c r="S48" s="157"/>
      <c r="T48" s="157"/>
      <c r="U48" s="157"/>
      <c r="V48" s="157"/>
      <c r="W48" s="157"/>
    </row>
    <row r="49" ht="53.25" customHeight="1" outlineLevel="1" spans="1:23">
      <c r="A49" s="155" t="s">
        <v>46</v>
      </c>
      <c r="B49" s="155" t="s">
        <v>266</v>
      </c>
      <c r="C49" s="155" t="s">
        <v>267</v>
      </c>
      <c r="D49" s="155" t="s">
        <v>101</v>
      </c>
      <c r="E49" s="155" t="s">
        <v>102</v>
      </c>
      <c r="F49" s="155" t="s">
        <v>274</v>
      </c>
      <c r="G49" s="155" t="s">
        <v>275</v>
      </c>
      <c r="H49" s="157">
        <v>5200</v>
      </c>
      <c r="I49" s="157">
        <v>5200</v>
      </c>
      <c r="J49" s="157"/>
      <c r="K49" s="157"/>
      <c r="L49" s="157">
        <v>5200</v>
      </c>
      <c r="M49" s="155"/>
      <c r="N49" s="157"/>
      <c r="O49" s="157"/>
      <c r="P49" s="157"/>
      <c r="Q49" s="157"/>
      <c r="R49" s="157"/>
      <c r="S49" s="157"/>
      <c r="T49" s="157"/>
      <c r="U49" s="157"/>
      <c r="V49" s="157"/>
      <c r="W49" s="157"/>
    </row>
    <row r="50" ht="53.25" customHeight="1" outlineLevel="1" spans="1:23">
      <c r="A50" s="155" t="s">
        <v>46</v>
      </c>
      <c r="B50" s="155" t="s">
        <v>289</v>
      </c>
      <c r="C50" s="155" t="s">
        <v>290</v>
      </c>
      <c r="D50" s="155" t="s">
        <v>87</v>
      </c>
      <c r="E50" s="155" t="s">
        <v>88</v>
      </c>
      <c r="F50" s="155" t="s">
        <v>262</v>
      </c>
      <c r="G50" s="155" t="s">
        <v>263</v>
      </c>
      <c r="H50" s="157">
        <v>600</v>
      </c>
      <c r="I50" s="157">
        <v>600</v>
      </c>
      <c r="J50" s="157"/>
      <c r="K50" s="157"/>
      <c r="L50" s="157">
        <v>600</v>
      </c>
      <c r="M50" s="155"/>
      <c r="N50" s="157"/>
      <c r="O50" s="157"/>
      <c r="P50" s="157"/>
      <c r="Q50" s="157"/>
      <c r="R50" s="157"/>
      <c r="S50" s="157"/>
      <c r="T50" s="157"/>
      <c r="U50" s="157"/>
      <c r="V50" s="157"/>
      <c r="W50" s="157"/>
    </row>
    <row r="51" ht="53.25" customHeight="1" outlineLevel="1" spans="1:23">
      <c r="A51" s="155" t="s">
        <v>46</v>
      </c>
      <c r="B51" s="155" t="s">
        <v>289</v>
      </c>
      <c r="C51" s="155" t="s">
        <v>290</v>
      </c>
      <c r="D51" s="155" t="s">
        <v>111</v>
      </c>
      <c r="E51" s="155" t="s">
        <v>112</v>
      </c>
      <c r="F51" s="155" t="s">
        <v>262</v>
      </c>
      <c r="G51" s="155" t="s">
        <v>263</v>
      </c>
      <c r="H51" s="157">
        <v>7800</v>
      </c>
      <c r="I51" s="157">
        <v>7800</v>
      </c>
      <c r="J51" s="157"/>
      <c r="K51" s="157"/>
      <c r="L51" s="157">
        <v>7800</v>
      </c>
      <c r="M51" s="155"/>
      <c r="N51" s="157"/>
      <c r="O51" s="157"/>
      <c r="P51" s="157"/>
      <c r="Q51" s="157"/>
      <c r="R51" s="157"/>
      <c r="S51" s="157"/>
      <c r="T51" s="157"/>
      <c r="U51" s="157"/>
      <c r="V51" s="157"/>
      <c r="W51" s="157"/>
    </row>
    <row r="52" ht="53.25" customHeight="1" outlineLevel="1" spans="1:23">
      <c r="A52" s="155" t="s">
        <v>46</v>
      </c>
      <c r="B52" s="155" t="s">
        <v>291</v>
      </c>
      <c r="C52" s="155" t="s">
        <v>292</v>
      </c>
      <c r="D52" s="155" t="s">
        <v>111</v>
      </c>
      <c r="E52" s="155" t="s">
        <v>112</v>
      </c>
      <c r="F52" s="155" t="s">
        <v>262</v>
      </c>
      <c r="G52" s="155" t="s">
        <v>263</v>
      </c>
      <c r="H52" s="157">
        <v>1800</v>
      </c>
      <c r="I52" s="157">
        <v>1800</v>
      </c>
      <c r="J52" s="157"/>
      <c r="K52" s="157"/>
      <c r="L52" s="157">
        <v>1800</v>
      </c>
      <c r="M52" s="155"/>
      <c r="N52" s="157"/>
      <c r="O52" s="157"/>
      <c r="P52" s="157"/>
      <c r="Q52" s="157"/>
      <c r="R52" s="157"/>
      <c r="S52" s="157"/>
      <c r="T52" s="157"/>
      <c r="U52" s="157"/>
      <c r="V52" s="157"/>
      <c r="W52" s="157"/>
    </row>
    <row r="53" ht="53.25" customHeight="1" outlineLevel="1" spans="1:23">
      <c r="A53" s="155" t="s">
        <v>46</v>
      </c>
      <c r="B53" s="155" t="s">
        <v>293</v>
      </c>
      <c r="C53" s="155" t="s">
        <v>294</v>
      </c>
      <c r="D53" s="155" t="s">
        <v>87</v>
      </c>
      <c r="E53" s="155" t="s">
        <v>88</v>
      </c>
      <c r="F53" s="155" t="s">
        <v>295</v>
      </c>
      <c r="G53" s="155" t="s">
        <v>294</v>
      </c>
      <c r="H53" s="157">
        <v>72482.88</v>
      </c>
      <c r="I53" s="157">
        <v>72482.88</v>
      </c>
      <c r="J53" s="157"/>
      <c r="K53" s="157"/>
      <c r="L53" s="157">
        <v>72482.88</v>
      </c>
      <c r="M53" s="155"/>
      <c r="N53" s="157"/>
      <c r="O53" s="157"/>
      <c r="P53" s="157"/>
      <c r="Q53" s="157"/>
      <c r="R53" s="157"/>
      <c r="S53" s="157"/>
      <c r="T53" s="157"/>
      <c r="U53" s="157"/>
      <c r="V53" s="157"/>
      <c r="W53" s="157"/>
    </row>
    <row r="54" ht="53.25" customHeight="1" outlineLevel="1" spans="1:23">
      <c r="A54" s="155" t="s">
        <v>46</v>
      </c>
      <c r="B54" s="155" t="s">
        <v>293</v>
      </c>
      <c r="C54" s="155" t="s">
        <v>294</v>
      </c>
      <c r="D54" s="155" t="s">
        <v>101</v>
      </c>
      <c r="E54" s="155" t="s">
        <v>102</v>
      </c>
      <c r="F54" s="155" t="s">
        <v>295</v>
      </c>
      <c r="G54" s="155" t="s">
        <v>294</v>
      </c>
      <c r="H54" s="157">
        <v>4782.24</v>
      </c>
      <c r="I54" s="157">
        <v>4782.24</v>
      </c>
      <c r="J54" s="157"/>
      <c r="K54" s="157"/>
      <c r="L54" s="157">
        <v>4782.24</v>
      </c>
      <c r="M54" s="155"/>
      <c r="N54" s="157"/>
      <c r="O54" s="157"/>
      <c r="P54" s="157"/>
      <c r="Q54" s="157"/>
      <c r="R54" s="157"/>
      <c r="S54" s="157"/>
      <c r="T54" s="157"/>
      <c r="U54" s="157"/>
      <c r="V54" s="157"/>
      <c r="W54" s="157"/>
    </row>
    <row r="55" ht="53.25" customHeight="1" outlineLevel="1" spans="1:23">
      <c r="A55" s="155" t="s">
        <v>46</v>
      </c>
      <c r="B55" s="155" t="s">
        <v>296</v>
      </c>
      <c r="C55" s="155" t="s">
        <v>297</v>
      </c>
      <c r="D55" s="155" t="s">
        <v>78</v>
      </c>
      <c r="E55" s="155" t="s">
        <v>79</v>
      </c>
      <c r="F55" s="155" t="s">
        <v>274</v>
      </c>
      <c r="G55" s="155" t="s">
        <v>275</v>
      </c>
      <c r="H55" s="157">
        <v>2700</v>
      </c>
      <c r="I55" s="157">
        <v>2700</v>
      </c>
      <c r="J55" s="157"/>
      <c r="K55" s="157"/>
      <c r="L55" s="157">
        <v>2700</v>
      </c>
      <c r="M55" s="155"/>
      <c r="N55" s="157"/>
      <c r="O55" s="157"/>
      <c r="P55" s="157"/>
      <c r="Q55" s="157"/>
      <c r="R55" s="157"/>
      <c r="S55" s="157"/>
      <c r="T55" s="157"/>
      <c r="U55" s="157"/>
      <c r="V55" s="157"/>
      <c r="W55" s="157"/>
    </row>
    <row r="56" ht="53.25" customHeight="1" outlineLevel="1" spans="1:23">
      <c r="A56" s="155" t="s">
        <v>46</v>
      </c>
      <c r="B56" s="155" t="s">
        <v>298</v>
      </c>
      <c r="C56" s="155" t="s">
        <v>299</v>
      </c>
      <c r="D56" s="155" t="s">
        <v>87</v>
      </c>
      <c r="E56" s="155" t="s">
        <v>88</v>
      </c>
      <c r="F56" s="155" t="s">
        <v>287</v>
      </c>
      <c r="G56" s="155" t="s">
        <v>288</v>
      </c>
      <c r="H56" s="157">
        <v>284400</v>
      </c>
      <c r="I56" s="157">
        <v>284400</v>
      </c>
      <c r="J56" s="157"/>
      <c r="K56" s="157"/>
      <c r="L56" s="157">
        <v>284400</v>
      </c>
      <c r="M56" s="155"/>
      <c r="N56" s="157"/>
      <c r="O56" s="157"/>
      <c r="P56" s="157"/>
      <c r="Q56" s="157"/>
      <c r="R56" s="157"/>
      <c r="S56" s="157"/>
      <c r="T56" s="157"/>
      <c r="U56" s="157"/>
      <c r="V56" s="157"/>
      <c r="W56" s="157"/>
    </row>
    <row r="57" ht="53.25" customHeight="1" outlineLevel="1" spans="1:23">
      <c r="A57" s="155" t="s">
        <v>46</v>
      </c>
      <c r="B57" s="155" t="s">
        <v>300</v>
      </c>
      <c r="C57" s="155" t="s">
        <v>301</v>
      </c>
      <c r="D57" s="155" t="s">
        <v>111</v>
      </c>
      <c r="E57" s="155" t="s">
        <v>112</v>
      </c>
      <c r="F57" s="155" t="s">
        <v>302</v>
      </c>
      <c r="G57" s="155" t="s">
        <v>301</v>
      </c>
      <c r="H57" s="157">
        <v>158364</v>
      </c>
      <c r="I57" s="157">
        <v>158364</v>
      </c>
      <c r="J57" s="157"/>
      <c r="K57" s="157"/>
      <c r="L57" s="157">
        <v>158364</v>
      </c>
      <c r="M57" s="155"/>
      <c r="N57" s="157"/>
      <c r="O57" s="157"/>
      <c r="P57" s="157"/>
      <c r="Q57" s="157"/>
      <c r="R57" s="157"/>
      <c r="S57" s="157"/>
      <c r="T57" s="157"/>
      <c r="U57" s="157"/>
      <c r="V57" s="157"/>
      <c r="W57" s="157"/>
    </row>
    <row r="58" ht="53.25" customHeight="1" outlineLevel="1" spans="1:23">
      <c r="A58" s="155" t="s">
        <v>46</v>
      </c>
      <c r="B58" s="155" t="s">
        <v>303</v>
      </c>
      <c r="C58" s="155" t="s">
        <v>304</v>
      </c>
      <c r="D58" s="155" t="s">
        <v>107</v>
      </c>
      <c r="E58" s="155" t="s">
        <v>108</v>
      </c>
      <c r="F58" s="155" t="s">
        <v>305</v>
      </c>
      <c r="G58" s="155" t="s">
        <v>306</v>
      </c>
      <c r="H58" s="157">
        <v>9793.44</v>
      </c>
      <c r="I58" s="157">
        <v>9793.44</v>
      </c>
      <c r="J58" s="157"/>
      <c r="K58" s="157"/>
      <c r="L58" s="157">
        <v>9793.44</v>
      </c>
      <c r="M58" s="155"/>
      <c r="N58" s="157"/>
      <c r="O58" s="157"/>
      <c r="P58" s="157"/>
      <c r="Q58" s="157"/>
      <c r="R58" s="157"/>
      <c r="S58" s="157"/>
      <c r="T58" s="157"/>
      <c r="U58" s="157"/>
      <c r="V58" s="157"/>
      <c r="W58" s="157"/>
    </row>
    <row r="59" ht="53.25" customHeight="1" outlineLevel="1" spans="1:23">
      <c r="A59" s="155" t="s">
        <v>46</v>
      </c>
      <c r="B59" s="155" t="s">
        <v>307</v>
      </c>
      <c r="C59" s="155" t="s">
        <v>308</v>
      </c>
      <c r="D59" s="155" t="s">
        <v>78</v>
      </c>
      <c r="E59" s="155" t="s">
        <v>79</v>
      </c>
      <c r="F59" s="155" t="s">
        <v>262</v>
      </c>
      <c r="G59" s="155" t="s">
        <v>263</v>
      </c>
      <c r="H59" s="157">
        <v>4600</v>
      </c>
      <c r="I59" s="157">
        <v>4600</v>
      </c>
      <c r="J59" s="157"/>
      <c r="K59" s="157"/>
      <c r="L59" s="157">
        <v>4600</v>
      </c>
      <c r="M59" s="155"/>
      <c r="N59" s="157"/>
      <c r="O59" s="157"/>
      <c r="P59" s="157"/>
      <c r="Q59" s="157"/>
      <c r="R59" s="157"/>
      <c r="S59" s="157"/>
      <c r="T59" s="157"/>
      <c r="U59" s="157"/>
      <c r="V59" s="157"/>
      <c r="W59" s="157"/>
    </row>
    <row r="60" ht="53.25" customHeight="1" outlineLevel="1" spans="1:23">
      <c r="A60" s="155" t="s">
        <v>46</v>
      </c>
      <c r="B60" s="155" t="s">
        <v>309</v>
      </c>
      <c r="C60" s="155" t="s">
        <v>310</v>
      </c>
      <c r="D60" s="155" t="s">
        <v>78</v>
      </c>
      <c r="E60" s="155" t="s">
        <v>79</v>
      </c>
      <c r="F60" s="155" t="s">
        <v>262</v>
      </c>
      <c r="G60" s="155" t="s">
        <v>263</v>
      </c>
      <c r="H60" s="157">
        <v>15000</v>
      </c>
      <c r="I60" s="157">
        <v>15000</v>
      </c>
      <c r="J60" s="157"/>
      <c r="K60" s="157"/>
      <c r="L60" s="157">
        <v>15000</v>
      </c>
      <c r="M60" s="155"/>
      <c r="N60" s="157"/>
      <c r="O60" s="157"/>
      <c r="P60" s="157"/>
      <c r="Q60" s="157"/>
      <c r="R60" s="157"/>
      <c r="S60" s="157"/>
      <c r="T60" s="157"/>
      <c r="U60" s="157"/>
      <c r="V60" s="157"/>
      <c r="W60" s="157"/>
    </row>
    <row r="61" ht="53.25" customHeight="1" outlineLevel="1" spans="1:23">
      <c r="A61" s="155" t="s">
        <v>46</v>
      </c>
      <c r="B61" s="155" t="s">
        <v>311</v>
      </c>
      <c r="C61" s="155" t="s">
        <v>312</v>
      </c>
      <c r="D61" s="155" t="s">
        <v>119</v>
      </c>
      <c r="E61" s="155" t="s">
        <v>120</v>
      </c>
      <c r="F61" s="155" t="s">
        <v>305</v>
      </c>
      <c r="G61" s="155" t="s">
        <v>306</v>
      </c>
      <c r="H61" s="157">
        <v>36000</v>
      </c>
      <c r="I61" s="157">
        <v>36000</v>
      </c>
      <c r="J61" s="157"/>
      <c r="K61" s="157"/>
      <c r="L61" s="157">
        <v>36000</v>
      </c>
      <c r="M61" s="155"/>
      <c r="N61" s="157"/>
      <c r="O61" s="157"/>
      <c r="P61" s="157"/>
      <c r="Q61" s="157"/>
      <c r="R61" s="157"/>
      <c r="S61" s="157"/>
      <c r="T61" s="157"/>
      <c r="U61" s="157"/>
      <c r="V61" s="157"/>
      <c r="W61" s="157"/>
    </row>
    <row r="62" ht="53.25" customHeight="1" outlineLevel="1" spans="1:23">
      <c r="A62" s="155" t="s">
        <v>46</v>
      </c>
      <c r="B62" s="155" t="s">
        <v>313</v>
      </c>
      <c r="C62" s="155" t="s">
        <v>314</v>
      </c>
      <c r="D62" s="155" t="s">
        <v>78</v>
      </c>
      <c r="E62" s="155" t="s">
        <v>79</v>
      </c>
      <c r="F62" s="155" t="s">
        <v>305</v>
      </c>
      <c r="G62" s="155" t="s">
        <v>306</v>
      </c>
      <c r="H62" s="157">
        <v>54000</v>
      </c>
      <c r="I62" s="157">
        <v>54000</v>
      </c>
      <c r="J62" s="157"/>
      <c r="K62" s="157"/>
      <c r="L62" s="157">
        <v>54000</v>
      </c>
      <c r="M62" s="155"/>
      <c r="N62" s="157"/>
      <c r="O62" s="157"/>
      <c r="P62" s="157"/>
      <c r="Q62" s="157"/>
      <c r="R62" s="157"/>
      <c r="S62" s="157"/>
      <c r="T62" s="157"/>
      <c r="U62" s="157"/>
      <c r="V62" s="157"/>
      <c r="W62" s="157"/>
    </row>
    <row r="63" ht="30.75" customHeight="1" spans="1:23">
      <c r="A63" s="161" t="s">
        <v>30</v>
      </c>
      <c r="B63" s="161"/>
      <c r="C63" s="161"/>
      <c r="D63" s="161"/>
      <c r="E63" s="161"/>
      <c r="F63" s="161"/>
      <c r="G63" s="161"/>
      <c r="H63" s="157">
        <v>7240260.97</v>
      </c>
      <c r="I63" s="157">
        <v>7240260.97</v>
      </c>
      <c r="J63" s="157"/>
      <c r="K63" s="157"/>
      <c r="L63" s="157">
        <v>7240260.97</v>
      </c>
      <c r="M63" s="157"/>
      <c r="N63" s="157"/>
      <c r="O63" s="157"/>
      <c r="P63" s="157"/>
      <c r="Q63" s="157"/>
      <c r="R63" s="157"/>
      <c r="S63" s="157"/>
      <c r="T63" s="157"/>
      <c r="U63" s="157"/>
      <c r="V63" s="157"/>
      <c r="W63" s="157"/>
    </row>
  </sheetData>
  <mergeCells count="32">
    <mergeCell ref="T1:W1"/>
    <mergeCell ref="A2:W2"/>
    <mergeCell ref="A3:G3"/>
    <mergeCell ref="T3:W3"/>
    <mergeCell ref="H4:W4"/>
    <mergeCell ref="I5:M5"/>
    <mergeCell ref="N5:P5"/>
    <mergeCell ref="R5:W5"/>
    <mergeCell ref="A63:G6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3"/>
  <sheetViews>
    <sheetView showZeros="0" topLeftCell="A4" workbookViewId="0">
      <selection activeCell="K16" sqref="K16:K51"/>
    </sheetView>
  </sheetViews>
  <sheetFormatPr defaultColWidth="10.287037037037" defaultRowHeight="15" customHeight="1"/>
  <cols>
    <col min="1" max="1" width="5.71296296296296" customWidth="1"/>
    <col min="2" max="2" width="7.71296296296296" customWidth="1"/>
    <col min="3" max="3" width="9.85185185185185" customWidth="1"/>
    <col min="4" max="4" width="10.5740740740741" customWidth="1"/>
    <col min="5" max="5" width="6" customWidth="1"/>
    <col min="6" max="6" width="7.28703703703704" customWidth="1"/>
    <col min="7" max="7" width="5.28703703703704" customWidth="1"/>
    <col min="8" max="8" width="5.85185185185185" customWidth="1"/>
    <col min="9" max="11" width="12.8518518518519" customWidth="1"/>
    <col min="12" max="12" width="7.28703703703704"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51" t="s">
        <v>315</v>
      </c>
      <c r="B1" s="151"/>
      <c r="C1" s="151"/>
      <c r="D1" s="151"/>
      <c r="E1" s="151"/>
      <c r="F1" s="151"/>
      <c r="G1" s="151"/>
      <c r="H1" s="151"/>
      <c r="I1" s="151"/>
      <c r="J1" s="151"/>
      <c r="K1" s="151"/>
      <c r="L1" s="151"/>
      <c r="M1" s="151"/>
      <c r="N1" s="151"/>
      <c r="O1" s="151"/>
      <c r="P1" s="151"/>
      <c r="Q1" s="151"/>
      <c r="R1" s="151"/>
      <c r="S1" s="151"/>
      <c r="T1" s="151"/>
      <c r="U1" s="151"/>
      <c r="V1" s="151"/>
      <c r="W1" s="151"/>
    </row>
    <row r="2" ht="26.25" customHeight="1" spans="1:23">
      <c r="A2" s="147" t="s">
        <v>316</v>
      </c>
      <c r="B2" s="147"/>
      <c r="C2" s="147" t="s">
        <v>59</v>
      </c>
      <c r="D2" s="147"/>
      <c r="E2" s="147"/>
      <c r="F2" s="147"/>
      <c r="G2" s="147"/>
      <c r="H2" s="147"/>
      <c r="I2" s="147"/>
      <c r="J2" s="147"/>
      <c r="K2" s="147"/>
      <c r="L2" s="147"/>
      <c r="M2" s="147"/>
      <c r="N2" s="147"/>
      <c r="O2" s="147"/>
      <c r="P2" s="147"/>
      <c r="Q2" s="147"/>
      <c r="R2" s="147"/>
      <c r="S2" s="147"/>
      <c r="T2" s="147"/>
      <c r="U2" s="147"/>
      <c r="V2" s="147"/>
      <c r="W2" s="147"/>
    </row>
    <row r="3" ht="18.75" customHeight="1" spans="1:23">
      <c r="A3" s="152" t="str">
        <f>"单位名称："&amp;"梁河县司法局"</f>
        <v>单位名称：梁河县司法局</v>
      </c>
      <c r="B3" s="152"/>
      <c r="C3" s="152"/>
      <c r="D3" s="152"/>
      <c r="E3" s="152"/>
      <c r="F3" s="152"/>
      <c r="G3" s="152"/>
      <c r="H3" s="153"/>
      <c r="I3" s="153"/>
      <c r="J3" s="153"/>
      <c r="K3" s="153"/>
      <c r="L3" s="153"/>
      <c r="M3" s="153"/>
      <c r="N3" s="153"/>
      <c r="O3" s="153"/>
      <c r="P3" s="153"/>
      <c r="Q3" s="153"/>
      <c r="R3" s="153"/>
      <c r="S3" s="153"/>
      <c r="T3" s="153"/>
      <c r="U3" s="153"/>
      <c r="V3" s="151" t="s">
        <v>27</v>
      </c>
      <c r="W3" s="151"/>
    </row>
    <row r="4" ht="26.25" customHeight="1" spans="1:23">
      <c r="A4" s="154" t="s">
        <v>317</v>
      </c>
      <c r="B4" s="154" t="s">
        <v>193</v>
      </c>
      <c r="C4" s="154" t="s">
        <v>194</v>
      </c>
      <c r="D4" s="154" t="s">
        <v>318</v>
      </c>
      <c r="E4" s="154" t="s">
        <v>195</v>
      </c>
      <c r="F4" s="154" t="s">
        <v>196</v>
      </c>
      <c r="G4" s="154" t="s">
        <v>319</v>
      </c>
      <c r="H4" s="154" t="s">
        <v>320</v>
      </c>
      <c r="I4" s="154" t="s">
        <v>30</v>
      </c>
      <c r="J4" s="154" t="s">
        <v>321</v>
      </c>
      <c r="K4" s="154"/>
      <c r="L4" s="154"/>
      <c r="M4" s="154"/>
      <c r="N4" s="154" t="s">
        <v>205</v>
      </c>
      <c r="O4" s="154"/>
      <c r="P4" s="154"/>
      <c r="Q4" s="154" t="s">
        <v>37</v>
      </c>
      <c r="R4" s="154" t="s">
        <v>51</v>
      </c>
      <c r="S4" s="154"/>
      <c r="T4" s="154"/>
      <c r="U4" s="154"/>
      <c r="V4" s="154"/>
      <c r="W4" s="154"/>
    </row>
    <row r="5" ht="26.25" customHeight="1" spans="1:23">
      <c r="A5" s="154"/>
      <c r="B5" s="154"/>
      <c r="C5" s="154"/>
      <c r="D5" s="154"/>
      <c r="E5" s="154"/>
      <c r="F5" s="154"/>
      <c r="G5" s="154"/>
      <c r="H5" s="154"/>
      <c r="I5" s="154"/>
      <c r="J5" s="154" t="s">
        <v>34</v>
      </c>
      <c r="K5" s="154"/>
      <c r="L5" s="154" t="s">
        <v>35</v>
      </c>
      <c r="M5" s="154" t="s">
        <v>36</v>
      </c>
      <c r="N5" s="154" t="s">
        <v>34</v>
      </c>
      <c r="O5" s="154" t="s">
        <v>35</v>
      </c>
      <c r="P5" s="154" t="s">
        <v>36</v>
      </c>
      <c r="Q5" s="154"/>
      <c r="R5" s="154" t="s">
        <v>33</v>
      </c>
      <c r="S5" s="154" t="s">
        <v>40</v>
      </c>
      <c r="T5" s="154" t="s">
        <v>41</v>
      </c>
      <c r="U5" s="154" t="s">
        <v>42</v>
      </c>
      <c r="V5" s="154" t="s">
        <v>43</v>
      </c>
      <c r="W5" s="154" t="s">
        <v>44</v>
      </c>
    </row>
    <row r="6" ht="26.25" customHeight="1" spans="1:23">
      <c r="A6" s="154"/>
      <c r="B6" s="154"/>
      <c r="C6" s="154"/>
      <c r="D6" s="154"/>
      <c r="E6" s="154"/>
      <c r="F6" s="154"/>
      <c r="G6" s="154"/>
      <c r="H6" s="154"/>
      <c r="I6" s="154"/>
      <c r="J6" s="154" t="s">
        <v>33</v>
      </c>
      <c r="K6" s="154" t="s">
        <v>322</v>
      </c>
      <c r="L6" s="154"/>
      <c r="M6" s="154"/>
      <c r="N6" s="154"/>
      <c r="O6" s="154"/>
      <c r="P6" s="154"/>
      <c r="Q6" s="154"/>
      <c r="R6" s="154"/>
      <c r="S6" s="154"/>
      <c r="T6" s="154"/>
      <c r="U6" s="154"/>
      <c r="V6" s="154"/>
      <c r="W6" s="154"/>
    </row>
    <row r="7" ht="18.75" customHeight="1" spans="1:23">
      <c r="A7" s="154" t="s">
        <v>59</v>
      </c>
      <c r="B7" s="154" t="s">
        <v>60</v>
      </c>
      <c r="C7" s="154" t="s">
        <v>61</v>
      </c>
      <c r="D7" s="154" t="s">
        <v>62</v>
      </c>
      <c r="E7" s="154" t="s">
        <v>63</v>
      </c>
      <c r="F7" s="154" t="s">
        <v>64</v>
      </c>
      <c r="G7" s="154" t="s">
        <v>65</v>
      </c>
      <c r="H7" s="154" t="s">
        <v>66</v>
      </c>
      <c r="I7" s="154" t="s">
        <v>67</v>
      </c>
      <c r="J7" s="154" t="s">
        <v>68</v>
      </c>
      <c r="K7" s="154" t="s">
        <v>69</v>
      </c>
      <c r="L7" s="154" t="s">
        <v>70</v>
      </c>
      <c r="M7" s="154" t="s">
        <v>71</v>
      </c>
      <c r="N7" s="154" t="s">
        <v>72</v>
      </c>
      <c r="O7" s="154" t="s">
        <v>73</v>
      </c>
      <c r="P7" s="154" t="s">
        <v>207</v>
      </c>
      <c r="Q7" s="154" t="s">
        <v>208</v>
      </c>
      <c r="R7" s="154" t="s">
        <v>209</v>
      </c>
      <c r="S7" s="154" t="s">
        <v>210</v>
      </c>
      <c r="T7" s="154" t="s">
        <v>211</v>
      </c>
      <c r="U7" s="154" t="s">
        <v>212</v>
      </c>
      <c r="V7" s="154" t="s">
        <v>213</v>
      </c>
      <c r="W7" s="154" t="s">
        <v>214</v>
      </c>
    </row>
    <row r="8" ht="52.5" customHeight="1" spans="1:23">
      <c r="A8" s="155"/>
      <c r="B8" s="155"/>
      <c r="C8" s="155" t="s">
        <v>323</v>
      </c>
      <c r="D8" s="155"/>
      <c r="E8" s="155"/>
      <c r="F8" s="155"/>
      <c r="G8" s="155"/>
      <c r="H8" s="155"/>
      <c r="I8" s="157">
        <v>180000</v>
      </c>
      <c r="J8" s="157">
        <v>180000</v>
      </c>
      <c r="K8" s="157">
        <v>180000</v>
      </c>
      <c r="L8" s="157"/>
      <c r="M8" s="157"/>
      <c r="N8" s="157"/>
      <c r="O8" s="157"/>
      <c r="P8" s="157"/>
      <c r="Q8" s="157"/>
      <c r="R8" s="157"/>
      <c r="S8" s="157"/>
      <c r="T8" s="157"/>
      <c r="U8" s="157"/>
      <c r="V8" s="157"/>
      <c r="W8" s="157"/>
    </row>
    <row r="9" ht="52.5" customHeight="1" outlineLevel="1" spans="1:23">
      <c r="A9" s="155" t="s">
        <v>324</v>
      </c>
      <c r="B9" s="155" t="s">
        <v>325</v>
      </c>
      <c r="C9" s="155" t="s">
        <v>323</v>
      </c>
      <c r="D9" s="155" t="s">
        <v>46</v>
      </c>
      <c r="E9" s="155" t="s">
        <v>99</v>
      </c>
      <c r="F9" s="155" t="s">
        <v>100</v>
      </c>
      <c r="G9" s="155" t="s">
        <v>262</v>
      </c>
      <c r="H9" s="155" t="s">
        <v>263</v>
      </c>
      <c r="I9" s="157">
        <v>2000</v>
      </c>
      <c r="J9" s="157">
        <v>2000</v>
      </c>
      <c r="K9" s="157">
        <v>2000</v>
      </c>
      <c r="L9" s="157"/>
      <c r="M9" s="157"/>
      <c r="N9" s="157"/>
      <c r="O9" s="157"/>
      <c r="P9" s="157"/>
      <c r="Q9" s="157"/>
      <c r="R9" s="157"/>
      <c r="S9" s="157"/>
      <c r="T9" s="157"/>
      <c r="U9" s="157"/>
      <c r="V9" s="157"/>
      <c r="W9" s="157"/>
    </row>
    <row r="10" ht="52.5" customHeight="1" outlineLevel="1" spans="1:23">
      <c r="A10" s="155" t="s">
        <v>324</v>
      </c>
      <c r="B10" s="155" t="s">
        <v>325</v>
      </c>
      <c r="C10" s="155" t="s">
        <v>323</v>
      </c>
      <c r="D10" s="155" t="s">
        <v>46</v>
      </c>
      <c r="E10" s="155" t="s">
        <v>99</v>
      </c>
      <c r="F10" s="155" t="s">
        <v>100</v>
      </c>
      <c r="G10" s="155" t="s">
        <v>262</v>
      </c>
      <c r="H10" s="155" t="s">
        <v>263</v>
      </c>
      <c r="I10" s="157">
        <v>5000</v>
      </c>
      <c r="J10" s="157">
        <v>5000</v>
      </c>
      <c r="K10" s="157">
        <v>5000</v>
      </c>
      <c r="L10" s="157"/>
      <c r="M10" s="157"/>
      <c r="N10" s="155"/>
      <c r="O10" s="155"/>
      <c r="P10" s="155"/>
      <c r="Q10" s="157"/>
      <c r="R10" s="157"/>
      <c r="S10" s="157"/>
      <c r="T10" s="157"/>
      <c r="U10" s="157"/>
      <c r="V10" s="157"/>
      <c r="W10" s="157"/>
    </row>
    <row r="11" ht="52.5" customHeight="1" outlineLevel="1" spans="1:23">
      <c r="A11" s="155" t="s">
        <v>324</v>
      </c>
      <c r="B11" s="155" t="s">
        <v>325</v>
      </c>
      <c r="C11" s="155" t="s">
        <v>323</v>
      </c>
      <c r="D11" s="155" t="s">
        <v>46</v>
      </c>
      <c r="E11" s="155" t="s">
        <v>99</v>
      </c>
      <c r="F11" s="155" t="s">
        <v>100</v>
      </c>
      <c r="G11" s="155" t="s">
        <v>274</v>
      </c>
      <c r="H11" s="155" t="s">
        <v>275</v>
      </c>
      <c r="I11" s="157">
        <v>8000</v>
      </c>
      <c r="J11" s="157">
        <v>8000</v>
      </c>
      <c r="K11" s="157">
        <v>8000</v>
      </c>
      <c r="L11" s="157"/>
      <c r="M11" s="157"/>
      <c r="N11" s="155"/>
      <c r="O11" s="155"/>
      <c r="P11" s="155"/>
      <c r="Q11" s="157"/>
      <c r="R11" s="157"/>
      <c r="S11" s="157"/>
      <c r="T11" s="157"/>
      <c r="U11" s="157"/>
      <c r="V11" s="157"/>
      <c r="W11" s="157"/>
    </row>
    <row r="12" ht="52.5" customHeight="1" outlineLevel="1" spans="1:23">
      <c r="A12" s="155" t="s">
        <v>324</v>
      </c>
      <c r="B12" s="155" t="s">
        <v>325</v>
      </c>
      <c r="C12" s="155" t="s">
        <v>323</v>
      </c>
      <c r="D12" s="155" t="s">
        <v>46</v>
      </c>
      <c r="E12" s="155" t="s">
        <v>99</v>
      </c>
      <c r="F12" s="155" t="s">
        <v>100</v>
      </c>
      <c r="G12" s="155" t="s">
        <v>274</v>
      </c>
      <c r="H12" s="155" t="s">
        <v>275</v>
      </c>
      <c r="I12" s="157">
        <v>8000</v>
      </c>
      <c r="J12" s="157">
        <v>8000</v>
      </c>
      <c r="K12" s="157">
        <v>8000</v>
      </c>
      <c r="L12" s="157"/>
      <c r="M12" s="157"/>
      <c r="N12" s="155"/>
      <c r="O12" s="155"/>
      <c r="P12" s="155"/>
      <c r="Q12" s="157"/>
      <c r="R12" s="157"/>
      <c r="S12" s="157"/>
      <c r="T12" s="157"/>
      <c r="U12" s="157"/>
      <c r="V12" s="157"/>
      <c r="W12" s="157"/>
    </row>
    <row r="13" ht="52.5" customHeight="1" outlineLevel="1" spans="1:23">
      <c r="A13" s="155" t="s">
        <v>324</v>
      </c>
      <c r="B13" s="155" t="s">
        <v>325</v>
      </c>
      <c r="C13" s="155" t="s">
        <v>323</v>
      </c>
      <c r="D13" s="155" t="s">
        <v>46</v>
      </c>
      <c r="E13" s="155" t="s">
        <v>99</v>
      </c>
      <c r="F13" s="155" t="s">
        <v>100</v>
      </c>
      <c r="G13" s="155" t="s">
        <v>274</v>
      </c>
      <c r="H13" s="155" t="s">
        <v>275</v>
      </c>
      <c r="I13" s="157">
        <v>10000</v>
      </c>
      <c r="J13" s="157">
        <v>10000</v>
      </c>
      <c r="K13" s="157">
        <v>10000</v>
      </c>
      <c r="L13" s="157"/>
      <c r="M13" s="157"/>
      <c r="N13" s="155"/>
      <c r="O13" s="155"/>
      <c r="P13" s="155"/>
      <c r="Q13" s="157"/>
      <c r="R13" s="157"/>
      <c r="S13" s="157"/>
      <c r="T13" s="157"/>
      <c r="U13" s="157"/>
      <c r="V13" s="157"/>
      <c r="W13" s="157"/>
    </row>
    <row r="14" ht="52.5" customHeight="1" outlineLevel="1" spans="1:23">
      <c r="A14" s="155" t="s">
        <v>324</v>
      </c>
      <c r="B14" s="155" t="s">
        <v>325</v>
      </c>
      <c r="C14" s="155" t="s">
        <v>323</v>
      </c>
      <c r="D14" s="155" t="s">
        <v>46</v>
      </c>
      <c r="E14" s="155" t="s">
        <v>99</v>
      </c>
      <c r="F14" s="155" t="s">
        <v>100</v>
      </c>
      <c r="G14" s="155" t="s">
        <v>276</v>
      </c>
      <c r="H14" s="155" t="s">
        <v>277</v>
      </c>
      <c r="I14" s="157">
        <v>5000</v>
      </c>
      <c r="J14" s="157">
        <v>5000</v>
      </c>
      <c r="K14" s="157">
        <v>5000</v>
      </c>
      <c r="L14" s="157"/>
      <c r="M14" s="157"/>
      <c r="N14" s="155"/>
      <c r="O14" s="155"/>
      <c r="P14" s="155"/>
      <c r="Q14" s="157"/>
      <c r="R14" s="157"/>
      <c r="S14" s="157"/>
      <c r="T14" s="157"/>
      <c r="U14" s="157"/>
      <c r="V14" s="157"/>
      <c r="W14" s="157"/>
    </row>
    <row r="15" ht="52.5" customHeight="1" outlineLevel="1" spans="1:23">
      <c r="A15" s="155" t="s">
        <v>324</v>
      </c>
      <c r="B15" s="155" t="s">
        <v>325</v>
      </c>
      <c r="C15" s="155" t="s">
        <v>323</v>
      </c>
      <c r="D15" s="155" t="s">
        <v>46</v>
      </c>
      <c r="E15" s="155" t="s">
        <v>99</v>
      </c>
      <c r="F15" s="155" t="s">
        <v>100</v>
      </c>
      <c r="G15" s="155" t="s">
        <v>276</v>
      </c>
      <c r="H15" s="155" t="s">
        <v>277</v>
      </c>
      <c r="I15" s="157">
        <v>4000</v>
      </c>
      <c r="J15" s="157">
        <v>4000</v>
      </c>
      <c r="K15" s="157">
        <v>4000</v>
      </c>
      <c r="L15" s="157"/>
      <c r="M15" s="157"/>
      <c r="N15" s="155"/>
      <c r="O15" s="155"/>
      <c r="P15" s="155"/>
      <c r="Q15" s="157"/>
      <c r="R15" s="157"/>
      <c r="S15" s="157"/>
      <c r="T15" s="157"/>
      <c r="U15" s="157"/>
      <c r="V15" s="157"/>
      <c r="W15" s="157"/>
    </row>
    <row r="16" ht="52.5" customHeight="1" outlineLevel="1" spans="1:23">
      <c r="A16" s="155" t="s">
        <v>324</v>
      </c>
      <c r="B16" s="155" t="s">
        <v>325</v>
      </c>
      <c r="C16" s="155" t="s">
        <v>323</v>
      </c>
      <c r="D16" s="155" t="s">
        <v>46</v>
      </c>
      <c r="E16" s="155" t="s">
        <v>99</v>
      </c>
      <c r="F16" s="155" t="s">
        <v>100</v>
      </c>
      <c r="G16" s="155" t="s">
        <v>278</v>
      </c>
      <c r="H16" s="155" t="s">
        <v>279</v>
      </c>
      <c r="I16" s="157">
        <v>8000</v>
      </c>
      <c r="J16" s="157">
        <v>8000</v>
      </c>
      <c r="K16" s="157">
        <v>8000</v>
      </c>
      <c r="L16" s="157"/>
      <c r="M16" s="157"/>
      <c r="N16" s="155"/>
      <c r="O16" s="155"/>
      <c r="P16" s="155"/>
      <c r="Q16" s="157"/>
      <c r="R16" s="157"/>
      <c r="S16" s="157"/>
      <c r="T16" s="157"/>
      <c r="U16" s="157"/>
      <c r="V16" s="157"/>
      <c r="W16" s="157"/>
    </row>
    <row r="17" ht="52.5" customHeight="1" outlineLevel="1" spans="1:23">
      <c r="A17" s="155" t="s">
        <v>324</v>
      </c>
      <c r="B17" s="155" t="s">
        <v>325</v>
      </c>
      <c r="C17" s="155" t="s">
        <v>323</v>
      </c>
      <c r="D17" s="155" t="s">
        <v>46</v>
      </c>
      <c r="E17" s="155" t="s">
        <v>99</v>
      </c>
      <c r="F17" s="155" t="s">
        <v>100</v>
      </c>
      <c r="G17" s="155" t="s">
        <v>278</v>
      </c>
      <c r="H17" s="155" t="s">
        <v>279</v>
      </c>
      <c r="I17" s="157">
        <v>40000</v>
      </c>
      <c r="J17" s="157">
        <v>40000</v>
      </c>
      <c r="K17" s="157">
        <v>40000</v>
      </c>
      <c r="L17" s="157"/>
      <c r="M17" s="157"/>
      <c r="N17" s="155"/>
      <c r="O17" s="155"/>
      <c r="P17" s="155"/>
      <c r="Q17" s="157"/>
      <c r="R17" s="157"/>
      <c r="S17" s="157"/>
      <c r="T17" s="157"/>
      <c r="U17" s="157"/>
      <c r="V17" s="157"/>
      <c r="W17" s="157"/>
    </row>
    <row r="18" ht="52.5" customHeight="1" outlineLevel="1" spans="1:23">
      <c r="A18" s="155" t="s">
        <v>324</v>
      </c>
      <c r="B18" s="155" t="s">
        <v>325</v>
      </c>
      <c r="C18" s="155" t="s">
        <v>323</v>
      </c>
      <c r="D18" s="155" t="s">
        <v>46</v>
      </c>
      <c r="E18" s="155" t="s">
        <v>99</v>
      </c>
      <c r="F18" s="155" t="s">
        <v>100</v>
      </c>
      <c r="G18" s="155" t="s">
        <v>326</v>
      </c>
      <c r="H18" s="155" t="s">
        <v>327</v>
      </c>
      <c r="I18" s="157">
        <v>50000</v>
      </c>
      <c r="J18" s="157">
        <v>50000</v>
      </c>
      <c r="K18" s="157">
        <v>50000</v>
      </c>
      <c r="L18" s="157"/>
      <c r="M18" s="157"/>
      <c r="N18" s="155"/>
      <c r="O18" s="155"/>
      <c r="P18" s="155"/>
      <c r="Q18" s="157"/>
      <c r="R18" s="157"/>
      <c r="S18" s="157"/>
      <c r="T18" s="157"/>
      <c r="U18" s="157"/>
      <c r="V18" s="157"/>
      <c r="W18" s="157"/>
    </row>
    <row r="19" ht="52.5" customHeight="1" outlineLevel="1" spans="1:23">
      <c r="A19" s="155" t="s">
        <v>324</v>
      </c>
      <c r="B19" s="155" t="s">
        <v>325</v>
      </c>
      <c r="C19" s="155" t="s">
        <v>323</v>
      </c>
      <c r="D19" s="155" t="s">
        <v>46</v>
      </c>
      <c r="E19" s="155" t="s">
        <v>99</v>
      </c>
      <c r="F19" s="155" t="s">
        <v>100</v>
      </c>
      <c r="G19" s="155" t="s">
        <v>326</v>
      </c>
      <c r="H19" s="155" t="s">
        <v>327</v>
      </c>
      <c r="I19" s="157">
        <v>40000</v>
      </c>
      <c r="J19" s="157">
        <v>40000</v>
      </c>
      <c r="K19" s="157">
        <v>40000</v>
      </c>
      <c r="L19" s="157"/>
      <c r="M19" s="157"/>
      <c r="N19" s="155"/>
      <c r="O19" s="155"/>
      <c r="P19" s="155"/>
      <c r="Q19" s="157"/>
      <c r="R19" s="157"/>
      <c r="S19" s="157"/>
      <c r="T19" s="157"/>
      <c r="U19" s="157"/>
      <c r="V19" s="157"/>
      <c r="W19" s="157"/>
    </row>
    <row r="20" ht="52.5" customHeight="1" spans="1:23">
      <c r="A20" s="155"/>
      <c r="B20" s="155"/>
      <c r="C20" s="155" t="s">
        <v>328</v>
      </c>
      <c r="D20" s="155"/>
      <c r="E20" s="155"/>
      <c r="F20" s="155"/>
      <c r="G20" s="155"/>
      <c r="H20" s="155"/>
      <c r="I20" s="157">
        <v>60000</v>
      </c>
      <c r="J20" s="157">
        <v>60000</v>
      </c>
      <c r="K20" s="157">
        <v>60000</v>
      </c>
      <c r="L20" s="157"/>
      <c r="M20" s="157"/>
      <c r="N20" s="155"/>
      <c r="O20" s="155"/>
      <c r="P20" s="155"/>
      <c r="Q20" s="157"/>
      <c r="R20" s="157"/>
      <c r="S20" s="157"/>
      <c r="T20" s="157"/>
      <c r="U20" s="157"/>
      <c r="V20" s="157"/>
      <c r="W20" s="157"/>
    </row>
    <row r="21" ht="52.5" customHeight="1" outlineLevel="1" spans="1:23">
      <c r="A21" s="155" t="s">
        <v>324</v>
      </c>
      <c r="B21" s="155" t="s">
        <v>329</v>
      </c>
      <c r="C21" s="155" t="s">
        <v>328</v>
      </c>
      <c r="D21" s="155" t="s">
        <v>46</v>
      </c>
      <c r="E21" s="155" t="s">
        <v>95</v>
      </c>
      <c r="F21" s="155" t="s">
        <v>96</v>
      </c>
      <c r="G21" s="155" t="s">
        <v>262</v>
      </c>
      <c r="H21" s="155" t="s">
        <v>263</v>
      </c>
      <c r="I21" s="157">
        <v>4000</v>
      </c>
      <c r="J21" s="157">
        <v>4000</v>
      </c>
      <c r="K21" s="157">
        <v>4000</v>
      </c>
      <c r="L21" s="157"/>
      <c r="M21" s="157"/>
      <c r="N21" s="155"/>
      <c r="O21" s="155"/>
      <c r="P21" s="155"/>
      <c r="Q21" s="157"/>
      <c r="R21" s="157"/>
      <c r="S21" s="157"/>
      <c r="T21" s="157"/>
      <c r="U21" s="157"/>
      <c r="V21" s="157"/>
      <c r="W21" s="157"/>
    </row>
    <row r="22" ht="52.5" customHeight="1" outlineLevel="1" spans="1:23">
      <c r="A22" s="155" t="s">
        <v>324</v>
      </c>
      <c r="B22" s="155" t="s">
        <v>329</v>
      </c>
      <c r="C22" s="155" t="s">
        <v>328</v>
      </c>
      <c r="D22" s="155" t="s">
        <v>46</v>
      </c>
      <c r="E22" s="155" t="s">
        <v>95</v>
      </c>
      <c r="F22" s="155" t="s">
        <v>96</v>
      </c>
      <c r="G22" s="155" t="s">
        <v>262</v>
      </c>
      <c r="H22" s="155" t="s">
        <v>263</v>
      </c>
      <c r="I22" s="157">
        <v>3500</v>
      </c>
      <c r="J22" s="157">
        <v>3500</v>
      </c>
      <c r="K22" s="157">
        <v>3500</v>
      </c>
      <c r="L22" s="157"/>
      <c r="M22" s="157"/>
      <c r="N22" s="155"/>
      <c r="O22" s="155"/>
      <c r="P22" s="155"/>
      <c r="Q22" s="157"/>
      <c r="R22" s="157"/>
      <c r="S22" s="157"/>
      <c r="T22" s="157"/>
      <c r="U22" s="157"/>
      <c r="V22" s="157"/>
      <c r="W22" s="157"/>
    </row>
    <row r="23" ht="52.5" customHeight="1" outlineLevel="1" spans="1:23">
      <c r="A23" s="155" t="s">
        <v>324</v>
      </c>
      <c r="B23" s="155" t="s">
        <v>329</v>
      </c>
      <c r="C23" s="155" t="s">
        <v>328</v>
      </c>
      <c r="D23" s="155" t="s">
        <v>46</v>
      </c>
      <c r="E23" s="155" t="s">
        <v>95</v>
      </c>
      <c r="F23" s="155" t="s">
        <v>96</v>
      </c>
      <c r="G23" s="155" t="s">
        <v>274</v>
      </c>
      <c r="H23" s="155" t="s">
        <v>275</v>
      </c>
      <c r="I23" s="157">
        <v>4000</v>
      </c>
      <c r="J23" s="157">
        <v>4000</v>
      </c>
      <c r="K23" s="157">
        <v>4000</v>
      </c>
      <c r="L23" s="157"/>
      <c r="M23" s="157"/>
      <c r="N23" s="155"/>
      <c r="O23" s="155"/>
      <c r="P23" s="155"/>
      <c r="Q23" s="157"/>
      <c r="R23" s="157"/>
      <c r="S23" s="157"/>
      <c r="T23" s="157"/>
      <c r="U23" s="157"/>
      <c r="V23" s="157"/>
      <c r="W23" s="157"/>
    </row>
    <row r="24" ht="52.5" customHeight="1" outlineLevel="1" spans="1:23">
      <c r="A24" s="155" t="s">
        <v>324</v>
      </c>
      <c r="B24" s="155" t="s">
        <v>329</v>
      </c>
      <c r="C24" s="155" t="s">
        <v>328</v>
      </c>
      <c r="D24" s="155" t="s">
        <v>46</v>
      </c>
      <c r="E24" s="155" t="s">
        <v>95</v>
      </c>
      <c r="F24" s="155" t="s">
        <v>96</v>
      </c>
      <c r="G24" s="155" t="s">
        <v>274</v>
      </c>
      <c r="H24" s="155" t="s">
        <v>275</v>
      </c>
      <c r="I24" s="157">
        <v>10000</v>
      </c>
      <c r="J24" s="157">
        <v>10000</v>
      </c>
      <c r="K24" s="157">
        <v>10000</v>
      </c>
      <c r="L24" s="157"/>
      <c r="M24" s="157"/>
      <c r="N24" s="155"/>
      <c r="O24" s="155"/>
      <c r="P24" s="155"/>
      <c r="Q24" s="157"/>
      <c r="R24" s="157"/>
      <c r="S24" s="157"/>
      <c r="T24" s="157"/>
      <c r="U24" s="157"/>
      <c r="V24" s="157"/>
      <c r="W24" s="157"/>
    </row>
    <row r="25" ht="52.5" customHeight="1" outlineLevel="1" spans="1:23">
      <c r="A25" s="155" t="s">
        <v>324</v>
      </c>
      <c r="B25" s="155" t="s">
        <v>329</v>
      </c>
      <c r="C25" s="155" t="s">
        <v>328</v>
      </c>
      <c r="D25" s="155" t="s">
        <v>46</v>
      </c>
      <c r="E25" s="155" t="s">
        <v>95</v>
      </c>
      <c r="F25" s="155" t="s">
        <v>96</v>
      </c>
      <c r="G25" s="155" t="s">
        <v>330</v>
      </c>
      <c r="H25" s="155" t="s">
        <v>331</v>
      </c>
      <c r="I25" s="157">
        <v>2500</v>
      </c>
      <c r="J25" s="157">
        <v>2500</v>
      </c>
      <c r="K25" s="157">
        <v>2500</v>
      </c>
      <c r="L25" s="157"/>
      <c r="M25" s="157"/>
      <c r="N25" s="155"/>
      <c r="O25" s="155"/>
      <c r="P25" s="155"/>
      <c r="Q25" s="157"/>
      <c r="R25" s="157"/>
      <c r="S25" s="157"/>
      <c r="T25" s="157"/>
      <c r="U25" s="157"/>
      <c r="V25" s="157"/>
      <c r="W25" s="157"/>
    </row>
    <row r="26" ht="52.5" customHeight="1" outlineLevel="1" spans="1:23">
      <c r="A26" s="155" t="s">
        <v>324</v>
      </c>
      <c r="B26" s="155" t="s">
        <v>329</v>
      </c>
      <c r="C26" s="155" t="s">
        <v>328</v>
      </c>
      <c r="D26" s="155" t="s">
        <v>46</v>
      </c>
      <c r="E26" s="155" t="s">
        <v>95</v>
      </c>
      <c r="F26" s="155" t="s">
        <v>96</v>
      </c>
      <c r="G26" s="155" t="s">
        <v>278</v>
      </c>
      <c r="H26" s="155" t="s">
        <v>279</v>
      </c>
      <c r="I26" s="157">
        <v>6000</v>
      </c>
      <c r="J26" s="157">
        <v>6000</v>
      </c>
      <c r="K26" s="157">
        <v>6000</v>
      </c>
      <c r="L26" s="157"/>
      <c r="M26" s="157"/>
      <c r="N26" s="155"/>
      <c r="O26" s="155"/>
      <c r="P26" s="155"/>
      <c r="Q26" s="157"/>
      <c r="R26" s="157"/>
      <c r="S26" s="157"/>
      <c r="T26" s="157"/>
      <c r="U26" s="157"/>
      <c r="V26" s="157"/>
      <c r="W26" s="157"/>
    </row>
    <row r="27" ht="52.5" customHeight="1" outlineLevel="1" spans="1:23">
      <c r="A27" s="155" t="s">
        <v>324</v>
      </c>
      <c r="B27" s="155" t="s">
        <v>329</v>
      </c>
      <c r="C27" s="155" t="s">
        <v>328</v>
      </c>
      <c r="D27" s="155" t="s">
        <v>46</v>
      </c>
      <c r="E27" s="155" t="s">
        <v>95</v>
      </c>
      <c r="F27" s="155" t="s">
        <v>96</v>
      </c>
      <c r="G27" s="155" t="s">
        <v>278</v>
      </c>
      <c r="H27" s="155" t="s">
        <v>279</v>
      </c>
      <c r="I27" s="157">
        <v>4000</v>
      </c>
      <c r="J27" s="157">
        <v>4000</v>
      </c>
      <c r="K27" s="157">
        <v>4000</v>
      </c>
      <c r="L27" s="157"/>
      <c r="M27" s="157"/>
      <c r="N27" s="155"/>
      <c r="O27" s="155"/>
      <c r="P27" s="155"/>
      <c r="Q27" s="157"/>
      <c r="R27" s="157"/>
      <c r="S27" s="157"/>
      <c r="T27" s="157"/>
      <c r="U27" s="157"/>
      <c r="V27" s="157"/>
      <c r="W27" s="157"/>
    </row>
    <row r="28" ht="52.5" customHeight="1" outlineLevel="1" spans="1:23">
      <c r="A28" s="155" t="s">
        <v>324</v>
      </c>
      <c r="B28" s="155" t="s">
        <v>329</v>
      </c>
      <c r="C28" s="155" t="s">
        <v>328</v>
      </c>
      <c r="D28" s="155" t="s">
        <v>46</v>
      </c>
      <c r="E28" s="155" t="s">
        <v>95</v>
      </c>
      <c r="F28" s="155" t="s">
        <v>96</v>
      </c>
      <c r="G28" s="155" t="s">
        <v>326</v>
      </c>
      <c r="H28" s="155" t="s">
        <v>327</v>
      </c>
      <c r="I28" s="157">
        <v>26000</v>
      </c>
      <c r="J28" s="157">
        <v>26000</v>
      </c>
      <c r="K28" s="157">
        <v>26000</v>
      </c>
      <c r="L28" s="157"/>
      <c r="M28" s="157"/>
      <c r="N28" s="155"/>
      <c r="O28" s="155"/>
      <c r="P28" s="155"/>
      <c r="Q28" s="157"/>
      <c r="R28" s="157"/>
      <c r="S28" s="157"/>
      <c r="T28" s="157"/>
      <c r="U28" s="157"/>
      <c r="V28" s="157"/>
      <c r="W28" s="157"/>
    </row>
    <row r="29" ht="52.5" customHeight="1" spans="1:23">
      <c r="A29" s="155"/>
      <c r="B29" s="155"/>
      <c r="C29" s="155" t="s">
        <v>332</v>
      </c>
      <c r="D29" s="155"/>
      <c r="E29" s="155"/>
      <c r="F29" s="155"/>
      <c r="G29" s="155"/>
      <c r="H29" s="155"/>
      <c r="I29" s="157">
        <v>40000</v>
      </c>
      <c r="J29" s="157">
        <v>40000</v>
      </c>
      <c r="K29" s="157">
        <v>40000</v>
      </c>
      <c r="L29" s="157"/>
      <c r="M29" s="157"/>
      <c r="N29" s="155"/>
      <c r="O29" s="155"/>
      <c r="P29" s="155"/>
      <c r="Q29" s="157"/>
      <c r="R29" s="157"/>
      <c r="S29" s="157"/>
      <c r="T29" s="157"/>
      <c r="U29" s="157"/>
      <c r="V29" s="157"/>
      <c r="W29" s="157"/>
    </row>
    <row r="30" ht="52.5" customHeight="1" outlineLevel="1" spans="1:23">
      <c r="A30" s="155" t="s">
        <v>324</v>
      </c>
      <c r="B30" s="155" t="s">
        <v>333</v>
      </c>
      <c r="C30" s="155" t="s">
        <v>332</v>
      </c>
      <c r="D30" s="155" t="s">
        <v>46</v>
      </c>
      <c r="E30" s="155" t="s">
        <v>89</v>
      </c>
      <c r="F30" s="155" t="s">
        <v>90</v>
      </c>
      <c r="G30" s="155" t="s">
        <v>262</v>
      </c>
      <c r="H30" s="155" t="s">
        <v>263</v>
      </c>
      <c r="I30" s="157">
        <v>5000</v>
      </c>
      <c r="J30" s="157">
        <v>5000</v>
      </c>
      <c r="K30" s="157">
        <v>5000</v>
      </c>
      <c r="L30" s="157"/>
      <c r="M30" s="157"/>
      <c r="N30" s="155"/>
      <c r="O30" s="155"/>
      <c r="P30" s="155"/>
      <c r="Q30" s="157"/>
      <c r="R30" s="157"/>
      <c r="S30" s="157"/>
      <c r="T30" s="157"/>
      <c r="U30" s="157"/>
      <c r="V30" s="157"/>
      <c r="W30" s="157"/>
    </row>
    <row r="31" ht="52.5" customHeight="1" outlineLevel="1" spans="1:23">
      <c r="A31" s="155" t="s">
        <v>324</v>
      </c>
      <c r="B31" s="155" t="s">
        <v>333</v>
      </c>
      <c r="C31" s="155" t="s">
        <v>332</v>
      </c>
      <c r="D31" s="155" t="s">
        <v>46</v>
      </c>
      <c r="E31" s="155" t="s">
        <v>89</v>
      </c>
      <c r="F31" s="155" t="s">
        <v>90</v>
      </c>
      <c r="G31" s="155" t="s">
        <v>274</v>
      </c>
      <c r="H31" s="155" t="s">
        <v>275</v>
      </c>
      <c r="I31" s="157">
        <v>5000</v>
      </c>
      <c r="J31" s="157">
        <v>5000</v>
      </c>
      <c r="K31" s="157">
        <v>5000</v>
      </c>
      <c r="L31" s="157"/>
      <c r="M31" s="157"/>
      <c r="N31" s="155"/>
      <c r="O31" s="155"/>
      <c r="P31" s="155"/>
      <c r="Q31" s="157"/>
      <c r="R31" s="157"/>
      <c r="S31" s="157"/>
      <c r="T31" s="157"/>
      <c r="U31" s="157"/>
      <c r="V31" s="157"/>
      <c r="W31" s="157"/>
    </row>
    <row r="32" ht="52.5" customHeight="1" outlineLevel="1" spans="1:23">
      <c r="A32" s="155" t="s">
        <v>324</v>
      </c>
      <c r="B32" s="155" t="s">
        <v>333</v>
      </c>
      <c r="C32" s="155" t="s">
        <v>332</v>
      </c>
      <c r="D32" s="155" t="s">
        <v>46</v>
      </c>
      <c r="E32" s="155" t="s">
        <v>89</v>
      </c>
      <c r="F32" s="155" t="s">
        <v>90</v>
      </c>
      <c r="G32" s="155" t="s">
        <v>278</v>
      </c>
      <c r="H32" s="155" t="s">
        <v>279</v>
      </c>
      <c r="I32" s="157">
        <v>8000</v>
      </c>
      <c r="J32" s="157">
        <v>8000</v>
      </c>
      <c r="K32" s="157">
        <v>8000</v>
      </c>
      <c r="L32" s="157"/>
      <c r="M32" s="157"/>
      <c r="N32" s="155"/>
      <c r="O32" s="155"/>
      <c r="P32" s="155"/>
      <c r="Q32" s="157"/>
      <c r="R32" s="157"/>
      <c r="S32" s="157"/>
      <c r="T32" s="157"/>
      <c r="U32" s="157"/>
      <c r="V32" s="157"/>
      <c r="W32" s="157"/>
    </row>
    <row r="33" ht="52.5" customHeight="1" outlineLevel="1" spans="1:23">
      <c r="A33" s="155" t="s">
        <v>324</v>
      </c>
      <c r="B33" s="155" t="s">
        <v>333</v>
      </c>
      <c r="C33" s="155" t="s">
        <v>332</v>
      </c>
      <c r="D33" s="155" t="s">
        <v>46</v>
      </c>
      <c r="E33" s="155" t="s">
        <v>89</v>
      </c>
      <c r="F33" s="155" t="s">
        <v>90</v>
      </c>
      <c r="G33" s="155" t="s">
        <v>334</v>
      </c>
      <c r="H33" s="155" t="s">
        <v>335</v>
      </c>
      <c r="I33" s="157">
        <v>22000</v>
      </c>
      <c r="J33" s="157">
        <v>22000</v>
      </c>
      <c r="K33" s="157">
        <v>22000</v>
      </c>
      <c r="L33" s="157"/>
      <c r="M33" s="157"/>
      <c r="N33" s="155"/>
      <c r="O33" s="155"/>
      <c r="P33" s="155"/>
      <c r="Q33" s="157"/>
      <c r="R33" s="157"/>
      <c r="S33" s="157"/>
      <c r="T33" s="157"/>
      <c r="U33" s="157"/>
      <c r="V33" s="157"/>
      <c r="W33" s="157"/>
    </row>
    <row r="34" ht="52.5" customHeight="1" spans="1:23">
      <c r="A34" s="155"/>
      <c r="B34" s="155"/>
      <c r="C34" s="155" t="s">
        <v>336</v>
      </c>
      <c r="D34" s="155"/>
      <c r="E34" s="155"/>
      <c r="F34" s="155"/>
      <c r="G34" s="155"/>
      <c r="H34" s="155"/>
      <c r="I34" s="157">
        <v>450524.88</v>
      </c>
      <c r="J34" s="157"/>
      <c r="K34" s="157"/>
      <c r="L34" s="157"/>
      <c r="M34" s="157"/>
      <c r="N34" s="155"/>
      <c r="O34" s="155"/>
      <c r="P34" s="155"/>
      <c r="Q34" s="157"/>
      <c r="R34" s="157">
        <v>450524.88</v>
      </c>
      <c r="S34" s="157">
        <v>100000</v>
      </c>
      <c r="T34" s="157"/>
      <c r="U34" s="157"/>
      <c r="V34" s="157"/>
      <c r="W34" s="157">
        <v>350524.88</v>
      </c>
    </row>
    <row r="35" ht="52.5" customHeight="1" outlineLevel="1" spans="1:23">
      <c r="A35" s="155" t="s">
        <v>324</v>
      </c>
      <c r="B35" s="155" t="s">
        <v>337</v>
      </c>
      <c r="C35" s="155" t="s">
        <v>336</v>
      </c>
      <c r="D35" s="155" t="s">
        <v>46</v>
      </c>
      <c r="E35" s="155" t="s">
        <v>87</v>
      </c>
      <c r="F35" s="155" t="s">
        <v>88</v>
      </c>
      <c r="G35" s="155" t="s">
        <v>262</v>
      </c>
      <c r="H35" s="155" t="s">
        <v>263</v>
      </c>
      <c r="I35" s="157">
        <v>214372.48</v>
      </c>
      <c r="J35" s="157"/>
      <c r="K35" s="157"/>
      <c r="L35" s="157"/>
      <c r="M35" s="157"/>
      <c r="N35" s="155"/>
      <c r="O35" s="155"/>
      <c r="P35" s="155"/>
      <c r="Q35" s="157"/>
      <c r="R35" s="157">
        <v>214372.48</v>
      </c>
      <c r="S35" s="157"/>
      <c r="T35" s="157"/>
      <c r="U35" s="157"/>
      <c r="V35" s="157"/>
      <c r="W35" s="157">
        <v>214372.48</v>
      </c>
    </row>
    <row r="36" ht="52.5" customHeight="1" outlineLevel="1" spans="1:23">
      <c r="A36" s="155" t="s">
        <v>324</v>
      </c>
      <c r="B36" s="155" t="s">
        <v>337</v>
      </c>
      <c r="C36" s="155" t="s">
        <v>336</v>
      </c>
      <c r="D36" s="155" t="s">
        <v>46</v>
      </c>
      <c r="E36" s="155" t="s">
        <v>87</v>
      </c>
      <c r="F36" s="155" t="s">
        <v>88</v>
      </c>
      <c r="G36" s="155" t="s">
        <v>338</v>
      </c>
      <c r="H36" s="155" t="s">
        <v>339</v>
      </c>
      <c r="I36" s="157">
        <v>10000</v>
      </c>
      <c r="J36" s="157"/>
      <c r="K36" s="157"/>
      <c r="L36" s="157"/>
      <c r="M36" s="157"/>
      <c r="N36" s="155"/>
      <c r="O36" s="155"/>
      <c r="P36" s="155"/>
      <c r="Q36" s="157"/>
      <c r="R36" s="157">
        <v>10000</v>
      </c>
      <c r="S36" s="157"/>
      <c r="T36" s="157"/>
      <c r="U36" s="157"/>
      <c r="V36" s="157"/>
      <c r="W36" s="157">
        <v>10000</v>
      </c>
    </row>
    <row r="37" ht="52.5" customHeight="1" outlineLevel="1" spans="1:23">
      <c r="A37" s="155" t="s">
        <v>324</v>
      </c>
      <c r="B37" s="155" t="s">
        <v>337</v>
      </c>
      <c r="C37" s="155" t="s">
        <v>336</v>
      </c>
      <c r="D37" s="155" t="s">
        <v>46</v>
      </c>
      <c r="E37" s="155" t="s">
        <v>87</v>
      </c>
      <c r="F37" s="155" t="s">
        <v>88</v>
      </c>
      <c r="G37" s="155" t="s">
        <v>305</v>
      </c>
      <c r="H37" s="155" t="s">
        <v>306</v>
      </c>
      <c r="I37" s="157">
        <v>126152.4</v>
      </c>
      <c r="J37" s="157"/>
      <c r="K37" s="157"/>
      <c r="L37" s="157"/>
      <c r="M37" s="157"/>
      <c r="N37" s="155"/>
      <c r="O37" s="155"/>
      <c r="P37" s="155"/>
      <c r="Q37" s="157"/>
      <c r="R37" s="157">
        <v>126152.4</v>
      </c>
      <c r="S37" s="157"/>
      <c r="T37" s="157"/>
      <c r="U37" s="157"/>
      <c r="V37" s="157"/>
      <c r="W37" s="157">
        <v>126152.4</v>
      </c>
    </row>
    <row r="38" ht="52.5" customHeight="1" outlineLevel="1" spans="1:23">
      <c r="A38" s="155" t="s">
        <v>324</v>
      </c>
      <c r="B38" s="155" t="s">
        <v>337</v>
      </c>
      <c r="C38" s="155" t="s">
        <v>336</v>
      </c>
      <c r="D38" s="155" t="s">
        <v>46</v>
      </c>
      <c r="E38" s="155" t="s">
        <v>101</v>
      </c>
      <c r="F38" s="155" t="s">
        <v>102</v>
      </c>
      <c r="G38" s="155" t="s">
        <v>262</v>
      </c>
      <c r="H38" s="155" t="s">
        <v>263</v>
      </c>
      <c r="I38" s="157">
        <v>70000</v>
      </c>
      <c r="J38" s="157"/>
      <c r="K38" s="157"/>
      <c r="L38" s="157"/>
      <c r="M38" s="157"/>
      <c r="N38" s="155"/>
      <c r="O38" s="155"/>
      <c r="P38" s="155"/>
      <c r="Q38" s="157"/>
      <c r="R38" s="157">
        <v>70000</v>
      </c>
      <c r="S38" s="157">
        <v>70000</v>
      </c>
      <c r="T38" s="157"/>
      <c r="U38" s="157"/>
      <c r="V38" s="157"/>
      <c r="W38" s="157"/>
    </row>
    <row r="39" ht="52.5" customHeight="1" outlineLevel="1" spans="1:23">
      <c r="A39" s="155" t="s">
        <v>324</v>
      </c>
      <c r="B39" s="155" t="s">
        <v>337</v>
      </c>
      <c r="C39" s="155" t="s">
        <v>336</v>
      </c>
      <c r="D39" s="155" t="s">
        <v>46</v>
      </c>
      <c r="E39" s="155" t="s">
        <v>101</v>
      </c>
      <c r="F39" s="155" t="s">
        <v>102</v>
      </c>
      <c r="G39" s="155" t="s">
        <v>274</v>
      </c>
      <c r="H39" s="155" t="s">
        <v>275</v>
      </c>
      <c r="I39" s="157">
        <v>20000</v>
      </c>
      <c r="J39" s="157"/>
      <c r="K39" s="157"/>
      <c r="L39" s="157"/>
      <c r="M39" s="157"/>
      <c r="N39" s="155"/>
      <c r="O39" s="155"/>
      <c r="P39" s="155"/>
      <c r="Q39" s="157"/>
      <c r="R39" s="157">
        <v>20000</v>
      </c>
      <c r="S39" s="157">
        <v>20000</v>
      </c>
      <c r="T39" s="157"/>
      <c r="U39" s="157"/>
      <c r="V39" s="157"/>
      <c r="W39" s="157"/>
    </row>
    <row r="40" ht="52.5" customHeight="1" outlineLevel="1" spans="1:23">
      <c r="A40" s="155" t="s">
        <v>324</v>
      </c>
      <c r="B40" s="155" t="s">
        <v>337</v>
      </c>
      <c r="C40" s="155" t="s">
        <v>336</v>
      </c>
      <c r="D40" s="155" t="s">
        <v>46</v>
      </c>
      <c r="E40" s="155" t="s">
        <v>101</v>
      </c>
      <c r="F40" s="155" t="s">
        <v>102</v>
      </c>
      <c r="G40" s="155" t="s">
        <v>330</v>
      </c>
      <c r="H40" s="155" t="s">
        <v>331</v>
      </c>
      <c r="I40" s="157">
        <v>10000</v>
      </c>
      <c r="J40" s="157"/>
      <c r="K40" s="157"/>
      <c r="L40" s="157"/>
      <c r="M40" s="157"/>
      <c r="N40" s="155"/>
      <c r="O40" s="155"/>
      <c r="P40" s="155"/>
      <c r="Q40" s="157"/>
      <c r="R40" s="157">
        <v>10000</v>
      </c>
      <c r="S40" s="157">
        <v>10000</v>
      </c>
      <c r="T40" s="157"/>
      <c r="U40" s="157"/>
      <c r="V40" s="157"/>
      <c r="W40" s="157"/>
    </row>
    <row r="41" ht="52.5" customHeight="1" spans="1:23">
      <c r="A41" s="155"/>
      <c r="B41" s="155"/>
      <c r="C41" s="155" t="s">
        <v>340</v>
      </c>
      <c r="D41" s="155"/>
      <c r="E41" s="155"/>
      <c r="F41" s="155"/>
      <c r="G41" s="155"/>
      <c r="H41" s="155"/>
      <c r="I41" s="157">
        <v>50000</v>
      </c>
      <c r="J41" s="157">
        <v>50000</v>
      </c>
      <c r="K41" s="157">
        <v>50000</v>
      </c>
      <c r="L41" s="157"/>
      <c r="M41" s="157"/>
      <c r="N41" s="155"/>
      <c r="O41" s="155"/>
      <c r="P41" s="155"/>
      <c r="Q41" s="157"/>
      <c r="R41" s="157"/>
      <c r="S41" s="157"/>
      <c r="T41" s="157"/>
      <c r="U41" s="157"/>
      <c r="V41" s="157"/>
      <c r="W41" s="157"/>
    </row>
    <row r="42" ht="52.5" customHeight="1" outlineLevel="1" spans="1:23">
      <c r="A42" s="155" t="s">
        <v>324</v>
      </c>
      <c r="B42" s="155" t="s">
        <v>341</v>
      </c>
      <c r="C42" s="155" t="s">
        <v>340</v>
      </c>
      <c r="D42" s="155" t="s">
        <v>46</v>
      </c>
      <c r="E42" s="155" t="s">
        <v>93</v>
      </c>
      <c r="F42" s="155" t="s">
        <v>94</v>
      </c>
      <c r="G42" s="155" t="s">
        <v>326</v>
      </c>
      <c r="H42" s="155" t="s">
        <v>327</v>
      </c>
      <c r="I42" s="157">
        <v>50000</v>
      </c>
      <c r="J42" s="157">
        <v>50000</v>
      </c>
      <c r="K42" s="157">
        <v>50000</v>
      </c>
      <c r="L42" s="157"/>
      <c r="M42" s="157"/>
      <c r="N42" s="155"/>
      <c r="O42" s="155"/>
      <c r="P42" s="155"/>
      <c r="Q42" s="157"/>
      <c r="R42" s="157"/>
      <c r="S42" s="157"/>
      <c r="T42" s="157"/>
      <c r="U42" s="157"/>
      <c r="V42" s="157"/>
      <c r="W42" s="157"/>
    </row>
    <row r="43" ht="52.5" customHeight="1" spans="1:23">
      <c r="A43" s="155"/>
      <c r="B43" s="155"/>
      <c r="C43" s="155" t="s">
        <v>342</v>
      </c>
      <c r="D43" s="155"/>
      <c r="E43" s="155"/>
      <c r="F43" s="155"/>
      <c r="G43" s="155"/>
      <c r="H43" s="155"/>
      <c r="I43" s="157">
        <v>50000</v>
      </c>
      <c r="J43" s="157">
        <v>50000</v>
      </c>
      <c r="K43" s="157">
        <v>50000</v>
      </c>
      <c r="L43" s="157"/>
      <c r="M43" s="157"/>
      <c r="N43" s="155"/>
      <c r="O43" s="155"/>
      <c r="P43" s="155"/>
      <c r="Q43" s="157"/>
      <c r="R43" s="157"/>
      <c r="S43" s="157"/>
      <c r="T43" s="157"/>
      <c r="U43" s="157"/>
      <c r="V43" s="157"/>
      <c r="W43" s="157"/>
    </row>
    <row r="44" ht="52.5" customHeight="1" outlineLevel="1" spans="1:23">
      <c r="A44" s="155" t="s">
        <v>324</v>
      </c>
      <c r="B44" s="155" t="s">
        <v>343</v>
      </c>
      <c r="C44" s="155" t="s">
        <v>342</v>
      </c>
      <c r="D44" s="155" t="s">
        <v>46</v>
      </c>
      <c r="E44" s="155" t="s">
        <v>91</v>
      </c>
      <c r="F44" s="155" t="s">
        <v>92</v>
      </c>
      <c r="G44" s="155" t="s">
        <v>344</v>
      </c>
      <c r="H44" s="155" t="s">
        <v>345</v>
      </c>
      <c r="I44" s="157">
        <v>25000</v>
      </c>
      <c r="J44" s="157">
        <v>25000</v>
      </c>
      <c r="K44" s="157">
        <v>25000</v>
      </c>
      <c r="L44" s="157"/>
      <c r="M44" s="157"/>
      <c r="N44" s="155"/>
      <c r="O44" s="155"/>
      <c r="P44" s="155"/>
      <c r="Q44" s="157"/>
      <c r="R44" s="157"/>
      <c r="S44" s="157"/>
      <c r="T44" s="157"/>
      <c r="U44" s="157"/>
      <c r="V44" s="157"/>
      <c r="W44" s="157"/>
    </row>
    <row r="45" ht="52.5" customHeight="1" outlineLevel="1" spans="1:23">
      <c r="A45" s="155" t="s">
        <v>324</v>
      </c>
      <c r="B45" s="155" t="s">
        <v>343</v>
      </c>
      <c r="C45" s="155" t="s">
        <v>342</v>
      </c>
      <c r="D45" s="155" t="s">
        <v>46</v>
      </c>
      <c r="E45" s="155" t="s">
        <v>91</v>
      </c>
      <c r="F45" s="155" t="s">
        <v>92</v>
      </c>
      <c r="G45" s="155" t="s">
        <v>274</v>
      </c>
      <c r="H45" s="155" t="s">
        <v>275</v>
      </c>
      <c r="I45" s="157">
        <v>10000</v>
      </c>
      <c r="J45" s="157">
        <v>10000</v>
      </c>
      <c r="K45" s="157">
        <v>10000</v>
      </c>
      <c r="L45" s="157"/>
      <c r="M45" s="157"/>
      <c r="N45" s="155"/>
      <c r="O45" s="155"/>
      <c r="P45" s="155"/>
      <c r="Q45" s="157"/>
      <c r="R45" s="157"/>
      <c r="S45" s="157"/>
      <c r="T45" s="157"/>
      <c r="U45" s="157"/>
      <c r="V45" s="157"/>
      <c r="W45" s="157"/>
    </row>
    <row r="46" ht="52.5" customHeight="1" outlineLevel="1" spans="1:23">
      <c r="A46" s="155" t="s">
        <v>324</v>
      </c>
      <c r="B46" s="155" t="s">
        <v>343</v>
      </c>
      <c r="C46" s="155" t="s">
        <v>342</v>
      </c>
      <c r="D46" s="155" t="s">
        <v>46</v>
      </c>
      <c r="E46" s="155" t="s">
        <v>91</v>
      </c>
      <c r="F46" s="155" t="s">
        <v>92</v>
      </c>
      <c r="G46" s="155" t="s">
        <v>278</v>
      </c>
      <c r="H46" s="155" t="s">
        <v>279</v>
      </c>
      <c r="I46" s="157">
        <v>15000</v>
      </c>
      <c r="J46" s="157">
        <v>15000</v>
      </c>
      <c r="K46" s="157">
        <v>15000</v>
      </c>
      <c r="L46" s="157"/>
      <c r="M46" s="157"/>
      <c r="N46" s="155"/>
      <c r="O46" s="155"/>
      <c r="P46" s="155"/>
      <c r="Q46" s="157"/>
      <c r="R46" s="157"/>
      <c r="S46" s="157"/>
      <c r="T46" s="157"/>
      <c r="U46" s="157"/>
      <c r="V46" s="157"/>
      <c r="W46" s="157"/>
    </row>
    <row r="47" ht="52.5" customHeight="1" spans="1:23">
      <c r="A47" s="155"/>
      <c r="B47" s="155"/>
      <c r="C47" s="155" t="s">
        <v>346</v>
      </c>
      <c r="D47" s="155"/>
      <c r="E47" s="155"/>
      <c r="F47" s="155"/>
      <c r="G47" s="155"/>
      <c r="H47" s="155"/>
      <c r="I47" s="157">
        <v>50000</v>
      </c>
      <c r="J47" s="157">
        <v>50000</v>
      </c>
      <c r="K47" s="157">
        <v>50000</v>
      </c>
      <c r="L47" s="157"/>
      <c r="M47" s="157"/>
      <c r="N47" s="155"/>
      <c r="O47" s="155"/>
      <c r="P47" s="155"/>
      <c r="Q47" s="157"/>
      <c r="R47" s="157"/>
      <c r="S47" s="157"/>
      <c r="T47" s="157"/>
      <c r="U47" s="157"/>
      <c r="V47" s="157"/>
      <c r="W47" s="157"/>
    </row>
    <row r="48" ht="52.5" customHeight="1" outlineLevel="1" spans="1:23">
      <c r="A48" s="155" t="s">
        <v>324</v>
      </c>
      <c r="B48" s="155" t="s">
        <v>347</v>
      </c>
      <c r="C48" s="155" t="s">
        <v>346</v>
      </c>
      <c r="D48" s="155" t="s">
        <v>46</v>
      </c>
      <c r="E48" s="155" t="s">
        <v>97</v>
      </c>
      <c r="F48" s="155" t="s">
        <v>98</v>
      </c>
      <c r="G48" s="155" t="s">
        <v>262</v>
      </c>
      <c r="H48" s="155" t="s">
        <v>263</v>
      </c>
      <c r="I48" s="157">
        <v>4550</v>
      </c>
      <c r="J48" s="157">
        <v>4550</v>
      </c>
      <c r="K48" s="157">
        <v>4550</v>
      </c>
      <c r="L48" s="157"/>
      <c r="M48" s="157"/>
      <c r="N48" s="155"/>
      <c r="O48" s="155"/>
      <c r="P48" s="155"/>
      <c r="Q48" s="157"/>
      <c r="R48" s="157"/>
      <c r="S48" s="157"/>
      <c r="T48" s="157"/>
      <c r="U48" s="157"/>
      <c r="V48" s="157"/>
      <c r="W48" s="157"/>
    </row>
    <row r="49" ht="52.5" customHeight="1" outlineLevel="1" spans="1:23">
      <c r="A49" s="155" t="s">
        <v>324</v>
      </c>
      <c r="B49" s="155" t="s">
        <v>347</v>
      </c>
      <c r="C49" s="155" t="s">
        <v>346</v>
      </c>
      <c r="D49" s="155" t="s">
        <v>46</v>
      </c>
      <c r="E49" s="155" t="s">
        <v>97</v>
      </c>
      <c r="F49" s="155" t="s">
        <v>98</v>
      </c>
      <c r="G49" s="155" t="s">
        <v>272</v>
      </c>
      <c r="H49" s="155" t="s">
        <v>273</v>
      </c>
      <c r="I49" s="157">
        <v>6000</v>
      </c>
      <c r="J49" s="157">
        <v>6000</v>
      </c>
      <c r="K49" s="157">
        <v>6000</v>
      </c>
      <c r="L49" s="157"/>
      <c r="M49" s="157"/>
      <c r="N49" s="155"/>
      <c r="O49" s="155"/>
      <c r="P49" s="155"/>
      <c r="Q49" s="157"/>
      <c r="R49" s="157"/>
      <c r="S49" s="157"/>
      <c r="T49" s="157"/>
      <c r="U49" s="157"/>
      <c r="V49" s="157"/>
      <c r="W49" s="157"/>
    </row>
    <row r="50" ht="52.5" customHeight="1" outlineLevel="1" spans="1:23">
      <c r="A50" s="155" t="s">
        <v>324</v>
      </c>
      <c r="B50" s="155" t="s">
        <v>347</v>
      </c>
      <c r="C50" s="155" t="s">
        <v>346</v>
      </c>
      <c r="D50" s="155" t="s">
        <v>46</v>
      </c>
      <c r="E50" s="155" t="s">
        <v>97</v>
      </c>
      <c r="F50" s="155" t="s">
        <v>98</v>
      </c>
      <c r="G50" s="155" t="s">
        <v>274</v>
      </c>
      <c r="H50" s="155" t="s">
        <v>275</v>
      </c>
      <c r="I50" s="157">
        <v>20000</v>
      </c>
      <c r="J50" s="157">
        <v>20000</v>
      </c>
      <c r="K50" s="157">
        <v>20000</v>
      </c>
      <c r="L50" s="157"/>
      <c r="M50" s="157"/>
      <c r="N50" s="155"/>
      <c r="O50" s="155"/>
      <c r="P50" s="155"/>
      <c r="Q50" s="157"/>
      <c r="R50" s="157"/>
      <c r="S50" s="157"/>
      <c r="T50" s="157"/>
      <c r="U50" s="157"/>
      <c r="V50" s="157"/>
      <c r="W50" s="157"/>
    </row>
    <row r="51" ht="52.5" customHeight="1" outlineLevel="1" spans="1:23">
      <c r="A51" s="155" t="s">
        <v>324</v>
      </c>
      <c r="B51" s="155" t="s">
        <v>347</v>
      </c>
      <c r="C51" s="155" t="s">
        <v>346</v>
      </c>
      <c r="D51" s="155" t="s">
        <v>46</v>
      </c>
      <c r="E51" s="155" t="s">
        <v>97</v>
      </c>
      <c r="F51" s="155" t="s">
        <v>98</v>
      </c>
      <c r="G51" s="155" t="s">
        <v>278</v>
      </c>
      <c r="H51" s="155" t="s">
        <v>279</v>
      </c>
      <c r="I51" s="157">
        <v>10000</v>
      </c>
      <c r="J51" s="157">
        <v>10000</v>
      </c>
      <c r="K51" s="157">
        <v>10000</v>
      </c>
      <c r="L51" s="157"/>
      <c r="M51" s="157"/>
      <c r="N51" s="155"/>
      <c r="O51" s="155"/>
      <c r="P51" s="155"/>
      <c r="Q51" s="157"/>
      <c r="R51" s="157"/>
      <c r="S51" s="157"/>
      <c r="T51" s="157"/>
      <c r="U51" s="157"/>
      <c r="V51" s="157"/>
      <c r="W51" s="157"/>
    </row>
    <row r="52" ht="52.5" customHeight="1" outlineLevel="1" spans="1:23">
      <c r="A52" s="155" t="s">
        <v>324</v>
      </c>
      <c r="B52" s="155" t="s">
        <v>347</v>
      </c>
      <c r="C52" s="155" t="s">
        <v>346</v>
      </c>
      <c r="D52" s="155" t="s">
        <v>46</v>
      </c>
      <c r="E52" s="155" t="s">
        <v>97</v>
      </c>
      <c r="F52" s="155" t="s">
        <v>98</v>
      </c>
      <c r="G52" s="155" t="s">
        <v>285</v>
      </c>
      <c r="H52" s="155" t="s">
        <v>286</v>
      </c>
      <c r="I52" s="157">
        <v>9450</v>
      </c>
      <c r="J52" s="157">
        <v>9450</v>
      </c>
      <c r="K52" s="157">
        <v>9450</v>
      </c>
      <c r="L52" s="157"/>
      <c r="M52" s="157"/>
      <c r="N52" s="155"/>
      <c r="O52" s="155"/>
      <c r="P52" s="155"/>
      <c r="Q52" s="157"/>
      <c r="R52" s="157"/>
      <c r="S52" s="157"/>
      <c r="T52" s="157"/>
      <c r="U52" s="157"/>
      <c r="V52" s="157"/>
      <c r="W52" s="157"/>
    </row>
    <row r="53" ht="30" customHeight="1" spans="1:23">
      <c r="A53" s="156" t="s">
        <v>30</v>
      </c>
      <c r="B53" s="156"/>
      <c r="C53" s="156"/>
      <c r="D53" s="156"/>
      <c r="E53" s="156"/>
      <c r="F53" s="156"/>
      <c r="G53" s="156"/>
      <c r="H53" s="156"/>
      <c r="I53" s="157">
        <v>880524.88</v>
      </c>
      <c r="J53" s="157">
        <v>430000</v>
      </c>
      <c r="K53" s="157">
        <v>430000</v>
      </c>
      <c r="L53" s="157"/>
      <c r="M53" s="157"/>
      <c r="N53" s="157"/>
      <c r="O53" s="157"/>
      <c r="P53" s="157"/>
      <c r="Q53" s="157"/>
      <c r="R53" s="157">
        <v>450524.88</v>
      </c>
      <c r="S53" s="157">
        <v>100000</v>
      </c>
      <c r="T53" s="157"/>
      <c r="U53" s="157"/>
      <c r="V53" s="157"/>
      <c r="W53" s="157">
        <v>350524.88</v>
      </c>
    </row>
  </sheetData>
  <autoFilter xmlns:etc="http://www.wps.cn/officeDocument/2017/etCustomData" ref="A7:W53" etc:filterBottomFollowUsedRange="0">
    <extLst/>
  </autoFilter>
  <mergeCells count="30">
    <mergeCell ref="A1:W1"/>
    <mergeCell ref="A2:W2"/>
    <mergeCell ref="A3:G3"/>
    <mergeCell ref="V3:W3"/>
    <mergeCell ref="J4:M4"/>
    <mergeCell ref="N4:P4"/>
    <mergeCell ref="R4:W4"/>
    <mergeCell ref="J5:K5"/>
    <mergeCell ref="A53:H5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72"/>
  <sheetViews>
    <sheetView showZeros="0" workbookViewId="0">
      <selection activeCell="H4" sqref="H4"/>
    </sheetView>
  </sheetViews>
  <sheetFormatPr defaultColWidth="10.287037037037" defaultRowHeight="15" customHeight="1"/>
  <cols>
    <col min="1" max="9" width="14.287037037037" customWidth="1"/>
    <col min="10" max="10" width="34.287037037037" customWidth="1"/>
  </cols>
  <sheetData>
    <row r="1" ht="18.75" customHeight="1" spans="1:10">
      <c r="A1" s="146"/>
      <c r="B1" s="146"/>
      <c r="C1" s="146"/>
      <c r="D1" s="146"/>
      <c r="E1" s="146"/>
      <c r="F1" s="146"/>
      <c r="G1" s="146"/>
      <c r="H1" s="146"/>
      <c r="I1" s="146"/>
      <c r="J1" s="150" t="s">
        <v>348</v>
      </c>
    </row>
    <row r="2" ht="34.5" customHeight="1" spans="1:10">
      <c r="A2" s="147" t="str">
        <f>"2025"&amp;"年项目支出绩效目标表"</f>
        <v>2025年项目支出绩效目标表</v>
      </c>
      <c r="B2" s="147"/>
      <c r="C2" s="147"/>
      <c r="D2" s="147"/>
      <c r="E2" s="147"/>
      <c r="F2" s="147"/>
      <c r="G2" s="147"/>
      <c r="H2" s="147"/>
      <c r="I2" s="147"/>
      <c r="J2" s="147"/>
    </row>
    <row r="3" ht="18.75" customHeight="1" spans="1:10">
      <c r="A3" s="146" t="str">
        <f>"单位名称："&amp;"梁河县司法局"</f>
        <v>单位名称：梁河县司法局</v>
      </c>
      <c r="B3" s="146"/>
      <c r="C3" s="146"/>
      <c r="D3" s="146"/>
      <c r="E3" s="146"/>
      <c r="F3" s="146"/>
      <c r="G3" s="146"/>
      <c r="H3" s="146"/>
      <c r="I3" s="146"/>
      <c r="J3" s="146"/>
    </row>
    <row r="4" ht="22.5" customHeight="1" spans="1:10">
      <c r="A4" s="148" t="s">
        <v>349</v>
      </c>
      <c r="B4" s="148" t="s">
        <v>350</v>
      </c>
      <c r="C4" s="148" t="s">
        <v>351</v>
      </c>
      <c r="D4" s="148" t="s">
        <v>352</v>
      </c>
      <c r="E4" s="148" t="s">
        <v>353</v>
      </c>
      <c r="F4" s="148" t="s">
        <v>354</v>
      </c>
      <c r="G4" s="148" t="s">
        <v>355</v>
      </c>
      <c r="H4" s="148" t="s">
        <v>356</v>
      </c>
      <c r="I4" s="148" t="s">
        <v>357</v>
      </c>
      <c r="J4" s="148" t="s">
        <v>358</v>
      </c>
    </row>
    <row r="5" ht="22.5" customHeight="1" spans="1:10">
      <c r="A5" s="148" t="s">
        <v>59</v>
      </c>
      <c r="B5" s="148" t="s">
        <v>60</v>
      </c>
      <c r="C5" s="148" t="s">
        <v>61</v>
      </c>
      <c r="D5" s="148" t="s">
        <v>62</v>
      </c>
      <c r="E5" s="148" t="s">
        <v>63</v>
      </c>
      <c r="F5" s="148" t="s">
        <v>64</v>
      </c>
      <c r="G5" s="148" t="s">
        <v>65</v>
      </c>
      <c r="H5" s="148" t="s">
        <v>66</v>
      </c>
      <c r="I5" s="148" t="s">
        <v>67</v>
      </c>
      <c r="J5" s="148" t="s">
        <v>68</v>
      </c>
    </row>
    <row r="6" ht="52.5" customHeight="1" spans="1:10">
      <c r="A6" s="148" t="s">
        <v>46</v>
      </c>
      <c r="B6" s="148"/>
      <c r="C6" s="148"/>
      <c r="D6" s="148"/>
      <c r="E6" s="148"/>
      <c r="F6" s="148"/>
      <c r="G6" s="148"/>
      <c r="H6" s="148"/>
      <c r="I6" s="148"/>
      <c r="J6" s="148"/>
    </row>
    <row r="7" ht="52.5" customHeight="1" outlineLevel="1" spans="1:10">
      <c r="A7" s="149" t="s">
        <v>340</v>
      </c>
      <c r="B7" s="149" t="s">
        <v>359</v>
      </c>
      <c r="C7" s="149" t="s">
        <v>360</v>
      </c>
      <c r="D7" s="149" t="s">
        <v>361</v>
      </c>
      <c r="E7" s="149" t="s">
        <v>362</v>
      </c>
      <c r="F7" s="149" t="s">
        <v>363</v>
      </c>
      <c r="G7" s="148" t="s">
        <v>364</v>
      </c>
      <c r="H7" s="148" t="s">
        <v>365</v>
      </c>
      <c r="I7" s="149" t="s">
        <v>366</v>
      </c>
      <c r="J7" s="149" t="s">
        <v>367</v>
      </c>
    </row>
    <row r="8" ht="52.5" customHeight="1" outlineLevel="1" spans="1:10">
      <c r="A8" s="149" t="s">
        <v>340</v>
      </c>
      <c r="B8" s="149" t="s">
        <v>359</v>
      </c>
      <c r="C8" s="149" t="s">
        <v>360</v>
      </c>
      <c r="D8" s="149" t="s">
        <v>361</v>
      </c>
      <c r="E8" s="149" t="s">
        <v>368</v>
      </c>
      <c r="F8" s="149" t="s">
        <v>363</v>
      </c>
      <c r="G8" s="148" t="s">
        <v>364</v>
      </c>
      <c r="H8" s="148" t="s">
        <v>365</v>
      </c>
      <c r="I8" s="149" t="s">
        <v>369</v>
      </c>
      <c r="J8" s="149" t="s">
        <v>370</v>
      </c>
    </row>
    <row r="9" ht="52.5" customHeight="1" outlineLevel="1" spans="1:10">
      <c r="A9" s="149" t="s">
        <v>340</v>
      </c>
      <c r="B9" s="149" t="s">
        <v>359</v>
      </c>
      <c r="C9" s="149" t="s">
        <v>360</v>
      </c>
      <c r="D9" s="149" t="s">
        <v>361</v>
      </c>
      <c r="E9" s="149" t="s">
        <v>371</v>
      </c>
      <c r="F9" s="149" t="s">
        <v>363</v>
      </c>
      <c r="G9" s="148" t="s">
        <v>60</v>
      </c>
      <c r="H9" s="148" t="s">
        <v>365</v>
      </c>
      <c r="I9" s="149" t="s">
        <v>372</v>
      </c>
      <c r="J9" s="149" t="s">
        <v>373</v>
      </c>
    </row>
    <row r="10" ht="52.5" customHeight="1" outlineLevel="1" spans="1:10">
      <c r="A10" s="149" t="s">
        <v>340</v>
      </c>
      <c r="B10" s="149" t="s">
        <v>359</v>
      </c>
      <c r="C10" s="149" t="s">
        <v>360</v>
      </c>
      <c r="D10" s="149" t="s">
        <v>374</v>
      </c>
      <c r="E10" s="149" t="s">
        <v>375</v>
      </c>
      <c r="F10" s="149" t="s">
        <v>376</v>
      </c>
      <c r="G10" s="148" t="s">
        <v>377</v>
      </c>
      <c r="H10" s="148" t="s">
        <v>378</v>
      </c>
      <c r="I10" s="149" t="s">
        <v>379</v>
      </c>
      <c r="J10" s="149" t="s">
        <v>380</v>
      </c>
    </row>
    <row r="11" ht="52.5" customHeight="1" outlineLevel="1" spans="1:10">
      <c r="A11" s="149" t="s">
        <v>340</v>
      </c>
      <c r="B11" s="149" t="s">
        <v>359</v>
      </c>
      <c r="C11" s="149" t="s">
        <v>360</v>
      </c>
      <c r="D11" s="149" t="s">
        <v>381</v>
      </c>
      <c r="E11" s="149" t="s">
        <v>382</v>
      </c>
      <c r="F11" s="149" t="s">
        <v>376</v>
      </c>
      <c r="G11" s="148" t="s">
        <v>383</v>
      </c>
      <c r="H11" s="148" t="s">
        <v>378</v>
      </c>
      <c r="I11" s="149" t="s">
        <v>384</v>
      </c>
      <c r="J11" s="149" t="s">
        <v>385</v>
      </c>
    </row>
    <row r="12" ht="52.5" customHeight="1" outlineLevel="1" spans="1:10">
      <c r="A12" s="149" t="s">
        <v>340</v>
      </c>
      <c r="B12" s="149" t="s">
        <v>359</v>
      </c>
      <c r="C12" s="149" t="s">
        <v>386</v>
      </c>
      <c r="D12" s="149" t="s">
        <v>387</v>
      </c>
      <c r="E12" s="149" t="s">
        <v>388</v>
      </c>
      <c r="F12" s="149" t="s">
        <v>376</v>
      </c>
      <c r="G12" s="148" t="s">
        <v>389</v>
      </c>
      <c r="H12" s="148" t="s">
        <v>378</v>
      </c>
      <c r="I12" s="149" t="s">
        <v>384</v>
      </c>
      <c r="J12" s="149" t="s">
        <v>390</v>
      </c>
    </row>
    <row r="13" ht="52.5" customHeight="1" outlineLevel="1" spans="1:10">
      <c r="A13" s="149" t="s">
        <v>340</v>
      </c>
      <c r="B13" s="149" t="s">
        <v>359</v>
      </c>
      <c r="C13" s="149" t="s">
        <v>391</v>
      </c>
      <c r="D13" s="149" t="s">
        <v>392</v>
      </c>
      <c r="E13" s="149" t="s">
        <v>393</v>
      </c>
      <c r="F13" s="149" t="s">
        <v>363</v>
      </c>
      <c r="G13" s="148" t="s">
        <v>394</v>
      </c>
      <c r="H13" s="148" t="s">
        <v>378</v>
      </c>
      <c r="I13" s="149" t="s">
        <v>379</v>
      </c>
      <c r="J13" s="149" t="s">
        <v>395</v>
      </c>
    </row>
    <row r="14" ht="52.5" customHeight="1" outlineLevel="1" spans="1:10">
      <c r="A14" s="149" t="s">
        <v>332</v>
      </c>
      <c r="B14" s="149" t="s">
        <v>396</v>
      </c>
      <c r="C14" s="149" t="s">
        <v>360</v>
      </c>
      <c r="D14" s="149" t="s">
        <v>361</v>
      </c>
      <c r="E14" s="149" t="s">
        <v>397</v>
      </c>
      <c r="F14" s="149" t="s">
        <v>363</v>
      </c>
      <c r="G14" s="148" t="s">
        <v>398</v>
      </c>
      <c r="H14" s="148" t="s">
        <v>365</v>
      </c>
      <c r="I14" s="149" t="s">
        <v>399</v>
      </c>
      <c r="J14" s="149" t="s">
        <v>400</v>
      </c>
    </row>
    <row r="15" ht="52.5" customHeight="1" outlineLevel="1" spans="1:10">
      <c r="A15" s="149" t="s">
        <v>332</v>
      </c>
      <c r="B15" s="149" t="s">
        <v>396</v>
      </c>
      <c r="C15" s="149" t="s">
        <v>360</v>
      </c>
      <c r="D15" s="149" t="s">
        <v>361</v>
      </c>
      <c r="E15" s="149" t="s">
        <v>401</v>
      </c>
      <c r="F15" s="149" t="s">
        <v>363</v>
      </c>
      <c r="G15" s="148" t="s">
        <v>402</v>
      </c>
      <c r="H15" s="148" t="s">
        <v>365</v>
      </c>
      <c r="I15" s="149" t="s">
        <v>403</v>
      </c>
      <c r="J15" s="149" t="s">
        <v>404</v>
      </c>
    </row>
    <row r="16" ht="52.5" customHeight="1" outlineLevel="1" spans="1:10">
      <c r="A16" s="149" t="s">
        <v>332</v>
      </c>
      <c r="B16" s="149" t="s">
        <v>396</v>
      </c>
      <c r="C16" s="149" t="s">
        <v>360</v>
      </c>
      <c r="D16" s="149" t="s">
        <v>361</v>
      </c>
      <c r="E16" s="149" t="s">
        <v>405</v>
      </c>
      <c r="F16" s="149" t="s">
        <v>363</v>
      </c>
      <c r="G16" s="148" t="s">
        <v>62</v>
      </c>
      <c r="H16" s="148" t="s">
        <v>365</v>
      </c>
      <c r="I16" s="149" t="s">
        <v>399</v>
      </c>
      <c r="J16" s="149" t="s">
        <v>406</v>
      </c>
    </row>
    <row r="17" ht="52.5" customHeight="1" outlineLevel="1" spans="1:10">
      <c r="A17" s="149" t="s">
        <v>332</v>
      </c>
      <c r="B17" s="149" t="s">
        <v>396</v>
      </c>
      <c r="C17" s="149" t="s">
        <v>360</v>
      </c>
      <c r="D17" s="149" t="s">
        <v>374</v>
      </c>
      <c r="E17" s="149" t="s">
        <v>407</v>
      </c>
      <c r="F17" s="149" t="s">
        <v>376</v>
      </c>
      <c r="G17" s="148" t="s">
        <v>377</v>
      </c>
      <c r="H17" s="148" t="s">
        <v>378</v>
      </c>
      <c r="I17" s="149" t="s">
        <v>379</v>
      </c>
      <c r="J17" s="149" t="s">
        <v>408</v>
      </c>
    </row>
    <row r="18" ht="52.5" customHeight="1" outlineLevel="1" spans="1:10">
      <c r="A18" s="149" t="s">
        <v>332</v>
      </c>
      <c r="B18" s="149" t="s">
        <v>396</v>
      </c>
      <c r="C18" s="149" t="s">
        <v>360</v>
      </c>
      <c r="D18" s="149" t="s">
        <v>374</v>
      </c>
      <c r="E18" s="149" t="s">
        <v>409</v>
      </c>
      <c r="F18" s="149" t="s">
        <v>376</v>
      </c>
      <c r="G18" s="148" t="s">
        <v>377</v>
      </c>
      <c r="H18" s="148" t="s">
        <v>378</v>
      </c>
      <c r="I18" s="149" t="s">
        <v>379</v>
      </c>
      <c r="J18" s="149" t="s">
        <v>410</v>
      </c>
    </row>
    <row r="19" ht="52.5" customHeight="1" outlineLevel="1" spans="1:10">
      <c r="A19" s="149" t="s">
        <v>332</v>
      </c>
      <c r="B19" s="149" t="s">
        <v>396</v>
      </c>
      <c r="C19" s="149" t="s">
        <v>360</v>
      </c>
      <c r="D19" s="149" t="s">
        <v>374</v>
      </c>
      <c r="E19" s="149" t="s">
        <v>411</v>
      </c>
      <c r="F19" s="149" t="s">
        <v>376</v>
      </c>
      <c r="G19" s="148" t="s">
        <v>377</v>
      </c>
      <c r="H19" s="148" t="s">
        <v>378</v>
      </c>
      <c r="I19" s="149" t="s">
        <v>379</v>
      </c>
      <c r="J19" s="149" t="s">
        <v>412</v>
      </c>
    </row>
    <row r="20" ht="52.5" customHeight="1" outlineLevel="1" spans="1:10">
      <c r="A20" s="149" t="s">
        <v>332</v>
      </c>
      <c r="B20" s="149" t="s">
        <v>396</v>
      </c>
      <c r="C20" s="149" t="s">
        <v>360</v>
      </c>
      <c r="D20" s="149" t="s">
        <v>381</v>
      </c>
      <c r="E20" s="149" t="s">
        <v>382</v>
      </c>
      <c r="F20" s="149" t="s">
        <v>376</v>
      </c>
      <c r="G20" s="148" t="s">
        <v>383</v>
      </c>
      <c r="H20" s="148" t="s">
        <v>378</v>
      </c>
      <c r="I20" s="149" t="s">
        <v>384</v>
      </c>
      <c r="J20" s="149" t="s">
        <v>385</v>
      </c>
    </row>
    <row r="21" ht="52.5" customHeight="1" outlineLevel="1" spans="1:10">
      <c r="A21" s="149" t="s">
        <v>332</v>
      </c>
      <c r="B21" s="149" t="s">
        <v>396</v>
      </c>
      <c r="C21" s="149" t="s">
        <v>386</v>
      </c>
      <c r="D21" s="149" t="s">
        <v>387</v>
      </c>
      <c r="E21" s="149" t="s">
        <v>413</v>
      </c>
      <c r="F21" s="149" t="s">
        <v>376</v>
      </c>
      <c r="G21" s="148" t="s">
        <v>414</v>
      </c>
      <c r="H21" s="148" t="s">
        <v>378</v>
      </c>
      <c r="I21" s="149" t="s">
        <v>384</v>
      </c>
      <c r="J21" s="149" t="s">
        <v>415</v>
      </c>
    </row>
    <row r="22" ht="52.5" customHeight="1" outlineLevel="1" spans="1:10">
      <c r="A22" s="149" t="s">
        <v>332</v>
      </c>
      <c r="B22" s="149" t="s">
        <v>396</v>
      </c>
      <c r="C22" s="149" t="s">
        <v>391</v>
      </c>
      <c r="D22" s="149" t="s">
        <v>392</v>
      </c>
      <c r="E22" s="149" t="s">
        <v>416</v>
      </c>
      <c r="F22" s="149" t="s">
        <v>363</v>
      </c>
      <c r="G22" s="148" t="s">
        <v>394</v>
      </c>
      <c r="H22" s="148" t="s">
        <v>365</v>
      </c>
      <c r="I22" s="149" t="s">
        <v>379</v>
      </c>
      <c r="J22" s="149" t="s">
        <v>417</v>
      </c>
    </row>
    <row r="23" ht="52.5" customHeight="1" outlineLevel="1" spans="1:10">
      <c r="A23" s="149" t="s">
        <v>323</v>
      </c>
      <c r="B23" s="149" t="s">
        <v>418</v>
      </c>
      <c r="C23" s="149" t="s">
        <v>360</v>
      </c>
      <c r="D23" s="149" t="s">
        <v>361</v>
      </c>
      <c r="E23" s="149" t="s">
        <v>419</v>
      </c>
      <c r="F23" s="149" t="s">
        <v>363</v>
      </c>
      <c r="G23" s="148" t="s">
        <v>60</v>
      </c>
      <c r="H23" s="148" t="s">
        <v>365</v>
      </c>
      <c r="I23" s="149" t="s">
        <v>399</v>
      </c>
      <c r="J23" s="149" t="s">
        <v>420</v>
      </c>
    </row>
    <row r="24" ht="52.5" customHeight="1" outlineLevel="1" spans="1:10">
      <c r="A24" s="149" t="s">
        <v>323</v>
      </c>
      <c r="B24" s="149" t="s">
        <v>418</v>
      </c>
      <c r="C24" s="149" t="s">
        <v>360</v>
      </c>
      <c r="D24" s="149" t="s">
        <v>361</v>
      </c>
      <c r="E24" s="149" t="s">
        <v>421</v>
      </c>
      <c r="F24" s="149" t="s">
        <v>363</v>
      </c>
      <c r="G24" s="148" t="s">
        <v>422</v>
      </c>
      <c r="H24" s="148" t="s">
        <v>365</v>
      </c>
      <c r="I24" s="149" t="s">
        <v>379</v>
      </c>
      <c r="J24" s="149" t="s">
        <v>423</v>
      </c>
    </row>
    <row r="25" ht="52.5" customHeight="1" outlineLevel="1" spans="1:10">
      <c r="A25" s="149" t="s">
        <v>323</v>
      </c>
      <c r="B25" s="149" t="s">
        <v>418</v>
      </c>
      <c r="C25" s="149" t="s">
        <v>360</v>
      </c>
      <c r="D25" s="149" t="s">
        <v>361</v>
      </c>
      <c r="E25" s="149" t="s">
        <v>424</v>
      </c>
      <c r="F25" s="149" t="s">
        <v>363</v>
      </c>
      <c r="G25" s="148" t="s">
        <v>398</v>
      </c>
      <c r="H25" s="148" t="s">
        <v>365</v>
      </c>
      <c r="I25" s="149" t="s">
        <v>399</v>
      </c>
      <c r="J25" s="149" t="s">
        <v>425</v>
      </c>
    </row>
    <row r="26" ht="52.5" customHeight="1" outlineLevel="1" spans="1:10">
      <c r="A26" s="149" t="s">
        <v>323</v>
      </c>
      <c r="B26" s="149" t="s">
        <v>418</v>
      </c>
      <c r="C26" s="149" t="s">
        <v>360</v>
      </c>
      <c r="D26" s="149" t="s">
        <v>361</v>
      </c>
      <c r="E26" s="149" t="s">
        <v>426</v>
      </c>
      <c r="F26" s="149" t="s">
        <v>363</v>
      </c>
      <c r="G26" s="148" t="s">
        <v>364</v>
      </c>
      <c r="H26" s="148" t="s">
        <v>365</v>
      </c>
      <c r="I26" s="149" t="s">
        <v>399</v>
      </c>
      <c r="J26" s="149" t="s">
        <v>427</v>
      </c>
    </row>
    <row r="27" ht="52.5" customHeight="1" outlineLevel="1" spans="1:10">
      <c r="A27" s="149" t="s">
        <v>323</v>
      </c>
      <c r="B27" s="149" t="s">
        <v>418</v>
      </c>
      <c r="C27" s="149" t="s">
        <v>360</v>
      </c>
      <c r="D27" s="149" t="s">
        <v>361</v>
      </c>
      <c r="E27" s="149" t="s">
        <v>428</v>
      </c>
      <c r="F27" s="149" t="s">
        <v>376</v>
      </c>
      <c r="G27" s="148" t="s">
        <v>398</v>
      </c>
      <c r="H27" s="148" t="s">
        <v>365</v>
      </c>
      <c r="I27" s="149" t="s">
        <v>399</v>
      </c>
      <c r="J27" s="149" t="s">
        <v>429</v>
      </c>
    </row>
    <row r="28" ht="52.5" customHeight="1" outlineLevel="1" spans="1:10">
      <c r="A28" s="149" t="s">
        <v>323</v>
      </c>
      <c r="B28" s="149" t="s">
        <v>418</v>
      </c>
      <c r="C28" s="149" t="s">
        <v>360</v>
      </c>
      <c r="D28" s="149" t="s">
        <v>361</v>
      </c>
      <c r="E28" s="149" t="s">
        <v>430</v>
      </c>
      <c r="F28" s="149" t="s">
        <v>363</v>
      </c>
      <c r="G28" s="148" t="s">
        <v>398</v>
      </c>
      <c r="H28" s="148" t="s">
        <v>365</v>
      </c>
      <c r="I28" s="149" t="s">
        <v>399</v>
      </c>
      <c r="J28" s="149" t="s">
        <v>431</v>
      </c>
    </row>
    <row r="29" ht="52.5" customHeight="1" outlineLevel="1" spans="1:10">
      <c r="A29" s="149" t="s">
        <v>323</v>
      </c>
      <c r="B29" s="149" t="s">
        <v>418</v>
      </c>
      <c r="C29" s="149" t="s">
        <v>360</v>
      </c>
      <c r="D29" s="149" t="s">
        <v>361</v>
      </c>
      <c r="E29" s="149" t="s">
        <v>432</v>
      </c>
      <c r="F29" s="149" t="s">
        <v>376</v>
      </c>
      <c r="G29" s="148" t="s">
        <v>65</v>
      </c>
      <c r="H29" s="148" t="s">
        <v>365</v>
      </c>
      <c r="I29" s="149" t="s">
        <v>403</v>
      </c>
      <c r="J29" s="149" t="s">
        <v>433</v>
      </c>
    </row>
    <row r="30" ht="52.5" customHeight="1" outlineLevel="1" spans="1:10">
      <c r="A30" s="149" t="s">
        <v>323</v>
      </c>
      <c r="B30" s="149" t="s">
        <v>418</v>
      </c>
      <c r="C30" s="149" t="s">
        <v>360</v>
      </c>
      <c r="D30" s="149" t="s">
        <v>361</v>
      </c>
      <c r="E30" s="149" t="s">
        <v>434</v>
      </c>
      <c r="F30" s="149" t="s">
        <v>376</v>
      </c>
      <c r="G30" s="148" t="s">
        <v>398</v>
      </c>
      <c r="H30" s="148" t="s">
        <v>365</v>
      </c>
      <c r="I30" s="149" t="s">
        <v>399</v>
      </c>
      <c r="J30" s="149" t="s">
        <v>435</v>
      </c>
    </row>
    <row r="31" ht="52.5" customHeight="1" outlineLevel="1" spans="1:10">
      <c r="A31" s="149" t="s">
        <v>323</v>
      </c>
      <c r="B31" s="149" t="s">
        <v>418</v>
      </c>
      <c r="C31" s="149" t="s">
        <v>360</v>
      </c>
      <c r="D31" s="149" t="s">
        <v>361</v>
      </c>
      <c r="E31" s="149" t="s">
        <v>436</v>
      </c>
      <c r="F31" s="149" t="s">
        <v>363</v>
      </c>
      <c r="G31" s="148" t="s">
        <v>437</v>
      </c>
      <c r="H31" s="148" t="s">
        <v>365</v>
      </c>
      <c r="I31" s="149" t="s">
        <v>403</v>
      </c>
      <c r="J31" s="149" t="s">
        <v>438</v>
      </c>
    </row>
    <row r="32" ht="52.5" customHeight="1" outlineLevel="1" spans="1:10">
      <c r="A32" s="149" t="s">
        <v>323</v>
      </c>
      <c r="B32" s="149" t="s">
        <v>418</v>
      </c>
      <c r="C32" s="149" t="s">
        <v>360</v>
      </c>
      <c r="D32" s="149" t="s">
        <v>361</v>
      </c>
      <c r="E32" s="149" t="s">
        <v>439</v>
      </c>
      <c r="F32" s="149" t="s">
        <v>376</v>
      </c>
      <c r="G32" s="148" t="s">
        <v>63</v>
      </c>
      <c r="H32" s="148" t="s">
        <v>365</v>
      </c>
      <c r="I32" s="149" t="s">
        <v>403</v>
      </c>
      <c r="J32" s="149" t="s">
        <v>440</v>
      </c>
    </row>
    <row r="33" ht="52.5" customHeight="1" outlineLevel="1" spans="1:10">
      <c r="A33" s="149" t="s">
        <v>323</v>
      </c>
      <c r="B33" s="149" t="s">
        <v>418</v>
      </c>
      <c r="C33" s="149" t="s">
        <v>360</v>
      </c>
      <c r="D33" s="149" t="s">
        <v>381</v>
      </c>
      <c r="E33" s="149" t="s">
        <v>382</v>
      </c>
      <c r="F33" s="149" t="s">
        <v>376</v>
      </c>
      <c r="G33" s="148" t="s">
        <v>383</v>
      </c>
      <c r="H33" s="148" t="s">
        <v>378</v>
      </c>
      <c r="I33" s="149" t="s">
        <v>384</v>
      </c>
      <c r="J33" s="149" t="s">
        <v>385</v>
      </c>
    </row>
    <row r="34" ht="52.5" customHeight="1" outlineLevel="1" spans="1:10">
      <c r="A34" s="149" t="s">
        <v>323</v>
      </c>
      <c r="B34" s="149" t="s">
        <v>418</v>
      </c>
      <c r="C34" s="149" t="s">
        <v>386</v>
      </c>
      <c r="D34" s="149" t="s">
        <v>387</v>
      </c>
      <c r="E34" s="149" t="s">
        <v>441</v>
      </c>
      <c r="F34" s="149" t="s">
        <v>376</v>
      </c>
      <c r="G34" s="148" t="s">
        <v>389</v>
      </c>
      <c r="H34" s="148" t="s">
        <v>378</v>
      </c>
      <c r="I34" s="149" t="s">
        <v>384</v>
      </c>
      <c r="J34" s="149" t="s">
        <v>390</v>
      </c>
    </row>
    <row r="35" ht="52.5" customHeight="1" outlineLevel="1" spans="1:10">
      <c r="A35" s="149" t="s">
        <v>323</v>
      </c>
      <c r="B35" s="149" t="s">
        <v>418</v>
      </c>
      <c r="C35" s="149" t="s">
        <v>391</v>
      </c>
      <c r="D35" s="149" t="s">
        <v>392</v>
      </c>
      <c r="E35" s="149" t="s">
        <v>442</v>
      </c>
      <c r="F35" s="149" t="s">
        <v>376</v>
      </c>
      <c r="G35" s="148" t="s">
        <v>394</v>
      </c>
      <c r="H35" s="148" t="s">
        <v>378</v>
      </c>
      <c r="I35" s="149" t="s">
        <v>379</v>
      </c>
      <c r="J35" s="149" t="s">
        <v>443</v>
      </c>
    </row>
    <row r="36" ht="52.5" customHeight="1" outlineLevel="1" spans="1:10">
      <c r="A36" s="149" t="s">
        <v>328</v>
      </c>
      <c r="B36" s="149" t="s">
        <v>444</v>
      </c>
      <c r="C36" s="149" t="s">
        <v>360</v>
      </c>
      <c r="D36" s="149" t="s">
        <v>361</v>
      </c>
      <c r="E36" s="149" t="s">
        <v>445</v>
      </c>
      <c r="F36" s="149" t="s">
        <v>363</v>
      </c>
      <c r="G36" s="148" t="s">
        <v>446</v>
      </c>
      <c r="H36" s="148" t="s">
        <v>365</v>
      </c>
      <c r="I36" s="149" t="s">
        <v>403</v>
      </c>
      <c r="J36" s="149" t="s">
        <v>447</v>
      </c>
    </row>
    <row r="37" ht="52.5" customHeight="1" outlineLevel="1" spans="1:10">
      <c r="A37" s="149" t="s">
        <v>328</v>
      </c>
      <c r="B37" s="149" t="s">
        <v>444</v>
      </c>
      <c r="C37" s="149" t="s">
        <v>360</v>
      </c>
      <c r="D37" s="149" t="s">
        <v>361</v>
      </c>
      <c r="E37" s="149" t="s">
        <v>448</v>
      </c>
      <c r="F37" s="149" t="s">
        <v>363</v>
      </c>
      <c r="G37" s="148" t="s">
        <v>68</v>
      </c>
      <c r="H37" s="148" t="s">
        <v>365</v>
      </c>
      <c r="I37" s="149" t="s">
        <v>372</v>
      </c>
      <c r="J37" s="149" t="s">
        <v>449</v>
      </c>
    </row>
    <row r="38" ht="52.5" customHeight="1" outlineLevel="1" spans="1:10">
      <c r="A38" s="149" t="s">
        <v>328</v>
      </c>
      <c r="B38" s="149" t="s">
        <v>444</v>
      </c>
      <c r="C38" s="149" t="s">
        <v>360</v>
      </c>
      <c r="D38" s="149" t="s">
        <v>361</v>
      </c>
      <c r="E38" s="149" t="s">
        <v>450</v>
      </c>
      <c r="F38" s="149" t="s">
        <v>363</v>
      </c>
      <c r="G38" s="148" t="s">
        <v>73</v>
      </c>
      <c r="H38" s="148" t="s">
        <v>365</v>
      </c>
      <c r="I38" s="149" t="s">
        <v>451</v>
      </c>
      <c r="J38" s="149" t="s">
        <v>452</v>
      </c>
    </row>
    <row r="39" ht="52.5" customHeight="1" outlineLevel="1" spans="1:10">
      <c r="A39" s="149" t="s">
        <v>328</v>
      </c>
      <c r="B39" s="149" t="s">
        <v>444</v>
      </c>
      <c r="C39" s="149" t="s">
        <v>360</v>
      </c>
      <c r="D39" s="149" t="s">
        <v>361</v>
      </c>
      <c r="E39" s="149" t="s">
        <v>453</v>
      </c>
      <c r="F39" s="149" t="s">
        <v>363</v>
      </c>
      <c r="G39" s="148" t="s">
        <v>394</v>
      </c>
      <c r="H39" s="148" t="s">
        <v>365</v>
      </c>
      <c r="I39" s="149" t="s">
        <v>369</v>
      </c>
      <c r="J39" s="149" t="s">
        <v>454</v>
      </c>
    </row>
    <row r="40" ht="52.5" customHeight="1" outlineLevel="1" spans="1:10">
      <c r="A40" s="149" t="s">
        <v>328</v>
      </c>
      <c r="B40" s="149" t="s">
        <v>444</v>
      </c>
      <c r="C40" s="149" t="s">
        <v>360</v>
      </c>
      <c r="D40" s="149" t="s">
        <v>361</v>
      </c>
      <c r="E40" s="149" t="s">
        <v>455</v>
      </c>
      <c r="F40" s="149" t="s">
        <v>376</v>
      </c>
      <c r="G40" s="148" t="s">
        <v>456</v>
      </c>
      <c r="H40" s="148" t="s">
        <v>365</v>
      </c>
      <c r="I40" s="149" t="s">
        <v>457</v>
      </c>
      <c r="J40" s="149" t="s">
        <v>458</v>
      </c>
    </row>
    <row r="41" ht="52.5" customHeight="1" outlineLevel="1" spans="1:10">
      <c r="A41" s="149" t="s">
        <v>328</v>
      </c>
      <c r="B41" s="149" t="s">
        <v>444</v>
      </c>
      <c r="C41" s="149" t="s">
        <v>360</v>
      </c>
      <c r="D41" s="149" t="s">
        <v>361</v>
      </c>
      <c r="E41" s="149" t="s">
        <v>459</v>
      </c>
      <c r="F41" s="149" t="s">
        <v>376</v>
      </c>
      <c r="G41" s="148" t="s">
        <v>398</v>
      </c>
      <c r="H41" s="148" t="s">
        <v>365</v>
      </c>
      <c r="I41" s="149" t="s">
        <v>460</v>
      </c>
      <c r="J41" s="149" t="s">
        <v>461</v>
      </c>
    </row>
    <row r="42" ht="52.5" customHeight="1" outlineLevel="1" spans="1:10">
      <c r="A42" s="149" t="s">
        <v>328</v>
      </c>
      <c r="B42" s="149" t="s">
        <v>444</v>
      </c>
      <c r="C42" s="149" t="s">
        <v>360</v>
      </c>
      <c r="D42" s="149" t="s">
        <v>361</v>
      </c>
      <c r="E42" s="149" t="s">
        <v>462</v>
      </c>
      <c r="F42" s="149" t="s">
        <v>376</v>
      </c>
      <c r="G42" s="148" t="s">
        <v>67</v>
      </c>
      <c r="H42" s="148" t="s">
        <v>365</v>
      </c>
      <c r="I42" s="149" t="s">
        <v>460</v>
      </c>
      <c r="J42" s="149" t="s">
        <v>463</v>
      </c>
    </row>
    <row r="43" ht="52.5" customHeight="1" outlineLevel="1" spans="1:10">
      <c r="A43" s="149" t="s">
        <v>328</v>
      </c>
      <c r="B43" s="149" t="s">
        <v>444</v>
      </c>
      <c r="C43" s="149" t="s">
        <v>360</v>
      </c>
      <c r="D43" s="149" t="s">
        <v>361</v>
      </c>
      <c r="E43" s="149" t="s">
        <v>464</v>
      </c>
      <c r="F43" s="149" t="s">
        <v>376</v>
      </c>
      <c r="G43" s="148" t="s">
        <v>465</v>
      </c>
      <c r="H43" s="148" t="s">
        <v>365</v>
      </c>
      <c r="I43" s="149" t="s">
        <v>460</v>
      </c>
      <c r="J43" s="149" t="s">
        <v>466</v>
      </c>
    </row>
    <row r="44" ht="52.5" customHeight="1" outlineLevel="1" spans="1:10">
      <c r="A44" s="149" t="s">
        <v>328</v>
      </c>
      <c r="B44" s="149" t="s">
        <v>444</v>
      </c>
      <c r="C44" s="149" t="s">
        <v>360</v>
      </c>
      <c r="D44" s="149" t="s">
        <v>361</v>
      </c>
      <c r="E44" s="149" t="s">
        <v>467</v>
      </c>
      <c r="F44" s="149" t="s">
        <v>376</v>
      </c>
      <c r="G44" s="148" t="s">
        <v>398</v>
      </c>
      <c r="H44" s="148" t="s">
        <v>365</v>
      </c>
      <c r="I44" s="149" t="s">
        <v>460</v>
      </c>
      <c r="J44" s="149" t="s">
        <v>468</v>
      </c>
    </row>
    <row r="45" ht="52.5" customHeight="1" outlineLevel="1" spans="1:10">
      <c r="A45" s="149" t="s">
        <v>328</v>
      </c>
      <c r="B45" s="149" t="s">
        <v>444</v>
      </c>
      <c r="C45" s="149" t="s">
        <v>360</v>
      </c>
      <c r="D45" s="149" t="s">
        <v>374</v>
      </c>
      <c r="E45" s="149" t="s">
        <v>469</v>
      </c>
      <c r="F45" s="149" t="s">
        <v>376</v>
      </c>
      <c r="G45" s="148" t="s">
        <v>377</v>
      </c>
      <c r="H45" s="148" t="s">
        <v>378</v>
      </c>
      <c r="I45" s="149" t="s">
        <v>379</v>
      </c>
      <c r="J45" s="149" t="s">
        <v>470</v>
      </c>
    </row>
    <row r="46" ht="52.5" customHeight="1" outlineLevel="1" spans="1:10">
      <c r="A46" s="149" t="s">
        <v>328</v>
      </c>
      <c r="B46" s="149" t="s">
        <v>444</v>
      </c>
      <c r="C46" s="149" t="s">
        <v>360</v>
      </c>
      <c r="D46" s="149" t="s">
        <v>374</v>
      </c>
      <c r="E46" s="149" t="s">
        <v>471</v>
      </c>
      <c r="F46" s="149" t="s">
        <v>363</v>
      </c>
      <c r="G46" s="148" t="s">
        <v>472</v>
      </c>
      <c r="H46" s="148" t="s">
        <v>378</v>
      </c>
      <c r="I46" s="149" t="s">
        <v>379</v>
      </c>
      <c r="J46" s="149" t="s">
        <v>473</v>
      </c>
    </row>
    <row r="47" ht="52.5" customHeight="1" outlineLevel="1" spans="1:10">
      <c r="A47" s="149" t="s">
        <v>328</v>
      </c>
      <c r="B47" s="149" t="s">
        <v>444</v>
      </c>
      <c r="C47" s="149" t="s">
        <v>360</v>
      </c>
      <c r="D47" s="149" t="s">
        <v>381</v>
      </c>
      <c r="E47" s="149" t="s">
        <v>382</v>
      </c>
      <c r="F47" s="149" t="s">
        <v>376</v>
      </c>
      <c r="G47" s="148" t="s">
        <v>383</v>
      </c>
      <c r="H47" s="148" t="s">
        <v>378</v>
      </c>
      <c r="I47" s="149" t="s">
        <v>384</v>
      </c>
      <c r="J47" s="149" t="s">
        <v>385</v>
      </c>
    </row>
    <row r="48" ht="52.5" customHeight="1" outlineLevel="1" spans="1:10">
      <c r="A48" s="149" t="s">
        <v>328</v>
      </c>
      <c r="B48" s="149" t="s">
        <v>444</v>
      </c>
      <c r="C48" s="149" t="s">
        <v>386</v>
      </c>
      <c r="D48" s="149" t="s">
        <v>387</v>
      </c>
      <c r="E48" s="149" t="s">
        <v>474</v>
      </c>
      <c r="F48" s="149" t="s">
        <v>376</v>
      </c>
      <c r="G48" s="148" t="s">
        <v>475</v>
      </c>
      <c r="H48" s="148" t="s">
        <v>378</v>
      </c>
      <c r="I48" s="149" t="s">
        <v>384</v>
      </c>
      <c r="J48" s="149" t="s">
        <v>476</v>
      </c>
    </row>
    <row r="49" ht="52.5" customHeight="1" outlineLevel="1" spans="1:10">
      <c r="A49" s="149" t="s">
        <v>328</v>
      </c>
      <c r="B49" s="149" t="s">
        <v>444</v>
      </c>
      <c r="C49" s="149" t="s">
        <v>391</v>
      </c>
      <c r="D49" s="149" t="s">
        <v>392</v>
      </c>
      <c r="E49" s="149" t="s">
        <v>477</v>
      </c>
      <c r="F49" s="149" t="s">
        <v>363</v>
      </c>
      <c r="G49" s="148" t="s">
        <v>394</v>
      </c>
      <c r="H49" s="148" t="s">
        <v>378</v>
      </c>
      <c r="I49" s="149" t="s">
        <v>379</v>
      </c>
      <c r="J49" s="149" t="s">
        <v>478</v>
      </c>
    </row>
    <row r="50" ht="52.5" customHeight="1" outlineLevel="1" spans="1:10">
      <c r="A50" s="149" t="s">
        <v>336</v>
      </c>
      <c r="B50" s="149" t="s">
        <v>479</v>
      </c>
      <c r="C50" s="149" t="s">
        <v>360</v>
      </c>
      <c r="D50" s="149" t="s">
        <v>361</v>
      </c>
      <c r="E50" s="149" t="s">
        <v>480</v>
      </c>
      <c r="F50" s="149" t="s">
        <v>376</v>
      </c>
      <c r="G50" s="148" t="s">
        <v>481</v>
      </c>
      <c r="H50" s="148" t="s">
        <v>365</v>
      </c>
      <c r="I50" s="149" t="s">
        <v>482</v>
      </c>
      <c r="J50" s="149" t="s">
        <v>483</v>
      </c>
    </row>
    <row r="51" ht="52.5" customHeight="1" outlineLevel="1" spans="1:10">
      <c r="A51" s="149" t="s">
        <v>336</v>
      </c>
      <c r="B51" s="149" t="s">
        <v>479</v>
      </c>
      <c r="C51" s="149" t="s">
        <v>360</v>
      </c>
      <c r="D51" s="149" t="s">
        <v>374</v>
      </c>
      <c r="E51" s="149" t="s">
        <v>484</v>
      </c>
      <c r="F51" s="149" t="s">
        <v>376</v>
      </c>
      <c r="G51" s="148" t="s">
        <v>485</v>
      </c>
      <c r="H51" s="148" t="s">
        <v>365</v>
      </c>
      <c r="I51" s="149" t="s">
        <v>384</v>
      </c>
      <c r="J51" s="149" t="s">
        <v>486</v>
      </c>
    </row>
    <row r="52" ht="52.5" customHeight="1" outlineLevel="1" spans="1:10">
      <c r="A52" s="149" t="s">
        <v>336</v>
      </c>
      <c r="B52" s="149" t="s">
        <v>479</v>
      </c>
      <c r="C52" s="149" t="s">
        <v>360</v>
      </c>
      <c r="D52" s="149" t="s">
        <v>381</v>
      </c>
      <c r="E52" s="149" t="s">
        <v>382</v>
      </c>
      <c r="F52" s="149" t="s">
        <v>376</v>
      </c>
      <c r="G52" s="148" t="s">
        <v>383</v>
      </c>
      <c r="H52" s="148" t="s">
        <v>365</v>
      </c>
      <c r="I52" s="149" t="s">
        <v>384</v>
      </c>
      <c r="J52" s="149" t="s">
        <v>487</v>
      </c>
    </row>
    <row r="53" ht="52.5" customHeight="1" outlineLevel="1" spans="1:10">
      <c r="A53" s="149" t="s">
        <v>336</v>
      </c>
      <c r="B53" s="149" t="s">
        <v>479</v>
      </c>
      <c r="C53" s="149" t="s">
        <v>360</v>
      </c>
      <c r="D53" s="149" t="s">
        <v>488</v>
      </c>
      <c r="E53" s="149" t="s">
        <v>489</v>
      </c>
      <c r="F53" s="149" t="s">
        <v>376</v>
      </c>
      <c r="G53" s="148" t="s">
        <v>490</v>
      </c>
      <c r="H53" s="148" t="s">
        <v>365</v>
      </c>
      <c r="I53" s="149" t="s">
        <v>491</v>
      </c>
      <c r="J53" s="149" t="s">
        <v>492</v>
      </c>
    </row>
    <row r="54" ht="52.5" customHeight="1" outlineLevel="1" spans="1:10">
      <c r="A54" s="149" t="s">
        <v>336</v>
      </c>
      <c r="B54" s="149" t="s">
        <v>479</v>
      </c>
      <c r="C54" s="149" t="s">
        <v>386</v>
      </c>
      <c r="D54" s="149" t="s">
        <v>387</v>
      </c>
      <c r="E54" s="149" t="s">
        <v>493</v>
      </c>
      <c r="F54" s="149" t="s">
        <v>376</v>
      </c>
      <c r="G54" s="148" t="s">
        <v>494</v>
      </c>
      <c r="H54" s="148" t="s">
        <v>378</v>
      </c>
      <c r="I54" s="149" t="s">
        <v>384</v>
      </c>
      <c r="J54" s="149" t="s">
        <v>495</v>
      </c>
    </row>
    <row r="55" ht="52.5" customHeight="1" outlineLevel="1" spans="1:10">
      <c r="A55" s="149" t="s">
        <v>336</v>
      </c>
      <c r="B55" s="149" t="s">
        <v>479</v>
      </c>
      <c r="C55" s="149" t="s">
        <v>386</v>
      </c>
      <c r="D55" s="149" t="s">
        <v>496</v>
      </c>
      <c r="E55" s="149" t="s">
        <v>497</v>
      </c>
      <c r="F55" s="149" t="s">
        <v>376</v>
      </c>
      <c r="G55" s="148" t="s">
        <v>498</v>
      </c>
      <c r="H55" s="148" t="s">
        <v>378</v>
      </c>
      <c r="I55" s="149" t="s">
        <v>384</v>
      </c>
      <c r="J55" s="149" t="s">
        <v>499</v>
      </c>
    </row>
    <row r="56" ht="52.5" customHeight="1" outlineLevel="1" spans="1:10">
      <c r="A56" s="149" t="s">
        <v>336</v>
      </c>
      <c r="B56" s="149" t="s">
        <v>479</v>
      </c>
      <c r="C56" s="149" t="s">
        <v>391</v>
      </c>
      <c r="D56" s="149" t="s">
        <v>392</v>
      </c>
      <c r="E56" s="149" t="s">
        <v>500</v>
      </c>
      <c r="F56" s="149" t="s">
        <v>363</v>
      </c>
      <c r="G56" s="148" t="s">
        <v>394</v>
      </c>
      <c r="H56" s="148" t="s">
        <v>378</v>
      </c>
      <c r="I56" s="149" t="s">
        <v>379</v>
      </c>
      <c r="J56" s="149" t="s">
        <v>501</v>
      </c>
    </row>
    <row r="57" ht="52.5" customHeight="1" outlineLevel="1" spans="1:10">
      <c r="A57" s="149" t="s">
        <v>336</v>
      </c>
      <c r="B57" s="149" t="s">
        <v>479</v>
      </c>
      <c r="C57" s="149" t="s">
        <v>391</v>
      </c>
      <c r="D57" s="149" t="s">
        <v>392</v>
      </c>
      <c r="E57" s="149" t="s">
        <v>502</v>
      </c>
      <c r="F57" s="149" t="s">
        <v>363</v>
      </c>
      <c r="G57" s="148" t="s">
        <v>394</v>
      </c>
      <c r="H57" s="148" t="s">
        <v>378</v>
      </c>
      <c r="I57" s="149" t="s">
        <v>379</v>
      </c>
      <c r="J57" s="149" t="s">
        <v>503</v>
      </c>
    </row>
    <row r="58" ht="52.5" customHeight="1" outlineLevel="1" spans="1:10">
      <c r="A58" s="149" t="s">
        <v>346</v>
      </c>
      <c r="B58" s="149" t="s">
        <v>504</v>
      </c>
      <c r="C58" s="149" t="s">
        <v>360</v>
      </c>
      <c r="D58" s="149" t="s">
        <v>361</v>
      </c>
      <c r="E58" s="149" t="s">
        <v>505</v>
      </c>
      <c r="F58" s="149" t="s">
        <v>376</v>
      </c>
      <c r="G58" s="148" t="s">
        <v>70</v>
      </c>
      <c r="H58" s="148" t="s">
        <v>365</v>
      </c>
      <c r="I58" s="149" t="s">
        <v>506</v>
      </c>
      <c r="J58" s="149" t="s">
        <v>507</v>
      </c>
    </row>
    <row r="59" ht="52.5" customHeight="1" outlineLevel="1" spans="1:10">
      <c r="A59" s="149" t="s">
        <v>346</v>
      </c>
      <c r="B59" s="149" t="s">
        <v>504</v>
      </c>
      <c r="C59" s="149" t="s">
        <v>360</v>
      </c>
      <c r="D59" s="149" t="s">
        <v>361</v>
      </c>
      <c r="E59" s="149" t="s">
        <v>508</v>
      </c>
      <c r="F59" s="149" t="s">
        <v>376</v>
      </c>
      <c r="G59" s="148" t="s">
        <v>66</v>
      </c>
      <c r="H59" s="148" t="s">
        <v>365</v>
      </c>
      <c r="I59" s="149" t="s">
        <v>509</v>
      </c>
      <c r="J59" s="149" t="s">
        <v>510</v>
      </c>
    </row>
    <row r="60" ht="52.5" customHeight="1" outlineLevel="1" spans="1:10">
      <c r="A60" s="149" t="s">
        <v>346</v>
      </c>
      <c r="B60" s="149" t="s">
        <v>504</v>
      </c>
      <c r="C60" s="149" t="s">
        <v>360</v>
      </c>
      <c r="D60" s="149" t="s">
        <v>361</v>
      </c>
      <c r="E60" s="149" t="s">
        <v>511</v>
      </c>
      <c r="F60" s="149" t="s">
        <v>363</v>
      </c>
      <c r="G60" s="148" t="s">
        <v>61</v>
      </c>
      <c r="H60" s="148" t="s">
        <v>365</v>
      </c>
      <c r="I60" s="149" t="s">
        <v>399</v>
      </c>
      <c r="J60" s="149" t="s">
        <v>512</v>
      </c>
    </row>
    <row r="61" ht="52.5" customHeight="1" outlineLevel="1" spans="1:10">
      <c r="A61" s="149" t="s">
        <v>346</v>
      </c>
      <c r="B61" s="149" t="s">
        <v>504</v>
      </c>
      <c r="C61" s="149" t="s">
        <v>360</v>
      </c>
      <c r="D61" s="149" t="s">
        <v>361</v>
      </c>
      <c r="E61" s="149" t="s">
        <v>513</v>
      </c>
      <c r="F61" s="149" t="s">
        <v>363</v>
      </c>
      <c r="G61" s="148" t="s">
        <v>60</v>
      </c>
      <c r="H61" s="148" t="s">
        <v>365</v>
      </c>
      <c r="I61" s="149" t="s">
        <v>399</v>
      </c>
      <c r="J61" s="149" t="s">
        <v>514</v>
      </c>
    </row>
    <row r="62" ht="52.5" customHeight="1" outlineLevel="1" spans="1:10">
      <c r="A62" s="149" t="s">
        <v>346</v>
      </c>
      <c r="B62" s="149" t="s">
        <v>504</v>
      </c>
      <c r="C62" s="149" t="s">
        <v>360</v>
      </c>
      <c r="D62" s="149" t="s">
        <v>374</v>
      </c>
      <c r="E62" s="149" t="s">
        <v>515</v>
      </c>
      <c r="F62" s="149" t="s">
        <v>376</v>
      </c>
      <c r="G62" s="148" t="s">
        <v>377</v>
      </c>
      <c r="H62" s="148" t="s">
        <v>378</v>
      </c>
      <c r="I62" s="149" t="s">
        <v>379</v>
      </c>
      <c r="J62" s="149" t="s">
        <v>516</v>
      </c>
    </row>
    <row r="63" ht="52.5" customHeight="1" outlineLevel="1" spans="1:10">
      <c r="A63" s="149" t="s">
        <v>346</v>
      </c>
      <c r="B63" s="149" t="s">
        <v>504</v>
      </c>
      <c r="C63" s="149" t="s">
        <v>360</v>
      </c>
      <c r="D63" s="149" t="s">
        <v>374</v>
      </c>
      <c r="E63" s="149" t="s">
        <v>517</v>
      </c>
      <c r="F63" s="149" t="s">
        <v>518</v>
      </c>
      <c r="G63" s="148" t="s">
        <v>519</v>
      </c>
      <c r="H63" s="148" t="s">
        <v>378</v>
      </c>
      <c r="I63" s="149" t="s">
        <v>379</v>
      </c>
      <c r="J63" s="149" t="s">
        <v>520</v>
      </c>
    </row>
    <row r="64" ht="52.5" customHeight="1" outlineLevel="1" spans="1:10">
      <c r="A64" s="149" t="s">
        <v>346</v>
      </c>
      <c r="B64" s="149" t="s">
        <v>504</v>
      </c>
      <c r="C64" s="149" t="s">
        <v>360</v>
      </c>
      <c r="D64" s="149" t="s">
        <v>381</v>
      </c>
      <c r="E64" s="149" t="s">
        <v>382</v>
      </c>
      <c r="F64" s="149" t="s">
        <v>376</v>
      </c>
      <c r="G64" s="148" t="s">
        <v>383</v>
      </c>
      <c r="H64" s="148" t="s">
        <v>378</v>
      </c>
      <c r="I64" s="149" t="s">
        <v>384</v>
      </c>
      <c r="J64" s="149" t="s">
        <v>385</v>
      </c>
    </row>
    <row r="65" ht="52.5" customHeight="1" outlineLevel="1" spans="1:10">
      <c r="A65" s="149" t="s">
        <v>346</v>
      </c>
      <c r="B65" s="149" t="s">
        <v>504</v>
      </c>
      <c r="C65" s="149" t="s">
        <v>386</v>
      </c>
      <c r="D65" s="149" t="s">
        <v>387</v>
      </c>
      <c r="E65" s="149" t="s">
        <v>521</v>
      </c>
      <c r="F65" s="149" t="s">
        <v>376</v>
      </c>
      <c r="G65" s="148" t="s">
        <v>522</v>
      </c>
      <c r="H65" s="148" t="s">
        <v>378</v>
      </c>
      <c r="I65" s="149"/>
      <c r="J65" s="149" t="s">
        <v>523</v>
      </c>
    </row>
    <row r="66" ht="52.5" customHeight="1" outlineLevel="1" spans="1:10">
      <c r="A66" s="149" t="s">
        <v>346</v>
      </c>
      <c r="B66" s="149" t="s">
        <v>504</v>
      </c>
      <c r="C66" s="149" t="s">
        <v>391</v>
      </c>
      <c r="D66" s="149" t="s">
        <v>392</v>
      </c>
      <c r="E66" s="149" t="s">
        <v>524</v>
      </c>
      <c r="F66" s="149" t="s">
        <v>363</v>
      </c>
      <c r="G66" s="148" t="s">
        <v>394</v>
      </c>
      <c r="H66" s="148" t="s">
        <v>378</v>
      </c>
      <c r="I66" s="149" t="s">
        <v>379</v>
      </c>
      <c r="J66" s="149" t="s">
        <v>525</v>
      </c>
    </row>
    <row r="67" ht="52.5" customHeight="1" outlineLevel="1" spans="1:10">
      <c r="A67" s="149" t="s">
        <v>342</v>
      </c>
      <c r="B67" s="149" t="s">
        <v>526</v>
      </c>
      <c r="C67" s="149" t="s">
        <v>360</v>
      </c>
      <c r="D67" s="149" t="s">
        <v>361</v>
      </c>
      <c r="E67" s="149" t="s">
        <v>527</v>
      </c>
      <c r="F67" s="149" t="s">
        <v>363</v>
      </c>
      <c r="G67" s="148" t="s">
        <v>528</v>
      </c>
      <c r="H67" s="148" t="s">
        <v>365</v>
      </c>
      <c r="I67" s="149" t="s">
        <v>529</v>
      </c>
      <c r="J67" s="149" t="s">
        <v>530</v>
      </c>
    </row>
    <row r="68" ht="52.5" customHeight="1" outlineLevel="1" spans="1:10">
      <c r="A68" s="149" t="s">
        <v>342</v>
      </c>
      <c r="B68" s="149" t="s">
        <v>526</v>
      </c>
      <c r="C68" s="149" t="s">
        <v>360</v>
      </c>
      <c r="D68" s="149" t="s">
        <v>361</v>
      </c>
      <c r="E68" s="149" t="s">
        <v>531</v>
      </c>
      <c r="F68" s="149" t="s">
        <v>363</v>
      </c>
      <c r="G68" s="148" t="s">
        <v>364</v>
      </c>
      <c r="H68" s="148" t="s">
        <v>365</v>
      </c>
      <c r="I68" s="149" t="s">
        <v>399</v>
      </c>
      <c r="J68" s="149" t="s">
        <v>532</v>
      </c>
    </row>
    <row r="69" ht="52.5" customHeight="1" outlineLevel="1" spans="1:10">
      <c r="A69" s="149" t="s">
        <v>342</v>
      </c>
      <c r="B69" s="149" t="s">
        <v>526</v>
      </c>
      <c r="C69" s="149" t="s">
        <v>360</v>
      </c>
      <c r="D69" s="149" t="s">
        <v>361</v>
      </c>
      <c r="E69" s="149" t="s">
        <v>533</v>
      </c>
      <c r="F69" s="149" t="s">
        <v>363</v>
      </c>
      <c r="G69" s="148" t="s">
        <v>60</v>
      </c>
      <c r="H69" s="148" t="s">
        <v>365</v>
      </c>
      <c r="I69" s="149" t="s">
        <v>534</v>
      </c>
      <c r="J69" s="149" t="s">
        <v>535</v>
      </c>
    </row>
    <row r="70" ht="52.5" customHeight="1" outlineLevel="1" spans="1:10">
      <c r="A70" s="149" t="s">
        <v>342</v>
      </c>
      <c r="B70" s="149" t="s">
        <v>526</v>
      </c>
      <c r="C70" s="149" t="s">
        <v>360</v>
      </c>
      <c r="D70" s="149" t="s">
        <v>381</v>
      </c>
      <c r="E70" s="149" t="s">
        <v>382</v>
      </c>
      <c r="F70" s="149" t="s">
        <v>376</v>
      </c>
      <c r="G70" s="148" t="s">
        <v>383</v>
      </c>
      <c r="H70" s="148" t="s">
        <v>378</v>
      </c>
      <c r="I70" s="149" t="s">
        <v>384</v>
      </c>
      <c r="J70" s="149" t="s">
        <v>385</v>
      </c>
    </row>
    <row r="71" ht="52.5" customHeight="1" outlineLevel="1" spans="1:10">
      <c r="A71" s="149" t="s">
        <v>342</v>
      </c>
      <c r="B71" s="149" t="s">
        <v>526</v>
      </c>
      <c r="C71" s="149" t="s">
        <v>386</v>
      </c>
      <c r="D71" s="149" t="s">
        <v>387</v>
      </c>
      <c r="E71" s="149" t="s">
        <v>536</v>
      </c>
      <c r="F71" s="149" t="s">
        <v>376</v>
      </c>
      <c r="G71" s="148" t="s">
        <v>414</v>
      </c>
      <c r="H71" s="148" t="s">
        <v>378</v>
      </c>
      <c r="I71" s="149"/>
      <c r="J71" s="149" t="s">
        <v>537</v>
      </c>
    </row>
    <row r="72" ht="52.5" customHeight="1" outlineLevel="1" spans="1:10">
      <c r="A72" s="149" t="s">
        <v>342</v>
      </c>
      <c r="B72" s="149" t="s">
        <v>526</v>
      </c>
      <c r="C72" s="149" t="s">
        <v>391</v>
      </c>
      <c r="D72" s="149" t="s">
        <v>392</v>
      </c>
      <c r="E72" s="149" t="s">
        <v>538</v>
      </c>
      <c r="F72" s="149" t="s">
        <v>363</v>
      </c>
      <c r="G72" s="148" t="s">
        <v>394</v>
      </c>
      <c r="H72" s="148" t="s">
        <v>378</v>
      </c>
      <c r="I72" s="149" t="s">
        <v>379</v>
      </c>
      <c r="J72" s="149" t="s">
        <v>539</v>
      </c>
    </row>
  </sheetData>
  <mergeCells count="16">
    <mergeCell ref="A2:J2"/>
    <mergeCell ref="A3:E3"/>
    <mergeCell ref="A7:A13"/>
    <mergeCell ref="A14:A22"/>
    <mergeCell ref="A23:A35"/>
    <mergeCell ref="A36:A49"/>
    <mergeCell ref="A50:A57"/>
    <mergeCell ref="A58:A66"/>
    <mergeCell ref="A67:A72"/>
    <mergeCell ref="B7:B13"/>
    <mergeCell ref="B14:B22"/>
    <mergeCell ref="B23:B35"/>
    <mergeCell ref="B36:B49"/>
    <mergeCell ref="B50:B57"/>
    <mergeCell ref="B58:B66"/>
    <mergeCell ref="B67:B7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Alen</cp:lastModifiedBy>
  <dcterms:created xsi:type="dcterms:W3CDTF">2025-02-25T08:59:00Z</dcterms:created>
  <dcterms:modified xsi:type="dcterms:W3CDTF">2025-03-12T11:18:21Z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B52E7D749306427AA83AC07D8DC45371_13</vt:lpwstr>
  </property>
  <property fmtid="{D5CDD505-2E9C-101B-9397-08002B2CF9AE}" pid="3" name="KSOProductBuildVer">
    <vt:lpwstr>2052-12.1.0.20305</vt:lpwstr>
  </property>
</Properties>
</file>