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<sst xmlns="http://schemas.openxmlformats.org/spreadsheetml/2006/main" count="966" uniqueCount="409">
  <si>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</si>
  <si>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</si>
  <si>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</si>
  <si>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</si>
  <si>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</si>
  <si>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</si>
  <si>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</si>
  <si>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</si>
  <si>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</si>
  <si>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</si>
  <si>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</si>
  <si>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</si>
  <si>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</si>
  <si>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</si>
  <si>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</si>
  <si>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</si>
  <si>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</si>
  <si>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</si>
  <si>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</si>
  <si>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</si>
  <si>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</si>
  <si>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</si>
  <si>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</si>
  <si>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</si>
  <si>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</si>
  <si>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</si>
  <si>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</si>
  <si>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</si>
  <si>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</si>
  <si>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</si>
  <si>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</si>
  <si>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</si>
  <si>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</si>
  <si>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</si>
  <si>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</si>
  <si>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</si>
  <si>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</si>
  <si>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</si>
  <si>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</si>
  <si>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</si>
  <si>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</si>
  <si>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</si>
  <si>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</si>
  <si>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</si>
  <si>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</si>
  <si>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</si>
  <si>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梁河县供销合作社联合社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</si>
  <si>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</si>
  <si>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</si>
  <si>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</si>
  <si>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</si>
  <si>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</si>
  <si>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</si>
  <si>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</si>
  <si>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</si>
  <si>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</si>
  <si>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</si>
  <si>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</si>
  <si>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</si>
  <si>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</si>
  <si>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</si>
  <si>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</si>
  <si>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</si>
  <si>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</si>
  <si>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</si>
  <si>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</si>
  <si>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</si>
  <si>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</si>
  <si>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</si>
  <si>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</si>
  <si>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</si>
  <si>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</si>
  <si>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</si>
  <si>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</si>
  <si>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</si>
  <si>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</si>
  <si>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</si>
  <si>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</si>
  <si>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</si>
  <si>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</si>
  <si>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</si>
  <si>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</si>
  <si>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</si>
  <si>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</si>
  <si>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</si>
  <si>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</si>
  <si>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</si>
  <si>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</si>
  <si>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</si>
  <si>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</si>
  <si>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</si>
  <si>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</si>
  <si>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</si>
  <si>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</si>
  <si>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</si>
  <si>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</si>
  <si>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</si>
  <si>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</si>
  <si>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</si>
  <si>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</si>
  <si>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</si>
  <si>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</si>
  <si>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</si>
  <si>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</si>
  <si>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</si>
  <si>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</si>
  <si>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</si>
  <si>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</si>
  <si>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</si>
  <si>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</si>
  <si>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</si>
  <si>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</si>
  <si>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</si>
  <si>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</si>
  <si>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</si>
  <si>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</si>
  <si>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</si>
  <si>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</si>
  <si>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</si>
  <si>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</si>
  <si>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</si>
  <si>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</si>
  <si>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</si>
  <si>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22999</t>
  </si>
  <si>
    <t>2299999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</si>
  <si>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</si>
  <si>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</si>
  <si>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</si>
  <si>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</si>
  <si>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</si>
  <si>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</si>
  <si>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</si>
  <si>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</si>
  <si>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</si>
  <si>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</si>
  <si>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</si>
  <si>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</si>
  <si>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</si>
  <si>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</si>
  <si>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</si>
  <si>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</si>
  <si>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</si>
  <si>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</si>
  <si>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</si>
  <si>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</si>
  <si>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</si>
  <si>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</si>
  <si>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</si>
  <si>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</si>
  <si>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</si>
  <si>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</si>
  <si>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</si>
  <si>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</si>
  <si>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</si>
  <si>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</si>
  <si>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</si>
  <si>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</si>
  <si>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</si>
  <si>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</si>
  <si>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</si>
  <si>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</si>
  <si>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</si>
  <si>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</si>
  <si>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</si>
  <si>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</si>
  <si>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</si>
  <si>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</si>
  <si>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</si>
  <si>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</si>
  <si>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</si>
  <si>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</si>
  <si>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</si>
  <si>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</si>
  <si>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</si>
  <si>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</si>
  <si>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</si>
  <si>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</si>
  <si>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</si>
  <si>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</si>
  <si>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</si>
  <si>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</si>
  <si>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</si>
  <si>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</si>
  <si>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</si>
  <si>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</si>
  <si>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</si>
  <si>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</si>
  <si>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</si>
  <si>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</si>
  <si>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</si>
  <si>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</si>
  <si>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</si>
  <si>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</si>
  <si>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</si>
  <si>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</si>
  <si>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</si>
  <si>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</si>
  <si>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</si>
  <si>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</si>
  <si>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</si>
  <si>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533122210000000011964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</si>
  <si>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</si>
  <si>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</si>
  <si>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</si>
  <si>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</si>
  <si>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</si>
  <si>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</si>
  <si>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</si>
  <si>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533122231100001459593</t>
  </si>
  <si>
    <t>行政绩效奖励</t>
  </si>
  <si>
    <t>533122251100003724812</t>
  </si>
  <si>
    <t>机关事业单位基本养老保险缴费</t>
  </si>
  <si>
    <t>30108</t>
  </si>
  <si>
    <t>533122210000000011969</t>
  </si>
  <si>
    <t>职工基本医疗保险缴费</t>
  </si>
  <si>
    <t>30110</t>
  </si>
  <si>
    <t>533122241100002283477</t>
  </si>
  <si>
    <t>大病保险费</t>
  </si>
  <si>
    <t>30112</t>
  </si>
  <si>
    <t>其他社会保障缴费</t>
  </si>
  <si>
    <t>533122251100003724788</t>
  </si>
  <si>
    <t>工伤保险</t>
  </si>
  <si>
    <t>533122210000000011967</t>
  </si>
  <si>
    <t>生育保险</t>
  </si>
  <si>
    <t>533122210000000011968</t>
  </si>
  <si>
    <t>失业保险</t>
  </si>
  <si>
    <t>533122210000000011971</t>
  </si>
  <si>
    <t>30113</t>
  </si>
  <si>
    <t>533122241100002283375</t>
  </si>
  <si>
    <t>基层党组织开展活动经费</t>
  </si>
  <si>
    <t>30299</t>
  </si>
  <si>
    <t>其他商品和服务支出</t>
  </si>
  <si>
    <t>30201</t>
  </si>
  <si>
    <t>办公费</t>
  </si>
  <si>
    <t>533122210000000014475</t>
  </si>
  <si>
    <t>党报党刊</t>
  </si>
  <si>
    <t>533122210000000011977</t>
  </si>
  <si>
    <t>一般公用经费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</si>
  <si>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</si>
  <si>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</si>
  <si>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</si>
  <si>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</si>
  <si>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</si>
  <si>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</si>
  <si>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</si>
  <si>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</si>
  <si>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30239</t>
  </si>
  <si>
    <t>其他交通费用</t>
  </si>
  <si>
    <t>30211</t>
  </si>
  <si>
    <t>差旅费</t>
  </si>
  <si>
    <t>533122231100001333818</t>
  </si>
  <si>
    <t>公用经费安排的公务接待费</t>
  </si>
  <si>
    <t>30217</t>
  </si>
  <si>
    <t>30226</t>
  </si>
  <si>
    <t>劳务费</t>
  </si>
  <si>
    <t>533122210000000011976</t>
  </si>
  <si>
    <t>退休公用经费</t>
  </si>
  <si>
    <t>30229</t>
  </si>
  <si>
    <t>福利费</t>
  </si>
  <si>
    <t>533122210000000011975</t>
  </si>
  <si>
    <t>工会经费</t>
  </si>
  <si>
    <t>30228</t>
  </si>
  <si>
    <t>533122210000000011974</t>
  </si>
  <si>
    <t>公务交通补贴</t>
  </si>
  <si>
    <t>533122210000000011973</t>
  </si>
  <si>
    <t>退休费</t>
  </si>
  <si>
    <t>30302</t>
  </si>
  <si>
    <t>533122241100002283376</t>
  </si>
  <si>
    <t>县直单位机关党组织工作经费</t>
  </si>
  <si>
    <t>533122221100000329509</t>
  </si>
  <si>
    <t>机关事业单位职工遗属生活补助</t>
  </si>
  <si>
    <t>30304</t>
  </si>
  <si>
    <t>抚恤金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</si>
  <si>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</si>
  <si>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</si>
  <si>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</si>
  <si>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</si>
  <si>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</si>
  <si>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</si>
  <si>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</si>
  <si>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</si>
  <si>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乡村流通工程补助资金</t>
  </si>
  <si>
    <t>专项业务类</t>
  </si>
  <si>
    <t>533122210000000010669</t>
  </si>
  <si>
    <t>31299</t>
  </si>
  <si>
    <t>其他对企业补助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</si>
  <si>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</si>
  <si>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</si>
  <si>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</si>
  <si>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</si>
  <si>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</si>
  <si>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</si>
  <si>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</si>
  <si>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</si>
  <si>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</si>
  <si>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</si>
  <si>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</si>
  <si>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继续深化供销合作社综合改革，积极发展社有企业，完善创新供销合作社联合社治理机制，加强服务指导，推动农民专业合作社发展。结合德宏州供销社2024年度下达发展指标任务，2025年规范发展农民专业合作社4家以上，新建发展规范基层社1个，发展食用菌种植产量9400吨以上，开展教育培训120人次，进一步做好农村综合服务社、农业生产服务中心、电商服务站点等的建设。</t>
  </si>
  <si>
    <t>产出指标</t>
  </si>
  <si>
    <t>数量指标</t>
  </si>
  <si>
    <t>规范发展农民专业合作社、综合服务社</t>
  </si>
  <si>
    <t>&gt;=</t>
  </si>
  <si>
    <t>定量指标</t>
  </si>
  <si>
    <t>个</t>
  </si>
  <si>
    <t>完成规范、提升3个专业合作社、1个综合服务社</t>
  </si>
  <si>
    <t>发展种植食用菌产量</t>
  </si>
  <si>
    <t>9400</t>
  </si>
  <si>
    <t>吨</t>
  </si>
  <si>
    <t>完成种植食用菌9400吨</t>
  </si>
  <si>
    <t>农民专业合作社、基层社社员培训</t>
  </si>
  <si>
    <t>120</t>
  </si>
  <si>
    <t>人次</t>
  </si>
  <si>
    <t>完成农民专业合作社、基层社社员培训120人次</t>
  </si>
  <si>
    <t>支持挂钩村发展产业、实施乡村振兴</t>
  </si>
  <si>
    <t>=</t>
  </si>
  <si>
    <t>1.00</t>
  </si>
  <si>
    <t>完成挂钩村发展产业乡村振兴1个</t>
  </si>
  <si>
    <t>新建村级基层社</t>
  </si>
  <si>
    <t>新建1个村级基层社</t>
  </si>
  <si>
    <t>下乡开展实地调研</t>
  </si>
  <si>
    <t>次</t>
  </si>
  <si>
    <t>下乡开展实地调研10次</t>
  </si>
  <si>
    <t>推动农业产业化进程</t>
  </si>
  <si>
    <t>效果明显</t>
  </si>
  <si>
    <t>定性指标</t>
  </si>
  <si>
    <t>及时</t>
  </si>
  <si>
    <t>质量指标</t>
  </si>
  <si>
    <t>培训合格率</t>
  </si>
  <si>
    <t>100</t>
  </si>
  <si>
    <t>%</t>
  </si>
  <si>
    <t>完成农民专业合作社社、基层社社员培120人次</t>
  </si>
  <si>
    <t>时效指标</t>
  </si>
  <si>
    <t>完成时间</t>
  </si>
  <si>
    <t>2025年12月31日</t>
  </si>
  <si>
    <t>年</t>
  </si>
  <si>
    <t>2025年1月1日至2025年12月31日</t>
  </si>
  <si>
    <t>效益指标</t>
  </si>
  <si>
    <t>经济效益</t>
  </si>
  <si>
    <t>增加农民专业合作社收入</t>
  </si>
  <si>
    <t>200</t>
  </si>
  <si>
    <t>万元</t>
  </si>
  <si>
    <t>增加农民收入200万元</t>
  </si>
  <si>
    <t>社会效益</t>
  </si>
  <si>
    <t>增加农民就业情况</t>
  </si>
  <si>
    <t>50</t>
  </si>
  <si>
    <t>人</t>
  </si>
  <si>
    <t>增加农民就业50人</t>
  </si>
  <si>
    <t>满意度指标</t>
  </si>
  <si>
    <t>服务对象满意度</t>
  </si>
  <si>
    <t>系统内农民专业合作社满意度</t>
  </si>
  <si>
    <t>90</t>
  </si>
  <si>
    <t>系统内农民专业合作社满意度大于90%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</si>
  <si>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</si>
  <si>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</si>
  <si>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</si>
  <si>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</si>
  <si>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</si>
  <si>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</si>
  <si>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</si>
  <si>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</si>
  <si>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</si>
  <si>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</si>
  <si>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</si>
  <si>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</si>
  <si>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</si>
  <si>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</si>
  <si>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</si>
  <si>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</si>
  <si>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</si>
  <si>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</si>
  <si>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A4纸</t>
  </si>
  <si>
    <t>复印纸</t>
  </si>
  <si>
    <t>批次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</si>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</sst>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2"/>
  <sheetViews>
    <sheetView showZeros="0" topLeftCell="A18" workbookViewId="0">
      <selection activeCell="B23" sqref="B23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"单位名称："&amp;"梁河县供销合作社联合社"</f>
        <v>单位名称：梁河县供销合作社联合社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1288845.99</v>
      </c>
      <c r="C6" s="154" t="str">
        <f>"一"&amp;"、"&amp;"一般公共服务支出"</f>
        <v>一、一般公共服务支出</v>
      </c>
      <c r="D6" s="156">
        <v>4550</v>
      </c>
    </row>
    <row r="7" ht="18.75" customHeight="1" spans="1:4">
      <c r="A7" s="154" t="s">
        <v>8</v>
      </c>
      <c r="B7" s="156"/>
      <c r="C7" s="154" t="str">
        <f>"二"&amp;"、"&amp;"社会保障和就业支出"</f>
        <v>二、社会保障和就业支出</v>
      </c>
      <c r="D7" s="156">
        <v>254851.92</v>
      </c>
    </row>
    <row r="8" ht="18.75" customHeight="1" spans="1:4">
      <c r="A8" s="154" t="s">
        <v>9</v>
      </c>
      <c r="B8" s="156"/>
      <c r="C8" s="154" t="str">
        <f>"三"&amp;"、"&amp;"卫生健康支出"</f>
        <v>三、卫生健康支出</v>
      </c>
      <c r="D8" s="156">
        <v>53441.95</v>
      </c>
    </row>
    <row r="9" ht="18.75" customHeight="1" spans="1:4">
      <c r="A9" s="154" t="s">
        <v>10</v>
      </c>
      <c r="B9" s="156"/>
      <c r="C9" s="154" t="str">
        <f>"四"&amp;"、"&amp;"商业服务业等支出"</f>
        <v>四、商业服务业等支出</v>
      </c>
      <c r="D9" s="156">
        <v>893125.16</v>
      </c>
    </row>
    <row r="10" ht="18.75" customHeight="1" spans="1:4">
      <c r="A10" s="154" t="s">
        <v>11</v>
      </c>
      <c r="B10" s="156"/>
      <c r="C10" s="154" t="str">
        <f>"五"&amp;"、"&amp;"住房保障支出"</f>
        <v>五、住房保障支出</v>
      </c>
      <c r="D10" s="156">
        <v>72876.96</v>
      </c>
    </row>
    <row r="11" ht="18.75" customHeight="1" spans="1:4">
      <c r="A11" s="154" t="s">
        <v>12</v>
      </c>
      <c r="B11" s="156"/>
      <c r="C11" s="154" t="str">
        <f>"六"&amp;"、"&amp;"其他支出"</f>
        <v>六、其他支出</v>
      </c>
      <c r="D11" s="156">
        <v>10000</v>
      </c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 t="s">
        <v>17</v>
      </c>
      <c r="B18" s="156">
        <v>1288845.99</v>
      </c>
      <c r="C18" s="154" t="s">
        <v>18</v>
      </c>
      <c r="D18" s="156">
        <v>1288845.99</v>
      </c>
    </row>
    <row r="19" ht="18.75" customHeight="1" spans="1:4">
      <c r="A19" s="154" t="s">
        <v>19</v>
      </c>
      <c r="B19" s="156"/>
      <c r="C19" s="154" t="s">
        <v>20</v>
      </c>
      <c r="D19" s="156"/>
    </row>
    <row r="20" ht="18.75" customHeight="1" spans="1:4">
      <c r="A20" s="154" t="s">
        <v>21</v>
      </c>
      <c r="B20" s="156"/>
      <c r="C20" s="154" t="s">
        <v>21</v>
      </c>
      <c r="D20" s="156"/>
    </row>
    <row r="21" ht="18.75" customHeight="1" spans="1:4">
      <c r="A21" s="154" t="s">
        <v>22</v>
      </c>
      <c r="B21" s="156"/>
      <c r="C21" s="154" t="s">
        <v>23</v>
      </c>
      <c r="D21" s="156"/>
    </row>
    <row r="22" ht="18.75" customHeight="1" spans="1:4">
      <c r="A22" s="154" t="s">
        <v>24</v>
      </c>
      <c r="B22" s="156">
        <v>1288845.99</v>
      </c>
      <c r="C22" s="154" t="s">
        <v>25</v>
      </c>
      <c r="D22" s="156">
        <v>1288845.99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7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814814814815" defaultRowHeight="14.25" customHeight="1" outlineLevelCol="5"/>
  <cols>
    <col min="1" max="6" width="23.0462962962963" customWidth="1"/>
  </cols>
  <sheetData>
    <row r="1" ht="12" customHeight="1" spans="1:6">
      <c r="A1" s="124">
        <v>1</v>
      </c>
      <c r="B1" s="125">
        <v>0</v>
      </c>
      <c r="C1" s="124">
        <v>1</v>
      </c>
      <c r="D1" s="92"/>
      <c r="E1" s="92"/>
      <c r="F1" s="126" t="s">
        <v>352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353</v>
      </c>
      <c r="C2" s="128"/>
      <c r="D2" s="129"/>
      <c r="E2" s="129"/>
      <c r="F2" s="129"/>
    </row>
    <row r="3" ht="13.5" customHeight="1" spans="1:6">
      <c r="A3" s="130" t="str">
        <f>"单位名称："&amp;"梁河县供销合作社联合社"</f>
        <v>单位名称：梁河县供销合作社联合社</v>
      </c>
      <c r="B3" s="130" t="s">
        <v>354</v>
      </c>
      <c r="C3" s="131"/>
      <c r="D3" s="92"/>
      <c r="E3" s="92"/>
      <c r="F3" s="126" t="s">
        <v>1</v>
      </c>
    </row>
    <row r="4" ht="19.5" customHeight="1" spans="1:6">
      <c r="A4" s="132" t="s">
        <v>177</v>
      </c>
      <c r="B4" s="133" t="s">
        <v>48</v>
      </c>
      <c r="C4" s="132" t="s">
        <v>49</v>
      </c>
      <c r="D4" s="12" t="s">
        <v>355</v>
      </c>
      <c r="E4" s="13"/>
      <c r="F4" s="14"/>
    </row>
    <row r="5" ht="18.75" customHeight="1" spans="1:6">
      <c r="A5" s="134"/>
      <c r="B5" s="135"/>
      <c r="C5" s="134"/>
      <c r="D5" s="72" t="s">
        <v>30</v>
      </c>
      <c r="E5" s="12" t="s">
        <v>52</v>
      </c>
      <c r="F5" s="72" t="s">
        <v>53</v>
      </c>
    </row>
    <row r="6" ht="18.75" customHeight="1" spans="1:6">
      <c r="A6" s="58"/>
      <c r="B6" s="136"/>
      <c r="C6" s="58"/>
      <c r="D6" s="34"/>
      <c r="E6" s="34"/>
      <c r="F6" s="34"/>
    </row>
    <row r="7" ht="21" customHeight="1" spans="1:6">
      <c r="A7" s="22"/>
      <c r="B7" s="22"/>
      <c r="C7" s="22"/>
      <c r="D7" s="86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356</v>
      </c>
      <c r="B9" s="140" t="s">
        <v>356</v>
      </c>
      <c r="C9" s="141" t="s">
        <v>356</v>
      </c>
      <c r="D9" s="86"/>
      <c r="E9" s="137"/>
      <c r="F9" s="137"/>
    </row>
    <row r="10" ht="18.75" customHeight="1" spans="1:6">
      <c r="A10" s="142" t="s">
        <v>357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425925925926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222222222222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0" t="s">
        <v>358</v>
      </c>
    </row>
    <row r="2" ht="27.75" customHeight="1" spans="1:17">
      <c r="A2" s="101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5"/>
      <c r="L2" s="28"/>
      <c r="M2" s="28"/>
      <c r="N2" s="28"/>
      <c r="O2" s="115"/>
      <c r="P2" s="115"/>
      <c r="Q2" s="28"/>
    </row>
    <row r="3" ht="18.75" customHeight="1" spans="1:17">
      <c r="A3" s="102" t="str">
        <f>"单位名称："&amp;"梁河县供销合作社联合社"</f>
        <v>单位名称：梁河县供销合作社联合社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359</v>
      </c>
      <c r="B4" s="103" t="s">
        <v>360</v>
      </c>
      <c r="C4" s="103" t="s">
        <v>361</v>
      </c>
      <c r="D4" s="103" t="s">
        <v>362</v>
      </c>
      <c r="E4" s="103" t="s">
        <v>363</v>
      </c>
      <c r="F4" s="103" t="s">
        <v>364</v>
      </c>
      <c r="G4" s="47" t="s">
        <v>184</v>
      </c>
      <c r="H4" s="47"/>
      <c r="I4" s="47"/>
      <c r="J4" s="47"/>
      <c r="K4" s="117"/>
      <c r="L4" s="47"/>
      <c r="M4" s="47"/>
      <c r="N4" s="47"/>
      <c r="O4" s="75"/>
      <c r="P4" s="117"/>
      <c r="Q4" s="48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365</v>
      </c>
      <c r="J5" s="104" t="s">
        <v>366</v>
      </c>
      <c r="K5" s="118" t="s">
        <v>367</v>
      </c>
      <c r="L5" s="119" t="s">
        <v>368</v>
      </c>
      <c r="M5" s="119"/>
      <c r="N5" s="119"/>
      <c r="O5" s="120"/>
      <c r="P5" s="121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2"/>
      <c r="L6" s="105" t="s">
        <v>33</v>
      </c>
      <c r="M6" s="105" t="s">
        <v>40</v>
      </c>
      <c r="N6" s="105" t="s">
        <v>369</v>
      </c>
      <c r="O6" s="32" t="s">
        <v>42</v>
      </c>
      <c r="P6" s="122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3300</v>
      </c>
      <c r="G8" s="23">
        <v>3300</v>
      </c>
      <c r="H8" s="23">
        <v>3300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">
        <v>46</v>
      </c>
      <c r="B9" s="108"/>
      <c r="C9" s="108"/>
      <c r="D9" s="109"/>
      <c r="E9" s="110"/>
      <c r="F9" s="23">
        <v>3300</v>
      </c>
      <c r="G9" s="23">
        <v>3300</v>
      </c>
      <c r="H9" s="23">
        <v>3300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>"     "&amp;"乡村流通工程补助资金"</f>
        <v>     乡村流通工程补助资金</v>
      </c>
      <c r="B10" s="108" t="s">
        <v>370</v>
      </c>
      <c r="C10" s="108" t="s">
        <v>371</v>
      </c>
      <c r="D10" s="109" t="s">
        <v>372</v>
      </c>
      <c r="E10" s="110">
        <v>1</v>
      </c>
      <c r="F10" s="23">
        <v>3300</v>
      </c>
      <c r="G10" s="23">
        <v>3300</v>
      </c>
      <c r="H10" s="23">
        <v>3300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2" t="s">
        <v>356</v>
      </c>
      <c r="B11" s="113"/>
      <c r="C11" s="113"/>
      <c r="D11" s="113"/>
      <c r="E11" s="110"/>
      <c r="F11" s="23">
        <v>3300</v>
      </c>
      <c r="G11" s="23">
        <v>3300</v>
      </c>
      <c r="H11" s="23">
        <v>3300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D21" sqref="D21"/>
    </sheetView>
  </sheetViews>
  <sheetFormatPr defaultColWidth="9.14814814814815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373</v>
      </c>
    </row>
    <row r="2" ht="36" customHeight="1" spans="1:14">
      <c r="A2" s="28" t="str">
        <f>"2025"&amp;"年政府购买服务预算表"</f>
        <v>2025年政府购买服务预算表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"单位名称："&amp;"梁河县供销合作社联合社"</f>
        <v>单位名称：梁河县供销合作社联合社</v>
      </c>
      <c r="B3" s="31"/>
      <c r="C3" s="31"/>
      <c r="D3" s="31"/>
      <c r="E3" s="31"/>
      <c r="F3" s="31"/>
      <c r="G3" s="31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359</v>
      </c>
      <c r="B4" s="11" t="s">
        <v>374</v>
      </c>
      <c r="C4" s="11" t="s">
        <v>375</v>
      </c>
      <c r="D4" s="12" t="s">
        <v>184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365</v>
      </c>
      <c r="G5" s="11" t="s">
        <v>366</v>
      </c>
      <c r="H5" s="11" t="s">
        <v>367</v>
      </c>
      <c r="I5" s="12" t="s">
        <v>368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376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37.7222222222222" customWidth="1"/>
    <col min="2" max="13" width="8.6296296296296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377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"单位名称："&amp;"梁河县供销合作社联合社"</f>
        <v>单位名称：梁河县供销合作社联合社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378</v>
      </c>
      <c r="B5" s="12" t="s">
        <v>184</v>
      </c>
      <c r="C5" s="13"/>
      <c r="D5" s="73"/>
      <c r="E5" s="74" t="s">
        <v>379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380</v>
      </c>
      <c r="E6" s="79" t="s">
        <v>381</v>
      </c>
      <c r="F6" s="80" t="s">
        <v>382</v>
      </c>
      <c r="G6" s="80" t="s">
        <v>383</v>
      </c>
      <c r="H6" s="80" t="s">
        <v>384</v>
      </c>
      <c r="I6" s="80" t="s">
        <v>385</v>
      </c>
      <c r="J6" s="80" t="s">
        <v>386</v>
      </c>
      <c r="K6" s="80" t="s">
        <v>387</v>
      </c>
      <c r="L6" s="80" t="s">
        <v>388</v>
      </c>
      <c r="M6" s="80" t="s">
        <v>389</v>
      </c>
    </row>
    <row r="7" ht="19.5" customHeight="1" spans="1:13">
      <c r="A7" s="34">
        <v>1</v>
      </c>
      <c r="B7" s="34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5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5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390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pageSetup paperSize="9" scale="92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1" sqref="A1"/>
    </sheetView>
  </sheetViews>
  <sheetFormatPr defaultColWidth="9.14814814814815" defaultRowHeight="12" customHeight="1" outlineLevelRow="7"/>
  <cols>
    <col min="1" max="10" width="13.9166666666667" customWidth="1"/>
  </cols>
  <sheetData>
    <row r="1" customHeight="1" spans="10:10">
      <c r="J1" s="65" t="s">
        <v>391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"单位名称："&amp;"梁河县供销合作社联合社"</f>
        <v>单位名称：梁河县供销合作社联合社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287</v>
      </c>
      <c r="B4" s="33" t="s">
        <v>288</v>
      </c>
      <c r="C4" s="33" t="s">
        <v>289</v>
      </c>
      <c r="D4" s="33" t="s">
        <v>290</v>
      </c>
      <c r="E4" s="33" t="s">
        <v>291</v>
      </c>
      <c r="F4" s="58" t="s">
        <v>292</v>
      </c>
      <c r="G4" s="33" t="s">
        <v>293</v>
      </c>
      <c r="H4" s="58" t="s">
        <v>295</v>
      </c>
      <c r="I4" s="58" t="s">
        <v>294</v>
      </c>
      <c r="J4" s="33" t="s">
        <v>296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392</v>
      </c>
      <c r="C7" s="62" t="s">
        <v>392</v>
      </c>
      <c r="D7" s="62" t="s">
        <v>392</v>
      </c>
      <c r="E7" s="61" t="s">
        <v>392</v>
      </c>
      <c r="F7" s="62" t="s">
        <v>392</v>
      </c>
      <c r="G7" s="61" t="s">
        <v>392</v>
      </c>
      <c r="H7" s="62" t="s">
        <v>392</v>
      </c>
      <c r="I7" s="62" t="s">
        <v>392</v>
      </c>
      <c r="J7" s="66" t="s">
        <v>392</v>
      </c>
    </row>
    <row r="8" ht="18.45" customHeight="1" spans="1:10">
      <c r="A8" s="63" t="s">
        <v>390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pageSetup paperSize="9" scale="93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814814814815" defaultRowHeight="12" customHeight="1" outlineLevelCol="7"/>
  <cols>
    <col min="1" max="8" width="14.2037037037037" customWidth="1"/>
  </cols>
  <sheetData>
    <row r="1" ht="14.25" customHeight="1" spans="8:8">
      <c r="H1" s="42" t="s">
        <v>393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"单位名称："&amp;"梁河县供销合作社联合社"</f>
        <v>单位名称：梁河县供销合作社联合社</v>
      </c>
      <c r="B3" s="7"/>
      <c r="C3" s="45"/>
    </row>
    <row r="4" ht="18" customHeight="1" spans="1:8">
      <c r="A4" s="11" t="s">
        <v>177</v>
      </c>
      <c r="B4" s="11" t="s">
        <v>394</v>
      </c>
      <c r="C4" s="11" t="s">
        <v>395</v>
      </c>
      <c r="D4" s="11" t="s">
        <v>396</v>
      </c>
      <c r="E4" s="11" t="s">
        <v>397</v>
      </c>
      <c r="F4" s="46" t="s">
        <v>398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363</v>
      </c>
      <c r="G5" s="33" t="s">
        <v>399</v>
      </c>
      <c r="H5" s="33" t="s">
        <v>400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401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10.2777777777778" customWidth="1"/>
    <col min="2" max="3" width="23.8425925925926" customWidth="1"/>
    <col min="4" max="4" width="11.1481481481481" customWidth="1"/>
    <col min="5" max="5" width="17.7222222222222" customWidth="1"/>
    <col min="6" max="6" width="9.84259259259259" customWidth="1"/>
    <col min="7" max="7" width="17.7222222222222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402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"单位名称："&amp;"梁河县供销合作社联合社"</f>
        <v>单位名称：梁河县供销合作社联合社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275</v>
      </c>
      <c r="B4" s="32" t="s">
        <v>179</v>
      </c>
      <c r="C4" s="32" t="s">
        <v>276</v>
      </c>
      <c r="D4" s="33" t="s">
        <v>180</v>
      </c>
      <c r="E4" s="33" t="s">
        <v>181</v>
      </c>
      <c r="F4" s="33" t="s">
        <v>277</v>
      </c>
      <c r="G4" s="33" t="s">
        <v>278</v>
      </c>
      <c r="H4" s="34" t="s">
        <v>30</v>
      </c>
      <c r="I4" s="34" t="s">
        <v>403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356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404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workbookViewId="0">
      <selection activeCell="A1" sqref="A1"/>
    </sheetView>
  </sheetViews>
  <sheetFormatPr defaultColWidth="9.14814814814815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"单位名称："&amp;"梁河县供销合作社联合社"</f>
        <v>单位名称：梁河县供销合作社联合社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276</v>
      </c>
      <c r="B4" s="10" t="s">
        <v>275</v>
      </c>
      <c r="C4" s="10" t="s">
        <v>179</v>
      </c>
      <c r="D4" s="11" t="s">
        <v>406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120000</v>
      </c>
      <c r="F8" s="23"/>
      <c r="G8" s="23"/>
    </row>
    <row r="9" ht="52.5" customHeight="1" spans="1:7">
      <c r="A9" s="24"/>
      <c r="B9" s="22" t="s">
        <v>407</v>
      </c>
      <c r="C9" s="22" t="s">
        <v>281</v>
      </c>
      <c r="D9" s="22" t="s">
        <v>408</v>
      </c>
      <c r="E9" s="23">
        <v>120000</v>
      </c>
      <c r="F9" s="23"/>
      <c r="G9" s="23"/>
    </row>
    <row r="10" ht="30" customHeight="1" spans="1:7">
      <c r="A10" s="25" t="s">
        <v>30</v>
      </c>
      <c r="B10" s="26" t="s">
        <v>392</v>
      </c>
      <c r="C10" s="26"/>
      <c r="D10" s="27"/>
      <c r="E10" s="23">
        <v>120000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814814814815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"单位名称："&amp;"梁河县供销合作社联合社"</f>
        <v>单位名称：梁河县供销合作社联合社</v>
      </c>
      <c r="B3" s="30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4" t="s">
        <v>45</v>
      </c>
      <c r="B8" s="194" t="s">
        <v>46</v>
      </c>
      <c r="C8" s="23">
        <v>1288845.99</v>
      </c>
      <c r="D8" s="23">
        <v>1288845.99</v>
      </c>
      <c r="E8" s="23">
        <v>1288845.99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1288845.99</v>
      </c>
      <c r="D9" s="184">
        <v>1288845.99</v>
      </c>
      <c r="E9" s="184">
        <v>1288845.99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5"/>
  <sheetViews>
    <sheetView showZeros="0" topLeftCell="A31" workbookViewId="0">
      <selection activeCell="E35" sqref="E35"/>
    </sheetView>
  </sheetViews>
  <sheetFormatPr defaultColWidth="8.84259259259259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7777777777778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0" t="s">
        <v>47</v>
      </c>
      <c r="O1" s="100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0" t="str">
        <f>"单位名称："&amp;"梁河县供销合作社联合社"</f>
        <v>单位名称：梁河县供销合作社联合社</v>
      </c>
      <c r="B3" s="30"/>
      <c r="C3" s="30"/>
      <c r="D3" s="30"/>
      <c r="E3" s="30"/>
      <c r="F3" s="30"/>
      <c r="G3" s="186"/>
      <c r="H3" s="186"/>
      <c r="I3" s="186"/>
      <c r="J3" s="186"/>
      <c r="K3" s="186"/>
      <c r="L3" s="186"/>
      <c r="M3" s="186"/>
      <c r="N3" s="100" t="s">
        <v>1</v>
      </c>
      <c r="O3" s="100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4550</v>
      </c>
      <c r="D7" s="156">
        <v>4550</v>
      </c>
      <c r="E7" s="156">
        <v>4550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2600</v>
      </c>
      <c r="D8" s="156">
        <v>2600</v>
      </c>
      <c r="E8" s="156">
        <v>2600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2600</v>
      </c>
      <c r="D9" s="156">
        <v>2600</v>
      </c>
      <c r="E9" s="156">
        <v>2600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1" t="s">
        <v>80</v>
      </c>
      <c r="B10" s="191" t="s">
        <v>81</v>
      </c>
      <c r="C10" s="156">
        <v>1950</v>
      </c>
      <c r="D10" s="156">
        <v>1950</v>
      </c>
      <c r="E10" s="156">
        <v>1950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2" t="s">
        <v>82</v>
      </c>
      <c r="B11" s="192" t="s">
        <v>81</v>
      </c>
      <c r="C11" s="156">
        <v>1950</v>
      </c>
      <c r="D11" s="156">
        <v>1950</v>
      </c>
      <c r="E11" s="156">
        <v>1950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0" t="s">
        <v>83</v>
      </c>
      <c r="B12" s="190" t="s">
        <v>84</v>
      </c>
      <c r="C12" s="156">
        <v>254851.92</v>
      </c>
      <c r="D12" s="156">
        <v>254851.92</v>
      </c>
      <c r="E12" s="156">
        <v>254851.92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1" t="s">
        <v>85</v>
      </c>
      <c r="B13" s="191" t="s">
        <v>86</v>
      </c>
      <c r="C13" s="156">
        <v>247251</v>
      </c>
      <c r="D13" s="156">
        <v>247251</v>
      </c>
      <c r="E13" s="156">
        <v>247251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2" t="s">
        <v>87</v>
      </c>
      <c r="B14" s="192" t="s">
        <v>88</v>
      </c>
      <c r="C14" s="156">
        <v>150081.72</v>
      </c>
      <c r="D14" s="156">
        <v>150081.72</v>
      </c>
      <c r="E14" s="156">
        <v>150081.72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2" t="s">
        <v>89</v>
      </c>
      <c r="B15" s="192" t="s">
        <v>90</v>
      </c>
      <c r="C15" s="156">
        <v>97169.28</v>
      </c>
      <c r="D15" s="156">
        <v>97169.28</v>
      </c>
      <c r="E15" s="156">
        <v>97169.28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1" t="s">
        <v>91</v>
      </c>
      <c r="B16" s="191" t="s">
        <v>92</v>
      </c>
      <c r="C16" s="156">
        <v>6024</v>
      </c>
      <c r="D16" s="156">
        <v>6024</v>
      </c>
      <c r="E16" s="156">
        <v>6024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2" t="s">
        <v>93</v>
      </c>
      <c r="B17" s="192" t="s">
        <v>94</v>
      </c>
      <c r="C17" s="156">
        <v>6024</v>
      </c>
      <c r="D17" s="156">
        <v>6024</v>
      </c>
      <c r="E17" s="156">
        <v>6024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1" t="s">
        <v>95</v>
      </c>
      <c r="B18" s="191" t="s">
        <v>96</v>
      </c>
      <c r="C18" s="156">
        <v>1576.92</v>
      </c>
      <c r="D18" s="156">
        <v>1576.92</v>
      </c>
      <c r="E18" s="156">
        <v>1576.92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97</v>
      </c>
      <c r="B19" s="192" t="s">
        <v>96</v>
      </c>
      <c r="C19" s="156">
        <v>1576.92</v>
      </c>
      <c r="D19" s="156">
        <v>1576.92</v>
      </c>
      <c r="E19" s="156">
        <v>1576.92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0" t="s">
        <v>98</v>
      </c>
      <c r="B20" s="190" t="s">
        <v>99</v>
      </c>
      <c r="C20" s="156">
        <v>53441.95</v>
      </c>
      <c r="D20" s="156">
        <v>53441.95</v>
      </c>
      <c r="E20" s="156">
        <v>53441.95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1" t="s">
        <v>100</v>
      </c>
      <c r="B21" s="191" t="s">
        <v>101</v>
      </c>
      <c r="C21" s="156">
        <v>53441.95</v>
      </c>
      <c r="D21" s="156">
        <v>53441.95</v>
      </c>
      <c r="E21" s="156">
        <v>53441.95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2" t="s">
        <v>102</v>
      </c>
      <c r="B22" s="192" t="s">
        <v>103</v>
      </c>
      <c r="C22" s="156">
        <v>45548.1</v>
      </c>
      <c r="D22" s="156">
        <v>45548.1</v>
      </c>
      <c r="E22" s="156">
        <v>45548.1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2" t="s">
        <v>104</v>
      </c>
      <c r="B23" s="192" t="s">
        <v>105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2" t="s">
        <v>106</v>
      </c>
      <c r="B24" s="192" t="s">
        <v>107</v>
      </c>
      <c r="C24" s="156">
        <v>7893.85</v>
      </c>
      <c r="D24" s="156">
        <v>7893.85</v>
      </c>
      <c r="E24" s="156">
        <v>7893.85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0" t="s">
        <v>108</v>
      </c>
      <c r="B25" s="190" t="s">
        <v>109</v>
      </c>
      <c r="C25" s="156">
        <v>893125.16</v>
      </c>
      <c r="D25" s="156">
        <v>893125.16</v>
      </c>
      <c r="E25" s="156">
        <v>783125.16</v>
      </c>
      <c r="F25" s="156">
        <v>110000</v>
      </c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1" t="s">
        <v>110</v>
      </c>
      <c r="B26" s="191" t="s">
        <v>111</v>
      </c>
      <c r="C26" s="156">
        <v>893125.16</v>
      </c>
      <c r="D26" s="156">
        <v>893125.16</v>
      </c>
      <c r="E26" s="156">
        <v>783125.16</v>
      </c>
      <c r="F26" s="156">
        <v>110000</v>
      </c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2" t="s">
        <v>112</v>
      </c>
      <c r="B27" s="192" t="s">
        <v>113</v>
      </c>
      <c r="C27" s="156">
        <v>783125.16</v>
      </c>
      <c r="D27" s="156">
        <v>783125.16</v>
      </c>
      <c r="E27" s="156">
        <v>783125.16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</row>
    <row r="28" ht="52.5" customHeight="1" spans="1:15">
      <c r="A28" s="192" t="s">
        <v>114</v>
      </c>
      <c r="B28" s="192" t="s">
        <v>115</v>
      </c>
      <c r="C28" s="156">
        <v>110000</v>
      </c>
      <c r="D28" s="156">
        <v>110000</v>
      </c>
      <c r="E28" s="156"/>
      <c r="F28" s="156">
        <v>110000</v>
      </c>
      <c r="G28" s="156"/>
      <c r="H28" s="156"/>
      <c r="I28" s="156"/>
      <c r="J28" s="156"/>
      <c r="K28" s="156"/>
      <c r="L28" s="156"/>
      <c r="M28" s="156"/>
      <c r="N28" s="156"/>
      <c r="O28" s="156"/>
    </row>
    <row r="29" ht="52.5" customHeight="1" spans="1:15">
      <c r="A29" s="190" t="s">
        <v>116</v>
      </c>
      <c r="B29" s="190" t="s">
        <v>117</v>
      </c>
      <c r="C29" s="156">
        <v>72876.96</v>
      </c>
      <c r="D29" s="156">
        <v>72876.96</v>
      </c>
      <c r="E29" s="156">
        <v>72876.96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ht="52.5" customHeight="1" spans="1:15">
      <c r="A30" s="191" t="s">
        <v>118</v>
      </c>
      <c r="B30" s="191" t="s">
        <v>119</v>
      </c>
      <c r="C30" s="156">
        <v>72876.96</v>
      </c>
      <c r="D30" s="156">
        <v>72876.96</v>
      </c>
      <c r="E30" s="156">
        <v>72876.96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ht="52.5" customHeight="1" spans="1:15">
      <c r="A31" s="192" t="s">
        <v>120</v>
      </c>
      <c r="B31" s="192" t="s">
        <v>121</v>
      </c>
      <c r="C31" s="156">
        <v>72876.96</v>
      </c>
      <c r="D31" s="156">
        <v>72876.96</v>
      </c>
      <c r="E31" s="156">
        <v>72876.96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</row>
    <row r="32" ht="52.5" customHeight="1" spans="1:15">
      <c r="A32" s="190" t="s">
        <v>122</v>
      </c>
      <c r="B32" s="190" t="s">
        <v>58</v>
      </c>
      <c r="C32" s="156">
        <v>10000</v>
      </c>
      <c r="D32" s="156">
        <v>10000</v>
      </c>
      <c r="E32" s="156"/>
      <c r="F32" s="156">
        <v>10000</v>
      </c>
      <c r="G32" s="156"/>
      <c r="H32" s="156"/>
      <c r="I32" s="156"/>
      <c r="J32" s="156"/>
      <c r="K32" s="156"/>
      <c r="L32" s="156"/>
      <c r="M32" s="156"/>
      <c r="N32" s="156"/>
      <c r="O32" s="156"/>
    </row>
    <row r="33" ht="52.5" customHeight="1" spans="1:15">
      <c r="A33" s="191" t="s">
        <v>123</v>
      </c>
      <c r="B33" s="191" t="s">
        <v>58</v>
      </c>
      <c r="C33" s="156">
        <v>10000</v>
      </c>
      <c r="D33" s="156">
        <v>10000</v>
      </c>
      <c r="E33" s="156"/>
      <c r="F33" s="156">
        <v>10000</v>
      </c>
      <c r="G33" s="156"/>
      <c r="H33" s="156"/>
      <c r="I33" s="156"/>
      <c r="J33" s="156"/>
      <c r="K33" s="156"/>
      <c r="L33" s="156"/>
      <c r="M33" s="156"/>
      <c r="N33" s="156"/>
      <c r="O33" s="156"/>
    </row>
    <row r="34" ht="52.5" customHeight="1" spans="1:15">
      <c r="A34" s="192" t="s">
        <v>124</v>
      </c>
      <c r="B34" s="192" t="s">
        <v>58</v>
      </c>
      <c r="C34" s="156">
        <v>10000</v>
      </c>
      <c r="D34" s="156">
        <v>10000</v>
      </c>
      <c r="E34" s="156"/>
      <c r="F34" s="156">
        <v>10000</v>
      </c>
      <c r="G34" s="156"/>
      <c r="H34" s="156"/>
      <c r="I34" s="156"/>
      <c r="J34" s="156"/>
      <c r="K34" s="156"/>
      <c r="L34" s="156"/>
      <c r="M34" s="156"/>
      <c r="N34" s="156"/>
      <c r="O34" s="156"/>
    </row>
    <row r="35" ht="30" customHeight="1" spans="1:15">
      <c r="A35" s="189" t="s">
        <v>30</v>
      </c>
      <c r="B35" s="189"/>
      <c r="C35" s="156">
        <v>1288845.99</v>
      </c>
      <c r="D35" s="156">
        <v>1288845.99</v>
      </c>
      <c r="E35" s="156">
        <v>1168845.99</v>
      </c>
      <c r="F35" s="156">
        <v>120000</v>
      </c>
      <c r="G35" s="156"/>
      <c r="H35" s="156"/>
      <c r="I35" s="156"/>
      <c r="J35" s="156"/>
      <c r="K35" s="156"/>
      <c r="L35" s="156"/>
      <c r="M35" s="156"/>
      <c r="N35" s="156"/>
      <c r="O35" s="156"/>
    </row>
  </sheetData>
  <mergeCells count="13">
    <mergeCell ref="N1:O1"/>
    <mergeCell ref="A2:O2"/>
    <mergeCell ref="A3:F3"/>
    <mergeCell ref="N3:O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9.14814814814815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8"/>
      <c r="B1" s="178"/>
      <c r="C1" s="178"/>
      <c r="D1" s="98" t="s">
        <v>125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0" t="str">
        <f>"单位名称："&amp;"梁河县供销合作社联合社"</f>
        <v>单位名称：梁河县供销合作社联合社</v>
      </c>
      <c r="B3" s="180"/>
      <c r="C3" s="180"/>
      <c r="D3" s="99" t="s">
        <v>1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72" t="s">
        <v>128</v>
      </c>
      <c r="B5" s="11" t="s">
        <v>5</v>
      </c>
      <c r="C5" s="72" t="s">
        <v>129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130</v>
      </c>
      <c r="B7" s="23">
        <v>1288845.99</v>
      </c>
      <c r="C7" s="95" t="s">
        <v>131</v>
      </c>
      <c r="D7" s="23">
        <v>1288845.99</v>
      </c>
    </row>
    <row r="8" ht="19.5" customHeight="1" spans="1:4">
      <c r="A8" s="95" t="s">
        <v>132</v>
      </c>
      <c r="B8" s="23">
        <v>1288845.99</v>
      </c>
      <c r="C8" s="181" t="s">
        <v>133</v>
      </c>
      <c r="D8" s="23">
        <v>4550</v>
      </c>
    </row>
    <row r="9" ht="19.5" customHeight="1" spans="1:4">
      <c r="A9" s="182" t="s">
        <v>134</v>
      </c>
      <c r="B9" s="23"/>
      <c r="C9" s="181" t="s">
        <v>135</v>
      </c>
      <c r="D9" s="23"/>
    </row>
    <row r="10" ht="19.5" customHeight="1" spans="1:4">
      <c r="A10" s="182" t="s">
        <v>136</v>
      </c>
      <c r="B10" s="23"/>
      <c r="C10" s="181" t="s">
        <v>137</v>
      </c>
      <c r="D10" s="23"/>
    </row>
    <row r="11" ht="19.5" customHeight="1" spans="1:4">
      <c r="A11" s="182" t="s">
        <v>138</v>
      </c>
      <c r="B11" s="23"/>
      <c r="C11" s="181" t="s">
        <v>139</v>
      </c>
      <c r="D11" s="23"/>
    </row>
    <row r="12" ht="19.5" customHeight="1" spans="1:4">
      <c r="A12" s="182" t="s">
        <v>132</v>
      </c>
      <c r="B12" s="23"/>
      <c r="C12" s="181" t="s">
        <v>140</v>
      </c>
      <c r="D12" s="23"/>
    </row>
    <row r="13" ht="19.5" customHeight="1" spans="1:4">
      <c r="A13" s="182" t="s">
        <v>134</v>
      </c>
      <c r="B13" s="23"/>
      <c r="C13" s="181" t="s">
        <v>141</v>
      </c>
      <c r="D13" s="23"/>
    </row>
    <row r="14" ht="19.5" customHeight="1" spans="1:4">
      <c r="A14" s="182" t="s">
        <v>136</v>
      </c>
      <c r="B14" s="23"/>
      <c r="C14" s="181" t="s">
        <v>142</v>
      </c>
      <c r="D14" s="23"/>
    </row>
    <row r="15" ht="19.5" customHeight="1" spans="1:4">
      <c r="A15" s="183"/>
      <c r="B15" s="23"/>
      <c r="C15" s="181" t="s">
        <v>143</v>
      </c>
      <c r="D15" s="23">
        <v>254851.92</v>
      </c>
    </row>
    <row r="16" ht="19.5" customHeight="1" spans="1:4">
      <c r="A16" s="183"/>
      <c r="B16" s="23"/>
      <c r="C16" s="181" t="s">
        <v>144</v>
      </c>
      <c r="D16" s="23">
        <v>53441.95</v>
      </c>
    </row>
    <row r="17" ht="19.5" customHeight="1" spans="1:4">
      <c r="A17" s="183"/>
      <c r="B17" s="23"/>
      <c r="C17" s="181" t="s">
        <v>145</v>
      </c>
      <c r="D17" s="23"/>
    </row>
    <row r="18" ht="19.5" customHeight="1" spans="1:4">
      <c r="A18" s="183"/>
      <c r="B18" s="23"/>
      <c r="C18" s="181" t="s">
        <v>146</v>
      </c>
      <c r="D18" s="23"/>
    </row>
    <row r="19" ht="19.5" customHeight="1" spans="1:4">
      <c r="A19" s="183"/>
      <c r="B19" s="23"/>
      <c r="C19" s="181" t="s">
        <v>147</v>
      </c>
      <c r="D19" s="23"/>
    </row>
    <row r="20" ht="19.5" customHeight="1" spans="1:4">
      <c r="A20" s="95"/>
      <c r="B20" s="23"/>
      <c r="C20" s="181" t="s">
        <v>148</v>
      </c>
      <c r="D20" s="23"/>
    </row>
    <row r="21" ht="19.5" customHeight="1" spans="1:4">
      <c r="A21" s="95"/>
      <c r="B21" s="23"/>
      <c r="C21" s="95" t="s">
        <v>149</v>
      </c>
      <c r="D21" s="23"/>
    </row>
    <row r="22" ht="19.5" customHeight="1" spans="1:4">
      <c r="A22" s="95"/>
      <c r="B22" s="23"/>
      <c r="C22" s="95" t="s">
        <v>150</v>
      </c>
      <c r="D22" s="23">
        <v>893125.16</v>
      </c>
    </row>
    <row r="23" ht="19.5" customHeight="1" spans="1:4">
      <c r="A23" s="95"/>
      <c r="B23" s="23"/>
      <c r="C23" s="95" t="s">
        <v>151</v>
      </c>
      <c r="D23" s="23"/>
    </row>
    <row r="24" ht="19.5" customHeight="1" spans="1:4">
      <c r="A24" s="95"/>
      <c r="B24" s="23"/>
      <c r="C24" s="95" t="s">
        <v>152</v>
      </c>
      <c r="D24" s="23"/>
    </row>
    <row r="25" ht="19.5" customHeight="1" spans="1:4">
      <c r="A25" s="95"/>
      <c r="B25" s="23"/>
      <c r="C25" s="95" t="s">
        <v>153</v>
      </c>
      <c r="D25" s="23"/>
    </row>
    <row r="26" ht="19.5" customHeight="1" spans="1:4">
      <c r="A26" s="181"/>
      <c r="B26" s="23"/>
      <c r="C26" s="95" t="s">
        <v>154</v>
      </c>
      <c r="D26" s="23">
        <v>72876.96</v>
      </c>
    </row>
    <row r="27" ht="19.5" customHeight="1" spans="1:4">
      <c r="A27" s="95"/>
      <c r="B27" s="23"/>
      <c r="C27" s="95" t="s">
        <v>155</v>
      </c>
      <c r="D27" s="23"/>
    </row>
    <row r="28" customHeight="1" spans="1:4">
      <c r="A28" s="95"/>
      <c r="B28" s="23"/>
      <c r="C28" s="182" t="s">
        <v>156</v>
      </c>
      <c r="D28" s="23"/>
    </row>
    <row r="29" ht="19.5" customHeight="1" spans="1:4">
      <c r="A29" s="95"/>
      <c r="B29" s="23"/>
      <c r="C29" s="95" t="s">
        <v>157</v>
      </c>
      <c r="D29" s="23"/>
    </row>
    <row r="30" ht="19.5" customHeight="1" spans="1:4">
      <c r="A30" s="181"/>
      <c r="B30" s="23"/>
      <c r="C30" s="95" t="s">
        <v>158</v>
      </c>
      <c r="D30" s="23"/>
    </row>
    <row r="31" ht="18" customHeight="1" spans="1:4">
      <c r="A31" s="181"/>
      <c r="B31" s="23"/>
      <c r="C31" s="95" t="s">
        <v>159</v>
      </c>
      <c r="D31" s="23">
        <v>10000</v>
      </c>
    </row>
    <row r="32" ht="18" customHeight="1" spans="1:4">
      <c r="A32" s="181"/>
      <c r="B32" s="23"/>
      <c r="C32" s="182" t="s">
        <v>160</v>
      </c>
      <c r="D32" s="23"/>
    </row>
    <row r="33" ht="18" customHeight="1" spans="1:4">
      <c r="A33" s="181"/>
      <c r="B33" s="23"/>
      <c r="C33" s="182" t="s">
        <v>161</v>
      </c>
      <c r="D33" s="23"/>
    </row>
    <row r="34" ht="19.5" customHeight="1" spans="1:4">
      <c r="A34" s="181"/>
      <c r="B34" s="184"/>
      <c r="C34" s="95" t="s">
        <v>162</v>
      </c>
      <c r="D34" s="184"/>
    </row>
    <row r="35" ht="19.5" customHeight="1" spans="1:4">
      <c r="A35" s="181"/>
      <c r="B35" s="23"/>
      <c r="C35" s="95" t="s">
        <v>163</v>
      </c>
      <c r="D35" s="23"/>
    </row>
    <row r="36" ht="19.5" customHeight="1" spans="1:4">
      <c r="A36" s="185" t="s">
        <v>24</v>
      </c>
      <c r="B36" s="23">
        <v>1288845.99</v>
      </c>
      <c r="C36" s="185" t="s">
        <v>25</v>
      </c>
      <c r="D36" s="23">
        <v>1288845.99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4"/>
  <sheetViews>
    <sheetView showZeros="0" workbookViewId="0">
      <selection activeCell="A1" sqref="A1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164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"单位名称："&amp;"梁河县供销合作社联合社"</f>
        <v>单位名称：梁河县供销合作社联合社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165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166</v>
      </c>
      <c r="F5" s="173" t="s">
        <v>167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4550</v>
      </c>
      <c r="D7" s="175">
        <v>4550</v>
      </c>
      <c r="E7" s="175"/>
      <c r="F7" s="175">
        <v>4550</v>
      </c>
      <c r="G7" s="175"/>
    </row>
    <row r="8" ht="18.75" customHeight="1" outlineLevel="1" spans="1:7">
      <c r="A8" s="176" t="s">
        <v>76</v>
      </c>
      <c r="B8" s="176" t="s">
        <v>77</v>
      </c>
      <c r="C8" s="175">
        <v>2600</v>
      </c>
      <c r="D8" s="175">
        <v>2600</v>
      </c>
      <c r="E8" s="175"/>
      <c r="F8" s="175">
        <v>2600</v>
      </c>
      <c r="G8" s="175"/>
    </row>
    <row r="9" ht="18.75" customHeight="1" outlineLevel="2" spans="1:7">
      <c r="A9" s="177" t="s">
        <v>78</v>
      </c>
      <c r="B9" s="177" t="s">
        <v>79</v>
      </c>
      <c r="C9" s="175">
        <v>2600</v>
      </c>
      <c r="D9" s="175">
        <v>2600</v>
      </c>
      <c r="E9" s="175"/>
      <c r="F9" s="175">
        <v>2600</v>
      </c>
      <c r="G9" s="175"/>
    </row>
    <row r="10" ht="18.75" customHeight="1" outlineLevel="1" spans="1:7">
      <c r="A10" s="176" t="s">
        <v>80</v>
      </c>
      <c r="B10" s="176" t="s">
        <v>81</v>
      </c>
      <c r="C10" s="175">
        <v>1950</v>
      </c>
      <c r="D10" s="175">
        <v>1950</v>
      </c>
      <c r="E10" s="175"/>
      <c r="F10" s="175">
        <v>1950</v>
      </c>
      <c r="G10" s="175"/>
    </row>
    <row r="11" ht="18.75" customHeight="1" outlineLevel="2" spans="1:7">
      <c r="A11" s="177" t="s">
        <v>82</v>
      </c>
      <c r="B11" s="177" t="s">
        <v>81</v>
      </c>
      <c r="C11" s="175">
        <v>1950</v>
      </c>
      <c r="D11" s="175">
        <v>1950</v>
      </c>
      <c r="E11" s="175"/>
      <c r="F11" s="175">
        <v>1950</v>
      </c>
      <c r="G11" s="175"/>
    </row>
    <row r="12" ht="18.75" customHeight="1" spans="1:7">
      <c r="A12" s="174" t="s">
        <v>83</v>
      </c>
      <c r="B12" s="174" t="s">
        <v>84</v>
      </c>
      <c r="C12" s="175">
        <v>254851.92</v>
      </c>
      <c r="D12" s="175">
        <v>254851.92</v>
      </c>
      <c r="E12" s="175">
        <v>248251.92</v>
      </c>
      <c r="F12" s="175">
        <v>6600</v>
      </c>
      <c r="G12" s="175"/>
    </row>
    <row r="13" ht="18.75" customHeight="1" outlineLevel="1" spans="1:7">
      <c r="A13" s="176" t="s">
        <v>85</v>
      </c>
      <c r="B13" s="176" t="s">
        <v>86</v>
      </c>
      <c r="C13" s="175">
        <v>247251</v>
      </c>
      <c r="D13" s="175">
        <v>247251</v>
      </c>
      <c r="E13" s="175">
        <v>240651</v>
      </c>
      <c r="F13" s="175">
        <v>6600</v>
      </c>
      <c r="G13" s="175"/>
    </row>
    <row r="14" ht="18.75" customHeight="1" outlineLevel="2" spans="1:7">
      <c r="A14" s="177" t="s">
        <v>87</v>
      </c>
      <c r="B14" s="177" t="s">
        <v>88</v>
      </c>
      <c r="C14" s="175">
        <v>150081.72</v>
      </c>
      <c r="D14" s="175">
        <v>150081.72</v>
      </c>
      <c r="E14" s="175">
        <v>143481.72</v>
      </c>
      <c r="F14" s="175">
        <v>6600</v>
      </c>
      <c r="G14" s="175"/>
    </row>
    <row r="15" ht="18.75" customHeight="1" outlineLevel="2" spans="1:7">
      <c r="A15" s="177" t="s">
        <v>89</v>
      </c>
      <c r="B15" s="177" t="s">
        <v>90</v>
      </c>
      <c r="C15" s="175">
        <v>97169.28</v>
      </c>
      <c r="D15" s="175">
        <v>97169.28</v>
      </c>
      <c r="E15" s="175">
        <v>97169.28</v>
      </c>
      <c r="F15" s="175"/>
      <c r="G15" s="175"/>
    </row>
    <row r="16" ht="18.75" customHeight="1" outlineLevel="1" spans="1:7">
      <c r="A16" s="176" t="s">
        <v>91</v>
      </c>
      <c r="B16" s="176" t="s">
        <v>92</v>
      </c>
      <c r="C16" s="175">
        <v>6024</v>
      </c>
      <c r="D16" s="175">
        <v>6024</v>
      </c>
      <c r="E16" s="175">
        <v>6024</v>
      </c>
      <c r="F16" s="175"/>
      <c r="G16" s="175"/>
    </row>
    <row r="17" ht="18.75" customHeight="1" outlineLevel="2" spans="1:7">
      <c r="A17" s="177" t="s">
        <v>93</v>
      </c>
      <c r="B17" s="177" t="s">
        <v>94</v>
      </c>
      <c r="C17" s="175">
        <v>6024</v>
      </c>
      <c r="D17" s="175">
        <v>6024</v>
      </c>
      <c r="E17" s="175">
        <v>6024</v>
      </c>
      <c r="F17" s="175"/>
      <c r="G17" s="175"/>
    </row>
    <row r="18" ht="18.75" customHeight="1" outlineLevel="1" spans="1:7">
      <c r="A18" s="176" t="s">
        <v>95</v>
      </c>
      <c r="B18" s="176" t="s">
        <v>96</v>
      </c>
      <c r="C18" s="175">
        <v>1576.92</v>
      </c>
      <c r="D18" s="175">
        <v>1576.92</v>
      </c>
      <c r="E18" s="175">
        <v>1576.92</v>
      </c>
      <c r="F18" s="175"/>
      <c r="G18" s="175"/>
    </row>
    <row r="19" ht="18.75" customHeight="1" outlineLevel="2" spans="1:7">
      <c r="A19" s="177" t="s">
        <v>97</v>
      </c>
      <c r="B19" s="177" t="s">
        <v>96</v>
      </c>
      <c r="C19" s="175">
        <v>1576.92</v>
      </c>
      <c r="D19" s="175">
        <v>1576.92</v>
      </c>
      <c r="E19" s="175">
        <v>1576.92</v>
      </c>
      <c r="F19" s="175"/>
      <c r="G19" s="175"/>
    </row>
    <row r="20" ht="18.75" customHeight="1" spans="1:7">
      <c r="A20" s="174" t="s">
        <v>98</v>
      </c>
      <c r="B20" s="174" t="s">
        <v>99</v>
      </c>
      <c r="C20" s="175">
        <v>53441.95</v>
      </c>
      <c r="D20" s="175">
        <v>53441.95</v>
      </c>
      <c r="E20" s="175">
        <v>53441.95</v>
      </c>
      <c r="F20" s="175"/>
      <c r="G20" s="175"/>
    </row>
    <row r="21" ht="18.75" customHeight="1" outlineLevel="1" spans="1:7">
      <c r="A21" s="176" t="s">
        <v>100</v>
      </c>
      <c r="B21" s="176" t="s">
        <v>101</v>
      </c>
      <c r="C21" s="175">
        <v>53441.95</v>
      </c>
      <c r="D21" s="175">
        <v>53441.95</v>
      </c>
      <c r="E21" s="175">
        <v>53441.95</v>
      </c>
      <c r="F21" s="175"/>
      <c r="G21" s="175"/>
    </row>
    <row r="22" ht="18.75" customHeight="1" outlineLevel="2" spans="1:7">
      <c r="A22" s="177" t="s">
        <v>102</v>
      </c>
      <c r="B22" s="177" t="s">
        <v>103</v>
      </c>
      <c r="C22" s="175">
        <v>45548.1</v>
      </c>
      <c r="D22" s="175">
        <v>45548.1</v>
      </c>
      <c r="E22" s="175">
        <v>45548.1</v>
      </c>
      <c r="F22" s="175"/>
      <c r="G22" s="175"/>
    </row>
    <row r="23" ht="18.75" customHeight="1" outlineLevel="2" spans="1:7">
      <c r="A23" s="177" t="s">
        <v>106</v>
      </c>
      <c r="B23" s="177" t="s">
        <v>107</v>
      </c>
      <c r="C23" s="175">
        <v>7893.85</v>
      </c>
      <c r="D23" s="175">
        <v>7893.85</v>
      </c>
      <c r="E23" s="175">
        <v>7893.85</v>
      </c>
      <c r="F23" s="175"/>
      <c r="G23" s="175"/>
    </row>
    <row r="24" ht="18.75" customHeight="1" spans="1:7">
      <c r="A24" s="174" t="s">
        <v>108</v>
      </c>
      <c r="B24" s="174" t="s">
        <v>109</v>
      </c>
      <c r="C24" s="175">
        <v>893125.16</v>
      </c>
      <c r="D24" s="175">
        <v>783125.16</v>
      </c>
      <c r="E24" s="175">
        <v>698840</v>
      </c>
      <c r="F24" s="175">
        <v>84285.16</v>
      </c>
      <c r="G24" s="175">
        <v>110000</v>
      </c>
    </row>
    <row r="25" ht="18.75" customHeight="1" outlineLevel="1" spans="1:7">
      <c r="A25" s="176" t="s">
        <v>110</v>
      </c>
      <c r="B25" s="176" t="s">
        <v>111</v>
      </c>
      <c r="C25" s="175">
        <v>893125.16</v>
      </c>
      <c r="D25" s="175">
        <v>783125.16</v>
      </c>
      <c r="E25" s="175">
        <v>698840</v>
      </c>
      <c r="F25" s="175">
        <v>84285.16</v>
      </c>
      <c r="G25" s="175">
        <v>110000</v>
      </c>
    </row>
    <row r="26" ht="18.75" customHeight="1" outlineLevel="2" spans="1:7">
      <c r="A26" s="177" t="s">
        <v>112</v>
      </c>
      <c r="B26" s="177" t="s">
        <v>113</v>
      </c>
      <c r="C26" s="175">
        <v>783125.16</v>
      </c>
      <c r="D26" s="175">
        <v>783125.16</v>
      </c>
      <c r="E26" s="175">
        <v>698840</v>
      </c>
      <c r="F26" s="175">
        <v>84285.16</v>
      </c>
      <c r="G26" s="175"/>
    </row>
    <row r="27" ht="18.75" customHeight="1" outlineLevel="2" spans="1:7">
      <c r="A27" s="177" t="s">
        <v>114</v>
      </c>
      <c r="B27" s="177" t="s">
        <v>115</v>
      </c>
      <c r="C27" s="175">
        <v>110000</v>
      </c>
      <c r="D27" s="175"/>
      <c r="E27" s="175"/>
      <c r="F27" s="175"/>
      <c r="G27" s="175">
        <v>110000</v>
      </c>
    </row>
    <row r="28" ht="18.75" customHeight="1" spans="1:7">
      <c r="A28" s="174" t="s">
        <v>116</v>
      </c>
      <c r="B28" s="174" t="s">
        <v>117</v>
      </c>
      <c r="C28" s="175">
        <v>72876.96</v>
      </c>
      <c r="D28" s="175">
        <v>72876.96</v>
      </c>
      <c r="E28" s="175">
        <v>72876.96</v>
      </c>
      <c r="F28" s="175"/>
      <c r="G28" s="175"/>
    </row>
    <row r="29" ht="18.75" customHeight="1" outlineLevel="1" spans="1:7">
      <c r="A29" s="176" t="s">
        <v>118</v>
      </c>
      <c r="B29" s="176" t="s">
        <v>119</v>
      </c>
      <c r="C29" s="175">
        <v>72876.96</v>
      </c>
      <c r="D29" s="175">
        <v>72876.96</v>
      </c>
      <c r="E29" s="175">
        <v>72876.96</v>
      </c>
      <c r="F29" s="175"/>
      <c r="G29" s="175"/>
    </row>
    <row r="30" ht="18.75" customHeight="1" outlineLevel="2" spans="1:7">
      <c r="A30" s="177" t="s">
        <v>120</v>
      </c>
      <c r="B30" s="177" t="s">
        <v>121</v>
      </c>
      <c r="C30" s="175">
        <v>72876.96</v>
      </c>
      <c r="D30" s="175">
        <v>72876.96</v>
      </c>
      <c r="E30" s="175">
        <v>72876.96</v>
      </c>
      <c r="F30" s="175"/>
      <c r="G30" s="175"/>
    </row>
    <row r="31" ht="18.75" customHeight="1" spans="1:7">
      <c r="A31" s="174" t="s">
        <v>122</v>
      </c>
      <c r="B31" s="174" t="s">
        <v>58</v>
      </c>
      <c r="C31" s="175">
        <v>10000</v>
      </c>
      <c r="D31" s="175"/>
      <c r="E31" s="175"/>
      <c r="F31" s="175"/>
      <c r="G31" s="175">
        <v>10000</v>
      </c>
    </row>
    <row r="32" ht="18.75" customHeight="1" outlineLevel="1" spans="1:7">
      <c r="A32" s="176" t="s">
        <v>123</v>
      </c>
      <c r="B32" s="176" t="s">
        <v>58</v>
      </c>
      <c r="C32" s="175">
        <v>10000</v>
      </c>
      <c r="D32" s="175"/>
      <c r="E32" s="175"/>
      <c r="F32" s="175"/>
      <c r="G32" s="175">
        <v>10000</v>
      </c>
    </row>
    <row r="33" ht="18.75" customHeight="1" outlineLevel="2" spans="1:7">
      <c r="A33" s="177" t="s">
        <v>124</v>
      </c>
      <c r="B33" s="177" t="s">
        <v>58</v>
      </c>
      <c r="C33" s="175">
        <v>10000</v>
      </c>
      <c r="D33" s="175"/>
      <c r="E33" s="175"/>
      <c r="F33" s="175"/>
      <c r="G33" s="175">
        <v>10000</v>
      </c>
    </row>
    <row r="34" ht="18.75" customHeight="1" spans="1:7">
      <c r="A34" s="173" t="s">
        <v>30</v>
      </c>
      <c r="B34" s="173"/>
      <c r="C34" s="175">
        <v>1288845.99</v>
      </c>
      <c r="D34" s="175">
        <v>1168845.99</v>
      </c>
      <c r="E34" s="175">
        <v>1073410.83</v>
      </c>
      <c r="F34" s="175">
        <v>95435.16</v>
      </c>
      <c r="G34" s="175">
        <v>120000</v>
      </c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1" bottom="1" header="0.5" footer="0.5"/>
  <pageSetup paperSize="9" scale="58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7" sqref="D17"/>
    </sheetView>
  </sheetViews>
  <sheetFormatPr defaultColWidth="9.14814814814815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685185185185" customWidth="1"/>
    <col min="6" max="6" width="18.7222222222222" customWidth="1"/>
  </cols>
  <sheetData>
    <row r="1" customHeight="1" spans="1:6">
      <c r="A1" s="162"/>
      <c r="B1" s="162"/>
      <c r="C1" s="163"/>
      <c r="D1" s="1"/>
      <c r="E1" s="1"/>
      <c r="F1" s="164" t="s">
        <v>168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"单位名称："&amp;"梁河县供销合作社联合社"</f>
        <v>单位名称：梁河县供销合作社联合社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169</v>
      </c>
      <c r="B4" s="72" t="s">
        <v>170</v>
      </c>
      <c r="C4" s="12" t="s">
        <v>171</v>
      </c>
      <c r="D4" s="13"/>
      <c r="E4" s="14"/>
      <c r="F4" s="72" t="s">
        <v>172</v>
      </c>
    </row>
    <row r="5" ht="19.5" customHeight="1" spans="1:6">
      <c r="A5" s="18"/>
      <c r="B5" s="76"/>
      <c r="C5" s="34" t="s">
        <v>33</v>
      </c>
      <c r="D5" s="34" t="s">
        <v>173</v>
      </c>
      <c r="E5" s="34" t="s">
        <v>174</v>
      </c>
      <c r="F5" s="76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2000</v>
      </c>
      <c r="B7" s="169"/>
      <c r="C7" s="170"/>
      <c r="D7" s="169"/>
      <c r="E7" s="169"/>
      <c r="F7" s="169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1"/>
  <sheetViews>
    <sheetView showZeros="0" workbookViewId="0">
      <selection activeCell="A1" sqref="A1"/>
    </sheetView>
  </sheetViews>
  <sheetFormatPr defaultColWidth="10.2777777777778" defaultRowHeight="15" customHeight="1"/>
  <cols>
    <col min="1" max="2" width="12.4166666666667" customWidth="1"/>
    <col min="3" max="3" width="10.8425925925926" customWidth="1"/>
    <col min="4" max="4" width="6" customWidth="1"/>
    <col min="5" max="5" width="10.5740740740741" customWidth="1"/>
    <col min="6" max="6" width="5.57407407407407" customWidth="1"/>
    <col min="7" max="7" width="8.72222222222222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2222222222222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7777777777778" customWidth="1"/>
    <col min="19" max="23" width="4.72222222222222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175</v>
      </c>
      <c r="U1" s="161"/>
      <c r="V1" s="161"/>
      <c r="W1" s="161"/>
    </row>
    <row r="2" ht="45.75" customHeight="1" spans="1:23">
      <c r="A2" s="158" t="s">
        <v>176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"单位名称："&amp;"梁河县供销合作社联合社"</f>
        <v>单位名称：梁河县供销合作社联合社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177</v>
      </c>
      <c r="B4" s="159" t="s">
        <v>178</v>
      </c>
      <c r="C4" s="159" t="s">
        <v>179</v>
      </c>
      <c r="D4" s="159" t="s">
        <v>180</v>
      </c>
      <c r="E4" s="159" t="s">
        <v>181</v>
      </c>
      <c r="F4" s="159" t="s">
        <v>182</v>
      </c>
      <c r="G4" s="159" t="s">
        <v>183</v>
      </c>
      <c r="H4" s="159" t="s">
        <v>184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185</v>
      </c>
      <c r="I5" s="159" t="s">
        <v>34</v>
      </c>
      <c r="J5" s="159" t="s">
        <v>186</v>
      </c>
      <c r="K5" s="159" t="s">
        <v>187</v>
      </c>
      <c r="L5" s="159" t="s">
        <v>188</v>
      </c>
      <c r="M5" s="159" t="s">
        <v>189</v>
      </c>
      <c r="N5" s="159" t="s">
        <v>190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191</v>
      </c>
      <c r="J6" s="159" t="s">
        <v>186</v>
      </c>
      <c r="K6" s="159" t="s">
        <v>187</v>
      </c>
      <c r="L6" s="159" t="s">
        <v>188</v>
      </c>
      <c r="M6" s="159" t="s">
        <v>189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192</v>
      </c>
      <c r="Q8" s="159" t="s">
        <v>193</v>
      </c>
      <c r="R8" s="159" t="s">
        <v>194</v>
      </c>
      <c r="S8" s="159" t="s">
        <v>195</v>
      </c>
      <c r="T8" s="159" t="s">
        <v>196</v>
      </c>
      <c r="U8" s="159" t="s">
        <v>197</v>
      </c>
      <c r="V8" s="159" t="s">
        <v>198</v>
      </c>
      <c r="W8" s="159" t="s">
        <v>199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1168845.99</v>
      </c>
      <c r="I9" s="156">
        <v>1168845.99</v>
      </c>
      <c r="J9" s="156"/>
      <c r="K9" s="156"/>
      <c r="L9" s="156">
        <v>1168845.99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200</v>
      </c>
      <c r="C10" s="154" t="s">
        <v>201</v>
      </c>
      <c r="D10" s="154" t="s">
        <v>112</v>
      </c>
      <c r="E10" s="154" t="s">
        <v>113</v>
      </c>
      <c r="F10" s="154" t="s">
        <v>202</v>
      </c>
      <c r="G10" s="154" t="s">
        <v>203</v>
      </c>
      <c r="H10" s="156">
        <v>270384</v>
      </c>
      <c r="I10" s="156">
        <v>270384</v>
      </c>
      <c r="J10" s="156"/>
      <c r="K10" s="156"/>
      <c r="L10" s="156">
        <v>270384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200</v>
      </c>
      <c r="C11" s="154" t="s">
        <v>201</v>
      </c>
      <c r="D11" s="154" t="s">
        <v>112</v>
      </c>
      <c r="E11" s="154" t="s">
        <v>113</v>
      </c>
      <c r="F11" s="154" t="s">
        <v>204</v>
      </c>
      <c r="G11" s="154" t="s">
        <v>205</v>
      </c>
      <c r="H11" s="156">
        <v>316644</v>
      </c>
      <c r="I11" s="156">
        <v>316644</v>
      </c>
      <c r="J11" s="156"/>
      <c r="K11" s="156"/>
      <c r="L11" s="156">
        <v>316644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200</v>
      </c>
      <c r="C12" s="154" t="s">
        <v>201</v>
      </c>
      <c r="D12" s="154" t="s">
        <v>112</v>
      </c>
      <c r="E12" s="154" t="s">
        <v>113</v>
      </c>
      <c r="F12" s="154" t="s">
        <v>206</v>
      </c>
      <c r="G12" s="154" t="s">
        <v>207</v>
      </c>
      <c r="H12" s="156">
        <v>22532</v>
      </c>
      <c r="I12" s="156">
        <v>22532</v>
      </c>
      <c r="J12" s="156"/>
      <c r="K12" s="156"/>
      <c r="L12" s="156">
        <v>22532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208</v>
      </c>
      <c r="C13" s="154" t="s">
        <v>209</v>
      </c>
      <c r="D13" s="154" t="s">
        <v>112</v>
      </c>
      <c r="E13" s="154" t="s">
        <v>113</v>
      </c>
      <c r="F13" s="154" t="s">
        <v>206</v>
      </c>
      <c r="G13" s="154" t="s">
        <v>207</v>
      </c>
      <c r="H13" s="156">
        <v>89280</v>
      </c>
      <c r="I13" s="156">
        <v>89280</v>
      </c>
      <c r="J13" s="156"/>
      <c r="K13" s="156"/>
      <c r="L13" s="156">
        <v>89280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210</v>
      </c>
      <c r="C14" s="154" t="s">
        <v>211</v>
      </c>
      <c r="D14" s="154" t="s">
        <v>89</v>
      </c>
      <c r="E14" s="154" t="s">
        <v>90</v>
      </c>
      <c r="F14" s="154" t="s">
        <v>212</v>
      </c>
      <c r="G14" s="154" t="s">
        <v>211</v>
      </c>
      <c r="H14" s="156">
        <v>97169.28</v>
      </c>
      <c r="I14" s="156">
        <v>97169.28</v>
      </c>
      <c r="J14" s="156"/>
      <c r="K14" s="156"/>
      <c r="L14" s="156">
        <v>97169.28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213</v>
      </c>
      <c r="C15" s="154" t="s">
        <v>214</v>
      </c>
      <c r="D15" s="154" t="s">
        <v>102</v>
      </c>
      <c r="E15" s="154" t="s">
        <v>103</v>
      </c>
      <c r="F15" s="154" t="s">
        <v>215</v>
      </c>
      <c r="G15" s="154" t="s">
        <v>214</v>
      </c>
      <c r="H15" s="156">
        <v>45548.1</v>
      </c>
      <c r="I15" s="156">
        <v>45548.1</v>
      </c>
      <c r="J15" s="156"/>
      <c r="K15" s="156"/>
      <c r="L15" s="156">
        <v>45548.1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213</v>
      </c>
      <c r="C16" s="154" t="s">
        <v>214</v>
      </c>
      <c r="D16" s="154" t="s">
        <v>104</v>
      </c>
      <c r="E16" s="154" t="s">
        <v>105</v>
      </c>
      <c r="F16" s="154" t="s">
        <v>215</v>
      </c>
      <c r="G16" s="154" t="s">
        <v>214</v>
      </c>
      <c r="H16" s="156"/>
      <c r="I16" s="156"/>
      <c r="J16" s="156"/>
      <c r="K16" s="156"/>
      <c r="L16" s="156"/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216</v>
      </c>
      <c r="C17" s="154" t="s">
        <v>217</v>
      </c>
      <c r="D17" s="154" t="s">
        <v>106</v>
      </c>
      <c r="E17" s="154" t="s">
        <v>107</v>
      </c>
      <c r="F17" s="154" t="s">
        <v>218</v>
      </c>
      <c r="G17" s="154" t="s">
        <v>219</v>
      </c>
      <c r="H17" s="156">
        <v>4250</v>
      </c>
      <c r="I17" s="156">
        <v>4250</v>
      </c>
      <c r="J17" s="156"/>
      <c r="K17" s="156"/>
      <c r="L17" s="156">
        <v>4250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220</v>
      </c>
      <c r="C18" s="154" t="s">
        <v>221</v>
      </c>
      <c r="D18" s="154" t="s">
        <v>106</v>
      </c>
      <c r="E18" s="154" t="s">
        <v>107</v>
      </c>
      <c r="F18" s="154" t="s">
        <v>218</v>
      </c>
      <c r="G18" s="154" t="s">
        <v>219</v>
      </c>
      <c r="H18" s="156">
        <v>1214.62</v>
      </c>
      <c r="I18" s="156">
        <v>1214.62</v>
      </c>
      <c r="J18" s="156"/>
      <c r="K18" s="156"/>
      <c r="L18" s="156">
        <v>1214.62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222</v>
      </c>
      <c r="C19" s="154" t="s">
        <v>223</v>
      </c>
      <c r="D19" s="154" t="s">
        <v>106</v>
      </c>
      <c r="E19" s="154" t="s">
        <v>107</v>
      </c>
      <c r="F19" s="154" t="s">
        <v>218</v>
      </c>
      <c r="G19" s="154" t="s">
        <v>219</v>
      </c>
      <c r="H19" s="156">
        <v>2429.23</v>
      </c>
      <c r="I19" s="156">
        <v>2429.23</v>
      </c>
      <c r="J19" s="156"/>
      <c r="K19" s="156"/>
      <c r="L19" s="156">
        <v>2429.23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224</v>
      </c>
      <c r="C20" s="154" t="s">
        <v>225</v>
      </c>
      <c r="D20" s="154" t="s">
        <v>97</v>
      </c>
      <c r="E20" s="154" t="s">
        <v>96</v>
      </c>
      <c r="F20" s="154" t="s">
        <v>218</v>
      </c>
      <c r="G20" s="154" t="s">
        <v>219</v>
      </c>
      <c r="H20" s="156">
        <v>1576.92</v>
      </c>
      <c r="I20" s="156">
        <v>1576.92</v>
      </c>
      <c r="J20" s="156"/>
      <c r="K20" s="156"/>
      <c r="L20" s="156">
        <v>1576.92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226</v>
      </c>
      <c r="C21" s="154" t="s">
        <v>121</v>
      </c>
      <c r="D21" s="154" t="s">
        <v>120</v>
      </c>
      <c r="E21" s="154" t="s">
        <v>121</v>
      </c>
      <c r="F21" s="154" t="s">
        <v>227</v>
      </c>
      <c r="G21" s="154" t="s">
        <v>121</v>
      </c>
      <c r="H21" s="156">
        <v>72876.96</v>
      </c>
      <c r="I21" s="156">
        <v>72876.96</v>
      </c>
      <c r="J21" s="156"/>
      <c r="K21" s="156"/>
      <c r="L21" s="156">
        <v>72876.96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228</v>
      </c>
      <c r="C22" s="154" t="s">
        <v>229</v>
      </c>
      <c r="D22" s="154" t="s">
        <v>82</v>
      </c>
      <c r="E22" s="154" t="s">
        <v>81</v>
      </c>
      <c r="F22" s="154" t="s">
        <v>230</v>
      </c>
      <c r="G22" s="154" t="s">
        <v>231</v>
      </c>
      <c r="H22" s="156">
        <v>1000</v>
      </c>
      <c r="I22" s="156">
        <v>1000</v>
      </c>
      <c r="J22" s="156"/>
      <c r="K22" s="156"/>
      <c r="L22" s="156">
        <v>1000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228</v>
      </c>
      <c r="C23" s="154" t="s">
        <v>229</v>
      </c>
      <c r="D23" s="154" t="s">
        <v>82</v>
      </c>
      <c r="E23" s="154" t="s">
        <v>81</v>
      </c>
      <c r="F23" s="154" t="s">
        <v>232</v>
      </c>
      <c r="G23" s="154" t="s">
        <v>233</v>
      </c>
      <c r="H23" s="156">
        <v>950</v>
      </c>
      <c r="I23" s="156">
        <v>950</v>
      </c>
      <c r="J23" s="156"/>
      <c r="K23" s="156"/>
      <c r="L23" s="156">
        <v>950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234</v>
      </c>
      <c r="C24" s="154" t="s">
        <v>235</v>
      </c>
      <c r="D24" s="154" t="s">
        <v>112</v>
      </c>
      <c r="E24" s="154" t="s">
        <v>113</v>
      </c>
      <c r="F24" s="154" t="s">
        <v>232</v>
      </c>
      <c r="G24" s="154" t="s">
        <v>233</v>
      </c>
      <c r="H24" s="156"/>
      <c r="I24" s="156"/>
      <c r="J24" s="156"/>
      <c r="K24" s="156"/>
      <c r="L24" s="156"/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234</v>
      </c>
      <c r="C25" s="154" t="s">
        <v>235</v>
      </c>
      <c r="D25" s="154" t="s">
        <v>112</v>
      </c>
      <c r="E25" s="154" t="s">
        <v>113</v>
      </c>
      <c r="F25" s="154" t="s">
        <v>232</v>
      </c>
      <c r="G25" s="154" t="s">
        <v>233</v>
      </c>
      <c r="H25" s="156">
        <v>3439</v>
      </c>
      <c r="I25" s="156">
        <v>3439</v>
      </c>
      <c r="J25" s="156"/>
      <c r="K25" s="156"/>
      <c r="L25" s="156">
        <v>3439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236</v>
      </c>
      <c r="C26" s="154" t="s">
        <v>237</v>
      </c>
      <c r="D26" s="154" t="s">
        <v>112</v>
      </c>
      <c r="E26" s="154" t="s">
        <v>113</v>
      </c>
      <c r="F26" s="154" t="s">
        <v>238</v>
      </c>
      <c r="G26" s="154" t="s">
        <v>239</v>
      </c>
      <c r="H26" s="156">
        <v>200</v>
      </c>
      <c r="I26" s="156">
        <v>200</v>
      </c>
      <c r="J26" s="156"/>
      <c r="K26" s="156"/>
      <c r="L26" s="156">
        <v>200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236</v>
      </c>
      <c r="C27" s="154" t="s">
        <v>237</v>
      </c>
      <c r="D27" s="154" t="s">
        <v>112</v>
      </c>
      <c r="E27" s="154" t="s">
        <v>113</v>
      </c>
      <c r="F27" s="154" t="s">
        <v>240</v>
      </c>
      <c r="G27" s="154" t="s">
        <v>241</v>
      </c>
      <c r="H27" s="156">
        <v>900</v>
      </c>
      <c r="I27" s="156">
        <v>900</v>
      </c>
      <c r="J27" s="156"/>
      <c r="K27" s="156"/>
      <c r="L27" s="156">
        <v>900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236</v>
      </c>
      <c r="C28" s="154" t="s">
        <v>237</v>
      </c>
      <c r="D28" s="154" t="s">
        <v>112</v>
      </c>
      <c r="E28" s="154" t="s">
        <v>113</v>
      </c>
      <c r="F28" s="154" t="s">
        <v>242</v>
      </c>
      <c r="G28" s="154" t="s">
        <v>243</v>
      </c>
      <c r="H28" s="156">
        <v>1000</v>
      </c>
      <c r="I28" s="156">
        <v>1000</v>
      </c>
      <c r="J28" s="156"/>
      <c r="K28" s="156"/>
      <c r="L28" s="156">
        <v>1000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236</v>
      </c>
      <c r="C29" s="154" t="s">
        <v>237</v>
      </c>
      <c r="D29" s="154" t="s">
        <v>112</v>
      </c>
      <c r="E29" s="154" t="s">
        <v>113</v>
      </c>
      <c r="F29" s="154" t="s">
        <v>244</v>
      </c>
      <c r="G29" s="154" t="s">
        <v>245</v>
      </c>
      <c r="H29" s="156">
        <v>1000</v>
      </c>
      <c r="I29" s="156">
        <v>1000</v>
      </c>
      <c r="J29" s="156"/>
      <c r="K29" s="156"/>
      <c r="L29" s="156">
        <v>1000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236</v>
      </c>
      <c r="C30" s="154" t="s">
        <v>237</v>
      </c>
      <c r="D30" s="154" t="s">
        <v>112</v>
      </c>
      <c r="E30" s="154" t="s">
        <v>113</v>
      </c>
      <c r="F30" s="154" t="s">
        <v>246</v>
      </c>
      <c r="G30" s="154" t="s">
        <v>247</v>
      </c>
      <c r="H30" s="156">
        <v>1000</v>
      </c>
      <c r="I30" s="156">
        <v>1000</v>
      </c>
      <c r="J30" s="156"/>
      <c r="K30" s="156"/>
      <c r="L30" s="156">
        <v>1000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236</v>
      </c>
      <c r="C31" s="154" t="s">
        <v>237</v>
      </c>
      <c r="D31" s="154" t="s">
        <v>112</v>
      </c>
      <c r="E31" s="154" t="s">
        <v>113</v>
      </c>
      <c r="F31" s="154" t="s">
        <v>248</v>
      </c>
      <c r="G31" s="154" t="s">
        <v>249</v>
      </c>
      <c r="H31" s="156">
        <v>1000</v>
      </c>
      <c r="I31" s="156">
        <v>1000</v>
      </c>
      <c r="J31" s="156"/>
      <c r="K31" s="156"/>
      <c r="L31" s="156">
        <v>1000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4" t="s">
        <v>46</v>
      </c>
      <c r="B32" s="154" t="s">
        <v>250</v>
      </c>
      <c r="C32" s="154" t="s">
        <v>251</v>
      </c>
      <c r="D32" s="154" t="s">
        <v>112</v>
      </c>
      <c r="E32" s="154" t="s">
        <v>113</v>
      </c>
      <c r="F32" s="154" t="s">
        <v>252</v>
      </c>
      <c r="G32" s="154" t="s">
        <v>172</v>
      </c>
      <c r="H32" s="156">
        <v>2000</v>
      </c>
      <c r="I32" s="156">
        <v>2000</v>
      </c>
      <c r="J32" s="156"/>
      <c r="K32" s="156"/>
      <c r="L32" s="156">
        <v>2000</v>
      </c>
      <c r="M32" s="154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4" t="s">
        <v>46</v>
      </c>
      <c r="B33" s="154" t="s">
        <v>236</v>
      </c>
      <c r="C33" s="154" t="s">
        <v>237</v>
      </c>
      <c r="D33" s="154" t="s">
        <v>112</v>
      </c>
      <c r="E33" s="154" t="s">
        <v>113</v>
      </c>
      <c r="F33" s="154" t="s">
        <v>253</v>
      </c>
      <c r="G33" s="154" t="s">
        <v>254</v>
      </c>
      <c r="H33" s="156">
        <v>3600</v>
      </c>
      <c r="I33" s="156">
        <v>3600</v>
      </c>
      <c r="J33" s="156"/>
      <c r="K33" s="156"/>
      <c r="L33" s="156">
        <v>3600</v>
      </c>
      <c r="M33" s="154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4" t="s">
        <v>46</v>
      </c>
      <c r="B34" s="154" t="s">
        <v>236</v>
      </c>
      <c r="C34" s="154" t="s">
        <v>237</v>
      </c>
      <c r="D34" s="154" t="s">
        <v>112</v>
      </c>
      <c r="E34" s="154" t="s">
        <v>113</v>
      </c>
      <c r="F34" s="154" t="s">
        <v>232</v>
      </c>
      <c r="G34" s="154" t="s">
        <v>233</v>
      </c>
      <c r="H34" s="156">
        <v>6400</v>
      </c>
      <c r="I34" s="156">
        <v>6400</v>
      </c>
      <c r="J34" s="156"/>
      <c r="K34" s="156"/>
      <c r="L34" s="156">
        <v>6400</v>
      </c>
      <c r="M34" s="154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4" t="s">
        <v>46</v>
      </c>
      <c r="B35" s="154" t="s">
        <v>255</v>
      </c>
      <c r="C35" s="154" t="s">
        <v>256</v>
      </c>
      <c r="D35" s="154" t="s">
        <v>87</v>
      </c>
      <c r="E35" s="154" t="s">
        <v>88</v>
      </c>
      <c r="F35" s="154" t="s">
        <v>257</v>
      </c>
      <c r="G35" s="154" t="s">
        <v>258</v>
      </c>
      <c r="H35" s="156">
        <v>6600</v>
      </c>
      <c r="I35" s="156">
        <v>6600</v>
      </c>
      <c r="J35" s="156"/>
      <c r="K35" s="156"/>
      <c r="L35" s="156">
        <v>6600</v>
      </c>
      <c r="M35" s="154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4" t="s">
        <v>46</v>
      </c>
      <c r="B36" s="154" t="s">
        <v>259</v>
      </c>
      <c r="C36" s="154" t="s">
        <v>260</v>
      </c>
      <c r="D36" s="154" t="s">
        <v>112</v>
      </c>
      <c r="E36" s="154" t="s">
        <v>113</v>
      </c>
      <c r="F36" s="154" t="s">
        <v>261</v>
      </c>
      <c r="G36" s="154" t="s">
        <v>260</v>
      </c>
      <c r="H36" s="156">
        <v>12146.16</v>
      </c>
      <c r="I36" s="156">
        <v>12146.16</v>
      </c>
      <c r="J36" s="156"/>
      <c r="K36" s="156"/>
      <c r="L36" s="156">
        <v>12146.16</v>
      </c>
      <c r="M36" s="154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4" t="s">
        <v>46</v>
      </c>
      <c r="B37" s="154" t="s">
        <v>262</v>
      </c>
      <c r="C37" s="154" t="s">
        <v>263</v>
      </c>
      <c r="D37" s="154" t="s">
        <v>112</v>
      </c>
      <c r="E37" s="154" t="s">
        <v>113</v>
      </c>
      <c r="F37" s="154" t="s">
        <v>246</v>
      </c>
      <c r="G37" s="154" t="s">
        <v>247</v>
      </c>
      <c r="H37" s="156">
        <v>51600</v>
      </c>
      <c r="I37" s="156">
        <v>51600</v>
      </c>
      <c r="J37" s="156"/>
      <c r="K37" s="156"/>
      <c r="L37" s="156">
        <v>51600</v>
      </c>
      <c r="M37" s="154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53.25" customHeight="1" outlineLevel="1" spans="1:23">
      <c r="A38" s="154" t="s">
        <v>46</v>
      </c>
      <c r="B38" s="154" t="s">
        <v>264</v>
      </c>
      <c r="C38" s="154" t="s">
        <v>265</v>
      </c>
      <c r="D38" s="154" t="s">
        <v>87</v>
      </c>
      <c r="E38" s="154" t="s">
        <v>88</v>
      </c>
      <c r="F38" s="154" t="s">
        <v>266</v>
      </c>
      <c r="G38" s="154" t="s">
        <v>265</v>
      </c>
      <c r="H38" s="156">
        <v>143481.72</v>
      </c>
      <c r="I38" s="156">
        <v>143481.72</v>
      </c>
      <c r="J38" s="156"/>
      <c r="K38" s="156"/>
      <c r="L38" s="156">
        <v>143481.72</v>
      </c>
      <c r="M38" s="154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  <row r="39" ht="53.25" customHeight="1" outlineLevel="1" spans="1:23">
      <c r="A39" s="154" t="s">
        <v>46</v>
      </c>
      <c r="B39" s="154" t="s">
        <v>267</v>
      </c>
      <c r="C39" s="154" t="s">
        <v>268</v>
      </c>
      <c r="D39" s="154" t="s">
        <v>78</v>
      </c>
      <c r="E39" s="154" t="s">
        <v>79</v>
      </c>
      <c r="F39" s="154" t="s">
        <v>230</v>
      </c>
      <c r="G39" s="154" t="s">
        <v>231</v>
      </c>
      <c r="H39" s="156">
        <v>2600</v>
      </c>
      <c r="I39" s="156">
        <v>2600</v>
      </c>
      <c r="J39" s="156"/>
      <c r="K39" s="156"/>
      <c r="L39" s="156">
        <v>2600</v>
      </c>
      <c r="M39" s="154"/>
      <c r="N39" s="156"/>
      <c r="O39" s="156"/>
      <c r="P39" s="156"/>
      <c r="Q39" s="156"/>
      <c r="R39" s="156"/>
      <c r="S39" s="156"/>
      <c r="T39" s="156"/>
      <c r="U39" s="156"/>
      <c r="V39" s="156"/>
      <c r="W39" s="156"/>
    </row>
    <row r="40" ht="53.25" customHeight="1" outlineLevel="1" spans="1:23">
      <c r="A40" s="154" t="s">
        <v>46</v>
      </c>
      <c r="B40" s="154" t="s">
        <v>269</v>
      </c>
      <c r="C40" s="154" t="s">
        <v>270</v>
      </c>
      <c r="D40" s="154" t="s">
        <v>93</v>
      </c>
      <c r="E40" s="154" t="s">
        <v>94</v>
      </c>
      <c r="F40" s="154" t="s">
        <v>271</v>
      </c>
      <c r="G40" s="154" t="s">
        <v>272</v>
      </c>
      <c r="H40" s="156">
        <v>6024</v>
      </c>
      <c r="I40" s="156">
        <v>6024</v>
      </c>
      <c r="J40" s="156"/>
      <c r="K40" s="156"/>
      <c r="L40" s="156">
        <v>6024</v>
      </c>
      <c r="M40" s="154"/>
      <c r="N40" s="156"/>
      <c r="O40" s="156"/>
      <c r="P40" s="156"/>
      <c r="Q40" s="156"/>
      <c r="R40" s="156"/>
      <c r="S40" s="156"/>
      <c r="T40" s="156"/>
      <c r="U40" s="156"/>
      <c r="V40" s="156"/>
      <c r="W40" s="156"/>
    </row>
    <row r="41" ht="30.75" customHeight="1" spans="1:23">
      <c r="A41" s="160" t="s">
        <v>30</v>
      </c>
      <c r="B41" s="160"/>
      <c r="C41" s="160"/>
      <c r="D41" s="160"/>
      <c r="E41" s="160"/>
      <c r="F41" s="160"/>
      <c r="G41" s="160"/>
      <c r="H41" s="156">
        <v>1168845.99</v>
      </c>
      <c r="I41" s="156">
        <v>1168845.99</v>
      </c>
      <c r="J41" s="156"/>
      <c r="K41" s="156"/>
      <c r="L41" s="156">
        <v>1168845.99</v>
      </c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showZeros="0" workbookViewId="0">
      <selection activeCell="A1" sqref="A1:W1"/>
    </sheetView>
  </sheetViews>
  <sheetFormatPr defaultColWidth="10.2777777777778" defaultRowHeight="15" customHeight="1"/>
  <cols>
    <col min="1" max="1" width="5.72222222222222" customWidth="1"/>
    <col min="2" max="2" width="7.72222222222222" customWidth="1"/>
    <col min="3" max="3" width="9.84259259259259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4259259259259" customWidth="1"/>
    <col min="9" max="11" width="12.8425925925926" customWidth="1"/>
    <col min="12" max="12" width="7.27777777777778" customWidth="1"/>
    <col min="13" max="13" width="5.84259259259259" customWidth="1"/>
    <col min="14" max="16" width="4.72222222222222" customWidth="1"/>
    <col min="17" max="17" width="8" customWidth="1"/>
    <col min="18" max="18" width="11" customWidth="1"/>
    <col min="19" max="20" width="9.84259259259259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0" t="s">
        <v>273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274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"单位名称："&amp;"梁河县供销合作社联合社"</f>
        <v>单位名称：梁河县供销合作社联合社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275</v>
      </c>
      <c r="B4" s="153" t="s">
        <v>178</v>
      </c>
      <c r="C4" s="153" t="s">
        <v>179</v>
      </c>
      <c r="D4" s="153" t="s">
        <v>276</v>
      </c>
      <c r="E4" s="153" t="s">
        <v>180</v>
      </c>
      <c r="F4" s="153" t="s">
        <v>181</v>
      </c>
      <c r="G4" s="153" t="s">
        <v>277</v>
      </c>
      <c r="H4" s="153" t="s">
        <v>278</v>
      </c>
      <c r="I4" s="153" t="s">
        <v>30</v>
      </c>
      <c r="J4" s="153" t="s">
        <v>279</v>
      </c>
      <c r="K4" s="153"/>
      <c r="L4" s="153"/>
      <c r="M4" s="153"/>
      <c r="N4" s="153" t="s">
        <v>190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280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192</v>
      </c>
      <c r="Q7" s="153" t="s">
        <v>193</v>
      </c>
      <c r="R7" s="153" t="s">
        <v>194</v>
      </c>
      <c r="S7" s="153" t="s">
        <v>195</v>
      </c>
      <c r="T7" s="153" t="s">
        <v>196</v>
      </c>
      <c r="U7" s="153" t="s">
        <v>197</v>
      </c>
      <c r="V7" s="153" t="s">
        <v>198</v>
      </c>
      <c r="W7" s="153" t="s">
        <v>199</v>
      </c>
    </row>
    <row r="8" ht="52.5" customHeight="1" spans="1:23">
      <c r="A8" s="154"/>
      <c r="B8" s="154"/>
      <c r="C8" s="154" t="s">
        <v>281</v>
      </c>
      <c r="D8" s="154"/>
      <c r="E8" s="154"/>
      <c r="F8" s="154"/>
      <c r="G8" s="154"/>
      <c r="H8" s="154"/>
      <c r="I8" s="156">
        <v>120000</v>
      </c>
      <c r="J8" s="156">
        <v>120000</v>
      </c>
      <c r="K8" s="156">
        <v>120000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4" t="s">
        <v>282</v>
      </c>
      <c r="B9" s="154" t="s">
        <v>283</v>
      </c>
      <c r="C9" s="154" t="s">
        <v>281</v>
      </c>
      <c r="D9" s="154" t="s">
        <v>46</v>
      </c>
      <c r="E9" s="154" t="s">
        <v>114</v>
      </c>
      <c r="F9" s="154" t="s">
        <v>115</v>
      </c>
      <c r="G9" s="154" t="s">
        <v>232</v>
      </c>
      <c r="H9" s="154" t="s">
        <v>233</v>
      </c>
      <c r="I9" s="156">
        <v>4500</v>
      </c>
      <c r="J9" s="156">
        <v>4500</v>
      </c>
      <c r="K9" s="156">
        <v>4500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outlineLevel="1" spans="1:23">
      <c r="A10" s="154" t="s">
        <v>282</v>
      </c>
      <c r="B10" s="154" t="s">
        <v>283</v>
      </c>
      <c r="C10" s="154" t="s">
        <v>281</v>
      </c>
      <c r="D10" s="154" t="s">
        <v>46</v>
      </c>
      <c r="E10" s="154" t="s">
        <v>114</v>
      </c>
      <c r="F10" s="154" t="s">
        <v>115</v>
      </c>
      <c r="G10" s="154" t="s">
        <v>238</v>
      </c>
      <c r="H10" s="154" t="s">
        <v>239</v>
      </c>
      <c r="I10" s="156">
        <v>3300</v>
      </c>
      <c r="J10" s="156">
        <v>3300</v>
      </c>
      <c r="K10" s="156">
        <v>3300</v>
      </c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outlineLevel="1" spans="1:23">
      <c r="A11" s="154" t="s">
        <v>282</v>
      </c>
      <c r="B11" s="154" t="s">
        <v>283</v>
      </c>
      <c r="C11" s="154" t="s">
        <v>281</v>
      </c>
      <c r="D11" s="154" t="s">
        <v>46</v>
      </c>
      <c r="E11" s="154" t="s">
        <v>114</v>
      </c>
      <c r="F11" s="154" t="s">
        <v>115</v>
      </c>
      <c r="G11" s="154" t="s">
        <v>244</v>
      </c>
      <c r="H11" s="154" t="s">
        <v>245</v>
      </c>
      <c r="I11" s="156">
        <v>7200</v>
      </c>
      <c r="J11" s="156">
        <v>7200</v>
      </c>
      <c r="K11" s="156">
        <v>7200</v>
      </c>
      <c r="L11" s="156"/>
      <c r="M11" s="156"/>
      <c r="N11" s="154"/>
      <c r="O11" s="154"/>
      <c r="P11" s="154"/>
      <c r="Q11" s="156"/>
      <c r="R11" s="156"/>
      <c r="S11" s="156"/>
      <c r="T11" s="156"/>
      <c r="U11" s="156"/>
      <c r="V11" s="156"/>
      <c r="W11" s="156"/>
    </row>
    <row r="12" ht="52.5" customHeight="1" outlineLevel="1" spans="1:23">
      <c r="A12" s="154" t="s">
        <v>282</v>
      </c>
      <c r="B12" s="154" t="s">
        <v>283</v>
      </c>
      <c r="C12" s="154" t="s">
        <v>281</v>
      </c>
      <c r="D12" s="154" t="s">
        <v>46</v>
      </c>
      <c r="E12" s="154" t="s">
        <v>114</v>
      </c>
      <c r="F12" s="154" t="s">
        <v>115</v>
      </c>
      <c r="G12" s="154" t="s">
        <v>248</v>
      </c>
      <c r="H12" s="154" t="s">
        <v>249</v>
      </c>
      <c r="I12" s="156">
        <v>10000</v>
      </c>
      <c r="J12" s="156">
        <v>10000</v>
      </c>
      <c r="K12" s="156">
        <v>10000</v>
      </c>
      <c r="L12" s="156"/>
      <c r="M12" s="156"/>
      <c r="N12" s="154"/>
      <c r="O12" s="154"/>
      <c r="P12" s="154"/>
      <c r="Q12" s="156"/>
      <c r="R12" s="156"/>
      <c r="S12" s="156"/>
      <c r="T12" s="156"/>
      <c r="U12" s="156"/>
      <c r="V12" s="156"/>
      <c r="W12" s="156"/>
    </row>
    <row r="13" ht="52.5" customHeight="1" outlineLevel="1" spans="1:23">
      <c r="A13" s="154" t="s">
        <v>282</v>
      </c>
      <c r="B13" s="154" t="s">
        <v>283</v>
      </c>
      <c r="C13" s="154" t="s">
        <v>281</v>
      </c>
      <c r="D13" s="154" t="s">
        <v>46</v>
      </c>
      <c r="E13" s="154" t="s">
        <v>114</v>
      </c>
      <c r="F13" s="154" t="s">
        <v>115</v>
      </c>
      <c r="G13" s="154" t="s">
        <v>246</v>
      </c>
      <c r="H13" s="154" t="s">
        <v>247</v>
      </c>
      <c r="I13" s="156">
        <v>10000</v>
      </c>
      <c r="J13" s="156">
        <v>10000</v>
      </c>
      <c r="K13" s="156">
        <v>10000</v>
      </c>
      <c r="L13" s="156"/>
      <c r="M13" s="156"/>
      <c r="N13" s="154"/>
      <c r="O13" s="154"/>
      <c r="P13" s="154"/>
      <c r="Q13" s="156"/>
      <c r="R13" s="156"/>
      <c r="S13" s="156"/>
      <c r="T13" s="156"/>
      <c r="U13" s="156"/>
      <c r="V13" s="156"/>
      <c r="W13" s="156"/>
    </row>
    <row r="14" ht="52.5" customHeight="1" outlineLevel="1" spans="1:23">
      <c r="A14" s="154" t="s">
        <v>282</v>
      </c>
      <c r="B14" s="154" t="s">
        <v>283</v>
      </c>
      <c r="C14" s="154" t="s">
        <v>281</v>
      </c>
      <c r="D14" s="154" t="s">
        <v>46</v>
      </c>
      <c r="E14" s="154" t="s">
        <v>114</v>
      </c>
      <c r="F14" s="154" t="s">
        <v>115</v>
      </c>
      <c r="G14" s="154" t="s">
        <v>230</v>
      </c>
      <c r="H14" s="154" t="s">
        <v>231</v>
      </c>
      <c r="I14" s="156">
        <v>15000</v>
      </c>
      <c r="J14" s="156">
        <v>15000</v>
      </c>
      <c r="K14" s="156">
        <v>15000</v>
      </c>
      <c r="L14" s="156"/>
      <c r="M14" s="156"/>
      <c r="N14" s="154"/>
      <c r="O14" s="154"/>
      <c r="P14" s="154"/>
      <c r="Q14" s="156"/>
      <c r="R14" s="156"/>
      <c r="S14" s="156"/>
      <c r="T14" s="156"/>
      <c r="U14" s="156"/>
      <c r="V14" s="156"/>
      <c r="W14" s="156"/>
    </row>
    <row r="15" ht="52.5" customHeight="1" outlineLevel="1" spans="1:23">
      <c r="A15" s="154" t="s">
        <v>282</v>
      </c>
      <c r="B15" s="154" t="s">
        <v>283</v>
      </c>
      <c r="C15" s="154" t="s">
        <v>281</v>
      </c>
      <c r="D15" s="154" t="s">
        <v>46</v>
      </c>
      <c r="E15" s="154" t="s">
        <v>114</v>
      </c>
      <c r="F15" s="154" t="s">
        <v>115</v>
      </c>
      <c r="G15" s="154" t="s">
        <v>284</v>
      </c>
      <c r="H15" s="154" t="s">
        <v>285</v>
      </c>
      <c r="I15" s="156">
        <v>60000</v>
      </c>
      <c r="J15" s="156">
        <v>60000</v>
      </c>
      <c r="K15" s="156">
        <v>60000</v>
      </c>
      <c r="L15" s="156"/>
      <c r="M15" s="156"/>
      <c r="N15" s="154"/>
      <c r="O15" s="154"/>
      <c r="P15" s="154"/>
      <c r="Q15" s="156"/>
      <c r="R15" s="156"/>
      <c r="S15" s="156"/>
      <c r="T15" s="156"/>
      <c r="U15" s="156"/>
      <c r="V15" s="156"/>
      <c r="W15" s="156"/>
    </row>
    <row r="16" ht="52.5" customHeight="1" outlineLevel="1" spans="1:23">
      <c r="A16" s="154" t="s">
        <v>282</v>
      </c>
      <c r="B16" s="154" t="s">
        <v>283</v>
      </c>
      <c r="C16" s="154" t="s">
        <v>281</v>
      </c>
      <c r="D16" s="154" t="s">
        <v>46</v>
      </c>
      <c r="E16" s="154" t="s">
        <v>124</v>
      </c>
      <c r="F16" s="154" t="s">
        <v>58</v>
      </c>
      <c r="G16" s="154" t="s">
        <v>230</v>
      </c>
      <c r="H16" s="154" t="s">
        <v>231</v>
      </c>
      <c r="I16" s="156">
        <v>10000</v>
      </c>
      <c r="J16" s="156">
        <v>10000</v>
      </c>
      <c r="K16" s="156">
        <v>10000</v>
      </c>
      <c r="L16" s="156"/>
      <c r="M16" s="156"/>
      <c r="N16" s="154"/>
      <c r="O16" s="154"/>
      <c r="P16" s="154"/>
      <c r="Q16" s="156"/>
      <c r="R16" s="156"/>
      <c r="S16" s="156"/>
      <c r="T16" s="156"/>
      <c r="U16" s="156"/>
      <c r="V16" s="156"/>
      <c r="W16" s="156"/>
    </row>
    <row r="17" ht="30" customHeight="1" spans="1:23">
      <c r="A17" s="155" t="s">
        <v>30</v>
      </c>
      <c r="B17" s="155"/>
      <c r="C17" s="155"/>
      <c r="D17" s="155"/>
      <c r="E17" s="155"/>
      <c r="F17" s="155"/>
      <c r="G17" s="155"/>
      <c r="H17" s="155"/>
      <c r="I17" s="156">
        <v>120000</v>
      </c>
      <c r="J17" s="156">
        <v>120000</v>
      </c>
      <c r="K17" s="156">
        <v>120000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8"/>
  <sheetViews>
    <sheetView showZeros="0" workbookViewId="0">
      <selection activeCell="C14" sqref="C14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286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"单位名称："&amp;"梁河县供销合作社联合社"</f>
        <v>单位名称：梁河县供销合作社联合社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287</v>
      </c>
      <c r="B4" s="147" t="s">
        <v>288</v>
      </c>
      <c r="C4" s="147" t="s">
        <v>289</v>
      </c>
      <c r="D4" s="147" t="s">
        <v>290</v>
      </c>
      <c r="E4" s="147" t="s">
        <v>291</v>
      </c>
      <c r="F4" s="147" t="s">
        <v>292</v>
      </c>
      <c r="G4" s="147" t="s">
        <v>293</v>
      </c>
      <c r="H4" s="147" t="s">
        <v>294</v>
      </c>
      <c r="I4" s="147" t="s">
        <v>295</v>
      </c>
      <c r="J4" s="147" t="s">
        <v>296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281</v>
      </c>
      <c r="B7" s="148" t="s">
        <v>297</v>
      </c>
      <c r="C7" s="148" t="s">
        <v>298</v>
      </c>
      <c r="D7" s="148" t="s">
        <v>299</v>
      </c>
      <c r="E7" s="148" t="s">
        <v>300</v>
      </c>
      <c r="F7" s="148" t="s">
        <v>301</v>
      </c>
      <c r="G7" s="147" t="s">
        <v>62</v>
      </c>
      <c r="H7" s="147" t="s">
        <v>302</v>
      </c>
      <c r="I7" s="148" t="s">
        <v>303</v>
      </c>
      <c r="J7" s="148" t="s">
        <v>304</v>
      </c>
    </row>
    <row r="8" ht="52.5" customHeight="1" outlineLevel="1" spans="1:10">
      <c r="A8" s="148" t="s">
        <v>281</v>
      </c>
      <c r="B8" s="148" t="s">
        <v>297</v>
      </c>
      <c r="C8" s="148" t="s">
        <v>298</v>
      </c>
      <c r="D8" s="148" t="s">
        <v>299</v>
      </c>
      <c r="E8" s="148" t="s">
        <v>305</v>
      </c>
      <c r="F8" s="148" t="s">
        <v>301</v>
      </c>
      <c r="G8" s="147" t="s">
        <v>306</v>
      </c>
      <c r="H8" s="147" t="s">
        <v>302</v>
      </c>
      <c r="I8" s="148" t="s">
        <v>307</v>
      </c>
      <c r="J8" s="148" t="s">
        <v>308</v>
      </c>
    </row>
    <row r="9" ht="52.5" customHeight="1" outlineLevel="1" spans="1:10">
      <c r="A9" s="148" t="s">
        <v>281</v>
      </c>
      <c r="B9" s="148" t="s">
        <v>297</v>
      </c>
      <c r="C9" s="148" t="s">
        <v>298</v>
      </c>
      <c r="D9" s="148" t="s">
        <v>299</v>
      </c>
      <c r="E9" s="148" t="s">
        <v>309</v>
      </c>
      <c r="F9" s="148" t="s">
        <v>301</v>
      </c>
      <c r="G9" s="147" t="s">
        <v>310</v>
      </c>
      <c r="H9" s="147" t="s">
        <v>302</v>
      </c>
      <c r="I9" s="148" t="s">
        <v>311</v>
      </c>
      <c r="J9" s="148" t="s">
        <v>312</v>
      </c>
    </row>
    <row r="10" ht="52.5" customHeight="1" outlineLevel="1" spans="1:10">
      <c r="A10" s="148" t="s">
        <v>281</v>
      </c>
      <c r="B10" s="148" t="s">
        <v>297</v>
      </c>
      <c r="C10" s="148" t="s">
        <v>298</v>
      </c>
      <c r="D10" s="148" t="s">
        <v>299</v>
      </c>
      <c r="E10" s="148" t="s">
        <v>313</v>
      </c>
      <c r="F10" s="148" t="s">
        <v>314</v>
      </c>
      <c r="G10" s="147" t="s">
        <v>315</v>
      </c>
      <c r="H10" s="147" t="s">
        <v>302</v>
      </c>
      <c r="I10" s="148" t="s">
        <v>303</v>
      </c>
      <c r="J10" s="148" t="s">
        <v>316</v>
      </c>
    </row>
    <row r="11" ht="52.5" customHeight="1" outlineLevel="1" spans="1:10">
      <c r="A11" s="148" t="s">
        <v>281</v>
      </c>
      <c r="B11" s="148" t="s">
        <v>297</v>
      </c>
      <c r="C11" s="148" t="s">
        <v>298</v>
      </c>
      <c r="D11" s="148" t="s">
        <v>299</v>
      </c>
      <c r="E11" s="148" t="s">
        <v>317</v>
      </c>
      <c r="F11" s="148" t="s">
        <v>314</v>
      </c>
      <c r="G11" s="147" t="s">
        <v>315</v>
      </c>
      <c r="H11" s="147" t="s">
        <v>302</v>
      </c>
      <c r="I11" s="148" t="s">
        <v>303</v>
      </c>
      <c r="J11" s="148" t="s">
        <v>318</v>
      </c>
    </row>
    <row r="12" ht="52.5" customHeight="1" outlineLevel="1" spans="1:10">
      <c r="A12" s="148" t="s">
        <v>281</v>
      </c>
      <c r="B12" s="148" t="s">
        <v>297</v>
      </c>
      <c r="C12" s="148" t="s">
        <v>298</v>
      </c>
      <c r="D12" s="148" t="s">
        <v>299</v>
      </c>
      <c r="E12" s="148" t="s">
        <v>319</v>
      </c>
      <c r="F12" s="148" t="s">
        <v>301</v>
      </c>
      <c r="G12" s="147" t="s">
        <v>68</v>
      </c>
      <c r="H12" s="147" t="s">
        <v>302</v>
      </c>
      <c r="I12" s="148" t="s">
        <v>320</v>
      </c>
      <c r="J12" s="148" t="s">
        <v>321</v>
      </c>
    </row>
    <row r="13" ht="52.5" customHeight="1" outlineLevel="1" spans="1:10">
      <c r="A13" s="148" t="s">
        <v>281</v>
      </c>
      <c r="B13" s="148" t="s">
        <v>297</v>
      </c>
      <c r="C13" s="148" t="s">
        <v>298</v>
      </c>
      <c r="D13" s="148" t="s">
        <v>299</v>
      </c>
      <c r="E13" s="148" t="s">
        <v>322</v>
      </c>
      <c r="F13" s="148" t="s">
        <v>314</v>
      </c>
      <c r="G13" s="147" t="s">
        <v>323</v>
      </c>
      <c r="H13" s="147" t="s">
        <v>324</v>
      </c>
      <c r="I13" s="148" t="s">
        <v>325</v>
      </c>
      <c r="J13" s="148" t="s">
        <v>323</v>
      </c>
    </row>
    <row r="14" ht="52.5" customHeight="1" outlineLevel="1" spans="1:10">
      <c r="A14" s="148" t="s">
        <v>281</v>
      </c>
      <c r="B14" s="148" t="s">
        <v>297</v>
      </c>
      <c r="C14" s="148" t="s">
        <v>298</v>
      </c>
      <c r="D14" s="148" t="s">
        <v>326</v>
      </c>
      <c r="E14" s="148" t="s">
        <v>327</v>
      </c>
      <c r="F14" s="148" t="s">
        <v>314</v>
      </c>
      <c r="G14" s="147" t="s">
        <v>328</v>
      </c>
      <c r="H14" s="147" t="s">
        <v>302</v>
      </c>
      <c r="I14" s="148" t="s">
        <v>329</v>
      </c>
      <c r="J14" s="148" t="s">
        <v>330</v>
      </c>
    </row>
    <row r="15" ht="52.5" customHeight="1" outlineLevel="1" spans="1:10">
      <c r="A15" s="148" t="s">
        <v>281</v>
      </c>
      <c r="B15" s="148" t="s">
        <v>297</v>
      </c>
      <c r="C15" s="148" t="s">
        <v>298</v>
      </c>
      <c r="D15" s="148" t="s">
        <v>331</v>
      </c>
      <c r="E15" s="148" t="s">
        <v>332</v>
      </c>
      <c r="F15" s="148" t="s">
        <v>314</v>
      </c>
      <c r="G15" s="147" t="s">
        <v>333</v>
      </c>
      <c r="H15" s="147" t="s">
        <v>324</v>
      </c>
      <c r="I15" s="148" t="s">
        <v>334</v>
      </c>
      <c r="J15" s="148" t="s">
        <v>335</v>
      </c>
    </row>
    <row r="16" ht="52.5" customHeight="1" outlineLevel="1" spans="1:10">
      <c r="A16" s="148" t="s">
        <v>281</v>
      </c>
      <c r="B16" s="148" t="s">
        <v>297</v>
      </c>
      <c r="C16" s="148" t="s">
        <v>336</v>
      </c>
      <c r="D16" s="148" t="s">
        <v>337</v>
      </c>
      <c r="E16" s="148" t="s">
        <v>338</v>
      </c>
      <c r="F16" s="148" t="s">
        <v>301</v>
      </c>
      <c r="G16" s="147" t="s">
        <v>339</v>
      </c>
      <c r="H16" s="147" t="s">
        <v>302</v>
      </c>
      <c r="I16" s="148" t="s">
        <v>340</v>
      </c>
      <c r="J16" s="148" t="s">
        <v>341</v>
      </c>
    </row>
    <row r="17" ht="52.5" customHeight="1" outlineLevel="1" spans="1:10">
      <c r="A17" s="148" t="s">
        <v>281</v>
      </c>
      <c r="B17" s="148" t="s">
        <v>297</v>
      </c>
      <c r="C17" s="148" t="s">
        <v>336</v>
      </c>
      <c r="D17" s="148" t="s">
        <v>342</v>
      </c>
      <c r="E17" s="148" t="s">
        <v>343</v>
      </c>
      <c r="F17" s="148" t="s">
        <v>301</v>
      </c>
      <c r="G17" s="147" t="s">
        <v>344</v>
      </c>
      <c r="H17" s="147" t="s">
        <v>302</v>
      </c>
      <c r="I17" s="148" t="s">
        <v>345</v>
      </c>
      <c r="J17" s="148" t="s">
        <v>346</v>
      </c>
    </row>
    <row r="18" ht="52.5" customHeight="1" outlineLevel="1" spans="1:10">
      <c r="A18" s="148" t="s">
        <v>281</v>
      </c>
      <c r="B18" s="148" t="s">
        <v>297</v>
      </c>
      <c r="C18" s="148" t="s">
        <v>347</v>
      </c>
      <c r="D18" s="148" t="s">
        <v>348</v>
      </c>
      <c r="E18" s="148" t="s">
        <v>349</v>
      </c>
      <c r="F18" s="148" t="s">
        <v>301</v>
      </c>
      <c r="G18" s="147" t="s">
        <v>350</v>
      </c>
      <c r="H18" s="147" t="s">
        <v>302</v>
      </c>
      <c r="I18" s="148" t="s">
        <v>329</v>
      </c>
      <c r="J18" s="148" t="s">
        <v>351</v>
      </c>
    </row>
  </sheetData>
  <mergeCells count="4">
    <mergeCell ref="A2:J2"/>
    <mergeCell ref="A3:E3"/>
    <mergeCell ref="A7:A18"/>
    <mergeCell ref="B7:B18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2025-02-25T00:43:00Z</dcterms:created>
  <dcterms:modified xsi:type="dcterms:W3CDTF">2025-03-10T08:48:58Z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8FA726CCE076447C862EA3E2BAA8A223_13</vt:lpwstr>
  </property>
  <property fmtid="{D5CDD505-2E9C-101B-9397-08002B2CF9AE}" pid="3" name="KSOProductBuildVer">
    <vt:lpwstr>2052-12.1.0.18276</vt:lpwstr>
  </property>
</Properties>
</file>