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<sst xmlns="http://schemas.openxmlformats.org/spreadsheetml/2006/main" count="1246" uniqueCount="446">
  <si>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</si>
  <si>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</si>
  <si>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</si>
  <si>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</si>
  <si>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</si>
  <si>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</si>
  <si>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</si>
  <si>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</si>
  <si>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</si>
  <si>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</si>
  <si>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</si>
  <si>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</si>
  <si>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</si>
  <si>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</si>
  <si>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</si>
  <si>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</si>
  <si>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</si>
  <si>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</si>
  <si>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</si>
  <si>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</si>
  <si>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</si>
  <si>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</si>
  <si>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</si>
  <si>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</si>
  <si>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</si>
  <si>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</si>
  <si>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</si>
  <si>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</si>
  <si>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</si>
  <si>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</si>
  <si>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</si>
  <si>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</si>
  <si>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</si>
  <si>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</si>
  <si>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</si>
  <si>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</si>
  <si>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</si>
  <si>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</si>
  <si>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</si>
  <si>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</si>
  <si>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</si>
  <si>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</si>
  <si>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</si>
  <si>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</si>
  <si>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</si>
  <si>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210001</t>
  </si>
  <si>
    <t>梁河县残疾人联合会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</si>
  <si>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</si>
  <si>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</si>
  <si>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</si>
  <si>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</si>
  <si>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</si>
  <si>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</si>
  <si>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</si>
  <si>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</si>
  <si>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</si>
  <si>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</si>
  <si>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</si>
  <si>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</si>
  <si>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</si>
  <si>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</si>
  <si>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</si>
  <si>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</si>
  <si>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</si>
  <si>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</si>
  <si>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</si>
  <si>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</si>
  <si>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</si>
  <si>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</si>
  <si>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</si>
  <si>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</si>
  <si>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</si>
  <si>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</si>
  <si>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</si>
  <si>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</si>
  <si>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</si>
  <si>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</si>
  <si>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</si>
  <si>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</si>
  <si>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</si>
  <si>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</si>
  <si>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</si>
  <si>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</si>
  <si>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</si>
  <si>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</si>
  <si>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</si>
  <si>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</si>
  <si>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</si>
  <si>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</si>
  <si>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</si>
  <si>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</si>
  <si>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</si>
  <si>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</si>
  <si>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</si>
  <si>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</si>
  <si>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20811</t>
  </si>
  <si>
    <t>残疾人事业</t>
  </si>
  <si>
    <t>2081101</t>
  </si>
  <si>
    <t>行政运行</t>
  </si>
  <si>
    <t>2081104</t>
  </si>
  <si>
    <t>残疾人康复</t>
  </si>
  <si>
    <t>2081105</t>
  </si>
  <si>
    <t>残疾人就业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</si>
  <si>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</si>
  <si>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</si>
  <si>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</si>
  <si>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</si>
  <si>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</si>
  <si>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</si>
  <si>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</si>
  <si>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</si>
  <si>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</si>
  <si>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</si>
  <si>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</si>
  <si>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</si>
  <si>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</si>
  <si>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</si>
  <si>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</si>
  <si>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</si>
  <si>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</si>
  <si>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</si>
  <si>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</si>
  <si>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</si>
  <si>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</si>
  <si>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</si>
  <si>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</si>
  <si>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</si>
  <si>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</si>
  <si>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</si>
  <si>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</si>
  <si>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</si>
  <si>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</si>
  <si>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</si>
  <si>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</si>
  <si>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</si>
  <si>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</si>
  <si>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</si>
  <si>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</si>
  <si>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</si>
  <si>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</si>
  <si>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</si>
  <si>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</si>
  <si>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</si>
  <si>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</si>
  <si>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</si>
  <si>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</si>
  <si>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</si>
  <si>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</si>
  <si>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</si>
  <si>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</si>
  <si>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</si>
  <si>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</si>
  <si>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</si>
  <si>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</si>
  <si>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</si>
  <si>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</si>
  <si>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</si>
  <si>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</si>
  <si>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</si>
  <si>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</si>
  <si>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</si>
  <si>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</si>
  <si>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</si>
  <si>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</si>
  <si>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</si>
  <si>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</si>
  <si>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</si>
  <si>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</si>
  <si>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</si>
  <si>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</si>
  <si>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</si>
  <si>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</si>
  <si>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</si>
  <si>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</si>
  <si>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</si>
  <si>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</si>
  <si>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</si>
  <si>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</si>
  <si>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</si>
  <si>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</si>
  <si>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</si>
  <si>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</si>
  <si>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</si>
  <si>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</si>
  <si>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</si>
  <si>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</si>
  <si>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</si>
  <si>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</si>
  <si>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</si>
  <si>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</si>
  <si>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</si>
  <si>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</si>
  <si>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</si>
  <si>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</si>
  <si>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</si>
  <si>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</si>
  <si>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</si>
  <si>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</si>
  <si>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</si>
  <si>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533122210000000012704</t>
  </si>
  <si>
    <t>事业人员支出工资</t>
  </si>
  <si>
    <t>30101</t>
  </si>
  <si>
    <t>基本工资</t>
  </si>
  <si>
    <t>533122210000000012702</t>
  </si>
  <si>
    <t>行政人员支出工资</t>
  </si>
  <si>
    <t>30102</t>
  </si>
  <si>
    <t>津贴补贴</t>
  </si>
  <si>
    <t>30103</t>
  </si>
  <si>
    <t>奖金</t>
  </si>
  <si>
    <t>533122231100001449813</t>
  </si>
  <si>
    <t>行政绩效奖励</t>
  </si>
  <si>
    <t>30107</t>
  </si>
  <si>
    <t>绩效工资</t>
  </si>
  <si>
    <t>533122231100001449830</t>
  </si>
  <si>
    <t>事业绩效奖励</t>
  </si>
  <si>
    <t>533122251100003735099</t>
  </si>
  <si>
    <t>机关事业单位基本养老保险缴费</t>
  </si>
  <si>
    <t>30108</t>
  </si>
  <si>
    <t>533122210000000012711</t>
  </si>
  <si>
    <t>职工基本医疗保险缴费</t>
  </si>
  <si>
    <t>30110</t>
  </si>
  <si>
    <t>533122241100002274589</t>
  </si>
  <si>
    <t>大病保险费</t>
  </si>
  <si>
    <t>30112</t>
  </si>
  <si>
    <t>其他社会保障缴费</t>
  </si>
  <si>
    <t>533122251100003735098</t>
  </si>
  <si>
    <t>工伤保险</t>
  </si>
  <si>
    <t>533122210000000012709</t>
  </si>
  <si>
    <t>生育保险</t>
  </si>
  <si>
    <t>533122210000000012710</t>
  </si>
  <si>
    <t>失业保险</t>
  </si>
  <si>
    <t>533122210000000012713</t>
  </si>
  <si>
    <t>30113</t>
  </si>
  <si>
    <t>533122221100000284494</t>
  </si>
  <si>
    <t>职务职级并行分流人员保留金</t>
  </si>
  <si>
    <t>30199</t>
  </si>
  <si>
    <t>其他工资福利支出</t>
  </si>
  <si>
    <t>533122241100002274591</t>
  </si>
  <si>
    <t>基层党组织开展活动经费</t>
  </si>
  <si>
    <t>30299</t>
  </si>
  <si>
    <t>其他商品和服务支出</t>
  </si>
  <si>
    <t>533122210000000014603</t>
  </si>
  <si>
    <t>党报党刊</t>
  </si>
  <si>
    <t>30201</t>
  </si>
  <si>
    <t>办公费</t>
  </si>
  <si>
    <t>533122221100000289449</t>
  </si>
  <si>
    <t>公用经费安排的公务接待费</t>
  </si>
  <si>
    <t>30217</t>
  </si>
  <si>
    <t>533122221100000289448</t>
  </si>
  <si>
    <t>公用经费安排的公车购置及运维费</t>
  </si>
  <si>
    <t>30231</t>
  </si>
  <si>
    <t>公务用车运行维护费</t>
  </si>
  <si>
    <t>533122210000000012721</t>
  </si>
  <si>
    <t>一般公用经费</t>
  </si>
  <si>
    <t>30229</t>
  </si>
  <si>
    <t>福利费</t>
  </si>
  <si>
    <t>533122210000000012720</t>
  </si>
  <si>
    <t>退休公用经费</t>
  </si>
  <si>
    <t>533122210000000012718</t>
  </si>
  <si>
    <t>工会经费</t>
  </si>
  <si>
    <t>30228</t>
  </si>
  <si>
    <t>533122210000000012717</t>
  </si>
  <si>
    <t>公务交通补贴</t>
  </si>
  <si>
    <t>30239</t>
  </si>
  <si>
    <t>其他交通费用</t>
  </si>
  <si>
    <t>533122210000000012715</t>
  </si>
  <si>
    <t>大学生公益性岗位工资及社会保险缴费县级配套</t>
  </si>
  <si>
    <t>30305</t>
  </si>
  <si>
    <t>生活补助</t>
  </si>
  <si>
    <t>533122231100001196536</t>
  </si>
  <si>
    <t>县直单位机关党组织工作经费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</si>
  <si>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</si>
  <si>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</si>
  <si>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</si>
  <si>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</si>
  <si>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</si>
  <si>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</si>
  <si>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</si>
  <si>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</si>
  <si>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残疾人就业保障金补助资金</t>
  </si>
  <si>
    <t>民生类</t>
  </si>
  <si>
    <t>533122210000000011066</t>
  </si>
  <si>
    <t>30218</t>
  </si>
  <si>
    <t>专用材料费</t>
  </si>
  <si>
    <t>30213</t>
  </si>
  <si>
    <t>维修（护）费</t>
  </si>
  <si>
    <t>30216</t>
  </si>
  <si>
    <t>培训费</t>
  </si>
  <si>
    <t>30308</t>
  </si>
  <si>
    <t>助学金</t>
  </si>
  <si>
    <t>30399</t>
  </si>
  <si>
    <t>其他对个人和家庭的补助</t>
  </si>
  <si>
    <t>30202</t>
  </si>
  <si>
    <t>印刷费</t>
  </si>
  <si>
    <t>残疾人事业经费</t>
  </si>
  <si>
    <t>事业发展类</t>
  </si>
  <si>
    <t>533122210000000010886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</si>
  <si>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</si>
  <si>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</si>
  <si>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</si>
  <si>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</si>
  <si>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</si>
  <si>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</si>
  <si>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</si>
  <si>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</si>
  <si>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</si>
  <si>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</si>
  <si>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</si>
  <si>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</si>
  <si>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</si>
  <si>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</si>
  <si>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</si>
  <si>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</si>
  <si>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</si>
  <si>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</si>
  <si>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</si>
  <si>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准确掌握全县所有持证残疾人基本需求情况，深入基层一线为残疾人服务，适时对乡镇残疾人事业发展情况进行走访、督查，确保全县残疾人事业持续健康发展。</t>
  </si>
  <si>
    <t>产出指标</t>
  </si>
  <si>
    <t>数量指标</t>
  </si>
  <si>
    <t>走访、督查，服务到基层</t>
  </si>
  <si>
    <t>&gt;=</t>
  </si>
  <si>
    <t>定量指标</t>
  </si>
  <si>
    <t>次</t>
  </si>
  <si>
    <t>工作调研、督查，服务到基层  10次</t>
  </si>
  <si>
    <t>时效指标</t>
  </si>
  <si>
    <t>项目完成时间</t>
  </si>
  <si>
    <t>=</t>
  </si>
  <si>
    <t>2025年12月</t>
  </si>
  <si>
    <t>年</t>
  </si>
  <si>
    <t>项目完成时间2025年12月</t>
  </si>
  <si>
    <t>成本指标</t>
  </si>
  <si>
    <t>社会成本指标</t>
  </si>
  <si>
    <t>50000</t>
  </si>
  <si>
    <t>元</t>
  </si>
  <si>
    <t>按办公费、电费、水费、邮电费、差旅费、租车费有关标准执行</t>
  </si>
  <si>
    <t>效益指标</t>
  </si>
  <si>
    <t>社会效益</t>
  </si>
  <si>
    <t>扩大残疾人法规政策知晓面，残疾人获得直接便利的服务。</t>
  </si>
  <si>
    <t>&gt;</t>
  </si>
  <si>
    <t>有所提高</t>
  </si>
  <si>
    <t>定性指标</t>
  </si>
  <si>
    <t>人</t>
  </si>
  <si>
    <t>可持续影响</t>
  </si>
  <si>
    <t>准确掌握持证残疾人需求情况</t>
  </si>
  <si>
    <t>长期</t>
  </si>
  <si>
    <t>密切联系残疾人</t>
  </si>
  <si>
    <t>保障残疾人事业持续健康发展</t>
  </si>
  <si>
    <t>满意度指标</t>
  </si>
  <si>
    <t>服务对象满意度</t>
  </si>
  <si>
    <t>接受服务的残疾人及残疾人亲属满意度</t>
  </si>
  <si>
    <t>90</t>
  </si>
  <si>
    <t>%</t>
  </si>
  <si>
    <t>通过扶持，不断提高残疾人的生存质量，改善生存环境，残疾人的基本生活，教育，就业，康复等方面取得明显成效。</t>
  </si>
  <si>
    <t>接受补助的人数</t>
  </si>
  <si>
    <t>600</t>
  </si>
  <si>
    <t>接受补助的人数&gt;=600人</t>
  </si>
  <si>
    <t>第三代残疾证制卡材料购置费</t>
  </si>
  <si>
    <t>1.00</t>
  </si>
  <si>
    <t>台/套</t>
  </si>
  <si>
    <t>残疾人就业服务中心修缮</t>
  </si>
  <si>
    <t>30000</t>
  </si>
  <si>
    <t>质量指标</t>
  </si>
  <si>
    <t>通过扶持，不断提高残疾人的生存质量</t>
  </si>
  <si>
    <t>不断提高</t>
  </si>
  <si>
    <t>完成时间</t>
  </si>
  <si>
    <t>2025年12月31日</t>
  </si>
  <si>
    <t>完成时间2025年12月</t>
  </si>
  <si>
    <t>2004000</t>
  </si>
  <si>
    <t>经济效益</t>
  </si>
  <si>
    <t>通过大力实施就业扶持、困难帮扶以及康复救助等措施，提高残疾人的生活水平。</t>
  </si>
  <si>
    <t>提高残疾人的生活水平</t>
  </si>
  <si>
    <t>通过大力实施就业扶持、困难帮扶以及康复救助等措施，提高残疾人的生活水平</t>
  </si>
  <si>
    <t>全社会关心支持残疾人事业发展及全社会扶残助残意识。</t>
  </si>
  <si>
    <t>明显增强</t>
  </si>
  <si>
    <t>生态效益</t>
  </si>
  <si>
    <t>社会反响好</t>
  </si>
  <si>
    <t>项目的实施，保障了残疾人的基本生活，使残疾人的生活质量得到明显改善，该项目有较强的可持续性。</t>
  </si>
  <si>
    <t>明显改善</t>
  </si>
  <si>
    <t>受助残疾人及残疾人家庭的满意度</t>
  </si>
  <si>
    <t>受助残疾人及残疾人家庭的满意度≥90℅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</si>
  <si>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</si>
  <si>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</si>
  <si>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</si>
  <si>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</si>
  <si>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</si>
  <si>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</si>
  <si>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</si>
  <si>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</si>
  <si>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</si>
  <si>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</si>
  <si>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</si>
  <si>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</si>
  <si>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</si>
  <si>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</si>
  <si>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</si>
  <si>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</si>
  <si>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</si>
  <si>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</si>
  <si>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采购复印纸</t>
  </si>
  <si>
    <t>复印纸</t>
  </si>
  <si>
    <t>辅助器具购置</t>
  </si>
  <si>
    <t>助残器械</t>
  </si>
  <si>
    <t>车辆油料采购</t>
  </si>
  <si>
    <t>车辆加油、添加燃料服务</t>
  </si>
  <si>
    <t>辆</t>
  </si>
  <si>
    <t>车辆维修和保养</t>
  </si>
  <si>
    <t>车辆维修和保养服务</t>
  </si>
  <si>
    <t>车辆保险费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</si>
  <si>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</si>
  <si>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</si>
  <si>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</si>
  <si>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</si>
  <si>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本单位无政府购买服务支出。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</si>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</sst>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4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I18" sqref="I18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"2025"&amp;"年财务收支预算总表"</f>
        <v>2025年财务收支预算总表</v>
      </c>
      <c r="B2" s="196"/>
      <c r="C2" s="196"/>
      <c r="D2" s="196"/>
    </row>
    <row r="3" ht="18.75" customHeight="1" spans="1:4">
      <c r="A3" s="194" t="str">
        <f>"单位名称："&amp;"梁河县残疾人联合会"</f>
        <v>单位名称：梁河县残疾人联合会</v>
      </c>
      <c r="B3" s="194"/>
      <c r="C3" s="197"/>
      <c r="D3" s="195" t="s">
        <v>1</v>
      </c>
    </row>
    <row r="4" ht="18.75" customHeight="1" spans="1:4">
      <c r="A4" s="198" t="s">
        <v>2</v>
      </c>
      <c r="B4" s="198"/>
      <c r="C4" s="198" t="s">
        <v>3</v>
      </c>
      <c r="D4" s="198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3208365.94</v>
      </c>
      <c r="C6" s="151" t="str">
        <f>"一"&amp;"、"&amp;"一般公共服务支出"</f>
        <v>一、一般公共服务支出</v>
      </c>
      <c r="D6" s="153">
        <v>1400</v>
      </c>
    </row>
    <row r="7" ht="18.75" customHeight="1" spans="1:4">
      <c r="A7" s="151" t="s">
        <v>8</v>
      </c>
      <c r="B7" s="153"/>
      <c r="C7" s="151" t="str">
        <f>"二"&amp;"、"&amp;"社会保障和就业支出"</f>
        <v>二、社会保障和就业支出</v>
      </c>
      <c r="D7" s="153">
        <v>3059586.88</v>
      </c>
    </row>
    <row r="8" ht="18.75" customHeight="1" spans="1:4">
      <c r="A8" s="151" t="s">
        <v>9</v>
      </c>
      <c r="B8" s="153"/>
      <c r="C8" s="151" t="str">
        <f>"三"&amp;"、"&amp;"卫生健康支出"</f>
        <v>三、卫生健康支出</v>
      </c>
      <c r="D8" s="153">
        <v>61331.86</v>
      </c>
    </row>
    <row r="9" ht="18.75" customHeight="1" spans="1:4">
      <c r="A9" s="151" t="s">
        <v>10</v>
      </c>
      <c r="B9" s="153"/>
      <c r="C9" s="151" t="str">
        <f>"四"&amp;"、"&amp;"住房保障支出"</f>
        <v>四、住房保障支出</v>
      </c>
      <c r="D9" s="153">
        <v>86047.2</v>
      </c>
    </row>
    <row r="10" ht="18.75" customHeight="1" spans="1:4">
      <c r="A10" s="151" t="s">
        <v>11</v>
      </c>
      <c r="B10" s="153"/>
      <c r="C10" s="151"/>
      <c r="D10" s="153"/>
    </row>
    <row r="11" ht="18.75" customHeight="1" spans="1:4">
      <c r="A11" s="151" t="s">
        <v>12</v>
      </c>
      <c r="B11" s="153"/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/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3208365.94</v>
      </c>
      <c r="C32" s="151" t="s">
        <v>18</v>
      </c>
      <c r="D32" s="153">
        <v>3208365.94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3208365.94</v>
      </c>
      <c r="C36" s="151" t="s">
        <v>25</v>
      </c>
      <c r="D36" s="153">
        <v>3208365.94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89"/>
      <c r="E1" s="89"/>
      <c r="F1" s="123" t="s">
        <v>380</v>
      </c>
    </row>
    <row r="2" ht="26.25" customHeight="1" spans="1:6">
      <c r="A2" s="124" t="str">
        <f>"2025"&amp;"年政府性基金预算支出预算表"</f>
        <v>2025年政府性基金预算支出预算表</v>
      </c>
      <c r="B2" s="124" t="s">
        <v>381</v>
      </c>
      <c r="C2" s="125"/>
      <c r="D2" s="126"/>
      <c r="E2" s="126"/>
      <c r="F2" s="126"/>
    </row>
    <row r="3" ht="13.5" customHeight="1" spans="1:6">
      <c r="A3" s="127" t="str">
        <f>"单位名称："&amp;"梁河县残疾人联合会"</f>
        <v>单位名称：梁河县残疾人联合会</v>
      </c>
      <c r="B3" s="127" t="s">
        <v>382</v>
      </c>
      <c r="C3" s="128"/>
      <c r="D3" s="89"/>
      <c r="E3" s="89"/>
      <c r="F3" s="123" t="s">
        <v>1</v>
      </c>
    </row>
    <row r="4" ht="19.5" customHeight="1" spans="1:6">
      <c r="A4" s="129" t="s">
        <v>176</v>
      </c>
      <c r="B4" s="130" t="s">
        <v>48</v>
      </c>
      <c r="C4" s="129" t="s">
        <v>49</v>
      </c>
      <c r="D4" s="12" t="s">
        <v>383</v>
      </c>
      <c r="E4" s="13"/>
      <c r="F4" s="14"/>
    </row>
    <row r="5" ht="18.75" customHeight="1" spans="1:6">
      <c r="A5" s="131"/>
      <c r="B5" s="132"/>
      <c r="C5" s="131"/>
      <c r="D5" s="69" t="s">
        <v>30</v>
      </c>
      <c r="E5" s="12" t="s">
        <v>52</v>
      </c>
      <c r="F5" s="69" t="s">
        <v>53</v>
      </c>
    </row>
    <row r="6" ht="18.75" customHeight="1" spans="1:6">
      <c r="A6" s="60"/>
      <c r="B6" s="133"/>
      <c r="C6" s="60"/>
      <c r="D6" s="35"/>
      <c r="E6" s="35"/>
      <c r="F6" s="35"/>
    </row>
    <row r="7" ht="21" customHeight="1" spans="1:6">
      <c r="A7" s="22"/>
      <c r="B7" s="22"/>
      <c r="C7" s="22"/>
      <c r="D7" s="83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384</v>
      </c>
      <c r="B9" s="137" t="s">
        <v>384</v>
      </c>
      <c r="C9" s="138" t="s">
        <v>384</v>
      </c>
      <c r="D9" s="83"/>
      <c r="E9" s="134"/>
      <c r="F9" s="134"/>
    </row>
    <row r="10" ht="18.75" customHeight="1" spans="1:6">
      <c r="A10" s="139" t="s">
        <v>385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8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7" t="s">
        <v>386</v>
      </c>
    </row>
    <row r="2" ht="27.75" customHeight="1" spans="1:17">
      <c r="A2" s="98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99" t="str">
        <f>"单位名称："&amp;"梁河县残疾人联合会"</f>
        <v>单位名称：梁河县残疾人联合会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387</v>
      </c>
      <c r="B4" s="100" t="s">
        <v>388</v>
      </c>
      <c r="C4" s="100" t="s">
        <v>389</v>
      </c>
      <c r="D4" s="100" t="s">
        <v>390</v>
      </c>
      <c r="E4" s="100" t="s">
        <v>391</v>
      </c>
      <c r="F4" s="100" t="s">
        <v>392</v>
      </c>
      <c r="G4" s="49" t="s">
        <v>183</v>
      </c>
      <c r="H4" s="49"/>
      <c r="I4" s="49"/>
      <c r="J4" s="49"/>
      <c r="K4" s="114"/>
      <c r="L4" s="49"/>
      <c r="M4" s="49"/>
      <c r="N4" s="49"/>
      <c r="O4" s="72"/>
      <c r="P4" s="114"/>
      <c r="Q4" s="50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393</v>
      </c>
      <c r="J5" s="101" t="s">
        <v>394</v>
      </c>
      <c r="K5" s="115" t="s">
        <v>395</v>
      </c>
      <c r="L5" s="116" t="s">
        <v>396</v>
      </c>
      <c r="M5" s="116"/>
      <c r="N5" s="116"/>
      <c r="O5" s="117"/>
      <c r="P5" s="118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9"/>
      <c r="L6" s="102" t="s">
        <v>33</v>
      </c>
      <c r="M6" s="102" t="s">
        <v>40</v>
      </c>
      <c r="N6" s="102" t="s">
        <v>397</v>
      </c>
      <c r="O6" s="33" t="s">
        <v>42</v>
      </c>
      <c r="P6" s="119" t="s">
        <v>43</v>
      </c>
      <c r="Q6" s="102" t="s">
        <v>44</v>
      </c>
    </row>
    <row r="7" ht="15" customHeight="1" spans="1:17">
      <c r="A7" s="7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4" t="s">
        <v>46</v>
      </c>
      <c r="B8" s="105"/>
      <c r="C8" s="105"/>
      <c r="D8" s="106"/>
      <c r="E8" s="107"/>
      <c r="F8" s="23"/>
      <c r="G8" s="23">
        <v>93700</v>
      </c>
      <c r="H8" s="23">
        <v>93700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">
        <v>46</v>
      </c>
      <c r="B9" s="105"/>
      <c r="C9" s="105"/>
      <c r="D9" s="106"/>
      <c r="E9" s="107"/>
      <c r="F9" s="23"/>
      <c r="G9" s="23">
        <v>93700</v>
      </c>
      <c r="H9" s="23">
        <v>93700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4" t="str">
        <f>"     "&amp;"残疾人事业经费"</f>
        <v>     残疾人事业经费</v>
      </c>
      <c r="B10" s="105" t="s">
        <v>398</v>
      </c>
      <c r="C10" s="105" t="s">
        <v>399</v>
      </c>
      <c r="D10" s="106" t="s">
        <v>328</v>
      </c>
      <c r="E10" s="107">
        <v>1</v>
      </c>
      <c r="F10" s="23"/>
      <c r="G10" s="23">
        <v>4000</v>
      </c>
      <c r="H10" s="23">
        <v>4000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4" t="str">
        <f>"     "&amp;"残疾人就业保障金补助资金"</f>
        <v>     残疾人就业保障金补助资金</v>
      </c>
      <c r="B11" s="105" t="s">
        <v>400</v>
      </c>
      <c r="C11" s="105" t="s">
        <v>401</v>
      </c>
      <c r="D11" s="106" t="s">
        <v>328</v>
      </c>
      <c r="E11" s="107">
        <v>1</v>
      </c>
      <c r="F11" s="23"/>
      <c r="G11" s="23">
        <v>80000</v>
      </c>
      <c r="H11" s="23">
        <v>80000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4" t="str">
        <f t="shared" ref="A12:A14" si="0">"     "&amp;"公用经费安排的公车购置及运维费"</f>
        <v>     公用经费安排的公车购置及运维费</v>
      </c>
      <c r="B12" s="105" t="s">
        <v>402</v>
      </c>
      <c r="C12" s="105" t="s">
        <v>403</v>
      </c>
      <c r="D12" s="106" t="s">
        <v>404</v>
      </c>
      <c r="E12" s="107">
        <v>1</v>
      </c>
      <c r="F12" s="23"/>
      <c r="G12" s="23">
        <v>6000</v>
      </c>
      <c r="H12" s="23">
        <v>6000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4" t="str">
        <f t="shared" si="0"/>
        <v>     公用经费安排的公车购置及运维费</v>
      </c>
      <c r="B13" s="105" t="s">
        <v>405</v>
      </c>
      <c r="C13" s="105" t="s">
        <v>406</v>
      </c>
      <c r="D13" s="106" t="s">
        <v>404</v>
      </c>
      <c r="E13" s="107">
        <v>1</v>
      </c>
      <c r="F13" s="23"/>
      <c r="G13" s="23">
        <v>1400</v>
      </c>
      <c r="H13" s="23">
        <v>1400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4" t="str">
        <f t="shared" si="0"/>
        <v>     公用经费安排的公车购置及运维费</v>
      </c>
      <c r="B14" s="105" t="s">
        <v>407</v>
      </c>
      <c r="C14" s="105" t="s">
        <v>408</v>
      </c>
      <c r="D14" s="106" t="s">
        <v>404</v>
      </c>
      <c r="E14" s="107">
        <v>1</v>
      </c>
      <c r="F14" s="23"/>
      <c r="G14" s="23">
        <v>2300</v>
      </c>
      <c r="H14" s="23">
        <v>2300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9" t="s">
        <v>384</v>
      </c>
      <c r="B15" s="110"/>
      <c r="C15" s="110"/>
      <c r="D15" s="110"/>
      <c r="E15" s="107"/>
      <c r="F15" s="23"/>
      <c r="G15" s="23">
        <v>93700</v>
      </c>
      <c r="H15" s="23">
        <v>93700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5"/>
      <c r="N1" s="95" t="s">
        <v>409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"单位名称："&amp;"梁河县残疾人联合会"</f>
        <v>单位名称：梁河县残疾人联合会</v>
      </c>
      <c r="B3" s="32"/>
      <c r="C3" s="32"/>
      <c r="D3" s="32"/>
      <c r="E3" s="32"/>
      <c r="F3" s="32"/>
      <c r="G3" s="32"/>
      <c r="H3" s="91"/>
      <c r="I3" s="1"/>
      <c r="J3" s="1"/>
      <c r="K3" s="91"/>
      <c r="L3" s="1"/>
      <c r="M3" s="96"/>
      <c r="N3" s="97" t="s">
        <v>27</v>
      </c>
    </row>
    <row r="4" ht="15.75" customHeight="1" spans="1:14">
      <c r="A4" s="11" t="s">
        <v>387</v>
      </c>
      <c r="B4" s="11" t="s">
        <v>410</v>
      </c>
      <c r="C4" s="11" t="s">
        <v>411</v>
      </c>
      <c r="D4" s="12" t="s">
        <v>183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393</v>
      </c>
      <c r="G5" s="11" t="s">
        <v>394</v>
      </c>
      <c r="H5" s="11" t="s">
        <v>395</v>
      </c>
      <c r="I5" s="12" t="s">
        <v>396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9" t="s">
        <v>412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413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"单位名称："&amp;"梁河县残疾人联合会"</f>
        <v>单位名称：梁河县残疾人联合会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414</v>
      </c>
      <c r="B5" s="12" t="s">
        <v>183</v>
      </c>
      <c r="C5" s="13"/>
      <c r="D5" s="70"/>
      <c r="E5" s="71" t="s">
        <v>415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416</v>
      </c>
      <c r="E6" s="76" t="s">
        <v>417</v>
      </c>
      <c r="F6" s="77" t="s">
        <v>418</v>
      </c>
      <c r="G6" s="77" t="s">
        <v>419</v>
      </c>
      <c r="H6" s="77" t="s">
        <v>420</v>
      </c>
      <c r="I6" s="77" t="s">
        <v>421</v>
      </c>
      <c r="J6" s="77" t="s">
        <v>422</v>
      </c>
      <c r="K6" s="77" t="s">
        <v>423</v>
      </c>
      <c r="L6" s="77" t="s">
        <v>424</v>
      </c>
      <c r="M6" s="77" t="s">
        <v>425</v>
      </c>
    </row>
    <row r="7" ht="19.5" customHeight="1" spans="1:13">
      <c r="A7" s="35">
        <v>1</v>
      </c>
      <c r="B7" s="35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6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6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3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6" t="s">
        <v>426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427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"单位名称："&amp;"梁河县残疾人联合会"</f>
        <v>单位名称：梁河县残疾人联合会</v>
      </c>
      <c r="B3" s="47"/>
      <c r="C3" s="47"/>
      <c r="D3" s="47"/>
      <c r="E3" s="47"/>
      <c r="F3" s="59"/>
      <c r="G3" s="47"/>
      <c r="H3" s="59"/>
    </row>
    <row r="4" ht="44.25" customHeight="1" spans="1:10">
      <c r="A4" s="34" t="s">
        <v>306</v>
      </c>
      <c r="B4" s="34" t="s">
        <v>307</v>
      </c>
      <c r="C4" s="34" t="s">
        <v>308</v>
      </c>
      <c r="D4" s="34" t="s">
        <v>309</v>
      </c>
      <c r="E4" s="34" t="s">
        <v>310</v>
      </c>
      <c r="F4" s="60" t="s">
        <v>311</v>
      </c>
      <c r="G4" s="34" t="s">
        <v>312</v>
      </c>
      <c r="H4" s="60" t="s">
        <v>314</v>
      </c>
      <c r="I4" s="60" t="s">
        <v>313</v>
      </c>
      <c r="J4" s="34" t="s">
        <v>315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42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36"/>
      <c r="B7" s="22" t="s">
        <v>428</v>
      </c>
      <c r="C7" s="22" t="s">
        <v>428</v>
      </c>
      <c r="D7" s="22" t="s">
        <v>428</v>
      </c>
      <c r="E7" s="36" t="s">
        <v>428</v>
      </c>
      <c r="F7" s="22" t="s">
        <v>428</v>
      </c>
      <c r="G7" s="36" t="s">
        <v>428</v>
      </c>
      <c r="H7" s="22" t="s">
        <v>428</v>
      </c>
      <c r="I7" s="22" t="s">
        <v>428</v>
      </c>
      <c r="J7" s="36" t="s">
        <v>428</v>
      </c>
    </row>
    <row r="8" ht="18.45" customHeight="1" spans="1:10">
      <c r="A8" s="36" t="s">
        <v>426</v>
      </c>
      <c r="B8" s="22"/>
      <c r="C8" s="22"/>
      <c r="D8" s="22"/>
      <c r="E8" s="36"/>
      <c r="F8" s="22"/>
      <c r="G8" s="36"/>
      <c r="H8" s="22"/>
      <c r="I8" s="22"/>
      <c r="J8" s="36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4" t="s">
        <v>429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"单位名称："&amp;"梁河县残疾人联合会"</f>
        <v>单位名称：梁河县残疾人联合会</v>
      </c>
      <c r="B3" s="7"/>
      <c r="C3" s="47"/>
    </row>
    <row r="4" ht="18" customHeight="1" spans="1:8">
      <c r="A4" s="11" t="s">
        <v>176</v>
      </c>
      <c r="B4" s="11" t="s">
        <v>430</v>
      </c>
      <c r="C4" s="11" t="s">
        <v>431</v>
      </c>
      <c r="D4" s="11" t="s">
        <v>432</v>
      </c>
      <c r="E4" s="11" t="s">
        <v>433</v>
      </c>
      <c r="F4" s="48" t="s">
        <v>434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391</v>
      </c>
      <c r="G5" s="34" t="s">
        <v>435</v>
      </c>
      <c r="H5" s="34" t="s">
        <v>436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437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"单位名称："&amp;"梁河县残疾人联合会"</f>
        <v>单位名称：梁河县残疾人联合会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273</v>
      </c>
      <c r="B4" s="33" t="s">
        <v>178</v>
      </c>
      <c r="C4" s="33" t="s">
        <v>274</v>
      </c>
      <c r="D4" s="34" t="s">
        <v>179</v>
      </c>
      <c r="E4" s="34" t="s">
        <v>180</v>
      </c>
      <c r="F4" s="34" t="s">
        <v>275</v>
      </c>
      <c r="G4" s="34" t="s">
        <v>276</v>
      </c>
      <c r="H4" s="35" t="s">
        <v>30</v>
      </c>
      <c r="I4" s="35" t="s">
        <v>439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384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customHeight="1" spans="1:11">
      <c r="A11" s="39" t="s">
        <v>440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"单位名称："&amp;"梁河县残疾人联合会"</f>
        <v>单位名称：梁河县残疾人联合会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274</v>
      </c>
      <c r="B4" s="10" t="s">
        <v>273</v>
      </c>
      <c r="C4" s="10" t="s">
        <v>178</v>
      </c>
      <c r="D4" s="11" t="s">
        <v>442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2054000</v>
      </c>
      <c r="F8" s="23">
        <v>2054000</v>
      </c>
      <c r="G8" s="23">
        <v>2054000</v>
      </c>
    </row>
    <row r="9" ht="52.5" customHeight="1" spans="1:7">
      <c r="A9" s="24"/>
      <c r="B9" s="22" t="s">
        <v>443</v>
      </c>
      <c r="C9" s="22" t="s">
        <v>279</v>
      </c>
      <c r="D9" s="22" t="s">
        <v>444</v>
      </c>
      <c r="E9" s="23">
        <v>2004000</v>
      </c>
      <c r="F9" s="23">
        <v>2004000</v>
      </c>
      <c r="G9" s="23">
        <v>2004000</v>
      </c>
    </row>
    <row r="10" ht="52.5" customHeight="1" spans="1:7">
      <c r="A10" s="25"/>
      <c r="B10" s="22" t="s">
        <v>445</v>
      </c>
      <c r="C10" s="22" t="s">
        <v>294</v>
      </c>
      <c r="D10" s="22" t="s">
        <v>444</v>
      </c>
      <c r="E10" s="23">
        <v>50000</v>
      </c>
      <c r="F10" s="23">
        <v>50000</v>
      </c>
      <c r="G10" s="23">
        <v>50000</v>
      </c>
    </row>
    <row r="11" ht="30" customHeight="1" spans="1:7">
      <c r="A11" s="26" t="s">
        <v>30</v>
      </c>
      <c r="B11" s="27" t="s">
        <v>428</v>
      </c>
      <c r="C11" s="27"/>
      <c r="D11" s="28"/>
      <c r="E11" s="23">
        <v>2054000</v>
      </c>
      <c r="F11" s="23">
        <v>2054000</v>
      </c>
      <c r="G11" s="23">
        <v>2054000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"单位名称："&amp;"梁河县残疾人联合会"</f>
        <v>单位名称：梁河县残疾人联合会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1" t="s">
        <v>45</v>
      </c>
      <c r="B8" s="191" t="s">
        <v>46</v>
      </c>
      <c r="C8" s="23">
        <v>3208365.94</v>
      </c>
      <c r="D8" s="23">
        <v>3208365.94</v>
      </c>
      <c r="E8" s="23">
        <v>3208365.94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3208365.94</v>
      </c>
      <c r="D9" s="181">
        <v>3208365.94</v>
      </c>
      <c r="E9" s="181">
        <v>3208365.94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7" t="s">
        <v>47</v>
      </c>
      <c r="O1" s="97"/>
    </row>
    <row r="2" ht="36" customHeight="1" spans="1:15">
      <c r="A2" s="184" t="str">
        <f>"2025"&amp;"年部门支出预算表"</f>
        <v>2025年部门支出预算表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"单位名称："&amp;"梁河县残疾人联合会"</f>
        <v>单位名称：梁河县残疾人联合会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7" t="s">
        <v>1</v>
      </c>
      <c r="O3" s="97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1400</v>
      </c>
      <c r="D7" s="153">
        <v>1400</v>
      </c>
      <c r="E7" s="153">
        <v>1400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800</v>
      </c>
      <c r="D8" s="153">
        <v>800</v>
      </c>
      <c r="E8" s="153">
        <v>800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800</v>
      </c>
      <c r="D9" s="153">
        <v>800</v>
      </c>
      <c r="E9" s="153">
        <v>800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8" t="s">
        <v>80</v>
      </c>
      <c r="B10" s="188" t="s">
        <v>81</v>
      </c>
      <c r="C10" s="153">
        <v>600</v>
      </c>
      <c r="D10" s="153">
        <v>600</v>
      </c>
      <c r="E10" s="153">
        <v>600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9" t="s">
        <v>82</v>
      </c>
      <c r="B11" s="189" t="s">
        <v>81</v>
      </c>
      <c r="C11" s="153">
        <v>600</v>
      </c>
      <c r="D11" s="153">
        <v>600</v>
      </c>
      <c r="E11" s="153">
        <v>600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7" t="s">
        <v>83</v>
      </c>
      <c r="B12" s="187" t="s">
        <v>84</v>
      </c>
      <c r="C12" s="153">
        <v>3059586.88</v>
      </c>
      <c r="D12" s="153">
        <v>3059586.88</v>
      </c>
      <c r="E12" s="153">
        <v>1005586.88</v>
      </c>
      <c r="F12" s="153">
        <v>2054000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85</v>
      </c>
      <c r="B13" s="188" t="s">
        <v>86</v>
      </c>
      <c r="C13" s="153">
        <v>19586.88</v>
      </c>
      <c r="D13" s="153">
        <v>19586.88</v>
      </c>
      <c r="E13" s="153">
        <v>19586.88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9" t="s">
        <v>87</v>
      </c>
      <c r="B14" s="189" t="s">
        <v>88</v>
      </c>
      <c r="C14" s="153">
        <v>19586.88</v>
      </c>
      <c r="D14" s="153">
        <v>19586.88</v>
      </c>
      <c r="E14" s="153">
        <v>19586.88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8" t="s">
        <v>89</v>
      </c>
      <c r="B15" s="188" t="s">
        <v>90</v>
      </c>
      <c r="C15" s="153">
        <v>117729.6</v>
      </c>
      <c r="D15" s="153">
        <v>117729.6</v>
      </c>
      <c r="E15" s="153">
        <v>117729.6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9" t="s">
        <v>91</v>
      </c>
      <c r="B16" s="189" t="s">
        <v>92</v>
      </c>
      <c r="C16" s="153">
        <v>3000</v>
      </c>
      <c r="D16" s="153">
        <v>3000</v>
      </c>
      <c r="E16" s="153">
        <v>3000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9" t="s">
        <v>93</v>
      </c>
      <c r="B17" s="189" t="s">
        <v>94</v>
      </c>
      <c r="C17" s="153">
        <v>114729.6</v>
      </c>
      <c r="D17" s="153">
        <v>114729.6</v>
      </c>
      <c r="E17" s="153">
        <v>114729.6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8" t="s">
        <v>95</v>
      </c>
      <c r="B18" s="188" t="s">
        <v>96</v>
      </c>
      <c r="C18" s="153">
        <v>2919695.2</v>
      </c>
      <c r="D18" s="153">
        <v>2919695.2</v>
      </c>
      <c r="E18" s="153">
        <v>865695.2</v>
      </c>
      <c r="F18" s="153">
        <v>2054000</v>
      </c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>
        <v>865695.2</v>
      </c>
      <c r="D19" s="153">
        <v>865695.2</v>
      </c>
      <c r="E19" s="153">
        <v>865695.2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300000</v>
      </c>
      <c r="D20" s="153">
        <v>300000</v>
      </c>
      <c r="E20" s="153"/>
      <c r="F20" s="153">
        <v>300000</v>
      </c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9" t="s">
        <v>101</v>
      </c>
      <c r="B21" s="189" t="s">
        <v>102</v>
      </c>
      <c r="C21" s="153">
        <v>1649000</v>
      </c>
      <c r="D21" s="153">
        <v>1649000</v>
      </c>
      <c r="E21" s="153"/>
      <c r="F21" s="153">
        <v>1649000</v>
      </c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9" t="s">
        <v>103</v>
      </c>
      <c r="B22" s="189" t="s">
        <v>104</v>
      </c>
      <c r="C22" s="153">
        <v>105000</v>
      </c>
      <c r="D22" s="153">
        <v>105000</v>
      </c>
      <c r="E22" s="153"/>
      <c r="F22" s="153">
        <v>105000</v>
      </c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8" t="s">
        <v>105</v>
      </c>
      <c r="B23" s="188" t="s">
        <v>106</v>
      </c>
      <c r="C23" s="153">
        <v>2575.2</v>
      </c>
      <c r="D23" s="153">
        <v>2575.2</v>
      </c>
      <c r="E23" s="153">
        <v>2575.2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9" t="s">
        <v>107</v>
      </c>
      <c r="B24" s="189" t="s">
        <v>106</v>
      </c>
      <c r="C24" s="153">
        <v>2575.2</v>
      </c>
      <c r="D24" s="153">
        <v>2575.2</v>
      </c>
      <c r="E24" s="153">
        <v>2575.2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7" t="s">
        <v>108</v>
      </c>
      <c r="B25" s="187" t="s">
        <v>109</v>
      </c>
      <c r="C25" s="153">
        <v>61331.86</v>
      </c>
      <c r="D25" s="153">
        <v>61331.86</v>
      </c>
      <c r="E25" s="153">
        <v>61331.86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8" t="s">
        <v>110</v>
      </c>
      <c r="B26" s="188" t="s">
        <v>111</v>
      </c>
      <c r="C26" s="153">
        <v>61331.86</v>
      </c>
      <c r="D26" s="153">
        <v>61331.86</v>
      </c>
      <c r="E26" s="153">
        <v>61331.86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52.5" customHeight="1" spans="1:15">
      <c r="A27" s="189" t="s">
        <v>112</v>
      </c>
      <c r="B27" s="189" t="s">
        <v>113</v>
      </c>
      <c r="C27" s="153">
        <v>29849.4</v>
      </c>
      <c r="D27" s="153">
        <v>29849.4</v>
      </c>
      <c r="E27" s="153">
        <v>29849.4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52.5" customHeight="1" spans="1:15">
      <c r="A28" s="189" t="s">
        <v>114</v>
      </c>
      <c r="B28" s="189" t="s">
        <v>115</v>
      </c>
      <c r="C28" s="153">
        <v>23930.1</v>
      </c>
      <c r="D28" s="153">
        <v>23930.1</v>
      </c>
      <c r="E28" s="153">
        <v>23930.1</v>
      </c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  <row r="29" ht="52.5" customHeight="1" spans="1:15">
      <c r="A29" s="189" t="s">
        <v>116</v>
      </c>
      <c r="B29" s="189" t="s">
        <v>117</v>
      </c>
      <c r="C29" s="153">
        <v>7552.36</v>
      </c>
      <c r="D29" s="153">
        <v>7552.36</v>
      </c>
      <c r="E29" s="153">
        <v>7552.36</v>
      </c>
      <c r="F29" s="153"/>
      <c r="G29" s="153"/>
      <c r="H29" s="153"/>
      <c r="I29" s="153"/>
      <c r="J29" s="153"/>
      <c r="K29" s="153"/>
      <c r="L29" s="153"/>
      <c r="M29" s="153"/>
      <c r="N29" s="153"/>
      <c r="O29" s="153"/>
    </row>
    <row r="30" ht="52.5" customHeight="1" spans="1:15">
      <c r="A30" s="187" t="s">
        <v>118</v>
      </c>
      <c r="B30" s="187" t="s">
        <v>119</v>
      </c>
      <c r="C30" s="153">
        <v>86047.2</v>
      </c>
      <c r="D30" s="153">
        <v>86047.2</v>
      </c>
      <c r="E30" s="153">
        <v>86047.2</v>
      </c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ht="52.5" customHeight="1" spans="1:15">
      <c r="A31" s="188" t="s">
        <v>120</v>
      </c>
      <c r="B31" s="188" t="s">
        <v>121</v>
      </c>
      <c r="C31" s="153">
        <v>86047.2</v>
      </c>
      <c r="D31" s="153">
        <v>86047.2</v>
      </c>
      <c r="E31" s="153">
        <v>86047.2</v>
      </c>
      <c r="F31" s="153"/>
      <c r="G31" s="153"/>
      <c r="H31" s="153"/>
      <c r="I31" s="153"/>
      <c r="J31" s="153"/>
      <c r="K31" s="153"/>
      <c r="L31" s="153"/>
      <c r="M31" s="153"/>
      <c r="N31" s="153"/>
      <c r="O31" s="153"/>
    </row>
    <row r="32" ht="52.5" customHeight="1" spans="1:15">
      <c r="A32" s="189" t="s">
        <v>122</v>
      </c>
      <c r="B32" s="189" t="s">
        <v>123</v>
      </c>
      <c r="C32" s="153">
        <v>86047.2</v>
      </c>
      <c r="D32" s="153">
        <v>86047.2</v>
      </c>
      <c r="E32" s="153">
        <v>86047.2</v>
      </c>
      <c r="F32" s="153"/>
      <c r="G32" s="153"/>
      <c r="H32" s="153"/>
      <c r="I32" s="153"/>
      <c r="J32" s="153"/>
      <c r="K32" s="153"/>
      <c r="L32" s="153"/>
      <c r="M32" s="153"/>
      <c r="N32" s="153"/>
      <c r="O32" s="153"/>
    </row>
    <row r="33" ht="30" customHeight="1" spans="1:15">
      <c r="A33" s="186" t="s">
        <v>30</v>
      </c>
      <c r="B33" s="186"/>
      <c r="C33" s="153">
        <v>3208365.94</v>
      </c>
      <c r="D33" s="153">
        <v>3208365.94</v>
      </c>
      <c r="E33" s="153">
        <v>1154365.94</v>
      </c>
      <c r="F33" s="153">
        <v>2054000</v>
      </c>
      <c r="G33" s="153"/>
      <c r="H33" s="153"/>
      <c r="I33" s="153"/>
      <c r="J33" s="153"/>
      <c r="K33" s="153"/>
      <c r="L33" s="153"/>
      <c r="M33" s="153"/>
      <c r="N33" s="153"/>
      <c r="O33" s="153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5"/>
      <c r="B1" s="175"/>
      <c r="C1" s="175"/>
      <c r="D1" s="95" t="s">
        <v>124</v>
      </c>
    </row>
    <row r="2" ht="30.75" customHeight="1" spans="1:4">
      <c r="A2" s="176" t="str">
        <f>"2025"&amp;"年财政拨款收支预算总表"</f>
        <v>2025年财政拨款收支预算总表</v>
      </c>
      <c r="B2" s="176"/>
      <c r="C2" s="176"/>
      <c r="D2" s="176"/>
    </row>
    <row r="3" ht="18.75" customHeight="1" spans="1:4">
      <c r="A3" s="31" t="str">
        <f>"单位名称："&amp;"梁河县残疾人联合会"</f>
        <v>单位名称：梁河县残疾人联合会</v>
      </c>
      <c r="B3" s="177"/>
      <c r="C3" s="177"/>
      <c r="D3" s="96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69" t="s">
        <v>127</v>
      </c>
      <c r="B5" s="11" t="s">
        <v>5</v>
      </c>
      <c r="C5" s="69" t="s">
        <v>128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129</v>
      </c>
      <c r="B7" s="23">
        <v>3208365.94</v>
      </c>
      <c r="C7" s="92" t="s">
        <v>130</v>
      </c>
      <c r="D7" s="23">
        <v>3208365.94</v>
      </c>
    </row>
    <row r="8" ht="19.5" customHeight="1" spans="1:4">
      <c r="A8" s="92" t="s">
        <v>131</v>
      </c>
      <c r="B8" s="23">
        <v>3208365.94</v>
      </c>
      <c r="C8" s="178" t="s">
        <v>132</v>
      </c>
      <c r="D8" s="23">
        <v>1400</v>
      </c>
    </row>
    <row r="9" ht="19.5" customHeight="1" spans="1:4">
      <c r="A9" s="179" t="s">
        <v>133</v>
      </c>
      <c r="B9" s="23"/>
      <c r="C9" s="178" t="s">
        <v>134</v>
      </c>
      <c r="D9" s="23"/>
    </row>
    <row r="10" ht="19.5" customHeight="1" spans="1:4">
      <c r="A10" s="179" t="s">
        <v>135</v>
      </c>
      <c r="B10" s="23"/>
      <c r="C10" s="178" t="s">
        <v>136</v>
      </c>
      <c r="D10" s="23"/>
    </row>
    <row r="11" ht="19.5" customHeight="1" spans="1:4">
      <c r="A11" s="179" t="s">
        <v>137</v>
      </c>
      <c r="B11" s="23"/>
      <c r="C11" s="178" t="s">
        <v>138</v>
      </c>
      <c r="D11" s="23"/>
    </row>
    <row r="12" ht="19.5" customHeight="1" spans="1:4">
      <c r="A12" s="179" t="s">
        <v>131</v>
      </c>
      <c r="B12" s="23"/>
      <c r="C12" s="178" t="s">
        <v>139</v>
      </c>
      <c r="D12" s="23"/>
    </row>
    <row r="13" ht="19.5" customHeight="1" spans="1:4">
      <c r="A13" s="179" t="s">
        <v>133</v>
      </c>
      <c r="B13" s="23"/>
      <c r="C13" s="178" t="s">
        <v>140</v>
      </c>
      <c r="D13" s="23"/>
    </row>
    <row r="14" ht="19.5" customHeight="1" spans="1:4">
      <c r="A14" s="179" t="s">
        <v>135</v>
      </c>
      <c r="B14" s="23"/>
      <c r="C14" s="178" t="s">
        <v>141</v>
      </c>
      <c r="D14" s="23"/>
    </row>
    <row r="15" ht="19.5" customHeight="1" spans="1:4">
      <c r="A15" s="180"/>
      <c r="B15" s="23"/>
      <c r="C15" s="178" t="s">
        <v>142</v>
      </c>
      <c r="D15" s="23">
        <v>3059586.88</v>
      </c>
    </row>
    <row r="16" ht="19.5" customHeight="1" spans="1:4">
      <c r="A16" s="180"/>
      <c r="B16" s="23"/>
      <c r="C16" s="178" t="s">
        <v>143</v>
      </c>
      <c r="D16" s="23">
        <v>61331.86</v>
      </c>
    </row>
    <row r="17" ht="19.5" customHeight="1" spans="1:4">
      <c r="A17" s="180"/>
      <c r="B17" s="23"/>
      <c r="C17" s="178" t="s">
        <v>144</v>
      </c>
      <c r="D17" s="23"/>
    </row>
    <row r="18" ht="19.5" customHeight="1" spans="1:4">
      <c r="A18" s="180"/>
      <c r="B18" s="23"/>
      <c r="C18" s="178" t="s">
        <v>145</v>
      </c>
      <c r="D18" s="23"/>
    </row>
    <row r="19" ht="19.5" customHeight="1" spans="1:4">
      <c r="A19" s="180"/>
      <c r="B19" s="23"/>
      <c r="C19" s="178" t="s">
        <v>146</v>
      </c>
      <c r="D19" s="23"/>
    </row>
    <row r="20" ht="19.5" customHeight="1" spans="1:4">
      <c r="A20" s="92"/>
      <c r="B20" s="23"/>
      <c r="C20" s="178" t="s">
        <v>147</v>
      </c>
      <c r="D20" s="23"/>
    </row>
    <row r="21" ht="19.5" customHeight="1" spans="1:4">
      <c r="A21" s="92"/>
      <c r="B21" s="23"/>
      <c r="C21" s="92" t="s">
        <v>148</v>
      </c>
      <c r="D21" s="23"/>
    </row>
    <row r="22" ht="19.5" customHeight="1" spans="1:4">
      <c r="A22" s="92"/>
      <c r="B22" s="23"/>
      <c r="C22" s="92" t="s">
        <v>149</v>
      </c>
      <c r="D22" s="23"/>
    </row>
    <row r="23" ht="19.5" customHeight="1" spans="1:4">
      <c r="A23" s="92"/>
      <c r="B23" s="23"/>
      <c r="C23" s="92" t="s">
        <v>150</v>
      </c>
      <c r="D23" s="23"/>
    </row>
    <row r="24" ht="19.5" customHeight="1" spans="1:4">
      <c r="A24" s="92"/>
      <c r="B24" s="23"/>
      <c r="C24" s="92" t="s">
        <v>151</v>
      </c>
      <c r="D24" s="23"/>
    </row>
    <row r="25" ht="19.5" customHeight="1" spans="1:4">
      <c r="A25" s="92"/>
      <c r="B25" s="23"/>
      <c r="C25" s="92" t="s">
        <v>152</v>
      </c>
      <c r="D25" s="23"/>
    </row>
    <row r="26" ht="19.5" customHeight="1" spans="1:4">
      <c r="A26" s="178"/>
      <c r="B26" s="23"/>
      <c r="C26" s="92" t="s">
        <v>153</v>
      </c>
      <c r="D26" s="23">
        <v>86047.2</v>
      </c>
    </row>
    <row r="27" ht="19.5" customHeight="1" spans="1:4">
      <c r="A27" s="92"/>
      <c r="B27" s="23"/>
      <c r="C27" s="92" t="s">
        <v>154</v>
      </c>
      <c r="D27" s="23"/>
    </row>
    <row r="28" customHeight="1" spans="1:4">
      <c r="A28" s="92"/>
      <c r="B28" s="23"/>
      <c r="C28" s="179" t="s">
        <v>155</v>
      </c>
      <c r="D28" s="23"/>
    </row>
    <row r="29" ht="19.5" customHeight="1" spans="1:4">
      <c r="A29" s="92"/>
      <c r="B29" s="23"/>
      <c r="C29" s="92" t="s">
        <v>156</v>
      </c>
      <c r="D29" s="23"/>
    </row>
    <row r="30" ht="19.5" customHeight="1" spans="1:4">
      <c r="A30" s="178"/>
      <c r="B30" s="23"/>
      <c r="C30" s="92" t="s">
        <v>157</v>
      </c>
      <c r="D30" s="23"/>
    </row>
    <row r="31" ht="18" customHeight="1" spans="1:4">
      <c r="A31" s="178"/>
      <c r="B31" s="23"/>
      <c r="C31" s="92" t="s">
        <v>158</v>
      </c>
      <c r="D31" s="23"/>
    </row>
    <row r="32" ht="18" customHeight="1" spans="1:4">
      <c r="A32" s="178"/>
      <c r="B32" s="23"/>
      <c r="C32" s="179" t="s">
        <v>159</v>
      </c>
      <c r="D32" s="23"/>
    </row>
    <row r="33" ht="18" customHeight="1" spans="1:4">
      <c r="A33" s="178"/>
      <c r="B33" s="23"/>
      <c r="C33" s="179" t="s">
        <v>160</v>
      </c>
      <c r="D33" s="23"/>
    </row>
    <row r="34" ht="19.5" customHeight="1" spans="1:4">
      <c r="A34" s="178"/>
      <c r="B34" s="181"/>
      <c r="C34" s="92" t="s">
        <v>161</v>
      </c>
      <c r="D34" s="181"/>
    </row>
    <row r="35" ht="19.5" customHeight="1" spans="1:4">
      <c r="A35" s="178"/>
      <c r="B35" s="23"/>
      <c r="C35" s="92" t="s">
        <v>162</v>
      </c>
      <c r="D35" s="23"/>
    </row>
    <row r="36" ht="19.5" customHeight="1" spans="1:4">
      <c r="A36" s="182" t="s">
        <v>24</v>
      </c>
      <c r="B36" s="23">
        <v>3208365.94</v>
      </c>
      <c r="C36" s="182" t="s">
        <v>25</v>
      </c>
      <c r="D36" s="23">
        <v>3208365.94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163</v>
      </c>
    </row>
    <row r="2" ht="33" customHeight="1" spans="1:7">
      <c r="A2" s="168" t="str">
        <f>"2025"&amp;"年一般公共预算支出预算表（按功能科目分类）"</f>
        <v>2025年一般公共预算支出预算表（按功能科目分类）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"单位名称："&amp;"梁河县残疾人联合会"</f>
        <v>单位名称：梁河县残疾人联合会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164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165</v>
      </c>
      <c r="F5" s="170" t="s">
        <v>166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1400</v>
      </c>
      <c r="D7" s="172">
        <v>1400</v>
      </c>
      <c r="E7" s="172"/>
      <c r="F7" s="172">
        <v>1400</v>
      </c>
      <c r="G7" s="172"/>
    </row>
    <row r="8" ht="18.75" customHeight="1" outlineLevel="1" spans="1:7">
      <c r="A8" s="173" t="s">
        <v>76</v>
      </c>
      <c r="B8" s="173" t="s">
        <v>77</v>
      </c>
      <c r="C8" s="172">
        <v>800</v>
      </c>
      <c r="D8" s="172">
        <v>800</v>
      </c>
      <c r="E8" s="172"/>
      <c r="F8" s="172">
        <v>800</v>
      </c>
      <c r="G8" s="172"/>
    </row>
    <row r="9" ht="18.75" customHeight="1" outlineLevel="2" spans="1:7">
      <c r="A9" s="174" t="s">
        <v>78</v>
      </c>
      <c r="B9" s="174" t="s">
        <v>79</v>
      </c>
      <c r="C9" s="172">
        <v>800</v>
      </c>
      <c r="D9" s="172">
        <v>800</v>
      </c>
      <c r="E9" s="172"/>
      <c r="F9" s="172">
        <v>800</v>
      </c>
      <c r="G9" s="172"/>
    </row>
    <row r="10" ht="18.75" customHeight="1" outlineLevel="1" spans="1:7">
      <c r="A10" s="173" t="s">
        <v>80</v>
      </c>
      <c r="B10" s="173" t="s">
        <v>81</v>
      </c>
      <c r="C10" s="172">
        <v>600</v>
      </c>
      <c r="D10" s="172">
        <v>600</v>
      </c>
      <c r="E10" s="172"/>
      <c r="F10" s="172">
        <v>600</v>
      </c>
      <c r="G10" s="172"/>
    </row>
    <row r="11" ht="18.75" customHeight="1" outlineLevel="2" spans="1:7">
      <c r="A11" s="174" t="s">
        <v>82</v>
      </c>
      <c r="B11" s="174" t="s">
        <v>81</v>
      </c>
      <c r="C11" s="172">
        <v>600</v>
      </c>
      <c r="D11" s="172">
        <v>600</v>
      </c>
      <c r="E11" s="172"/>
      <c r="F11" s="172">
        <v>600</v>
      </c>
      <c r="G11" s="172"/>
    </row>
    <row r="12" ht="18.75" customHeight="1" spans="1:7">
      <c r="A12" s="171" t="s">
        <v>83</v>
      </c>
      <c r="B12" s="171" t="s">
        <v>84</v>
      </c>
      <c r="C12" s="172">
        <v>3059586.88</v>
      </c>
      <c r="D12" s="172">
        <v>1005586.88</v>
      </c>
      <c r="E12" s="172">
        <v>928370.68</v>
      </c>
      <c r="F12" s="172">
        <v>77216.2</v>
      </c>
      <c r="G12" s="172">
        <v>2054000</v>
      </c>
    </row>
    <row r="13" ht="18.75" customHeight="1" outlineLevel="1" spans="1:7">
      <c r="A13" s="173" t="s">
        <v>85</v>
      </c>
      <c r="B13" s="173" t="s">
        <v>86</v>
      </c>
      <c r="C13" s="172">
        <v>19586.88</v>
      </c>
      <c r="D13" s="172">
        <v>19586.88</v>
      </c>
      <c r="E13" s="172">
        <v>19586.88</v>
      </c>
      <c r="F13" s="172"/>
      <c r="G13" s="172"/>
    </row>
    <row r="14" ht="18.75" customHeight="1" outlineLevel="2" spans="1:7">
      <c r="A14" s="174" t="s">
        <v>87</v>
      </c>
      <c r="B14" s="174" t="s">
        <v>88</v>
      </c>
      <c r="C14" s="172">
        <v>19586.88</v>
      </c>
      <c r="D14" s="172">
        <v>19586.88</v>
      </c>
      <c r="E14" s="172">
        <v>19586.88</v>
      </c>
      <c r="F14" s="172"/>
      <c r="G14" s="172"/>
    </row>
    <row r="15" ht="18.75" customHeight="1" outlineLevel="1" spans="1:7">
      <c r="A15" s="173" t="s">
        <v>89</v>
      </c>
      <c r="B15" s="173" t="s">
        <v>90</v>
      </c>
      <c r="C15" s="172">
        <v>117729.6</v>
      </c>
      <c r="D15" s="172">
        <v>117729.6</v>
      </c>
      <c r="E15" s="172">
        <v>114729.6</v>
      </c>
      <c r="F15" s="172">
        <v>3000</v>
      </c>
      <c r="G15" s="172"/>
    </row>
    <row r="16" ht="18.75" customHeight="1" outlineLevel="2" spans="1:7">
      <c r="A16" s="174" t="s">
        <v>91</v>
      </c>
      <c r="B16" s="174" t="s">
        <v>92</v>
      </c>
      <c r="C16" s="172">
        <v>3000</v>
      </c>
      <c r="D16" s="172">
        <v>3000</v>
      </c>
      <c r="E16" s="172"/>
      <c r="F16" s="172">
        <v>3000</v>
      </c>
      <c r="G16" s="172"/>
    </row>
    <row r="17" ht="18.75" customHeight="1" outlineLevel="2" spans="1:7">
      <c r="A17" s="174" t="s">
        <v>93</v>
      </c>
      <c r="B17" s="174" t="s">
        <v>94</v>
      </c>
      <c r="C17" s="172">
        <v>114729.6</v>
      </c>
      <c r="D17" s="172">
        <v>114729.6</v>
      </c>
      <c r="E17" s="172">
        <v>114729.6</v>
      </c>
      <c r="F17" s="172"/>
      <c r="G17" s="172"/>
    </row>
    <row r="18" ht="18.75" customHeight="1" outlineLevel="1" spans="1:7">
      <c r="A18" s="173" t="s">
        <v>95</v>
      </c>
      <c r="B18" s="173" t="s">
        <v>96</v>
      </c>
      <c r="C18" s="172">
        <v>2919695.2</v>
      </c>
      <c r="D18" s="172">
        <v>865695.2</v>
      </c>
      <c r="E18" s="172">
        <v>791479</v>
      </c>
      <c r="F18" s="172">
        <v>74216.2</v>
      </c>
      <c r="G18" s="172">
        <v>2054000</v>
      </c>
    </row>
    <row r="19" ht="18.75" customHeight="1" outlineLevel="2" spans="1:7">
      <c r="A19" s="174" t="s">
        <v>97</v>
      </c>
      <c r="B19" s="174" t="s">
        <v>98</v>
      </c>
      <c r="C19" s="172">
        <v>865695.2</v>
      </c>
      <c r="D19" s="172">
        <v>865695.2</v>
      </c>
      <c r="E19" s="172">
        <v>791479</v>
      </c>
      <c r="F19" s="172">
        <v>74216.2</v>
      </c>
      <c r="G19" s="172"/>
    </row>
    <row r="20" ht="18.75" customHeight="1" outlineLevel="2" spans="1:7">
      <c r="A20" s="174" t="s">
        <v>99</v>
      </c>
      <c r="B20" s="174" t="s">
        <v>100</v>
      </c>
      <c r="C20" s="172">
        <v>300000</v>
      </c>
      <c r="D20" s="172"/>
      <c r="E20" s="172"/>
      <c r="F20" s="172"/>
      <c r="G20" s="172">
        <v>300000</v>
      </c>
    </row>
    <row r="21" ht="18.75" customHeight="1" outlineLevel="2" spans="1:7">
      <c r="A21" s="174" t="s">
        <v>101</v>
      </c>
      <c r="B21" s="174" t="s">
        <v>102</v>
      </c>
      <c r="C21" s="172">
        <v>1649000</v>
      </c>
      <c r="D21" s="172"/>
      <c r="E21" s="172"/>
      <c r="F21" s="172"/>
      <c r="G21" s="172">
        <v>1649000</v>
      </c>
    </row>
    <row r="22" ht="18.75" customHeight="1" outlineLevel="2" spans="1:7">
      <c r="A22" s="174" t="s">
        <v>103</v>
      </c>
      <c r="B22" s="174" t="s">
        <v>104</v>
      </c>
      <c r="C22" s="172">
        <v>105000</v>
      </c>
      <c r="D22" s="172"/>
      <c r="E22" s="172"/>
      <c r="F22" s="172"/>
      <c r="G22" s="172">
        <v>105000</v>
      </c>
    </row>
    <row r="23" ht="18.75" customHeight="1" outlineLevel="1" spans="1:7">
      <c r="A23" s="173" t="s">
        <v>105</v>
      </c>
      <c r="B23" s="173" t="s">
        <v>106</v>
      </c>
      <c r="C23" s="172">
        <v>2575.2</v>
      </c>
      <c r="D23" s="172">
        <v>2575.2</v>
      </c>
      <c r="E23" s="172">
        <v>2575.2</v>
      </c>
      <c r="F23" s="172"/>
      <c r="G23" s="172"/>
    </row>
    <row r="24" ht="18.75" customHeight="1" outlineLevel="2" spans="1:7">
      <c r="A24" s="174" t="s">
        <v>107</v>
      </c>
      <c r="B24" s="174" t="s">
        <v>106</v>
      </c>
      <c r="C24" s="172">
        <v>2575.2</v>
      </c>
      <c r="D24" s="172">
        <v>2575.2</v>
      </c>
      <c r="E24" s="172">
        <v>2575.2</v>
      </c>
      <c r="F24" s="172"/>
      <c r="G24" s="172"/>
    </row>
    <row r="25" ht="18.75" customHeight="1" spans="1:7">
      <c r="A25" s="171" t="s">
        <v>108</v>
      </c>
      <c r="B25" s="171" t="s">
        <v>109</v>
      </c>
      <c r="C25" s="172">
        <v>61331.86</v>
      </c>
      <c r="D25" s="172">
        <v>61331.86</v>
      </c>
      <c r="E25" s="172">
        <v>61331.86</v>
      </c>
      <c r="F25" s="172"/>
      <c r="G25" s="172"/>
    </row>
    <row r="26" ht="18.75" customHeight="1" outlineLevel="1" spans="1:7">
      <c r="A26" s="173" t="s">
        <v>110</v>
      </c>
      <c r="B26" s="173" t="s">
        <v>111</v>
      </c>
      <c r="C26" s="172">
        <v>61331.86</v>
      </c>
      <c r="D26" s="172">
        <v>61331.86</v>
      </c>
      <c r="E26" s="172">
        <v>61331.86</v>
      </c>
      <c r="F26" s="172"/>
      <c r="G26" s="172"/>
    </row>
    <row r="27" ht="18.75" customHeight="1" outlineLevel="2" spans="1:7">
      <c r="A27" s="174" t="s">
        <v>112</v>
      </c>
      <c r="B27" s="174" t="s">
        <v>113</v>
      </c>
      <c r="C27" s="172">
        <v>29849.4</v>
      </c>
      <c r="D27" s="172">
        <v>29849.4</v>
      </c>
      <c r="E27" s="172">
        <v>29849.4</v>
      </c>
      <c r="F27" s="172"/>
      <c r="G27" s="172"/>
    </row>
    <row r="28" ht="18.75" customHeight="1" outlineLevel="2" spans="1:7">
      <c r="A28" s="174" t="s">
        <v>114</v>
      </c>
      <c r="B28" s="174" t="s">
        <v>115</v>
      </c>
      <c r="C28" s="172">
        <v>23930.1</v>
      </c>
      <c r="D28" s="172">
        <v>23930.1</v>
      </c>
      <c r="E28" s="172">
        <v>23930.1</v>
      </c>
      <c r="F28" s="172"/>
      <c r="G28" s="172"/>
    </row>
    <row r="29" ht="18.75" customHeight="1" outlineLevel="2" spans="1:7">
      <c r="A29" s="174" t="s">
        <v>116</v>
      </c>
      <c r="B29" s="174" t="s">
        <v>117</v>
      </c>
      <c r="C29" s="172">
        <v>7552.36</v>
      </c>
      <c r="D29" s="172">
        <v>7552.36</v>
      </c>
      <c r="E29" s="172">
        <v>7552.36</v>
      </c>
      <c r="F29" s="172"/>
      <c r="G29" s="172"/>
    </row>
    <row r="30" ht="18.75" customHeight="1" spans="1:7">
      <c r="A30" s="171" t="s">
        <v>118</v>
      </c>
      <c r="B30" s="171" t="s">
        <v>119</v>
      </c>
      <c r="C30" s="172">
        <v>86047.2</v>
      </c>
      <c r="D30" s="172">
        <v>86047.2</v>
      </c>
      <c r="E30" s="172">
        <v>86047.2</v>
      </c>
      <c r="F30" s="172"/>
      <c r="G30" s="172"/>
    </row>
    <row r="31" ht="18.75" customHeight="1" outlineLevel="1" spans="1:7">
      <c r="A31" s="173" t="s">
        <v>120</v>
      </c>
      <c r="B31" s="173" t="s">
        <v>121</v>
      </c>
      <c r="C31" s="172">
        <v>86047.2</v>
      </c>
      <c r="D31" s="172">
        <v>86047.2</v>
      </c>
      <c r="E31" s="172">
        <v>86047.2</v>
      </c>
      <c r="F31" s="172"/>
      <c r="G31" s="172"/>
    </row>
    <row r="32" ht="18.75" customHeight="1" outlineLevel="2" spans="1:7">
      <c r="A32" s="174" t="s">
        <v>122</v>
      </c>
      <c r="B32" s="174" t="s">
        <v>123</v>
      </c>
      <c r="C32" s="172">
        <v>86047.2</v>
      </c>
      <c r="D32" s="172">
        <v>86047.2</v>
      </c>
      <c r="E32" s="172">
        <v>86047.2</v>
      </c>
      <c r="F32" s="172"/>
      <c r="G32" s="172"/>
    </row>
    <row r="33" ht="18.75" customHeight="1" spans="1:7">
      <c r="A33" s="170" t="s">
        <v>30</v>
      </c>
      <c r="B33" s="170"/>
      <c r="C33" s="172">
        <v>3208365.94</v>
      </c>
      <c r="D33" s="172">
        <v>1154365.94</v>
      </c>
      <c r="E33" s="172">
        <v>1075749.74</v>
      </c>
      <c r="F33" s="172">
        <v>78616.2</v>
      </c>
      <c r="G33" s="172">
        <v>2054000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7" sqref="D1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167</v>
      </c>
    </row>
    <row r="2" ht="33.75" customHeight="1" spans="1:6">
      <c r="A2" s="162" t="str">
        <f>"2025"&amp;"年一般公共预算“三公”经费支出预算表"</f>
        <v>2025年一般公共预算“三公”经费支出预算表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"单位名称："&amp;"梁河县残疾人联合会"</f>
        <v>单位名称：梁河县残疾人联合会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168</v>
      </c>
      <c r="B4" s="69" t="s">
        <v>169</v>
      </c>
      <c r="C4" s="12" t="s">
        <v>170</v>
      </c>
      <c r="D4" s="13"/>
      <c r="E4" s="14"/>
      <c r="F4" s="69" t="s">
        <v>171</v>
      </c>
    </row>
    <row r="5" ht="19.5" customHeight="1" spans="1:6">
      <c r="A5" s="18"/>
      <c r="B5" s="73"/>
      <c r="C5" s="35" t="s">
        <v>33</v>
      </c>
      <c r="D5" s="35" t="s">
        <v>172</v>
      </c>
      <c r="E5" s="35" t="s">
        <v>173</v>
      </c>
      <c r="F5" s="73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11700</v>
      </c>
      <c r="B7" s="166"/>
      <c r="C7" s="167">
        <v>9700</v>
      </c>
      <c r="D7" s="166"/>
      <c r="E7" s="166">
        <v>9700</v>
      </c>
      <c r="F7" s="166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selection activeCell="A1" sqref="A1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174</v>
      </c>
      <c r="U1" s="158"/>
      <c r="V1" s="158"/>
      <c r="W1" s="158"/>
    </row>
    <row r="2" ht="45.75" customHeight="1" spans="1:23">
      <c r="A2" s="155" t="s">
        <v>175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"单位名称："&amp;"梁河县残疾人联合会"</f>
        <v>单位名称：梁河县残疾人联合会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176</v>
      </c>
      <c r="B4" s="156" t="s">
        <v>177</v>
      </c>
      <c r="C4" s="156" t="s">
        <v>178</v>
      </c>
      <c r="D4" s="156" t="s">
        <v>179</v>
      </c>
      <c r="E4" s="156" t="s">
        <v>180</v>
      </c>
      <c r="F4" s="156" t="s">
        <v>181</v>
      </c>
      <c r="G4" s="156" t="s">
        <v>182</v>
      </c>
      <c r="H4" s="156" t="s">
        <v>183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184</v>
      </c>
      <c r="I5" s="156" t="s">
        <v>34</v>
      </c>
      <c r="J5" s="156" t="s">
        <v>185</v>
      </c>
      <c r="K5" s="156" t="s">
        <v>186</v>
      </c>
      <c r="L5" s="156" t="s">
        <v>187</v>
      </c>
      <c r="M5" s="156" t="s">
        <v>188</v>
      </c>
      <c r="N5" s="156" t="s">
        <v>189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190</v>
      </c>
      <c r="J6" s="156" t="s">
        <v>185</v>
      </c>
      <c r="K6" s="156" t="s">
        <v>186</v>
      </c>
      <c r="L6" s="156" t="s">
        <v>187</v>
      </c>
      <c r="M6" s="156" t="s">
        <v>188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191</v>
      </c>
      <c r="Q8" s="156" t="s">
        <v>192</v>
      </c>
      <c r="R8" s="156" t="s">
        <v>193</v>
      </c>
      <c r="S8" s="156" t="s">
        <v>194</v>
      </c>
      <c r="T8" s="156" t="s">
        <v>195</v>
      </c>
      <c r="U8" s="156" t="s">
        <v>196</v>
      </c>
      <c r="V8" s="156" t="s">
        <v>197</v>
      </c>
      <c r="W8" s="156" t="s">
        <v>198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1154365.94</v>
      </c>
      <c r="I9" s="153">
        <v>1154365.94</v>
      </c>
      <c r="J9" s="153"/>
      <c r="K9" s="153"/>
      <c r="L9" s="153">
        <v>1154365.94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199</v>
      </c>
      <c r="C10" s="151" t="s">
        <v>200</v>
      </c>
      <c r="D10" s="151" t="s">
        <v>97</v>
      </c>
      <c r="E10" s="151" t="s">
        <v>98</v>
      </c>
      <c r="F10" s="151" t="s">
        <v>201</v>
      </c>
      <c r="G10" s="151" t="s">
        <v>202</v>
      </c>
      <c r="H10" s="153">
        <v>124536</v>
      </c>
      <c r="I10" s="153">
        <v>124536</v>
      </c>
      <c r="J10" s="153"/>
      <c r="K10" s="153"/>
      <c r="L10" s="153">
        <v>124536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203</v>
      </c>
      <c r="C11" s="151" t="s">
        <v>204</v>
      </c>
      <c r="D11" s="151" t="s">
        <v>97</v>
      </c>
      <c r="E11" s="151" t="s">
        <v>98</v>
      </c>
      <c r="F11" s="151" t="s">
        <v>201</v>
      </c>
      <c r="G11" s="151" t="s">
        <v>202</v>
      </c>
      <c r="H11" s="153">
        <v>166572</v>
      </c>
      <c r="I11" s="153">
        <v>166572</v>
      </c>
      <c r="J11" s="153"/>
      <c r="K11" s="153"/>
      <c r="L11" s="153">
        <v>166572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203</v>
      </c>
      <c r="C12" s="151" t="s">
        <v>204</v>
      </c>
      <c r="D12" s="151" t="s">
        <v>97</v>
      </c>
      <c r="E12" s="151" t="s">
        <v>98</v>
      </c>
      <c r="F12" s="151" t="s">
        <v>205</v>
      </c>
      <c r="G12" s="151" t="s">
        <v>206</v>
      </c>
      <c r="H12" s="153">
        <v>207660</v>
      </c>
      <c r="I12" s="153">
        <v>207660</v>
      </c>
      <c r="J12" s="153"/>
      <c r="K12" s="153"/>
      <c r="L12" s="153">
        <v>207660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199</v>
      </c>
      <c r="C13" s="151" t="s">
        <v>200</v>
      </c>
      <c r="D13" s="151" t="s">
        <v>97</v>
      </c>
      <c r="E13" s="151" t="s">
        <v>98</v>
      </c>
      <c r="F13" s="151" t="s">
        <v>205</v>
      </c>
      <c r="G13" s="151" t="s">
        <v>206</v>
      </c>
      <c r="H13" s="153">
        <v>14280</v>
      </c>
      <c r="I13" s="153">
        <v>14280</v>
      </c>
      <c r="J13" s="153"/>
      <c r="K13" s="153"/>
      <c r="L13" s="153">
        <v>14280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203</v>
      </c>
      <c r="C14" s="151" t="s">
        <v>204</v>
      </c>
      <c r="D14" s="151" t="s">
        <v>97</v>
      </c>
      <c r="E14" s="151" t="s">
        <v>98</v>
      </c>
      <c r="F14" s="151" t="s">
        <v>207</v>
      </c>
      <c r="G14" s="151" t="s">
        <v>208</v>
      </c>
      <c r="H14" s="153">
        <v>13881</v>
      </c>
      <c r="I14" s="153">
        <v>13881</v>
      </c>
      <c r="J14" s="153"/>
      <c r="K14" s="153"/>
      <c r="L14" s="153">
        <v>13881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209</v>
      </c>
      <c r="C15" s="151" t="s">
        <v>210</v>
      </c>
      <c r="D15" s="151" t="s">
        <v>97</v>
      </c>
      <c r="E15" s="151" t="s">
        <v>98</v>
      </c>
      <c r="F15" s="151" t="s">
        <v>207</v>
      </c>
      <c r="G15" s="151" t="s">
        <v>208</v>
      </c>
      <c r="H15" s="153">
        <v>68760</v>
      </c>
      <c r="I15" s="153">
        <v>68760</v>
      </c>
      <c r="J15" s="153"/>
      <c r="K15" s="153"/>
      <c r="L15" s="153">
        <v>68760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199</v>
      </c>
      <c r="C16" s="151" t="s">
        <v>200</v>
      </c>
      <c r="D16" s="151" t="s">
        <v>97</v>
      </c>
      <c r="E16" s="151" t="s">
        <v>98</v>
      </c>
      <c r="F16" s="151" t="s">
        <v>211</v>
      </c>
      <c r="G16" s="151" t="s">
        <v>212</v>
      </c>
      <c r="H16" s="153">
        <v>10378</v>
      </c>
      <c r="I16" s="153">
        <v>10378</v>
      </c>
      <c r="J16" s="153"/>
      <c r="K16" s="153"/>
      <c r="L16" s="153">
        <v>10378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199</v>
      </c>
      <c r="C17" s="151" t="s">
        <v>200</v>
      </c>
      <c r="D17" s="151" t="s">
        <v>97</v>
      </c>
      <c r="E17" s="151" t="s">
        <v>98</v>
      </c>
      <c r="F17" s="151" t="s">
        <v>211</v>
      </c>
      <c r="G17" s="151" t="s">
        <v>212</v>
      </c>
      <c r="H17" s="153">
        <v>37500</v>
      </c>
      <c r="I17" s="153">
        <v>37500</v>
      </c>
      <c r="J17" s="153"/>
      <c r="K17" s="153"/>
      <c r="L17" s="153">
        <v>37500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199</v>
      </c>
      <c r="C18" s="151" t="s">
        <v>200</v>
      </c>
      <c r="D18" s="151" t="s">
        <v>97</v>
      </c>
      <c r="E18" s="151" t="s">
        <v>98</v>
      </c>
      <c r="F18" s="151" t="s">
        <v>211</v>
      </c>
      <c r="G18" s="151" t="s">
        <v>212</v>
      </c>
      <c r="H18" s="153">
        <v>77532</v>
      </c>
      <c r="I18" s="153">
        <v>77532</v>
      </c>
      <c r="J18" s="153"/>
      <c r="K18" s="153"/>
      <c r="L18" s="153">
        <v>77532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213</v>
      </c>
      <c r="C19" s="151" t="s">
        <v>214</v>
      </c>
      <c r="D19" s="151" t="s">
        <v>97</v>
      </c>
      <c r="E19" s="151" t="s">
        <v>98</v>
      </c>
      <c r="F19" s="151" t="s">
        <v>211</v>
      </c>
      <c r="G19" s="151" t="s">
        <v>212</v>
      </c>
      <c r="H19" s="153">
        <v>36000</v>
      </c>
      <c r="I19" s="153">
        <v>36000</v>
      </c>
      <c r="J19" s="153"/>
      <c r="K19" s="153"/>
      <c r="L19" s="153">
        <v>36000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199</v>
      </c>
      <c r="C20" s="151" t="s">
        <v>200</v>
      </c>
      <c r="D20" s="151" t="s">
        <v>97</v>
      </c>
      <c r="E20" s="151" t="s">
        <v>98</v>
      </c>
      <c r="F20" s="151" t="s">
        <v>211</v>
      </c>
      <c r="G20" s="151" t="s">
        <v>212</v>
      </c>
      <c r="H20" s="153">
        <v>29220</v>
      </c>
      <c r="I20" s="153">
        <v>29220</v>
      </c>
      <c r="J20" s="153"/>
      <c r="K20" s="153"/>
      <c r="L20" s="153">
        <v>29220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215</v>
      </c>
      <c r="C21" s="151" t="s">
        <v>216</v>
      </c>
      <c r="D21" s="151" t="s">
        <v>93</v>
      </c>
      <c r="E21" s="151" t="s">
        <v>94</v>
      </c>
      <c r="F21" s="151" t="s">
        <v>217</v>
      </c>
      <c r="G21" s="151" t="s">
        <v>216</v>
      </c>
      <c r="H21" s="153">
        <v>114729.6</v>
      </c>
      <c r="I21" s="153">
        <v>114729.6</v>
      </c>
      <c r="J21" s="153"/>
      <c r="K21" s="153"/>
      <c r="L21" s="153">
        <v>114729.6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218</v>
      </c>
      <c r="C22" s="151" t="s">
        <v>219</v>
      </c>
      <c r="D22" s="151" t="s">
        <v>112</v>
      </c>
      <c r="E22" s="151" t="s">
        <v>113</v>
      </c>
      <c r="F22" s="151" t="s">
        <v>220</v>
      </c>
      <c r="G22" s="151" t="s">
        <v>219</v>
      </c>
      <c r="H22" s="153">
        <v>29849.4</v>
      </c>
      <c r="I22" s="153">
        <v>29849.4</v>
      </c>
      <c r="J22" s="153"/>
      <c r="K22" s="153"/>
      <c r="L22" s="153">
        <v>29849.4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218</v>
      </c>
      <c r="C23" s="151" t="s">
        <v>219</v>
      </c>
      <c r="D23" s="151" t="s">
        <v>114</v>
      </c>
      <c r="E23" s="151" t="s">
        <v>115</v>
      </c>
      <c r="F23" s="151" t="s">
        <v>220</v>
      </c>
      <c r="G23" s="151" t="s">
        <v>219</v>
      </c>
      <c r="H23" s="153">
        <v>23930.1</v>
      </c>
      <c r="I23" s="153">
        <v>23930.1</v>
      </c>
      <c r="J23" s="153"/>
      <c r="K23" s="153"/>
      <c r="L23" s="153">
        <v>23930.1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221</v>
      </c>
      <c r="C24" s="151" t="s">
        <v>222</v>
      </c>
      <c r="D24" s="151" t="s">
        <v>116</v>
      </c>
      <c r="E24" s="151" t="s">
        <v>117</v>
      </c>
      <c r="F24" s="151" t="s">
        <v>223</v>
      </c>
      <c r="G24" s="151" t="s">
        <v>224</v>
      </c>
      <c r="H24" s="153">
        <v>3250</v>
      </c>
      <c r="I24" s="153">
        <v>3250</v>
      </c>
      <c r="J24" s="153"/>
      <c r="K24" s="153"/>
      <c r="L24" s="153">
        <v>3250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225</v>
      </c>
      <c r="C25" s="151" t="s">
        <v>226</v>
      </c>
      <c r="D25" s="151" t="s">
        <v>116</v>
      </c>
      <c r="E25" s="151" t="s">
        <v>117</v>
      </c>
      <c r="F25" s="151" t="s">
        <v>223</v>
      </c>
      <c r="G25" s="151" t="s">
        <v>224</v>
      </c>
      <c r="H25" s="153">
        <v>1434.12</v>
      </c>
      <c r="I25" s="153">
        <v>1434.12</v>
      </c>
      <c r="J25" s="153"/>
      <c r="K25" s="153"/>
      <c r="L25" s="153">
        <v>1434.12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227</v>
      </c>
      <c r="C26" s="151" t="s">
        <v>228</v>
      </c>
      <c r="D26" s="151" t="s">
        <v>116</v>
      </c>
      <c r="E26" s="151" t="s">
        <v>117</v>
      </c>
      <c r="F26" s="151" t="s">
        <v>223</v>
      </c>
      <c r="G26" s="151" t="s">
        <v>224</v>
      </c>
      <c r="H26" s="153">
        <v>2868.24</v>
      </c>
      <c r="I26" s="153">
        <v>2868.24</v>
      </c>
      <c r="J26" s="153"/>
      <c r="K26" s="153"/>
      <c r="L26" s="153">
        <v>2868.24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229</v>
      </c>
      <c r="C27" s="151" t="s">
        <v>230</v>
      </c>
      <c r="D27" s="151" t="s">
        <v>107</v>
      </c>
      <c r="E27" s="151" t="s">
        <v>106</v>
      </c>
      <c r="F27" s="151" t="s">
        <v>223</v>
      </c>
      <c r="G27" s="151" t="s">
        <v>224</v>
      </c>
      <c r="H27" s="153">
        <v>2575.2</v>
      </c>
      <c r="I27" s="153">
        <v>2575.2</v>
      </c>
      <c r="J27" s="153"/>
      <c r="K27" s="153"/>
      <c r="L27" s="153">
        <v>2575.2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231</v>
      </c>
      <c r="C28" s="151" t="s">
        <v>123</v>
      </c>
      <c r="D28" s="151" t="s">
        <v>122</v>
      </c>
      <c r="E28" s="151" t="s">
        <v>123</v>
      </c>
      <c r="F28" s="151" t="s">
        <v>232</v>
      </c>
      <c r="G28" s="151" t="s">
        <v>123</v>
      </c>
      <c r="H28" s="153">
        <v>86047.2</v>
      </c>
      <c r="I28" s="153">
        <v>86047.2</v>
      </c>
      <c r="J28" s="153"/>
      <c r="K28" s="153"/>
      <c r="L28" s="153">
        <v>86047.2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233</v>
      </c>
      <c r="C29" s="151" t="s">
        <v>234</v>
      </c>
      <c r="D29" s="151" t="s">
        <v>97</v>
      </c>
      <c r="E29" s="151" t="s">
        <v>98</v>
      </c>
      <c r="F29" s="151" t="s">
        <v>235</v>
      </c>
      <c r="G29" s="151" t="s">
        <v>236</v>
      </c>
      <c r="H29" s="153">
        <v>5160</v>
      </c>
      <c r="I29" s="153">
        <v>5160</v>
      </c>
      <c r="J29" s="153"/>
      <c r="K29" s="153"/>
      <c r="L29" s="153">
        <v>5160</v>
      </c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237</v>
      </c>
      <c r="C30" s="151" t="s">
        <v>238</v>
      </c>
      <c r="D30" s="151" t="s">
        <v>82</v>
      </c>
      <c r="E30" s="151" t="s">
        <v>81</v>
      </c>
      <c r="F30" s="151" t="s">
        <v>239</v>
      </c>
      <c r="G30" s="151" t="s">
        <v>240</v>
      </c>
      <c r="H30" s="153">
        <v>600</v>
      </c>
      <c r="I30" s="153">
        <v>600</v>
      </c>
      <c r="J30" s="153"/>
      <c r="K30" s="153"/>
      <c r="L30" s="153">
        <v>600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241</v>
      </c>
      <c r="C31" s="151" t="s">
        <v>242</v>
      </c>
      <c r="D31" s="151" t="s">
        <v>97</v>
      </c>
      <c r="E31" s="151" t="s">
        <v>98</v>
      </c>
      <c r="F31" s="151" t="s">
        <v>243</v>
      </c>
      <c r="G31" s="151" t="s">
        <v>244</v>
      </c>
      <c r="H31" s="153">
        <v>4525</v>
      </c>
      <c r="I31" s="153">
        <v>4525</v>
      </c>
      <c r="J31" s="153"/>
      <c r="K31" s="153"/>
      <c r="L31" s="153">
        <v>4525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46</v>
      </c>
      <c r="B32" s="151" t="s">
        <v>245</v>
      </c>
      <c r="C32" s="151" t="s">
        <v>246</v>
      </c>
      <c r="D32" s="151" t="s">
        <v>97</v>
      </c>
      <c r="E32" s="151" t="s">
        <v>98</v>
      </c>
      <c r="F32" s="151" t="s">
        <v>247</v>
      </c>
      <c r="G32" s="151" t="s">
        <v>171</v>
      </c>
      <c r="H32" s="153">
        <v>2000</v>
      </c>
      <c r="I32" s="153">
        <v>2000</v>
      </c>
      <c r="J32" s="153"/>
      <c r="K32" s="153"/>
      <c r="L32" s="153">
        <v>2000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46</v>
      </c>
      <c r="B33" s="151" t="s">
        <v>248</v>
      </c>
      <c r="C33" s="151" t="s">
        <v>249</v>
      </c>
      <c r="D33" s="151" t="s">
        <v>97</v>
      </c>
      <c r="E33" s="151" t="s">
        <v>98</v>
      </c>
      <c r="F33" s="151" t="s">
        <v>250</v>
      </c>
      <c r="G33" s="151" t="s">
        <v>251</v>
      </c>
      <c r="H33" s="153">
        <v>9700</v>
      </c>
      <c r="I33" s="153">
        <v>9700</v>
      </c>
      <c r="J33" s="153"/>
      <c r="K33" s="153"/>
      <c r="L33" s="153">
        <v>9700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46</v>
      </c>
      <c r="B34" s="151" t="s">
        <v>252</v>
      </c>
      <c r="C34" s="151" t="s">
        <v>253</v>
      </c>
      <c r="D34" s="151" t="s">
        <v>97</v>
      </c>
      <c r="E34" s="151" t="s">
        <v>98</v>
      </c>
      <c r="F34" s="151" t="s">
        <v>254</v>
      </c>
      <c r="G34" s="151" t="s">
        <v>255</v>
      </c>
      <c r="H34" s="153">
        <v>8250</v>
      </c>
      <c r="I34" s="153">
        <v>8250</v>
      </c>
      <c r="J34" s="153"/>
      <c r="K34" s="153"/>
      <c r="L34" s="153">
        <v>8250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46</v>
      </c>
      <c r="B35" s="151" t="s">
        <v>256</v>
      </c>
      <c r="C35" s="151" t="s">
        <v>257</v>
      </c>
      <c r="D35" s="151" t="s">
        <v>91</v>
      </c>
      <c r="E35" s="151" t="s">
        <v>92</v>
      </c>
      <c r="F35" s="151" t="s">
        <v>239</v>
      </c>
      <c r="G35" s="151" t="s">
        <v>240</v>
      </c>
      <c r="H35" s="153">
        <v>3000</v>
      </c>
      <c r="I35" s="153">
        <v>3000</v>
      </c>
      <c r="J35" s="153"/>
      <c r="K35" s="153"/>
      <c r="L35" s="153">
        <v>3000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53.25" customHeight="1" outlineLevel="1" spans="1:23">
      <c r="A36" s="151" t="s">
        <v>46</v>
      </c>
      <c r="B36" s="151" t="s">
        <v>256</v>
      </c>
      <c r="C36" s="151" t="s">
        <v>257</v>
      </c>
      <c r="D36" s="151" t="s">
        <v>97</v>
      </c>
      <c r="E36" s="151" t="s">
        <v>98</v>
      </c>
      <c r="F36" s="151" t="s">
        <v>239</v>
      </c>
      <c r="G36" s="151" t="s">
        <v>240</v>
      </c>
      <c r="H36" s="153">
        <v>600</v>
      </c>
      <c r="I36" s="153">
        <v>600</v>
      </c>
      <c r="J36" s="153"/>
      <c r="K36" s="153"/>
      <c r="L36" s="153">
        <v>600</v>
      </c>
      <c r="M36" s="151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ht="53.25" customHeight="1" outlineLevel="1" spans="1:23">
      <c r="A37" s="151" t="s">
        <v>46</v>
      </c>
      <c r="B37" s="151" t="s">
        <v>258</v>
      </c>
      <c r="C37" s="151" t="s">
        <v>259</v>
      </c>
      <c r="D37" s="151" t="s">
        <v>97</v>
      </c>
      <c r="E37" s="151" t="s">
        <v>98</v>
      </c>
      <c r="F37" s="151" t="s">
        <v>260</v>
      </c>
      <c r="G37" s="151" t="s">
        <v>259</v>
      </c>
      <c r="H37" s="153">
        <v>14341.2</v>
      </c>
      <c r="I37" s="153">
        <v>14341.2</v>
      </c>
      <c r="J37" s="153"/>
      <c r="K37" s="153"/>
      <c r="L37" s="153">
        <v>14341.2</v>
      </c>
      <c r="M37" s="151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ht="53.25" customHeight="1" outlineLevel="1" spans="1:23">
      <c r="A38" s="151" t="s">
        <v>46</v>
      </c>
      <c r="B38" s="151" t="s">
        <v>261</v>
      </c>
      <c r="C38" s="151" t="s">
        <v>262</v>
      </c>
      <c r="D38" s="151" t="s">
        <v>97</v>
      </c>
      <c r="E38" s="151" t="s">
        <v>98</v>
      </c>
      <c r="F38" s="151" t="s">
        <v>263</v>
      </c>
      <c r="G38" s="151" t="s">
        <v>264</v>
      </c>
      <c r="H38" s="153">
        <v>34800</v>
      </c>
      <c r="I38" s="153">
        <v>34800</v>
      </c>
      <c r="J38" s="153"/>
      <c r="K38" s="153"/>
      <c r="L38" s="153">
        <v>34800</v>
      </c>
      <c r="M38" s="151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ht="53.25" customHeight="1" outlineLevel="1" spans="1:23">
      <c r="A39" s="151" t="s">
        <v>46</v>
      </c>
      <c r="B39" s="151" t="s">
        <v>265</v>
      </c>
      <c r="C39" s="151" t="s">
        <v>266</v>
      </c>
      <c r="D39" s="151" t="s">
        <v>87</v>
      </c>
      <c r="E39" s="151" t="s">
        <v>88</v>
      </c>
      <c r="F39" s="151" t="s">
        <v>267</v>
      </c>
      <c r="G39" s="151" t="s">
        <v>268</v>
      </c>
      <c r="H39" s="153">
        <v>19586.88</v>
      </c>
      <c r="I39" s="153">
        <v>19586.88</v>
      </c>
      <c r="J39" s="153"/>
      <c r="K39" s="153"/>
      <c r="L39" s="153">
        <v>19586.88</v>
      </c>
      <c r="M39" s="151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  <row r="40" ht="53.25" customHeight="1" outlineLevel="1" spans="1:23">
      <c r="A40" s="151" t="s">
        <v>46</v>
      </c>
      <c r="B40" s="151" t="s">
        <v>269</v>
      </c>
      <c r="C40" s="151" t="s">
        <v>270</v>
      </c>
      <c r="D40" s="151" t="s">
        <v>78</v>
      </c>
      <c r="E40" s="151" t="s">
        <v>79</v>
      </c>
      <c r="F40" s="151" t="s">
        <v>239</v>
      </c>
      <c r="G40" s="151" t="s">
        <v>240</v>
      </c>
      <c r="H40" s="153">
        <v>800</v>
      </c>
      <c r="I40" s="153">
        <v>800</v>
      </c>
      <c r="J40" s="153"/>
      <c r="K40" s="153"/>
      <c r="L40" s="153">
        <v>800</v>
      </c>
      <c r="M40" s="151"/>
      <c r="N40" s="153"/>
      <c r="O40" s="153"/>
      <c r="P40" s="153"/>
      <c r="Q40" s="153"/>
      <c r="R40" s="153"/>
      <c r="S40" s="153"/>
      <c r="T40" s="153"/>
      <c r="U40" s="153"/>
      <c r="V40" s="153"/>
      <c r="W40" s="153"/>
    </row>
    <row r="41" ht="30.75" customHeight="1" spans="1:23">
      <c r="A41" s="157" t="s">
        <v>30</v>
      </c>
      <c r="B41" s="157"/>
      <c r="C41" s="157"/>
      <c r="D41" s="157"/>
      <c r="E41" s="157"/>
      <c r="F41" s="157"/>
      <c r="G41" s="157"/>
      <c r="H41" s="153">
        <v>1154365.94</v>
      </c>
      <c r="I41" s="153">
        <v>1154365.94</v>
      </c>
      <c r="J41" s="153"/>
      <c r="K41" s="153"/>
      <c r="L41" s="153">
        <v>1154365.94</v>
      </c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topLeftCell="A37" workbookViewId="0">
      <selection activeCell="C34" sqref="C34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271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">
        <v>272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"单位名称："&amp;"梁河县残疾人联合会"</f>
        <v>单位名称：梁河县残疾人联合会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273</v>
      </c>
      <c r="B4" s="150" t="s">
        <v>177</v>
      </c>
      <c r="C4" s="150" t="s">
        <v>178</v>
      </c>
      <c r="D4" s="150" t="s">
        <v>274</v>
      </c>
      <c r="E4" s="150" t="s">
        <v>179</v>
      </c>
      <c r="F4" s="150" t="s">
        <v>180</v>
      </c>
      <c r="G4" s="150" t="s">
        <v>275</v>
      </c>
      <c r="H4" s="150" t="s">
        <v>276</v>
      </c>
      <c r="I4" s="150" t="s">
        <v>30</v>
      </c>
      <c r="J4" s="150" t="s">
        <v>277</v>
      </c>
      <c r="K4" s="150"/>
      <c r="L4" s="150"/>
      <c r="M4" s="150"/>
      <c r="N4" s="150" t="s">
        <v>189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278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191</v>
      </c>
      <c r="Q7" s="150" t="s">
        <v>192</v>
      </c>
      <c r="R7" s="150" t="s">
        <v>193</v>
      </c>
      <c r="S7" s="150" t="s">
        <v>194</v>
      </c>
      <c r="T7" s="150" t="s">
        <v>195</v>
      </c>
      <c r="U7" s="150" t="s">
        <v>196</v>
      </c>
      <c r="V7" s="150" t="s">
        <v>197</v>
      </c>
      <c r="W7" s="150" t="s">
        <v>198</v>
      </c>
    </row>
    <row r="8" ht="52.5" customHeight="1" spans="1:23">
      <c r="A8" s="151"/>
      <c r="B8" s="151"/>
      <c r="C8" s="151" t="s">
        <v>279</v>
      </c>
      <c r="D8" s="151"/>
      <c r="E8" s="151"/>
      <c r="F8" s="151"/>
      <c r="G8" s="151"/>
      <c r="H8" s="151"/>
      <c r="I8" s="153">
        <v>2004000</v>
      </c>
      <c r="J8" s="153">
        <v>2004000</v>
      </c>
      <c r="K8" s="153">
        <v>2004000</v>
      </c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</row>
    <row r="9" ht="52.5" customHeight="1" outlineLevel="1" spans="1:23">
      <c r="A9" s="151" t="s">
        <v>280</v>
      </c>
      <c r="B9" s="151" t="s">
        <v>281</v>
      </c>
      <c r="C9" s="151" t="s">
        <v>279</v>
      </c>
      <c r="D9" s="151" t="s">
        <v>46</v>
      </c>
      <c r="E9" s="151" t="s">
        <v>99</v>
      </c>
      <c r="F9" s="151" t="s">
        <v>100</v>
      </c>
      <c r="G9" s="151" t="s">
        <v>243</v>
      </c>
      <c r="H9" s="151" t="s">
        <v>244</v>
      </c>
      <c r="I9" s="153">
        <v>20000</v>
      </c>
      <c r="J9" s="153">
        <v>20000</v>
      </c>
      <c r="K9" s="153">
        <v>20000</v>
      </c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2.5" customHeight="1" outlineLevel="1" spans="1:23">
      <c r="A10" s="151" t="s">
        <v>280</v>
      </c>
      <c r="B10" s="151" t="s">
        <v>281</v>
      </c>
      <c r="C10" s="151" t="s">
        <v>279</v>
      </c>
      <c r="D10" s="151" t="s">
        <v>46</v>
      </c>
      <c r="E10" s="151" t="s">
        <v>99</v>
      </c>
      <c r="F10" s="151" t="s">
        <v>100</v>
      </c>
      <c r="G10" s="151" t="s">
        <v>282</v>
      </c>
      <c r="H10" s="151" t="s">
        <v>283</v>
      </c>
      <c r="I10" s="153">
        <v>80000</v>
      </c>
      <c r="J10" s="153">
        <v>80000</v>
      </c>
      <c r="K10" s="153">
        <v>80000</v>
      </c>
      <c r="L10" s="153"/>
      <c r="M10" s="153"/>
      <c r="N10" s="151"/>
      <c r="O10" s="151"/>
      <c r="P10" s="151"/>
      <c r="Q10" s="153"/>
      <c r="R10" s="153"/>
      <c r="S10" s="153"/>
      <c r="T10" s="153"/>
      <c r="U10" s="153"/>
      <c r="V10" s="153"/>
      <c r="W10" s="153"/>
    </row>
    <row r="11" ht="52.5" customHeight="1" outlineLevel="1" spans="1:23">
      <c r="A11" s="151" t="s">
        <v>280</v>
      </c>
      <c r="B11" s="151" t="s">
        <v>281</v>
      </c>
      <c r="C11" s="151" t="s">
        <v>279</v>
      </c>
      <c r="D11" s="151" t="s">
        <v>46</v>
      </c>
      <c r="E11" s="151" t="s">
        <v>99</v>
      </c>
      <c r="F11" s="151" t="s">
        <v>100</v>
      </c>
      <c r="G11" s="151" t="s">
        <v>267</v>
      </c>
      <c r="H11" s="151" t="s">
        <v>268</v>
      </c>
      <c r="I11" s="153">
        <v>100000</v>
      </c>
      <c r="J11" s="153">
        <v>100000</v>
      </c>
      <c r="K11" s="153">
        <v>100000</v>
      </c>
      <c r="L11" s="153"/>
      <c r="M11" s="153"/>
      <c r="N11" s="151"/>
      <c r="O11" s="151"/>
      <c r="P11" s="151"/>
      <c r="Q11" s="153"/>
      <c r="R11" s="153"/>
      <c r="S11" s="153"/>
      <c r="T11" s="153"/>
      <c r="U11" s="153"/>
      <c r="V11" s="153"/>
      <c r="W11" s="153"/>
    </row>
    <row r="12" ht="52.5" customHeight="1" outlineLevel="1" spans="1:23">
      <c r="A12" s="151" t="s">
        <v>280</v>
      </c>
      <c r="B12" s="151" t="s">
        <v>281</v>
      </c>
      <c r="C12" s="151" t="s">
        <v>279</v>
      </c>
      <c r="D12" s="151" t="s">
        <v>46</v>
      </c>
      <c r="E12" s="151" t="s">
        <v>99</v>
      </c>
      <c r="F12" s="151" t="s">
        <v>100</v>
      </c>
      <c r="G12" s="151" t="s">
        <v>267</v>
      </c>
      <c r="H12" s="151" t="s">
        <v>268</v>
      </c>
      <c r="I12" s="153">
        <v>100000</v>
      </c>
      <c r="J12" s="153">
        <v>100000</v>
      </c>
      <c r="K12" s="153">
        <v>100000</v>
      </c>
      <c r="L12" s="153"/>
      <c r="M12" s="153"/>
      <c r="N12" s="151"/>
      <c r="O12" s="151"/>
      <c r="P12" s="151"/>
      <c r="Q12" s="153"/>
      <c r="R12" s="153"/>
      <c r="S12" s="153"/>
      <c r="T12" s="153"/>
      <c r="U12" s="153"/>
      <c r="V12" s="153"/>
      <c r="W12" s="153"/>
    </row>
    <row r="13" ht="52.5" customHeight="1" outlineLevel="1" spans="1:23">
      <c r="A13" s="151" t="s">
        <v>280</v>
      </c>
      <c r="B13" s="151" t="s">
        <v>281</v>
      </c>
      <c r="C13" s="151" t="s">
        <v>279</v>
      </c>
      <c r="D13" s="151" t="s">
        <v>46</v>
      </c>
      <c r="E13" s="151" t="s">
        <v>101</v>
      </c>
      <c r="F13" s="151" t="s">
        <v>102</v>
      </c>
      <c r="G13" s="151" t="s">
        <v>284</v>
      </c>
      <c r="H13" s="151" t="s">
        <v>285</v>
      </c>
      <c r="I13" s="153">
        <v>30000</v>
      </c>
      <c r="J13" s="153">
        <v>30000</v>
      </c>
      <c r="K13" s="153">
        <v>30000</v>
      </c>
      <c r="L13" s="153"/>
      <c r="M13" s="153"/>
      <c r="N13" s="151"/>
      <c r="O13" s="151"/>
      <c r="P13" s="151"/>
      <c r="Q13" s="153"/>
      <c r="R13" s="153"/>
      <c r="S13" s="153"/>
      <c r="T13" s="153"/>
      <c r="U13" s="153"/>
      <c r="V13" s="153"/>
      <c r="W13" s="153"/>
    </row>
    <row r="14" ht="52.5" customHeight="1" outlineLevel="1" spans="1:23">
      <c r="A14" s="151" t="s">
        <v>280</v>
      </c>
      <c r="B14" s="151" t="s">
        <v>281</v>
      </c>
      <c r="C14" s="151" t="s">
        <v>279</v>
      </c>
      <c r="D14" s="151" t="s">
        <v>46</v>
      </c>
      <c r="E14" s="151" t="s">
        <v>101</v>
      </c>
      <c r="F14" s="151" t="s">
        <v>102</v>
      </c>
      <c r="G14" s="151" t="s">
        <v>286</v>
      </c>
      <c r="H14" s="151" t="s">
        <v>287</v>
      </c>
      <c r="I14" s="153">
        <v>45000</v>
      </c>
      <c r="J14" s="153">
        <v>45000</v>
      </c>
      <c r="K14" s="153">
        <v>45000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52.5" customHeight="1" outlineLevel="1" spans="1:23">
      <c r="A15" s="151" t="s">
        <v>280</v>
      </c>
      <c r="B15" s="151" t="s">
        <v>281</v>
      </c>
      <c r="C15" s="151" t="s">
        <v>279</v>
      </c>
      <c r="D15" s="151" t="s">
        <v>46</v>
      </c>
      <c r="E15" s="151" t="s">
        <v>101</v>
      </c>
      <c r="F15" s="151" t="s">
        <v>102</v>
      </c>
      <c r="G15" s="151" t="s">
        <v>282</v>
      </c>
      <c r="H15" s="151" t="s">
        <v>283</v>
      </c>
      <c r="I15" s="153">
        <v>7000</v>
      </c>
      <c r="J15" s="153">
        <v>7000</v>
      </c>
      <c r="K15" s="153">
        <v>7000</v>
      </c>
      <c r="L15" s="153"/>
      <c r="M15" s="153"/>
      <c r="N15" s="151"/>
      <c r="O15" s="151"/>
      <c r="P15" s="151"/>
      <c r="Q15" s="153"/>
      <c r="R15" s="153"/>
      <c r="S15" s="153"/>
      <c r="T15" s="153"/>
      <c r="U15" s="153"/>
      <c r="V15" s="153"/>
      <c r="W15" s="153"/>
    </row>
    <row r="16" ht="52.5" customHeight="1" outlineLevel="1" spans="1:23">
      <c r="A16" s="151" t="s">
        <v>280</v>
      </c>
      <c r="B16" s="151" t="s">
        <v>281</v>
      </c>
      <c r="C16" s="151" t="s">
        <v>279</v>
      </c>
      <c r="D16" s="151" t="s">
        <v>46</v>
      </c>
      <c r="E16" s="151" t="s">
        <v>101</v>
      </c>
      <c r="F16" s="151" t="s">
        <v>102</v>
      </c>
      <c r="G16" s="151" t="s">
        <v>263</v>
      </c>
      <c r="H16" s="151" t="s">
        <v>264</v>
      </c>
      <c r="I16" s="153">
        <v>3000</v>
      </c>
      <c r="J16" s="153">
        <v>3000</v>
      </c>
      <c r="K16" s="153">
        <v>3000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280</v>
      </c>
      <c r="B17" s="151" t="s">
        <v>281</v>
      </c>
      <c r="C17" s="151" t="s">
        <v>279</v>
      </c>
      <c r="D17" s="151" t="s">
        <v>46</v>
      </c>
      <c r="E17" s="151" t="s">
        <v>101</v>
      </c>
      <c r="F17" s="151" t="s">
        <v>102</v>
      </c>
      <c r="G17" s="151" t="s">
        <v>267</v>
      </c>
      <c r="H17" s="151" t="s">
        <v>268</v>
      </c>
      <c r="I17" s="153">
        <v>100000</v>
      </c>
      <c r="J17" s="153">
        <v>100000</v>
      </c>
      <c r="K17" s="153">
        <v>100000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280</v>
      </c>
      <c r="B18" s="151" t="s">
        <v>281</v>
      </c>
      <c r="C18" s="151" t="s">
        <v>279</v>
      </c>
      <c r="D18" s="151" t="s">
        <v>46</v>
      </c>
      <c r="E18" s="151" t="s">
        <v>101</v>
      </c>
      <c r="F18" s="151" t="s">
        <v>102</v>
      </c>
      <c r="G18" s="151" t="s">
        <v>267</v>
      </c>
      <c r="H18" s="151" t="s">
        <v>268</v>
      </c>
      <c r="I18" s="153">
        <v>20000</v>
      </c>
      <c r="J18" s="153">
        <v>20000</v>
      </c>
      <c r="K18" s="153">
        <v>20000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280</v>
      </c>
      <c r="B19" s="151" t="s">
        <v>281</v>
      </c>
      <c r="C19" s="151" t="s">
        <v>279</v>
      </c>
      <c r="D19" s="151" t="s">
        <v>46</v>
      </c>
      <c r="E19" s="151" t="s">
        <v>101</v>
      </c>
      <c r="F19" s="151" t="s">
        <v>102</v>
      </c>
      <c r="G19" s="151" t="s">
        <v>267</v>
      </c>
      <c r="H19" s="151" t="s">
        <v>268</v>
      </c>
      <c r="I19" s="153">
        <v>30000</v>
      </c>
      <c r="J19" s="153">
        <v>30000</v>
      </c>
      <c r="K19" s="153">
        <v>30000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280</v>
      </c>
      <c r="B20" s="151" t="s">
        <v>281</v>
      </c>
      <c r="C20" s="151" t="s">
        <v>279</v>
      </c>
      <c r="D20" s="151" t="s">
        <v>46</v>
      </c>
      <c r="E20" s="151" t="s">
        <v>101</v>
      </c>
      <c r="F20" s="151" t="s">
        <v>102</v>
      </c>
      <c r="G20" s="151" t="s">
        <v>267</v>
      </c>
      <c r="H20" s="151" t="s">
        <v>268</v>
      </c>
      <c r="I20" s="153">
        <v>100000</v>
      </c>
      <c r="J20" s="153">
        <v>100000</v>
      </c>
      <c r="K20" s="153">
        <v>100000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280</v>
      </c>
      <c r="B21" s="151" t="s">
        <v>281</v>
      </c>
      <c r="C21" s="151" t="s">
        <v>279</v>
      </c>
      <c r="D21" s="151" t="s">
        <v>46</v>
      </c>
      <c r="E21" s="151" t="s">
        <v>101</v>
      </c>
      <c r="F21" s="151" t="s">
        <v>102</v>
      </c>
      <c r="G21" s="151" t="s">
        <v>267</v>
      </c>
      <c r="H21" s="151" t="s">
        <v>268</v>
      </c>
      <c r="I21" s="153">
        <v>45000</v>
      </c>
      <c r="J21" s="153">
        <v>45000</v>
      </c>
      <c r="K21" s="153">
        <v>45000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customHeight="1" outlineLevel="1" spans="1:23">
      <c r="A22" s="151" t="s">
        <v>280</v>
      </c>
      <c r="B22" s="151" t="s">
        <v>281</v>
      </c>
      <c r="C22" s="151" t="s">
        <v>279</v>
      </c>
      <c r="D22" s="151" t="s">
        <v>46</v>
      </c>
      <c r="E22" s="151" t="s">
        <v>101</v>
      </c>
      <c r="F22" s="151" t="s">
        <v>102</v>
      </c>
      <c r="G22" s="151" t="s">
        <v>267</v>
      </c>
      <c r="H22" s="151" t="s">
        <v>268</v>
      </c>
      <c r="I22" s="153">
        <v>120000</v>
      </c>
      <c r="J22" s="153">
        <v>120000</v>
      </c>
      <c r="K22" s="153">
        <v>120000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customHeight="1" outlineLevel="1" spans="1:23">
      <c r="A23" s="151" t="s">
        <v>280</v>
      </c>
      <c r="B23" s="151" t="s">
        <v>281</v>
      </c>
      <c r="C23" s="151" t="s">
        <v>279</v>
      </c>
      <c r="D23" s="151" t="s">
        <v>46</v>
      </c>
      <c r="E23" s="151" t="s">
        <v>101</v>
      </c>
      <c r="F23" s="151" t="s">
        <v>102</v>
      </c>
      <c r="G23" s="151" t="s">
        <v>267</v>
      </c>
      <c r="H23" s="151" t="s">
        <v>268</v>
      </c>
      <c r="I23" s="153">
        <v>150000</v>
      </c>
      <c r="J23" s="153">
        <v>150000</v>
      </c>
      <c r="K23" s="153">
        <v>150000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customHeight="1" outlineLevel="1" spans="1:23">
      <c r="A24" s="151" t="s">
        <v>280</v>
      </c>
      <c r="B24" s="151" t="s">
        <v>281</v>
      </c>
      <c r="C24" s="151" t="s">
        <v>279</v>
      </c>
      <c r="D24" s="151" t="s">
        <v>46</v>
      </c>
      <c r="E24" s="151" t="s">
        <v>101</v>
      </c>
      <c r="F24" s="151" t="s">
        <v>102</v>
      </c>
      <c r="G24" s="151" t="s">
        <v>267</v>
      </c>
      <c r="H24" s="151" t="s">
        <v>268</v>
      </c>
      <c r="I24" s="153">
        <v>72000</v>
      </c>
      <c r="J24" s="153">
        <v>72000</v>
      </c>
      <c r="K24" s="153">
        <v>72000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52.5" customHeight="1" outlineLevel="1" spans="1:23">
      <c r="A25" s="151" t="s">
        <v>280</v>
      </c>
      <c r="B25" s="151" t="s">
        <v>281</v>
      </c>
      <c r="C25" s="151" t="s">
        <v>279</v>
      </c>
      <c r="D25" s="151" t="s">
        <v>46</v>
      </c>
      <c r="E25" s="151" t="s">
        <v>101</v>
      </c>
      <c r="F25" s="151" t="s">
        <v>102</v>
      </c>
      <c r="G25" s="151" t="s">
        <v>267</v>
      </c>
      <c r="H25" s="151" t="s">
        <v>268</v>
      </c>
      <c r="I25" s="153">
        <v>20000</v>
      </c>
      <c r="J25" s="153">
        <v>20000</v>
      </c>
      <c r="K25" s="153">
        <v>20000</v>
      </c>
      <c r="L25" s="153"/>
      <c r="M25" s="153"/>
      <c r="N25" s="151"/>
      <c r="O25" s="151"/>
      <c r="P25" s="151"/>
      <c r="Q25" s="153"/>
      <c r="R25" s="153"/>
      <c r="S25" s="153"/>
      <c r="T25" s="153"/>
      <c r="U25" s="153"/>
      <c r="V25" s="153"/>
      <c r="W25" s="153"/>
    </row>
    <row r="26" ht="52.5" customHeight="1" outlineLevel="1" spans="1:23">
      <c r="A26" s="151" t="s">
        <v>280</v>
      </c>
      <c r="B26" s="151" t="s">
        <v>281</v>
      </c>
      <c r="C26" s="151" t="s">
        <v>279</v>
      </c>
      <c r="D26" s="151" t="s">
        <v>46</v>
      </c>
      <c r="E26" s="151" t="s">
        <v>101</v>
      </c>
      <c r="F26" s="151" t="s">
        <v>102</v>
      </c>
      <c r="G26" s="151" t="s">
        <v>267</v>
      </c>
      <c r="H26" s="151" t="s">
        <v>268</v>
      </c>
      <c r="I26" s="153">
        <v>200000</v>
      </c>
      <c r="J26" s="153">
        <v>200000</v>
      </c>
      <c r="K26" s="153">
        <v>200000</v>
      </c>
      <c r="L26" s="153"/>
      <c r="M26" s="153"/>
      <c r="N26" s="151"/>
      <c r="O26" s="151"/>
      <c r="P26" s="151"/>
      <c r="Q26" s="153"/>
      <c r="R26" s="153"/>
      <c r="S26" s="153"/>
      <c r="T26" s="153"/>
      <c r="U26" s="153"/>
      <c r="V26" s="153"/>
      <c r="W26" s="153"/>
    </row>
    <row r="27" ht="52.5" customHeight="1" outlineLevel="1" spans="1:23">
      <c r="A27" s="151" t="s">
        <v>280</v>
      </c>
      <c r="B27" s="151" t="s">
        <v>281</v>
      </c>
      <c r="C27" s="151" t="s">
        <v>279</v>
      </c>
      <c r="D27" s="151" t="s">
        <v>46</v>
      </c>
      <c r="E27" s="151" t="s">
        <v>101</v>
      </c>
      <c r="F27" s="151" t="s">
        <v>102</v>
      </c>
      <c r="G27" s="151" t="s">
        <v>267</v>
      </c>
      <c r="H27" s="151" t="s">
        <v>268</v>
      </c>
      <c r="I27" s="153">
        <v>200000</v>
      </c>
      <c r="J27" s="153">
        <v>200000</v>
      </c>
      <c r="K27" s="153">
        <v>200000</v>
      </c>
      <c r="L27" s="153"/>
      <c r="M27" s="153"/>
      <c r="N27" s="151"/>
      <c r="O27" s="151"/>
      <c r="P27" s="151"/>
      <c r="Q27" s="153"/>
      <c r="R27" s="153"/>
      <c r="S27" s="153"/>
      <c r="T27" s="153"/>
      <c r="U27" s="153"/>
      <c r="V27" s="153"/>
      <c r="W27" s="153"/>
    </row>
    <row r="28" ht="52.5" customHeight="1" outlineLevel="1" spans="1:23">
      <c r="A28" s="151" t="s">
        <v>280</v>
      </c>
      <c r="B28" s="151" t="s">
        <v>281</v>
      </c>
      <c r="C28" s="151" t="s">
        <v>279</v>
      </c>
      <c r="D28" s="151" t="s">
        <v>46</v>
      </c>
      <c r="E28" s="151" t="s">
        <v>101</v>
      </c>
      <c r="F28" s="151" t="s">
        <v>102</v>
      </c>
      <c r="G28" s="151" t="s">
        <v>267</v>
      </c>
      <c r="H28" s="151" t="s">
        <v>268</v>
      </c>
      <c r="I28" s="153">
        <v>180000</v>
      </c>
      <c r="J28" s="153">
        <v>180000</v>
      </c>
      <c r="K28" s="153">
        <v>180000</v>
      </c>
      <c r="L28" s="153"/>
      <c r="M28" s="153"/>
      <c r="N28" s="151"/>
      <c r="O28" s="151"/>
      <c r="P28" s="151"/>
      <c r="Q28" s="153"/>
      <c r="R28" s="153"/>
      <c r="S28" s="153"/>
      <c r="T28" s="153"/>
      <c r="U28" s="153"/>
      <c r="V28" s="153"/>
      <c r="W28" s="153"/>
    </row>
    <row r="29" ht="52.5" customHeight="1" outlineLevel="1" spans="1:23">
      <c r="A29" s="151" t="s">
        <v>280</v>
      </c>
      <c r="B29" s="151" t="s">
        <v>281</v>
      </c>
      <c r="C29" s="151" t="s">
        <v>279</v>
      </c>
      <c r="D29" s="151" t="s">
        <v>46</v>
      </c>
      <c r="E29" s="151" t="s">
        <v>101</v>
      </c>
      <c r="F29" s="151" t="s">
        <v>102</v>
      </c>
      <c r="G29" s="151" t="s">
        <v>267</v>
      </c>
      <c r="H29" s="151" t="s">
        <v>268</v>
      </c>
      <c r="I29" s="153">
        <v>120000</v>
      </c>
      <c r="J29" s="153">
        <v>120000</v>
      </c>
      <c r="K29" s="153">
        <v>120000</v>
      </c>
      <c r="L29" s="153"/>
      <c r="M29" s="153"/>
      <c r="N29" s="151"/>
      <c r="O29" s="151"/>
      <c r="P29" s="151"/>
      <c r="Q29" s="153"/>
      <c r="R29" s="153"/>
      <c r="S29" s="153"/>
      <c r="T29" s="153"/>
      <c r="U29" s="153"/>
      <c r="V29" s="153"/>
      <c r="W29" s="153"/>
    </row>
    <row r="30" ht="52.5" customHeight="1" outlineLevel="1" spans="1:23">
      <c r="A30" s="151" t="s">
        <v>280</v>
      </c>
      <c r="B30" s="151" t="s">
        <v>281</v>
      </c>
      <c r="C30" s="151" t="s">
        <v>279</v>
      </c>
      <c r="D30" s="151" t="s">
        <v>46</v>
      </c>
      <c r="E30" s="151" t="s">
        <v>101</v>
      </c>
      <c r="F30" s="151" t="s">
        <v>102</v>
      </c>
      <c r="G30" s="151" t="s">
        <v>288</v>
      </c>
      <c r="H30" s="151" t="s">
        <v>289</v>
      </c>
      <c r="I30" s="153">
        <v>200000</v>
      </c>
      <c r="J30" s="153">
        <v>200000</v>
      </c>
      <c r="K30" s="153">
        <v>200000</v>
      </c>
      <c r="L30" s="153"/>
      <c r="M30" s="153"/>
      <c r="N30" s="151"/>
      <c r="O30" s="151"/>
      <c r="P30" s="151"/>
      <c r="Q30" s="153"/>
      <c r="R30" s="153"/>
      <c r="S30" s="153"/>
      <c r="T30" s="153"/>
      <c r="U30" s="153"/>
      <c r="V30" s="153"/>
      <c r="W30" s="153"/>
    </row>
    <row r="31" ht="52.5" customHeight="1" outlineLevel="1" spans="1:23">
      <c r="A31" s="151" t="s">
        <v>280</v>
      </c>
      <c r="B31" s="151" t="s">
        <v>281</v>
      </c>
      <c r="C31" s="151" t="s">
        <v>279</v>
      </c>
      <c r="D31" s="151" t="s">
        <v>46</v>
      </c>
      <c r="E31" s="151" t="s">
        <v>101</v>
      </c>
      <c r="F31" s="151" t="s">
        <v>102</v>
      </c>
      <c r="G31" s="151" t="s">
        <v>290</v>
      </c>
      <c r="H31" s="151" t="s">
        <v>291</v>
      </c>
      <c r="I31" s="153">
        <v>7000</v>
      </c>
      <c r="J31" s="153">
        <v>7000</v>
      </c>
      <c r="K31" s="153">
        <v>7000</v>
      </c>
      <c r="L31" s="153"/>
      <c r="M31" s="153"/>
      <c r="N31" s="151"/>
      <c r="O31" s="151"/>
      <c r="P31" s="151"/>
      <c r="Q31" s="153"/>
      <c r="R31" s="153"/>
      <c r="S31" s="153"/>
      <c r="T31" s="153"/>
      <c r="U31" s="153"/>
      <c r="V31" s="153"/>
      <c r="W31" s="153"/>
    </row>
    <row r="32" ht="52.5" customHeight="1" outlineLevel="1" spans="1:23">
      <c r="A32" s="151" t="s">
        <v>280</v>
      </c>
      <c r="B32" s="151" t="s">
        <v>281</v>
      </c>
      <c r="C32" s="151" t="s">
        <v>279</v>
      </c>
      <c r="D32" s="151" t="s">
        <v>46</v>
      </c>
      <c r="E32" s="151" t="s">
        <v>103</v>
      </c>
      <c r="F32" s="151" t="s">
        <v>104</v>
      </c>
      <c r="G32" s="151" t="s">
        <v>243</v>
      </c>
      <c r="H32" s="151" t="s">
        <v>244</v>
      </c>
      <c r="I32" s="153">
        <v>15000</v>
      </c>
      <c r="J32" s="153">
        <v>15000</v>
      </c>
      <c r="K32" s="153">
        <v>15000</v>
      </c>
      <c r="L32" s="153"/>
      <c r="M32" s="153"/>
      <c r="N32" s="151"/>
      <c r="O32" s="151"/>
      <c r="P32" s="151"/>
      <c r="Q32" s="153"/>
      <c r="R32" s="153"/>
      <c r="S32" s="153"/>
      <c r="T32" s="153"/>
      <c r="U32" s="153"/>
      <c r="V32" s="153"/>
      <c r="W32" s="153"/>
    </row>
    <row r="33" ht="52.5" customHeight="1" outlineLevel="1" spans="1:23">
      <c r="A33" s="151" t="s">
        <v>280</v>
      </c>
      <c r="B33" s="151" t="s">
        <v>281</v>
      </c>
      <c r="C33" s="151" t="s">
        <v>279</v>
      </c>
      <c r="D33" s="151" t="s">
        <v>46</v>
      </c>
      <c r="E33" s="151" t="s">
        <v>103</v>
      </c>
      <c r="F33" s="151" t="s">
        <v>104</v>
      </c>
      <c r="G33" s="151" t="s">
        <v>292</v>
      </c>
      <c r="H33" s="151" t="s">
        <v>293</v>
      </c>
      <c r="I33" s="153">
        <v>40000</v>
      </c>
      <c r="J33" s="153">
        <v>40000</v>
      </c>
      <c r="K33" s="153">
        <v>40000</v>
      </c>
      <c r="L33" s="153"/>
      <c r="M33" s="153"/>
      <c r="N33" s="151"/>
      <c r="O33" s="151"/>
      <c r="P33" s="151"/>
      <c r="Q33" s="153"/>
      <c r="R33" s="153"/>
      <c r="S33" s="153"/>
      <c r="T33" s="153"/>
      <c r="U33" s="153"/>
      <c r="V33" s="153"/>
      <c r="W33" s="153"/>
    </row>
    <row r="34" ht="52.5" customHeight="1" spans="1:23">
      <c r="A34" s="151"/>
      <c r="B34" s="151"/>
      <c r="C34" s="151" t="s">
        <v>294</v>
      </c>
      <c r="D34" s="151"/>
      <c r="E34" s="151"/>
      <c r="F34" s="151"/>
      <c r="G34" s="151"/>
      <c r="H34" s="151"/>
      <c r="I34" s="153">
        <v>50000</v>
      </c>
      <c r="J34" s="153">
        <v>50000</v>
      </c>
      <c r="K34" s="153">
        <v>50000</v>
      </c>
      <c r="L34" s="153"/>
      <c r="M34" s="153"/>
      <c r="N34" s="151"/>
      <c r="O34" s="151"/>
      <c r="P34" s="151"/>
      <c r="Q34" s="153"/>
      <c r="R34" s="153"/>
      <c r="S34" s="153"/>
      <c r="T34" s="153"/>
      <c r="U34" s="153"/>
      <c r="V34" s="153"/>
      <c r="W34" s="153"/>
    </row>
    <row r="35" ht="52.5" customHeight="1" outlineLevel="1" spans="1:23">
      <c r="A35" s="151" t="s">
        <v>295</v>
      </c>
      <c r="B35" s="151" t="s">
        <v>296</v>
      </c>
      <c r="C35" s="151" t="s">
        <v>294</v>
      </c>
      <c r="D35" s="151" t="s">
        <v>46</v>
      </c>
      <c r="E35" s="151" t="s">
        <v>103</v>
      </c>
      <c r="F35" s="151" t="s">
        <v>104</v>
      </c>
      <c r="G35" s="151" t="s">
        <v>243</v>
      </c>
      <c r="H35" s="151" t="s">
        <v>244</v>
      </c>
      <c r="I35" s="153">
        <v>14965</v>
      </c>
      <c r="J35" s="153">
        <v>14965</v>
      </c>
      <c r="K35" s="153">
        <v>14965</v>
      </c>
      <c r="L35" s="153"/>
      <c r="M35" s="153"/>
      <c r="N35" s="151"/>
      <c r="O35" s="151"/>
      <c r="P35" s="151"/>
      <c r="Q35" s="153"/>
      <c r="R35" s="153"/>
      <c r="S35" s="153"/>
      <c r="T35" s="153"/>
      <c r="U35" s="153"/>
      <c r="V35" s="153"/>
      <c r="W35" s="153"/>
    </row>
    <row r="36" ht="52.5" customHeight="1" outlineLevel="1" spans="1:23">
      <c r="A36" s="151" t="s">
        <v>295</v>
      </c>
      <c r="B36" s="151" t="s">
        <v>296</v>
      </c>
      <c r="C36" s="151" t="s">
        <v>294</v>
      </c>
      <c r="D36" s="151" t="s">
        <v>46</v>
      </c>
      <c r="E36" s="151" t="s">
        <v>103</v>
      </c>
      <c r="F36" s="151" t="s">
        <v>104</v>
      </c>
      <c r="G36" s="151" t="s">
        <v>297</v>
      </c>
      <c r="H36" s="151" t="s">
        <v>298</v>
      </c>
      <c r="I36" s="153">
        <v>1000</v>
      </c>
      <c r="J36" s="153">
        <v>1000</v>
      </c>
      <c r="K36" s="153">
        <v>1000</v>
      </c>
      <c r="L36" s="153"/>
      <c r="M36" s="153"/>
      <c r="N36" s="151"/>
      <c r="O36" s="151"/>
      <c r="P36" s="151"/>
      <c r="Q36" s="153"/>
      <c r="R36" s="153"/>
      <c r="S36" s="153"/>
      <c r="T36" s="153"/>
      <c r="U36" s="153"/>
      <c r="V36" s="153"/>
      <c r="W36" s="153"/>
    </row>
    <row r="37" ht="52.5" customHeight="1" outlineLevel="1" spans="1:23">
      <c r="A37" s="151" t="s">
        <v>295</v>
      </c>
      <c r="B37" s="151" t="s">
        <v>296</v>
      </c>
      <c r="C37" s="151" t="s">
        <v>294</v>
      </c>
      <c r="D37" s="151" t="s">
        <v>46</v>
      </c>
      <c r="E37" s="151" t="s">
        <v>103</v>
      </c>
      <c r="F37" s="151" t="s">
        <v>104</v>
      </c>
      <c r="G37" s="151" t="s">
        <v>299</v>
      </c>
      <c r="H37" s="151" t="s">
        <v>300</v>
      </c>
      <c r="I37" s="153">
        <v>2000</v>
      </c>
      <c r="J37" s="153">
        <v>2000</v>
      </c>
      <c r="K37" s="153">
        <v>2000</v>
      </c>
      <c r="L37" s="153"/>
      <c r="M37" s="153"/>
      <c r="N37" s="151"/>
      <c r="O37" s="151"/>
      <c r="P37" s="151"/>
      <c r="Q37" s="153"/>
      <c r="R37" s="153"/>
      <c r="S37" s="153"/>
      <c r="T37" s="153"/>
      <c r="U37" s="153"/>
      <c r="V37" s="153"/>
      <c r="W37" s="153"/>
    </row>
    <row r="38" ht="52.5" customHeight="1" outlineLevel="1" spans="1:23">
      <c r="A38" s="151" t="s">
        <v>295</v>
      </c>
      <c r="B38" s="151" t="s">
        <v>296</v>
      </c>
      <c r="C38" s="151" t="s">
        <v>294</v>
      </c>
      <c r="D38" s="151" t="s">
        <v>46</v>
      </c>
      <c r="E38" s="151" t="s">
        <v>103</v>
      </c>
      <c r="F38" s="151" t="s">
        <v>104</v>
      </c>
      <c r="G38" s="151" t="s">
        <v>301</v>
      </c>
      <c r="H38" s="151" t="s">
        <v>302</v>
      </c>
      <c r="I38" s="153">
        <v>12285</v>
      </c>
      <c r="J38" s="153">
        <v>12285</v>
      </c>
      <c r="K38" s="153">
        <v>12285</v>
      </c>
      <c r="L38" s="153"/>
      <c r="M38" s="153"/>
      <c r="N38" s="151"/>
      <c r="O38" s="151"/>
      <c r="P38" s="151"/>
      <c r="Q38" s="153"/>
      <c r="R38" s="153"/>
      <c r="S38" s="153"/>
      <c r="T38" s="153"/>
      <c r="U38" s="153"/>
      <c r="V38" s="153"/>
      <c r="W38" s="153"/>
    </row>
    <row r="39" ht="52.5" customHeight="1" outlineLevel="1" spans="1:23">
      <c r="A39" s="151" t="s">
        <v>295</v>
      </c>
      <c r="B39" s="151" t="s">
        <v>296</v>
      </c>
      <c r="C39" s="151" t="s">
        <v>294</v>
      </c>
      <c r="D39" s="151" t="s">
        <v>46</v>
      </c>
      <c r="E39" s="151" t="s">
        <v>103</v>
      </c>
      <c r="F39" s="151" t="s">
        <v>104</v>
      </c>
      <c r="G39" s="151" t="s">
        <v>303</v>
      </c>
      <c r="H39" s="151" t="s">
        <v>304</v>
      </c>
      <c r="I39" s="153">
        <v>7000</v>
      </c>
      <c r="J39" s="153">
        <v>7000</v>
      </c>
      <c r="K39" s="153">
        <v>7000</v>
      </c>
      <c r="L39" s="153"/>
      <c r="M39" s="153"/>
      <c r="N39" s="151"/>
      <c r="O39" s="151"/>
      <c r="P39" s="151"/>
      <c r="Q39" s="153"/>
      <c r="R39" s="153"/>
      <c r="S39" s="153"/>
      <c r="T39" s="153"/>
      <c r="U39" s="153"/>
      <c r="V39" s="153"/>
      <c r="W39" s="153"/>
    </row>
    <row r="40" ht="52.5" customHeight="1" outlineLevel="1" spans="1:23">
      <c r="A40" s="151" t="s">
        <v>295</v>
      </c>
      <c r="B40" s="151" t="s">
        <v>296</v>
      </c>
      <c r="C40" s="151" t="s">
        <v>294</v>
      </c>
      <c r="D40" s="151" t="s">
        <v>46</v>
      </c>
      <c r="E40" s="151" t="s">
        <v>103</v>
      </c>
      <c r="F40" s="151" t="s">
        <v>104</v>
      </c>
      <c r="G40" s="151" t="s">
        <v>254</v>
      </c>
      <c r="H40" s="151" t="s">
        <v>255</v>
      </c>
      <c r="I40" s="153">
        <v>1750</v>
      </c>
      <c r="J40" s="153">
        <v>1750</v>
      </c>
      <c r="K40" s="153">
        <v>1750</v>
      </c>
      <c r="L40" s="153"/>
      <c r="M40" s="153"/>
      <c r="N40" s="151"/>
      <c r="O40" s="151"/>
      <c r="P40" s="151"/>
      <c r="Q40" s="153"/>
      <c r="R40" s="153"/>
      <c r="S40" s="153"/>
      <c r="T40" s="153"/>
      <c r="U40" s="153"/>
      <c r="V40" s="153"/>
      <c r="W40" s="153"/>
    </row>
    <row r="41" ht="52.5" customHeight="1" outlineLevel="1" spans="1:23">
      <c r="A41" s="151" t="s">
        <v>295</v>
      </c>
      <c r="B41" s="151" t="s">
        <v>296</v>
      </c>
      <c r="C41" s="151" t="s">
        <v>294</v>
      </c>
      <c r="D41" s="151" t="s">
        <v>46</v>
      </c>
      <c r="E41" s="151" t="s">
        <v>103</v>
      </c>
      <c r="F41" s="151" t="s">
        <v>104</v>
      </c>
      <c r="G41" s="151" t="s">
        <v>263</v>
      </c>
      <c r="H41" s="151" t="s">
        <v>264</v>
      </c>
      <c r="I41" s="153">
        <v>1000</v>
      </c>
      <c r="J41" s="153">
        <v>1000</v>
      </c>
      <c r="K41" s="153">
        <v>1000</v>
      </c>
      <c r="L41" s="153"/>
      <c r="M41" s="153"/>
      <c r="N41" s="151"/>
      <c r="O41" s="151"/>
      <c r="P41" s="151"/>
      <c r="Q41" s="153"/>
      <c r="R41" s="153"/>
      <c r="S41" s="153"/>
      <c r="T41" s="153"/>
      <c r="U41" s="153"/>
      <c r="V41" s="153"/>
      <c r="W41" s="153"/>
    </row>
    <row r="42" ht="52.5" customHeight="1" outlineLevel="1" spans="1:23">
      <c r="A42" s="151" t="s">
        <v>295</v>
      </c>
      <c r="B42" s="151" t="s">
        <v>296</v>
      </c>
      <c r="C42" s="151" t="s">
        <v>294</v>
      </c>
      <c r="D42" s="151" t="s">
        <v>46</v>
      </c>
      <c r="E42" s="151" t="s">
        <v>103</v>
      </c>
      <c r="F42" s="151" t="s">
        <v>104</v>
      </c>
      <c r="G42" s="151" t="s">
        <v>239</v>
      </c>
      <c r="H42" s="151" t="s">
        <v>240</v>
      </c>
      <c r="I42" s="153">
        <v>10000</v>
      </c>
      <c r="J42" s="153">
        <v>10000</v>
      </c>
      <c r="K42" s="153">
        <v>10000</v>
      </c>
      <c r="L42" s="153"/>
      <c r="M42" s="153"/>
      <c r="N42" s="151"/>
      <c r="O42" s="151"/>
      <c r="P42" s="151"/>
      <c r="Q42" s="153"/>
      <c r="R42" s="153"/>
      <c r="S42" s="153"/>
      <c r="T42" s="153"/>
      <c r="U42" s="153"/>
      <c r="V42" s="153"/>
      <c r="W42" s="153"/>
    </row>
    <row r="43" ht="30" customHeight="1" spans="1:23">
      <c r="A43" s="152" t="s">
        <v>30</v>
      </c>
      <c r="B43" s="152"/>
      <c r="C43" s="152"/>
      <c r="D43" s="152"/>
      <c r="E43" s="152"/>
      <c r="F43" s="152"/>
      <c r="G43" s="152"/>
      <c r="H43" s="152"/>
      <c r="I43" s="153">
        <v>2054000</v>
      </c>
      <c r="J43" s="153">
        <v>2054000</v>
      </c>
      <c r="K43" s="153">
        <v>2054000</v>
      </c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5"/>
  <sheetViews>
    <sheetView showZeros="0" topLeftCell="A6" workbookViewId="0">
      <selection activeCell="H4" sqref="H4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305</v>
      </c>
    </row>
    <row r="2" ht="34.5" customHeight="1" spans="1:10">
      <c r="A2" s="143" t="str">
        <f>"2025"&amp;"年项目支出绩效目标表"</f>
        <v>2025年项目支出绩效目标表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"单位名称："&amp;"梁河县残疾人联合会"</f>
        <v>单位名称：梁河县残疾人联合会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306</v>
      </c>
      <c r="B4" s="144" t="s">
        <v>307</v>
      </c>
      <c r="C4" s="144" t="s">
        <v>308</v>
      </c>
      <c r="D4" s="144" t="s">
        <v>309</v>
      </c>
      <c r="E4" s="144" t="s">
        <v>310</v>
      </c>
      <c r="F4" s="144" t="s">
        <v>311</v>
      </c>
      <c r="G4" s="144" t="s">
        <v>312</v>
      </c>
      <c r="H4" s="144" t="s">
        <v>313</v>
      </c>
      <c r="I4" s="144" t="s">
        <v>314</v>
      </c>
      <c r="J4" s="144" t="s">
        <v>315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294</v>
      </c>
      <c r="B7" s="145" t="s">
        <v>316</v>
      </c>
      <c r="C7" s="145" t="s">
        <v>317</v>
      </c>
      <c r="D7" s="145" t="s">
        <v>318</v>
      </c>
      <c r="E7" s="145" t="s">
        <v>319</v>
      </c>
      <c r="F7" s="145" t="s">
        <v>320</v>
      </c>
      <c r="G7" s="144" t="s">
        <v>68</v>
      </c>
      <c r="H7" s="144" t="s">
        <v>321</v>
      </c>
      <c r="I7" s="145" t="s">
        <v>322</v>
      </c>
      <c r="J7" s="145" t="s">
        <v>323</v>
      </c>
    </row>
    <row r="8" ht="52.5" customHeight="1" outlineLevel="1" spans="1:10">
      <c r="A8" s="145" t="s">
        <v>294</v>
      </c>
      <c r="B8" s="145" t="s">
        <v>316</v>
      </c>
      <c r="C8" s="145" t="s">
        <v>317</v>
      </c>
      <c r="D8" s="145" t="s">
        <v>324</v>
      </c>
      <c r="E8" s="145" t="s">
        <v>325</v>
      </c>
      <c r="F8" s="145" t="s">
        <v>326</v>
      </c>
      <c r="G8" s="144" t="s">
        <v>327</v>
      </c>
      <c r="H8" s="144" t="s">
        <v>321</v>
      </c>
      <c r="I8" s="145" t="s">
        <v>328</v>
      </c>
      <c r="J8" s="145" t="s">
        <v>329</v>
      </c>
    </row>
    <row r="9" ht="52.5" customHeight="1" outlineLevel="1" spans="1:10">
      <c r="A9" s="145" t="s">
        <v>294</v>
      </c>
      <c r="B9" s="145" t="s">
        <v>316</v>
      </c>
      <c r="C9" s="145" t="s">
        <v>317</v>
      </c>
      <c r="D9" s="145" t="s">
        <v>330</v>
      </c>
      <c r="E9" s="145" t="s">
        <v>331</v>
      </c>
      <c r="F9" s="145" t="s">
        <v>326</v>
      </c>
      <c r="G9" s="144" t="s">
        <v>332</v>
      </c>
      <c r="H9" s="144" t="s">
        <v>321</v>
      </c>
      <c r="I9" s="145" t="s">
        <v>333</v>
      </c>
      <c r="J9" s="145" t="s">
        <v>334</v>
      </c>
    </row>
    <row r="10" ht="52.5" customHeight="1" outlineLevel="1" spans="1:10">
      <c r="A10" s="145" t="s">
        <v>294</v>
      </c>
      <c r="B10" s="145" t="s">
        <v>316</v>
      </c>
      <c r="C10" s="145" t="s">
        <v>335</v>
      </c>
      <c r="D10" s="145" t="s">
        <v>336</v>
      </c>
      <c r="E10" s="145" t="s">
        <v>337</v>
      </c>
      <c r="F10" s="145" t="s">
        <v>338</v>
      </c>
      <c r="G10" s="144" t="s">
        <v>339</v>
      </c>
      <c r="H10" s="144" t="s">
        <v>340</v>
      </c>
      <c r="I10" s="145" t="s">
        <v>341</v>
      </c>
      <c r="J10" s="145" t="s">
        <v>337</v>
      </c>
    </row>
    <row r="11" ht="52.5" customHeight="1" outlineLevel="1" spans="1:10">
      <c r="A11" s="145" t="s">
        <v>294</v>
      </c>
      <c r="B11" s="145" t="s">
        <v>316</v>
      </c>
      <c r="C11" s="145" t="s">
        <v>335</v>
      </c>
      <c r="D11" s="145" t="s">
        <v>342</v>
      </c>
      <c r="E11" s="145" t="s">
        <v>343</v>
      </c>
      <c r="F11" s="145" t="s">
        <v>338</v>
      </c>
      <c r="G11" s="144" t="s">
        <v>344</v>
      </c>
      <c r="H11" s="144" t="s">
        <v>340</v>
      </c>
      <c r="I11" s="145" t="s">
        <v>341</v>
      </c>
      <c r="J11" s="145" t="s">
        <v>343</v>
      </c>
    </row>
    <row r="12" ht="52.5" customHeight="1" outlineLevel="1" spans="1:10">
      <c r="A12" s="145" t="s">
        <v>294</v>
      </c>
      <c r="B12" s="145" t="s">
        <v>316</v>
      </c>
      <c r="C12" s="145" t="s">
        <v>335</v>
      </c>
      <c r="D12" s="145" t="s">
        <v>342</v>
      </c>
      <c r="E12" s="145" t="s">
        <v>345</v>
      </c>
      <c r="F12" s="145" t="s">
        <v>338</v>
      </c>
      <c r="G12" s="144" t="s">
        <v>344</v>
      </c>
      <c r="H12" s="144" t="s">
        <v>340</v>
      </c>
      <c r="I12" s="145" t="s">
        <v>341</v>
      </c>
      <c r="J12" s="145" t="s">
        <v>345</v>
      </c>
    </row>
    <row r="13" ht="52.5" customHeight="1" outlineLevel="1" spans="1:10">
      <c r="A13" s="145" t="s">
        <v>294</v>
      </c>
      <c r="B13" s="145" t="s">
        <v>316</v>
      </c>
      <c r="C13" s="145" t="s">
        <v>335</v>
      </c>
      <c r="D13" s="145" t="s">
        <v>342</v>
      </c>
      <c r="E13" s="145" t="s">
        <v>346</v>
      </c>
      <c r="F13" s="145" t="s">
        <v>338</v>
      </c>
      <c r="G13" s="144" t="s">
        <v>344</v>
      </c>
      <c r="H13" s="144" t="s">
        <v>340</v>
      </c>
      <c r="I13" s="145" t="s">
        <v>341</v>
      </c>
      <c r="J13" s="145" t="s">
        <v>346</v>
      </c>
    </row>
    <row r="14" ht="52.5" customHeight="1" outlineLevel="1" spans="1:10">
      <c r="A14" s="145" t="s">
        <v>294</v>
      </c>
      <c r="B14" s="145" t="s">
        <v>316</v>
      </c>
      <c r="C14" s="145" t="s">
        <v>347</v>
      </c>
      <c r="D14" s="145" t="s">
        <v>348</v>
      </c>
      <c r="E14" s="145" t="s">
        <v>349</v>
      </c>
      <c r="F14" s="145" t="s">
        <v>320</v>
      </c>
      <c r="G14" s="144" t="s">
        <v>350</v>
      </c>
      <c r="H14" s="144" t="s">
        <v>340</v>
      </c>
      <c r="I14" s="145" t="s">
        <v>351</v>
      </c>
      <c r="J14" s="145" t="s">
        <v>349</v>
      </c>
    </row>
    <row r="15" ht="52.5" customHeight="1" outlineLevel="1" spans="1:10">
      <c r="A15" s="145" t="s">
        <v>279</v>
      </c>
      <c r="B15" s="145" t="s">
        <v>352</v>
      </c>
      <c r="C15" s="145" t="s">
        <v>317</v>
      </c>
      <c r="D15" s="145" t="s">
        <v>318</v>
      </c>
      <c r="E15" s="145" t="s">
        <v>353</v>
      </c>
      <c r="F15" s="145" t="s">
        <v>320</v>
      </c>
      <c r="G15" s="144" t="s">
        <v>354</v>
      </c>
      <c r="H15" s="144" t="s">
        <v>321</v>
      </c>
      <c r="I15" s="145" t="s">
        <v>341</v>
      </c>
      <c r="J15" s="145" t="s">
        <v>355</v>
      </c>
    </row>
    <row r="16" ht="52.5" customHeight="1" outlineLevel="1" spans="1:10">
      <c r="A16" s="145" t="s">
        <v>279</v>
      </c>
      <c r="B16" s="145" t="s">
        <v>352</v>
      </c>
      <c r="C16" s="145" t="s">
        <v>317</v>
      </c>
      <c r="D16" s="145" t="s">
        <v>318</v>
      </c>
      <c r="E16" s="145" t="s">
        <v>356</v>
      </c>
      <c r="F16" s="145" t="s">
        <v>326</v>
      </c>
      <c r="G16" s="144" t="s">
        <v>357</v>
      </c>
      <c r="H16" s="144" t="s">
        <v>321</v>
      </c>
      <c r="I16" s="145" t="s">
        <v>358</v>
      </c>
      <c r="J16" s="145" t="s">
        <v>356</v>
      </c>
    </row>
    <row r="17" ht="52.5" customHeight="1" outlineLevel="1" spans="1:10">
      <c r="A17" s="145" t="s">
        <v>279</v>
      </c>
      <c r="B17" s="145" t="s">
        <v>352</v>
      </c>
      <c r="C17" s="145" t="s">
        <v>317</v>
      </c>
      <c r="D17" s="145" t="s">
        <v>318</v>
      </c>
      <c r="E17" s="145" t="s">
        <v>359</v>
      </c>
      <c r="F17" s="145" t="s">
        <v>326</v>
      </c>
      <c r="G17" s="144" t="s">
        <v>360</v>
      </c>
      <c r="H17" s="144" t="s">
        <v>321</v>
      </c>
      <c r="I17" s="145" t="s">
        <v>333</v>
      </c>
      <c r="J17" s="145" t="s">
        <v>359</v>
      </c>
    </row>
    <row r="18" ht="52.5" customHeight="1" outlineLevel="1" spans="1:10">
      <c r="A18" s="145" t="s">
        <v>279</v>
      </c>
      <c r="B18" s="145" t="s">
        <v>352</v>
      </c>
      <c r="C18" s="145" t="s">
        <v>317</v>
      </c>
      <c r="D18" s="145" t="s">
        <v>361</v>
      </c>
      <c r="E18" s="145" t="s">
        <v>362</v>
      </c>
      <c r="F18" s="145" t="s">
        <v>338</v>
      </c>
      <c r="G18" s="144" t="s">
        <v>363</v>
      </c>
      <c r="H18" s="144" t="s">
        <v>340</v>
      </c>
      <c r="I18" s="145" t="s">
        <v>341</v>
      </c>
      <c r="J18" s="145" t="s">
        <v>362</v>
      </c>
    </row>
    <row r="19" ht="52.5" customHeight="1" outlineLevel="1" spans="1:10">
      <c r="A19" s="145" t="s">
        <v>279</v>
      </c>
      <c r="B19" s="145" t="s">
        <v>352</v>
      </c>
      <c r="C19" s="145" t="s">
        <v>317</v>
      </c>
      <c r="D19" s="145" t="s">
        <v>324</v>
      </c>
      <c r="E19" s="145" t="s">
        <v>364</v>
      </c>
      <c r="F19" s="145" t="s">
        <v>326</v>
      </c>
      <c r="G19" s="144" t="s">
        <v>365</v>
      </c>
      <c r="H19" s="144" t="s">
        <v>321</v>
      </c>
      <c r="I19" s="145" t="s">
        <v>328</v>
      </c>
      <c r="J19" s="145" t="s">
        <v>366</v>
      </c>
    </row>
    <row r="20" ht="52.5" customHeight="1" outlineLevel="1" spans="1:10">
      <c r="A20" s="145" t="s">
        <v>279</v>
      </c>
      <c r="B20" s="145" t="s">
        <v>352</v>
      </c>
      <c r="C20" s="145" t="s">
        <v>317</v>
      </c>
      <c r="D20" s="145" t="s">
        <v>330</v>
      </c>
      <c r="E20" s="145" t="s">
        <v>331</v>
      </c>
      <c r="F20" s="145" t="s">
        <v>326</v>
      </c>
      <c r="G20" s="144" t="s">
        <v>367</v>
      </c>
      <c r="H20" s="144" t="s">
        <v>321</v>
      </c>
      <c r="I20" s="145" t="s">
        <v>333</v>
      </c>
      <c r="J20" s="145" t="s">
        <v>352</v>
      </c>
    </row>
    <row r="21" ht="52.5" customHeight="1" outlineLevel="1" spans="1:10">
      <c r="A21" s="145" t="s">
        <v>279</v>
      </c>
      <c r="B21" s="145" t="s">
        <v>352</v>
      </c>
      <c r="C21" s="145" t="s">
        <v>335</v>
      </c>
      <c r="D21" s="145" t="s">
        <v>368</v>
      </c>
      <c r="E21" s="145" t="s">
        <v>369</v>
      </c>
      <c r="F21" s="145" t="s">
        <v>338</v>
      </c>
      <c r="G21" s="144" t="s">
        <v>370</v>
      </c>
      <c r="H21" s="144" t="s">
        <v>340</v>
      </c>
      <c r="I21" s="145" t="s">
        <v>341</v>
      </c>
      <c r="J21" s="145" t="s">
        <v>371</v>
      </c>
    </row>
    <row r="22" ht="52.5" customHeight="1" outlineLevel="1" spans="1:10">
      <c r="A22" s="145" t="s">
        <v>279</v>
      </c>
      <c r="B22" s="145" t="s">
        <v>352</v>
      </c>
      <c r="C22" s="145" t="s">
        <v>335</v>
      </c>
      <c r="D22" s="145" t="s">
        <v>336</v>
      </c>
      <c r="E22" s="145" t="s">
        <v>372</v>
      </c>
      <c r="F22" s="145" t="s">
        <v>338</v>
      </c>
      <c r="G22" s="144" t="s">
        <v>373</v>
      </c>
      <c r="H22" s="144" t="s">
        <v>340</v>
      </c>
      <c r="I22" s="145" t="s">
        <v>341</v>
      </c>
      <c r="J22" s="145" t="s">
        <v>372</v>
      </c>
    </row>
    <row r="23" ht="52.5" customHeight="1" outlineLevel="1" spans="1:10">
      <c r="A23" s="145" t="s">
        <v>279</v>
      </c>
      <c r="B23" s="145" t="s">
        <v>352</v>
      </c>
      <c r="C23" s="145" t="s">
        <v>335</v>
      </c>
      <c r="D23" s="145" t="s">
        <v>374</v>
      </c>
      <c r="E23" s="145" t="s">
        <v>375</v>
      </c>
      <c r="F23" s="145" t="s">
        <v>338</v>
      </c>
      <c r="G23" s="144" t="s">
        <v>375</v>
      </c>
      <c r="H23" s="144" t="s">
        <v>340</v>
      </c>
      <c r="I23" s="145" t="s">
        <v>341</v>
      </c>
      <c r="J23" s="145" t="s">
        <v>375</v>
      </c>
    </row>
    <row r="24" ht="52.5" customHeight="1" outlineLevel="1" spans="1:10">
      <c r="A24" s="145" t="s">
        <v>279</v>
      </c>
      <c r="B24" s="145" t="s">
        <v>352</v>
      </c>
      <c r="C24" s="145" t="s">
        <v>335</v>
      </c>
      <c r="D24" s="145" t="s">
        <v>342</v>
      </c>
      <c r="E24" s="145" t="s">
        <v>376</v>
      </c>
      <c r="F24" s="145" t="s">
        <v>338</v>
      </c>
      <c r="G24" s="144" t="s">
        <v>377</v>
      </c>
      <c r="H24" s="144" t="s">
        <v>340</v>
      </c>
      <c r="I24" s="145" t="s">
        <v>341</v>
      </c>
      <c r="J24" s="145" t="s">
        <v>376</v>
      </c>
    </row>
    <row r="25" ht="52.5" customHeight="1" outlineLevel="1" spans="1:10">
      <c r="A25" s="145" t="s">
        <v>279</v>
      </c>
      <c r="B25" s="145" t="s">
        <v>352</v>
      </c>
      <c r="C25" s="145" t="s">
        <v>347</v>
      </c>
      <c r="D25" s="145" t="s">
        <v>348</v>
      </c>
      <c r="E25" s="145" t="s">
        <v>378</v>
      </c>
      <c r="F25" s="145" t="s">
        <v>320</v>
      </c>
      <c r="G25" s="144" t="s">
        <v>350</v>
      </c>
      <c r="H25" s="144" t="s">
        <v>340</v>
      </c>
      <c r="I25" s="145" t="s">
        <v>351</v>
      </c>
      <c r="J25" s="145" t="s">
        <v>379</v>
      </c>
    </row>
  </sheetData>
  <mergeCells count="6">
    <mergeCell ref="A2:J2"/>
    <mergeCell ref="A3:E3"/>
    <mergeCell ref="A7:A14"/>
    <mergeCell ref="A15:A25"/>
    <mergeCell ref="B7:B14"/>
    <mergeCell ref="B1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尹庆鸾</cp:lastModifiedBy>
  <dcterms:created xsi:type="dcterms:W3CDTF">2025-02-24T00:20:00Z</dcterms:created>
  <dcterms:modified xsi:type="dcterms:W3CDTF">2025-03-07T01:37:00Z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A47D3FD2EB0847C0A9C09CA948B8917B_13</vt:lpwstr>
  </property>
  <property fmtid="{D5CDD505-2E9C-101B-9397-08002B2CF9AE}" pid="3" name="KSOProductBuildVer">
    <vt:lpwstr>2052-12.1.0.15336</vt:lpwstr>
  </property>
</Properties>
</file>