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<sst xmlns="http://schemas.openxmlformats.org/spreadsheetml/2006/main" count="2979" uniqueCount="661">
  <si>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</si>
  <si>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</si>
  <si>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</si>
  <si>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</si>
  <si>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</si>
  <si>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</si>
  <si>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</si>
  <si>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</si>
  <si>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</si>
  <si>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</si>
  <si>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</si>
  <si>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</si>
  <si>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</si>
  <si>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</si>
  <si>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</si>
  <si>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</si>
  <si>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</si>
  <si>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</si>
  <si>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</si>
  <si>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</si>
  <si>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</si>
  <si>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</si>
  <si>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</si>
  <si>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</si>
  <si>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</si>
  <si>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</si>
  <si>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</si>
  <si>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</si>
  <si>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</si>
  <si>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</si>
  <si>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</si>
  <si>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</si>
  <si>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</si>
  <si>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</si>
  <si>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</si>
  <si>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</si>
  <si>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</si>
  <si>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</si>
  <si>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</si>
  <si>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</si>
  <si>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</si>
  <si>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</si>
  <si>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</si>
  <si>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</si>
  <si>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</si>
  <si>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188001</t>
  </si>
  <si>
    <t>中国共产党梁河县委员会组织部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</si>
  <si>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</si>
  <si>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</si>
  <si>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</si>
  <si>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</si>
  <si>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</si>
  <si>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</si>
  <si>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</si>
  <si>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</si>
  <si>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</si>
  <si>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</si>
  <si>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</si>
  <si>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</si>
  <si>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</si>
  <si>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</si>
  <si>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</si>
  <si>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</si>
  <si>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</si>
  <si>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</si>
  <si>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</si>
  <si>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</si>
  <si>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</si>
  <si>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</si>
  <si>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</si>
  <si>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</si>
  <si>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</si>
  <si>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</si>
  <si>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</si>
  <si>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</si>
  <si>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</si>
  <si>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</si>
  <si>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</si>
  <si>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</si>
  <si>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</si>
  <si>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2013202</t>
  </si>
  <si>
    <t>一般行政管理事务</t>
  </si>
  <si>
    <t>2013250</t>
  </si>
  <si>
    <t>事业运行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</si>
  <si>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</si>
  <si>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</si>
  <si>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</si>
  <si>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</si>
  <si>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</si>
  <si>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</si>
  <si>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</si>
  <si>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</si>
  <si>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</si>
  <si>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2050802</t>
  </si>
  <si>
    <t>干部教育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</si>
  <si>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</si>
  <si>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</si>
  <si>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</si>
  <si>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</si>
  <si>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</si>
  <si>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</si>
  <si>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</si>
  <si>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</si>
  <si>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</si>
  <si>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</si>
  <si>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2080503</t>
  </si>
  <si>
    <t>离退休人员管理机构</t>
  </si>
  <si>
    <t>2080505</t>
  </si>
  <si>
    <t>机关事业单位基本养老保险缴费支出</t>
  </si>
  <si>
    <t>20808</t>
  </si>
  <si>
    <t>抚恤</t>
  </si>
  <si>
    <t>2080801</t>
  </si>
  <si>
    <t>死亡抚恤</t>
  </si>
  <si>
    <t>20825</t>
  </si>
  <si>
    <t>其他生活救助</t>
  </si>
  <si>
    <t>2082502</t>
  </si>
  <si>
    <t>其他农村生活救助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</si>
  <si>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</si>
  <si>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</si>
  <si>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</si>
  <si>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</si>
  <si>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</si>
  <si>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</si>
  <si>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</si>
  <si>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</si>
  <si>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</si>
  <si>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</si>
  <si>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</si>
  <si>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</si>
  <si>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</si>
  <si>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21013</t>
  </si>
  <si>
    <t>医疗救助</t>
  </si>
  <si>
    <t>2101399</t>
  </si>
  <si>
    <t>其他医疗救助支出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</si>
  <si>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</si>
  <si>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</si>
  <si>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</si>
  <si>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</si>
  <si>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</si>
  <si>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</si>
  <si>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</si>
  <si>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</si>
  <si>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</si>
  <si>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</si>
  <si>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</si>
  <si>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</si>
  <si>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</si>
  <si>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</si>
  <si>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</si>
  <si>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</si>
  <si>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</si>
  <si>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</si>
  <si>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</si>
  <si>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</si>
  <si>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</si>
  <si>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</si>
  <si>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</si>
  <si>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</si>
  <si>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</si>
  <si>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</si>
  <si>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</si>
  <si>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</si>
  <si>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</si>
  <si>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</si>
  <si>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</si>
  <si>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</si>
  <si>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</si>
  <si>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</si>
  <si>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</si>
  <si>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</si>
  <si>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</si>
  <si>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</si>
  <si>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</si>
  <si>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</si>
  <si>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</si>
  <si>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</si>
  <si>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</si>
  <si>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</si>
  <si>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</si>
  <si>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</si>
  <si>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</si>
  <si>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</si>
  <si>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</si>
  <si>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</si>
  <si>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</si>
  <si>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</si>
  <si>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</si>
  <si>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</si>
  <si>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</si>
  <si>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</si>
  <si>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</si>
  <si>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</si>
  <si>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</si>
  <si>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</si>
  <si>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</si>
  <si>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</si>
  <si>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</si>
  <si>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</si>
  <si>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</si>
  <si>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</si>
  <si>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</si>
  <si>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</si>
  <si>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</si>
  <si>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</si>
  <si>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</si>
  <si>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</si>
  <si>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</si>
  <si>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</si>
  <si>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</si>
  <si>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</si>
  <si>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</si>
  <si>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</si>
  <si>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</si>
  <si>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</si>
  <si>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</si>
  <si>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533122210000000011476</t>
  </si>
  <si>
    <t>事业人员支出工资</t>
  </si>
  <si>
    <t>30101</t>
  </si>
  <si>
    <t>基本工资</t>
  </si>
  <si>
    <t>533122210000000011475</t>
  </si>
  <si>
    <t>行政人员支出工资</t>
  </si>
  <si>
    <t>30102</t>
  </si>
  <si>
    <t>津贴补贴</t>
  </si>
  <si>
    <t>30103</t>
  </si>
  <si>
    <t>奖金</t>
  </si>
  <si>
    <t>533122231100001452201</t>
  </si>
  <si>
    <t>行政绩效奖励</t>
  </si>
  <si>
    <t>30107</t>
  </si>
  <si>
    <t>绩效工资</t>
  </si>
  <si>
    <t>533122251100003761050</t>
  </si>
  <si>
    <t>机关事业单位基本养老保险缴费</t>
  </si>
  <si>
    <t>30108</t>
  </si>
  <si>
    <t>533122210000000011481</t>
  </si>
  <si>
    <t>职工基本医疗保险缴费</t>
  </si>
  <si>
    <t>30110</t>
  </si>
  <si>
    <t>533122241100002291263</t>
  </si>
  <si>
    <t>大病保险费</t>
  </si>
  <si>
    <t>30112</t>
  </si>
  <si>
    <t>其他社会保障缴费</t>
  </si>
  <si>
    <t>533122210000000012590</t>
  </si>
  <si>
    <t>残疾人就业保障金财政分担部分</t>
  </si>
  <si>
    <t>533122251100003761049</t>
  </si>
  <si>
    <t>工伤保险</t>
  </si>
  <si>
    <t>533122210000000011479</t>
  </si>
  <si>
    <t>生育保险</t>
  </si>
  <si>
    <t>533122210000000011480</t>
  </si>
  <si>
    <t>失业保险</t>
  </si>
  <si>
    <t>533122210000000011483</t>
  </si>
  <si>
    <t>30113</t>
  </si>
  <si>
    <t>533122241100002291264</t>
  </si>
  <si>
    <t>基层党组织开展活动经费</t>
  </si>
  <si>
    <t>30299</t>
  </si>
  <si>
    <t>其他商品和服务支出</t>
  </si>
  <si>
    <t>533122210000000011490</t>
  </si>
  <si>
    <t>老干支部工作经费</t>
  </si>
  <si>
    <t>533122210000000014519</t>
  </si>
  <si>
    <t>党报党刊</t>
  </si>
  <si>
    <t>30201</t>
  </si>
  <si>
    <t>办公费</t>
  </si>
  <si>
    <t>533122231100001231612</t>
  </si>
  <si>
    <t>公用经费安排的工会经费</t>
  </si>
  <si>
    <t>30228</t>
  </si>
  <si>
    <t>工会经费</t>
  </si>
  <si>
    <t>533122210000000011492</t>
  </si>
  <si>
    <t>一般公用经费</t>
  </si>
  <si>
    <t>533122210000000011491</t>
  </si>
  <si>
    <t>退休公用经费</t>
  </si>
  <si>
    <t>533122210000000011488</t>
  </si>
  <si>
    <t>533122251100003761067</t>
  </si>
  <si>
    <t>驻村工作队员交通费补助</t>
  </si>
  <si>
    <t>30239</t>
  </si>
  <si>
    <t>其他交通费用</t>
  </si>
  <si>
    <t>533122210000000011487</t>
  </si>
  <si>
    <t>公务交通补贴</t>
  </si>
  <si>
    <t>533122231100001231610</t>
  </si>
  <si>
    <t>大学生公益性岗位工资及社会保险缴费县级配套</t>
  </si>
  <si>
    <t>30305</t>
  </si>
  <si>
    <t>生活补助</t>
  </si>
  <si>
    <t>533122251100003761066</t>
  </si>
  <si>
    <t>”两案“人员生活补助</t>
  </si>
  <si>
    <t>533122241100002341918</t>
  </si>
  <si>
    <t>老干支部书记、委员补助</t>
  </si>
  <si>
    <t>533122241100002291242</t>
  </si>
  <si>
    <t>县直单位机关党组织工作经费</t>
  </si>
  <si>
    <t>533122251100003761051</t>
  </si>
  <si>
    <t>驻村工作队员工作经费</t>
  </si>
  <si>
    <t>533122221100000306667</t>
  </si>
  <si>
    <t>机关事业单位职工遗属生活补助</t>
  </si>
  <si>
    <t>30304</t>
  </si>
  <si>
    <t>抚恤金</t>
  </si>
  <si>
    <t>533122221100000337792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</si>
  <si>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</si>
  <si>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</si>
  <si>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</si>
  <si>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</si>
  <si>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</si>
  <si>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</si>
  <si>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</si>
  <si>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</si>
  <si>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</si>
  <si>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“智慧党建”工作经费</t>
  </si>
  <si>
    <t>专项业务类</t>
  </si>
  <si>
    <t>533122210000000011759</t>
  </si>
  <si>
    <t>31007</t>
  </si>
  <si>
    <t>信息网络及软件购置更新</t>
  </si>
  <si>
    <t>村干部及驻村工作队员人身意外伤害保险经费</t>
  </si>
  <si>
    <t>533122210000000011658</t>
  </si>
  <si>
    <t>30311</t>
  </si>
  <si>
    <t>代缴社会保险费</t>
  </si>
  <si>
    <t>单位自有资金</t>
  </si>
  <si>
    <t>事业发展类</t>
  </si>
  <si>
    <t>533122241100002343191</t>
  </si>
  <si>
    <t>30217</t>
  </si>
  <si>
    <t>干部教育培训经费</t>
  </si>
  <si>
    <t>533122210000000011616</t>
  </si>
  <si>
    <t>30216</t>
  </si>
  <si>
    <t>培训费</t>
  </si>
  <si>
    <t>干部人事档案数字化建设工作经费</t>
  </si>
  <si>
    <t>533122210000000011660</t>
  </si>
  <si>
    <t>30227</t>
  </si>
  <si>
    <t>委托业务费</t>
  </si>
  <si>
    <t>31002</t>
  </si>
  <si>
    <t>办公设备购置</t>
  </si>
  <si>
    <t>干部选拔任用工作经费</t>
  </si>
  <si>
    <t>533122210000000011617</t>
  </si>
  <si>
    <t>30202</t>
  </si>
  <si>
    <t>印刷费</t>
  </si>
  <si>
    <t>30211</t>
  </si>
  <si>
    <t>差旅费</t>
  </si>
  <si>
    <t>各类人员培训经费</t>
  </si>
  <si>
    <t>533122210000000011555</t>
  </si>
  <si>
    <t>各项网络及基层综合服务平台维护经费</t>
  </si>
  <si>
    <t>533122210000000011614</t>
  </si>
  <si>
    <t>30207</t>
  </si>
  <si>
    <t>邮电费</t>
  </si>
  <si>
    <t>基层组织党建工作经费</t>
  </si>
  <si>
    <t>533122210000000011653</t>
  </si>
  <si>
    <t>30206</t>
  </si>
  <si>
    <t>电费</t>
  </si>
  <si>
    <t>30215</t>
  </si>
  <si>
    <t>会议费</t>
  </si>
  <si>
    <t>30231</t>
  </si>
  <si>
    <t>公务用车运行维护费</t>
  </si>
  <si>
    <t>军警地基层党组织联建共创活动经费</t>
  </si>
  <si>
    <t>533122210000000011730</t>
  </si>
  <si>
    <t>老干部工作经费</t>
  </si>
  <si>
    <t>533122210000000011020</t>
  </si>
  <si>
    <t>30205</t>
  </si>
  <si>
    <t>水费</t>
  </si>
  <si>
    <t>30306</t>
  </si>
  <si>
    <t>救济费</t>
  </si>
  <si>
    <t>30307</t>
  </si>
  <si>
    <t>医疗费补助</t>
  </si>
  <si>
    <t>离休干部两费经费</t>
  </si>
  <si>
    <t>533122210000000011111</t>
  </si>
  <si>
    <t>30301</t>
  </si>
  <si>
    <t>离休费</t>
  </si>
  <si>
    <t>农村家长培训经费</t>
  </si>
  <si>
    <t>533122251100003740472</t>
  </si>
  <si>
    <t>人才工作专项经费</t>
  </si>
  <si>
    <t>533122221100000278588</t>
  </si>
  <si>
    <t>30309</t>
  </si>
  <si>
    <t>奖励金</t>
  </si>
  <si>
    <t>未成年人司法项目工作经费</t>
  </si>
  <si>
    <t>533122210000000010917</t>
  </si>
  <si>
    <t>30226</t>
  </si>
  <si>
    <t>劳务费</t>
  </si>
  <si>
    <t>县关工委工作经费</t>
  </si>
  <si>
    <t>533122210000000011879</t>
  </si>
  <si>
    <t>30308</t>
  </si>
  <si>
    <t>助学金</t>
  </si>
  <si>
    <t>主题教育工作经费</t>
  </si>
  <si>
    <t>533122241100002339083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</si>
  <si>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</si>
  <si>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</si>
  <si>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</si>
  <si>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</si>
  <si>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</si>
  <si>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</si>
  <si>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</si>
  <si>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</si>
  <si>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指标属性</t>
  </si>
  <si>
    <t>度量单位</t>
  </si>
  <si>
    <t>指标内容</t>
  </si>
  <si>
    <t>从2012年起,县财政每年列入20万元作为县、乡关工委工作经费。其中，县关工委工作经费8万元，农村家长学校创办经费3万元，县、乡驻会“五老”工作补助经费4万元，乡（镇）关工委工作经费5万元。</t>
  </si>
  <si>
    <t>产出指标</t>
  </si>
  <si>
    <t>数量指标</t>
  </si>
  <si>
    <t>培训次数</t>
  </si>
  <si>
    <t>&gt;=</t>
  </si>
  <si>
    <t>定量指标</t>
  </si>
  <si>
    <t>次</t>
  </si>
  <si>
    <t>购买办公用品</t>
  </si>
  <si>
    <t>=</t>
  </si>
  <si>
    <t>批</t>
  </si>
  <si>
    <t>出差人次</t>
  </si>
  <si>
    <t>30</t>
  </si>
  <si>
    <t>人次</t>
  </si>
  <si>
    <t>慰问困难学生</t>
  </si>
  <si>
    <t>人</t>
  </si>
  <si>
    <t>质量指标</t>
  </si>
  <si>
    <t>按时完成各项工作</t>
  </si>
  <si>
    <t>元</t>
  </si>
  <si>
    <t>时效指标</t>
  </si>
  <si>
    <t>完成时间</t>
  </si>
  <si>
    <t>2024</t>
  </si>
  <si>
    <t>年</t>
  </si>
  <si>
    <t>成本指标</t>
  </si>
  <si>
    <t>经济成本指标</t>
  </si>
  <si>
    <t>12.4</t>
  </si>
  <si>
    <t>万元</t>
  </si>
  <si>
    <t>成本</t>
  </si>
  <si>
    <t>效益指标</t>
  </si>
  <si>
    <t>社会效益</t>
  </si>
  <si>
    <t>全面提高青少年的思想道德素质、科学文化素质和健康素质，进一步加强和改进关心下一代工作，促进全县经济社会协调持续发展。</t>
  </si>
  <si>
    <t>完成目标任务</t>
  </si>
  <si>
    <t>定性指标</t>
  </si>
  <si>
    <t>无</t>
  </si>
  <si>
    <t>可持续影响</t>
  </si>
  <si>
    <t>持续影响时限</t>
  </si>
  <si>
    <t>满意度指标</t>
  </si>
  <si>
    <t>服务对象满意度</t>
  </si>
  <si>
    <t>群众满意度</t>
  </si>
  <si>
    <t>90</t>
  </si>
  <si>
    <t>%</t>
  </si>
  <si>
    <t>1.贯彻落实党的组织工作方针和政策，检查、指导基层党组织研究探讨处理好工作中遇到的新情况、新问题。
2.上级安排部署的各类党内教育活动，负责基层党组织和党员先进典型的培养和推广。
3.实施“战斗堡垒、阵地建设、云岭先锋、党建人心”四大工程。
4.严格落实党建责任和严肃
5.圆满完成党代表开展各项工作</t>
  </si>
  <si>
    <t>万名党员进党校培训</t>
  </si>
  <si>
    <t>党代表外出考察</t>
  </si>
  <si>
    <t>组工干部外出轮训</t>
  </si>
  <si>
    <t>&lt;=</t>
  </si>
  <si>
    <t>批次</t>
  </si>
  <si>
    <t>党务工作会议</t>
  </si>
  <si>
    <t>各项工作出差</t>
  </si>
  <si>
    <t>100</t>
  </si>
  <si>
    <t>购买办公设备</t>
  </si>
  <si>
    <t>按时完成各项基层党建任务</t>
  </si>
  <si>
    <t>基层党组织活动正常开展，实现"党建+“模式</t>
  </si>
  <si>
    <t>1.开展老干部党校各项工作；
2.指导各单位开展各项老干部工作；
3.维护老干部活动中心各项设施及工作；
4.开展老干部节日慰问、健康体检、慰问生活困难的干部；
5.组织老干部外出参观考察及驻外地活动；
6.建设“云岭梁河爱心敬老服务站”、“云岭梁河爱老志愿者”；
7.开展离退休干部党工委各项工作。</t>
  </si>
  <si>
    <t>各老干支部开展党组织生活</t>
  </si>
  <si>
    <t>开展督导和考核</t>
  </si>
  <si>
    <t>救助困难老干部</t>
  </si>
  <si>
    <t>40</t>
  </si>
  <si>
    <t>到各支部指导开展工作</t>
  </si>
  <si>
    <t>开设老年大学班级</t>
  </si>
  <si>
    <t>个</t>
  </si>
  <si>
    <t>办公用品</t>
  </si>
  <si>
    <t>建立”云岭梁河爱心敬老服务站“和”云岭梁河爱老志愿者“队伍</t>
  </si>
  <si>
    <t>支</t>
  </si>
  <si>
    <t>慰问老干部人数</t>
  </si>
  <si>
    <t>240</t>
  </si>
  <si>
    <t>开展老干部系列活动</t>
  </si>
  <si>
    <t>开展老干部志愿活动</t>
  </si>
  <si>
    <t>体检人数</t>
  </si>
  <si>
    <t>驻外地小组数</t>
  </si>
  <si>
    <t>老干部考核合格率</t>
  </si>
  <si>
    <t>考核合格</t>
  </si>
  <si>
    <t>落实好老干部各项待遇，充分发挥老干部正能量。</t>
  </si>
  <si>
    <t>可持续影响时限</t>
  </si>
  <si>
    <t>影响时长</t>
  </si>
  <si>
    <t>离退休干部满意度</t>
  </si>
  <si>
    <t>1.加强教育预防，有效减少未成年人触法；2.对触法未成年人实行教育、感化、挽救的方针，坚持“教育为主、惩罚为辅”的原则，有条件地、最大限度地将其从司法程序和实体法律的处罚中分流出来，在不脱离家庭、学校、社会的情况下，对其进行矫治、教育、帮助，使其重新走上人生正途，重塑美好人生；3.形成预防、保护、矫正、挽救为一体的多部门联合工作体系。</t>
  </si>
  <si>
    <t>外聘老干部</t>
  </si>
  <si>
    <t>购买办公用品一批</t>
  </si>
  <si>
    <t>外聘干部按时开展工作</t>
  </si>
  <si>
    <t>工作质量</t>
  </si>
  <si>
    <t>教育、引导、帮助未成年人</t>
  </si>
  <si>
    <t>80</t>
  </si>
  <si>
    <t>影响时限</t>
  </si>
  <si>
    <t>帮助未成年人满意度</t>
  </si>
  <si>
    <t>贯彻落实人才工作方针政策，检查、调研全县各单位人才工作；做好专家联系服务，通过请进来、走出去的方式，开展各类人才和人才工作者国情研修培训班；召开县委人才工作会议；加大人才工作宣传；</t>
  </si>
  <si>
    <t>人才之家</t>
  </si>
  <si>
    <t>专家工作站</t>
  </si>
  <si>
    <t>国情研修班</t>
  </si>
  <si>
    <t>引进人才数量</t>
  </si>
  <si>
    <t>农村实用人才培训</t>
  </si>
  <si>
    <t>期</t>
  </si>
  <si>
    <t>培训合格率</t>
  </si>
  <si>
    <t>完成时限</t>
  </si>
  <si>
    <t>时限</t>
  </si>
  <si>
    <t>提升人才和人才工作者素质，助力乡村振兴</t>
  </si>
  <si>
    <t>持续影响时间</t>
  </si>
  <si>
    <t>影响时间</t>
  </si>
  <si>
    <t>95</t>
  </si>
  <si>
    <t>满意度</t>
  </si>
  <si>
    <t>根据州长要求，做好农村家长培训工作</t>
  </si>
  <si>
    <t>培训场次</t>
  </si>
  <si>
    <t>经济指标</t>
  </si>
  <si>
    <t>关爱全县青少年健康成长</t>
  </si>
  <si>
    <t>培训对象满意度</t>
  </si>
  <si>
    <t>梁河组织部“智慧党建”建设项目可视化调度指挥中心（包含整合视频会议资源、远程随机调研费用）项目资金按两年支付：2025年12月31日前支付50%、2026年12月31日前支付50%，由各级组织部自行承担。2025年共计支付80.14万元。
    1.硬件投入：86.28万元×50%=43.14万元；
    2.软件投入：74万元×50%=37万元；                      
    合计：80.14万元。</t>
  </si>
  <si>
    <t>建立“智慧党建”大数据平台</t>
  </si>
  <si>
    <t>购买附属设备及服务</t>
  </si>
  <si>
    <t>验收合格</t>
  </si>
  <si>
    <t>第一年完成时间</t>
  </si>
  <si>
    <t>2025</t>
  </si>
  <si>
    <t>围绕扬优势、提质量，实现党建、干部、公务员、人才等各模块功能进一步完善。</t>
  </si>
  <si>
    <t>完成目标</t>
  </si>
  <si>
    <t>使用年限</t>
  </si>
  <si>
    <t>系统使用人员满意度</t>
  </si>
  <si>
    <t>1.为在职村（社区）干部每人每年缴纳人身意外伤害险420元。
2.德宏州关于加强贫困村驻村工作队选派管理工作的实施办法，要求为驻村工作队员购买人身意外伤害保险。</t>
  </si>
  <si>
    <t>村干部人数</t>
  </si>
  <si>
    <t>350</t>
  </si>
  <si>
    <t>驻村工作队员人数</t>
  </si>
  <si>
    <t>购买率</t>
  </si>
  <si>
    <t>村干部及驻村工作队员人身安全有保障</t>
  </si>
  <si>
    <t>保障人身安全</t>
  </si>
  <si>
    <t>保障时长</t>
  </si>
  <si>
    <t>村干部及驻村工作队员满意度</t>
  </si>
  <si>
    <t>开展主题教育，是党中央为全面贯彻党的二十大精神、动员全党同志为完成党的中心任务而团结奋斗所作的重大部署，是深入推进新时代党的建设新的伟大工程的重大部署，对于统一全党思想，解决党内存在的突出问题，始终保持党同人民群众的血肉联系，谱写好中国式现代化梁河篇章具有十分重大的意义。</t>
  </si>
  <si>
    <t>开展会议</t>
  </si>
  <si>
    <t>35</t>
  </si>
  <si>
    <t>下乡检查指导工作</t>
  </si>
  <si>
    <t>50</t>
  </si>
  <si>
    <t>拍摄视频</t>
  </si>
  <si>
    <t>接待</t>
  </si>
  <si>
    <t>25</t>
  </si>
  <si>
    <t>各项工作完成率</t>
  </si>
  <si>
    <t>开展工作时间</t>
  </si>
  <si>
    <t>经济成本</t>
  </si>
  <si>
    <t>加强全县党员干部理论学习和政治素养</t>
  </si>
  <si>
    <t>根据县管领导班子建设需要，适时开展干部动议工作，对干部进行考察、考核。</t>
  </si>
  <si>
    <t>考核考察干部批次</t>
  </si>
  <si>
    <t>印刷考察资料</t>
  </si>
  <si>
    <t>考察培训</t>
  </si>
  <si>
    <t>下乡考察</t>
  </si>
  <si>
    <t>340</t>
  </si>
  <si>
    <t>购买电脑1台</t>
  </si>
  <si>
    <t>台</t>
  </si>
  <si>
    <t>按时完成县委各项考察任务</t>
  </si>
  <si>
    <t>选好配强各级领导班子，为梁河发展做贡献。</t>
  </si>
  <si>
    <t>考察合格，长期使用</t>
  </si>
  <si>
    <t>县市每年安排每个村5万元的军警地基层党组织联建共创活动经费。我县共有3个军警地乡镇，联建共创活动经费共计15万元（5万元/个）。</t>
  </si>
  <si>
    <t>购买军警地基层党组织联建共创活动商品</t>
  </si>
  <si>
    <t>购买产品合格率</t>
  </si>
  <si>
    <t>深入贯彻党中央、国务院、中央军委关于强边固防的方针政策，积极构建军警地“携手抓党建、合力固边防、同心谋发展”的良好局面。</t>
  </si>
  <si>
    <t>1.梁河县科级领导干部培训班；
2.梁河县青年干部培训班；
3.梁河县新任领导干部培训班；
4.梁河县领导干部素质提升班（外出培训）。</t>
  </si>
  <si>
    <t>梁河县领导干部素质提升班</t>
  </si>
  <si>
    <t>梁河县新任领导干部培训班</t>
  </si>
  <si>
    <t>梁河县科级领导干部培训班</t>
  </si>
  <si>
    <t>650</t>
  </si>
  <si>
    <t>梁河县青年干部培训班</t>
  </si>
  <si>
    <t>培训合格</t>
  </si>
  <si>
    <t>进一步提高各级领导干部综合素质</t>
  </si>
  <si>
    <t>1.维护云岭先锋基层服务平台；
2.维护大组工网络；
3.维护单位网络运行；
4.维护村（社区）网络专项经费。</t>
  </si>
  <si>
    <t>视频监控网络</t>
  </si>
  <si>
    <t>1.00</t>
  </si>
  <si>
    <t>条</t>
  </si>
  <si>
    <t>网络专线</t>
  </si>
  <si>
    <t>云岭先锋基层服务平台</t>
  </si>
  <si>
    <t>网络及平台正常运行率</t>
  </si>
  <si>
    <t>网络正常运行率</t>
  </si>
  <si>
    <t>确保组织系统重要文件安全传输及综合服务平台正常运行</t>
  </si>
  <si>
    <t>可持续影响时长</t>
  </si>
  <si>
    <t>1.每年集中开展2次党内统计工作，涉及84家部门及企业，610个党组织，共需办公经费2万元。2.县级和州级培训费用和材料印刷费等0.5万元。3.每年举办二次干部统计培训，年底开展干部统计工作，涉及全县公务员、事业干部、工勤人员统计，预计经费1万元。4.开展公务员年终考核，工作变动、人员变动、退休、出国人员审批所需经费0.5万元。5.省州下派干部管理所需经费约1万元。</t>
  </si>
  <si>
    <t>公务员统计、工资统计、党员统计业务统计</t>
  </si>
  <si>
    <t>新入职人员培训</t>
  </si>
  <si>
    <t>全县村（社区）党员培训</t>
  </si>
  <si>
    <t>集中培训次数</t>
  </si>
  <si>
    <t>培训人员</t>
  </si>
  <si>
    <t>1000</t>
  </si>
  <si>
    <t>按时完成各类人员统计</t>
  </si>
  <si>
    <t>按时完成每年的党统、干部统计</t>
  </si>
  <si>
    <t>系统数据使用率</t>
  </si>
  <si>
    <t>使用系统对象满意度</t>
  </si>
  <si>
    <t>完成全县干部人事档案数字化</t>
  </si>
  <si>
    <t>晋升一级档案室</t>
  </si>
  <si>
    <t>晋升改造验收合格</t>
  </si>
  <si>
    <t>实现档案数字化处理</t>
  </si>
  <si>
    <t>长期</t>
  </si>
  <si>
    <t>全县共有离休干部4人（其中：处级1人，处级以下3人。）县处级离休干部公用经费每人每年1800元。县处级以下离休干部每人每年1700元。离休干部特需经费标准调整为每人每年1000元。公用经费：1800元*1人+1700元*3人=6900元，特需费：1000*4人=4000元，其他支出2800元，共计13700元。</t>
  </si>
  <si>
    <t>离休干部人数</t>
  </si>
  <si>
    <t>服务离休干部</t>
  </si>
  <si>
    <t>高质量服务离休干部</t>
  </si>
  <si>
    <t>落实离退休干部政策待遇</t>
  </si>
  <si>
    <t>可持续影响时间</t>
  </si>
  <si>
    <t>离休干部满意度</t>
  </si>
  <si>
    <t>自有资金</t>
  </si>
  <si>
    <t>服务对象满意度指标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</si>
  <si>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</si>
  <si>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</si>
  <si>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</si>
  <si>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</si>
  <si>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</si>
  <si>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</si>
  <si>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</si>
  <si>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</si>
  <si>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</si>
  <si>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</si>
  <si>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</si>
  <si>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</si>
  <si>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</si>
  <si>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</si>
  <si>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</si>
  <si>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</si>
  <si>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</si>
  <si>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</si>
  <si>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采购打印机</t>
  </si>
  <si>
    <t>A4彩色打印机</t>
  </si>
  <si>
    <t>打印机</t>
  </si>
  <si>
    <t>A4黑白打印机</t>
  </si>
  <si>
    <t>企业级万兆网关路由</t>
  </si>
  <si>
    <t>安全路由器</t>
  </si>
  <si>
    <t>多功能复印机采购</t>
  </si>
  <si>
    <t>复印机</t>
  </si>
  <si>
    <t>A4纸采购</t>
  </si>
  <si>
    <t>复印纸</t>
  </si>
  <si>
    <t>公车保险</t>
  </si>
  <si>
    <t>机动车保险服务</t>
  </si>
  <si>
    <t>辆</t>
  </si>
  <si>
    <t>汇聚交换机</t>
  </si>
  <si>
    <t>交换设备</t>
  </si>
  <si>
    <t>采购古筝</t>
  </si>
  <si>
    <t>乐器</t>
  </si>
  <si>
    <t>智能电视</t>
  </si>
  <si>
    <t>普通电视设备（电视机）</t>
  </si>
  <si>
    <t>燃油费采购</t>
  </si>
  <si>
    <t>汽油</t>
  </si>
  <si>
    <t>采购相机</t>
  </si>
  <si>
    <t>通用照相机</t>
  </si>
  <si>
    <t>修车服务</t>
  </si>
  <si>
    <t>车辆维修和保养服务</t>
  </si>
  <si>
    <t>加密机</t>
  </si>
  <si>
    <t>防火墙</t>
  </si>
  <si>
    <t>档案扫描仪</t>
  </si>
  <si>
    <t>扫描仪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</si>
  <si>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</si>
  <si>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</si>
  <si>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</si>
  <si>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</si>
  <si>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</si>
  <si>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</si>
  <si>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</si>
  <si>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</si>
  <si>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</si>
  <si>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</si>
  <si>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</si>
  <si>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</si>
  <si>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</si>
  <si>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</si>
  <si>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</si>
  <si>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</si>
  <si>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</si>
  <si>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</si>
  <si>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</si>
  <si>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</si>
  <si>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</si>
  <si>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</si>
  <si>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</si>
  <si>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</si>
  <si>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</si>
  <si>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</si>
  <si>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</si>
  <si>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</si>
  <si>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</si>
  <si>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</si>
  <si>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</si>
  <si>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说明：本单位无上级转移支付补助支出预算。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</si>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</sst>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7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34" fillId="11" borderId="16" applyNumberFormat="0" applyAlignment="0" applyProtection="0">
      <alignment vertical="center"/>
    </xf>
    <xf numFmtId="0" fontId="35" fillId="12" borderId="21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7" fontId="1" fillId="0" borderId="7">
      <alignment horizontal="right" vertical="center"/>
    </xf>
    <xf numFmtId="49" fontId="1" fillId="0" borderId="7">
      <alignment horizontal="left" vertical="center" wrapText="1"/>
    </xf>
    <xf numFmtId="177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7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1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1" xfId="0" applyNumberFormat="1" applyBorder="1" applyAlignment="1" applyProtection="1">
      <alignment horizontal="center" vertical="center"/>
      <protection locked="0"/>
    </xf>
    <xf numFmtId="3" fontId="5" fillId="0" borderId="11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7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7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7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49" fontId="4" fillId="0" borderId="8" xfId="53" applyFont="1" applyBorder="1" applyAlignment="1">
      <alignment horizontal="center" vertical="center" wrapText="1"/>
    </xf>
    <xf numFmtId="49" fontId="4" fillId="0" borderId="9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J21" sqref="J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8"/>
      <c r="B1" s="198"/>
      <c r="C1" s="198"/>
      <c r="D1" s="199" t="s">
        <v>0</v>
      </c>
    </row>
    <row r="2" ht="42" customHeight="1" spans="1:4">
      <c r="A2" s="200" t="str">
        <f>"2025"&amp;"年财务收支预算总表"</f>
        <v>2025年财务收支预算总表</v>
      </c>
      <c r="B2" s="200"/>
      <c r="C2" s="200"/>
      <c r="D2" s="200"/>
    </row>
    <row r="3" ht="18.75" customHeight="1" spans="1:4">
      <c r="A3" s="198" t="str">
        <f>"单位名称："&amp;"中国共产党梁河县委员会组织部"</f>
        <v>单位名称：中国共产党梁河县委员会组织部</v>
      </c>
      <c r="B3" s="198"/>
      <c r="C3" s="201"/>
      <c r="D3" s="199" t="s">
        <v>1</v>
      </c>
    </row>
    <row r="4" ht="18.75" customHeight="1" spans="1:4">
      <c r="A4" s="202" t="s">
        <v>2</v>
      </c>
      <c r="B4" s="202"/>
      <c r="C4" s="202" t="s">
        <v>3</v>
      </c>
      <c r="D4" s="203"/>
    </row>
    <row r="5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ht="18.75" customHeight="1" spans="1:4">
      <c r="A6" s="155" t="s">
        <v>7</v>
      </c>
      <c r="B6" s="156">
        <v>9633285.88</v>
      </c>
      <c r="C6" s="155" t="str">
        <f>"一"&amp;"、"&amp;"一般公共服务支出"</f>
        <v>一、一般公共服务支出</v>
      </c>
      <c r="D6" s="156">
        <v>7412670.05</v>
      </c>
    </row>
    <row r="7" ht="18.75" customHeight="1" spans="1:4">
      <c r="A7" s="155" t="s">
        <v>8</v>
      </c>
      <c r="B7" s="156"/>
      <c r="C7" s="155" t="str">
        <f>"二"&amp;"、"&amp;"教育支出"</f>
        <v>二、教育支出</v>
      </c>
      <c r="D7" s="156">
        <v>400000</v>
      </c>
    </row>
    <row r="8" ht="18.75" customHeight="1" spans="1:4">
      <c r="A8" s="155" t="s">
        <v>9</v>
      </c>
      <c r="B8" s="156"/>
      <c r="C8" s="155" t="str">
        <f>"三"&amp;"、"&amp;"社会保障和就业支出"</f>
        <v>三、社会保障和就业支出</v>
      </c>
      <c r="D8" s="156">
        <v>1306654</v>
      </c>
    </row>
    <row r="9" ht="18.75" customHeight="1" spans="1:4">
      <c r="A9" s="155" t="s">
        <v>10</v>
      </c>
      <c r="B9" s="156"/>
      <c r="C9" s="155" t="str">
        <f>"四"&amp;"、"&amp;"卫生健康支出"</f>
        <v>四、卫生健康支出</v>
      </c>
      <c r="D9" s="156">
        <v>308014.47</v>
      </c>
    </row>
    <row r="10" ht="18.75" customHeight="1" spans="1:4">
      <c r="A10" s="155" t="s">
        <v>11</v>
      </c>
      <c r="B10" s="156">
        <v>90000</v>
      </c>
      <c r="C10" s="155" t="str">
        <f>"五"&amp;"、"&amp;"住房保障支出"</f>
        <v>五、住房保障支出</v>
      </c>
      <c r="D10" s="156">
        <v>295947.36</v>
      </c>
    </row>
    <row r="11" ht="18.75" customHeight="1" spans="1:4">
      <c r="A11" s="155" t="s">
        <v>12</v>
      </c>
      <c r="B11" s="156"/>
      <c r="C11" s="155"/>
      <c r="D11" s="156"/>
    </row>
    <row r="12" ht="18.75" customHeight="1" spans="1:4">
      <c r="A12" s="155" t="s">
        <v>13</v>
      </c>
      <c r="B12" s="156"/>
      <c r="C12" s="155"/>
      <c r="D12" s="156"/>
    </row>
    <row r="13" ht="18.75" customHeight="1" spans="1:4">
      <c r="A13" s="155" t="s">
        <v>14</v>
      </c>
      <c r="B13" s="156"/>
      <c r="C13" s="155"/>
      <c r="D13" s="156"/>
    </row>
    <row r="14" ht="18.75" customHeight="1" spans="1:4">
      <c r="A14" s="155" t="s">
        <v>15</v>
      </c>
      <c r="B14" s="156"/>
      <c r="C14" s="155"/>
      <c r="D14" s="156"/>
    </row>
    <row r="15" ht="18.75" customHeight="1" spans="1:4">
      <c r="A15" s="155" t="s">
        <v>16</v>
      </c>
      <c r="B15" s="156">
        <v>90000</v>
      </c>
      <c r="C15" s="155"/>
      <c r="D15" s="156"/>
    </row>
    <row r="16" ht="18.75" customHeight="1" spans="1:4">
      <c r="A16" s="155"/>
      <c r="B16" s="156"/>
      <c r="C16" s="155"/>
      <c r="D16" s="156"/>
    </row>
    <row r="17" ht="18.75" customHeight="1" spans="1:4">
      <c r="A17" s="155"/>
      <c r="B17" s="156"/>
      <c r="C17" s="155"/>
      <c r="D17" s="156"/>
    </row>
    <row r="18" ht="18.75" customHeight="1" spans="1:4">
      <c r="A18" s="155"/>
      <c r="B18" s="156"/>
      <c r="C18" s="155"/>
      <c r="D18" s="156"/>
    </row>
    <row r="19" ht="18.75" customHeight="1" spans="1:4">
      <c r="A19" s="155"/>
      <c r="B19" s="156"/>
      <c r="C19" s="155"/>
      <c r="D19" s="156"/>
    </row>
    <row r="20" ht="18.75" customHeight="1" spans="1:4">
      <c r="A20" s="155"/>
      <c r="B20" s="156"/>
      <c r="C20" s="155"/>
      <c r="D20" s="156"/>
    </row>
    <row r="21" ht="18.75" customHeight="1" spans="1:4">
      <c r="A21" s="155"/>
      <c r="B21" s="156"/>
      <c r="C21" s="155"/>
      <c r="D21" s="156"/>
    </row>
    <row r="22" ht="18.75" customHeight="1" spans="1:4">
      <c r="A22" s="155"/>
      <c r="B22" s="156"/>
      <c r="C22" s="155"/>
      <c r="D22" s="156"/>
    </row>
    <row r="23" ht="18.75" customHeight="1" spans="1:4">
      <c r="A23" s="155"/>
      <c r="B23" s="156"/>
      <c r="C23" s="155"/>
      <c r="D23" s="156"/>
    </row>
    <row r="24" ht="18.75" customHeight="1" spans="1:4">
      <c r="A24" s="155"/>
      <c r="B24" s="156"/>
      <c r="C24" s="155"/>
      <c r="D24" s="156"/>
    </row>
    <row r="25" ht="18.75" customHeight="1" spans="1:4">
      <c r="A25" s="155"/>
      <c r="B25" s="156"/>
      <c r="C25" s="155"/>
      <c r="D25" s="156"/>
    </row>
    <row r="26" ht="18.75" customHeight="1" spans="1:4">
      <c r="A26" s="155"/>
      <c r="B26" s="156"/>
      <c r="C26" s="155"/>
      <c r="D26" s="156"/>
    </row>
    <row r="27" ht="18.75" customHeight="1" spans="1:4">
      <c r="A27" s="155"/>
      <c r="B27" s="156"/>
      <c r="C27" s="155"/>
      <c r="D27" s="156"/>
    </row>
    <row r="28" ht="18.75" customHeight="1" spans="1:4">
      <c r="A28" s="155"/>
      <c r="B28" s="156"/>
      <c r="C28" s="155"/>
      <c r="D28" s="156"/>
    </row>
    <row r="29" ht="18.75" customHeight="1" spans="1:4">
      <c r="A29" s="155"/>
      <c r="B29" s="156"/>
      <c r="C29" s="155"/>
      <c r="D29" s="156"/>
    </row>
    <row r="30" ht="18.75" customHeight="1" spans="1:4">
      <c r="A30" s="155"/>
      <c r="B30" s="156"/>
      <c r="C30" s="155"/>
      <c r="D30" s="156"/>
    </row>
    <row r="31" ht="18.75" customHeight="1" spans="1:4">
      <c r="A31" s="155"/>
      <c r="B31" s="156"/>
      <c r="C31" s="155"/>
      <c r="D31" s="156"/>
    </row>
    <row r="32" ht="18.75" customHeight="1" spans="1:4">
      <c r="A32" s="155" t="s">
        <v>17</v>
      </c>
      <c r="B32" s="156">
        <v>9723285.88</v>
      </c>
      <c r="C32" s="155" t="s">
        <v>18</v>
      </c>
      <c r="D32" s="156">
        <v>9723285.88</v>
      </c>
    </row>
    <row r="33" ht="18.75" customHeight="1" spans="1:4">
      <c r="A33" s="155" t="s">
        <v>19</v>
      </c>
      <c r="B33" s="156"/>
      <c r="C33" s="155" t="s">
        <v>20</v>
      </c>
      <c r="D33" s="156"/>
    </row>
    <row r="34" ht="18.75" customHeight="1" spans="1:4">
      <c r="A34" s="155" t="s">
        <v>21</v>
      </c>
      <c r="B34" s="156"/>
      <c r="C34" s="155" t="s">
        <v>21</v>
      </c>
      <c r="D34" s="156"/>
    </row>
    <row r="35" ht="18.75" customHeight="1" spans="1:4">
      <c r="A35" s="155" t="s">
        <v>22</v>
      </c>
      <c r="B35" s="156"/>
      <c r="C35" s="155" t="s">
        <v>23</v>
      </c>
      <c r="D35" s="156"/>
    </row>
    <row r="36" ht="18.75" customHeight="1" spans="1:4">
      <c r="A36" s="155" t="s">
        <v>24</v>
      </c>
      <c r="B36" s="156">
        <v>9723285.88</v>
      </c>
      <c r="C36" s="155" t="s">
        <v>25</v>
      </c>
      <c r="D36" s="156">
        <v>9723285.88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5">
        <v>1</v>
      </c>
      <c r="B1" s="126">
        <v>0</v>
      </c>
      <c r="C1" s="125">
        <v>1</v>
      </c>
      <c r="D1" s="93"/>
      <c r="E1" s="93"/>
      <c r="F1" s="127" t="s">
        <v>577</v>
      </c>
    </row>
    <row r="2" ht="26.25" customHeight="1" spans="1:6">
      <c r="A2" s="128" t="str">
        <f>"2025"&amp;"年政府性基金预算支出预算表"</f>
        <v>2025年政府性基金预算支出预算表</v>
      </c>
      <c r="B2" s="128" t="s">
        <v>578</v>
      </c>
      <c r="C2" s="129"/>
      <c r="D2" s="130"/>
      <c r="E2" s="130"/>
      <c r="F2" s="130"/>
    </row>
    <row r="3" ht="13.5" customHeight="1" spans="1:6">
      <c r="A3" s="131" t="str">
        <f>"单位名称："&amp;"中国共产党梁河县委员会组织部"</f>
        <v>单位名称：中国共产党梁河县委员会组织部</v>
      </c>
      <c r="B3" s="131" t="s">
        <v>579</v>
      </c>
      <c r="C3" s="132"/>
      <c r="D3" s="93"/>
      <c r="E3" s="93"/>
      <c r="F3" s="127" t="s">
        <v>1</v>
      </c>
    </row>
    <row r="4" ht="19.5" customHeight="1" spans="1:6">
      <c r="A4" s="133" t="s">
        <v>192</v>
      </c>
      <c r="B4" s="134" t="s">
        <v>48</v>
      </c>
      <c r="C4" s="133" t="s">
        <v>49</v>
      </c>
      <c r="D4" s="12" t="s">
        <v>580</v>
      </c>
      <c r="E4" s="13"/>
      <c r="F4" s="14"/>
    </row>
    <row r="5" ht="18.75" customHeight="1" spans="1:6">
      <c r="A5" s="135"/>
      <c r="B5" s="136"/>
      <c r="C5" s="135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7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8"/>
      <c r="F7" s="138"/>
    </row>
    <row r="8" ht="21" customHeight="1" spans="1:6">
      <c r="A8" s="22"/>
      <c r="B8" s="22"/>
      <c r="C8" s="22"/>
      <c r="D8" s="139"/>
      <c r="E8" s="140"/>
      <c r="F8" s="140"/>
    </row>
    <row r="9" ht="18.75" customHeight="1" spans="1:6">
      <c r="A9" s="141" t="s">
        <v>581</v>
      </c>
      <c r="B9" s="141" t="s">
        <v>581</v>
      </c>
      <c r="C9" s="142" t="s">
        <v>581</v>
      </c>
      <c r="D9" s="87"/>
      <c r="E9" s="138"/>
      <c r="F9" s="138"/>
    </row>
    <row r="10" ht="18.75" customHeight="1" spans="1:6">
      <c r="A10" s="143" t="s">
        <v>582</v>
      </c>
      <c r="B10" s="143"/>
      <c r="C10" s="143"/>
      <c r="D10" s="144"/>
      <c r="E10" s="145"/>
      <c r="F10" s="14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4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5"/>
      <c r="P1" s="115"/>
      <c r="Q1" s="101" t="s">
        <v>583</v>
      </c>
    </row>
    <row r="2" ht="27.75" customHeight="1" spans="1:17">
      <c r="A2" s="102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6"/>
      <c r="L2" s="29"/>
      <c r="M2" s="29"/>
      <c r="N2" s="29"/>
      <c r="O2" s="116"/>
      <c r="P2" s="116"/>
      <c r="Q2" s="29"/>
    </row>
    <row r="3" ht="18.75" customHeight="1" spans="1:17">
      <c r="A3" s="103" t="str">
        <f>"单位名称："&amp;"中国共产党梁河县委员会组织部"</f>
        <v>单位名称：中国共产党梁河县委员会组织部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7"/>
      <c r="P3" s="117"/>
      <c r="Q3" s="124" t="s">
        <v>27</v>
      </c>
    </row>
    <row r="4" ht="15.75" customHeight="1" spans="1:17">
      <c r="A4" s="11" t="s">
        <v>584</v>
      </c>
      <c r="B4" s="104" t="s">
        <v>585</v>
      </c>
      <c r="C4" s="104" t="s">
        <v>586</v>
      </c>
      <c r="D4" s="104" t="s">
        <v>587</v>
      </c>
      <c r="E4" s="104" t="s">
        <v>588</v>
      </c>
      <c r="F4" s="104" t="s">
        <v>589</v>
      </c>
      <c r="G4" s="48" t="s">
        <v>199</v>
      </c>
      <c r="H4" s="48"/>
      <c r="I4" s="48"/>
      <c r="J4" s="48"/>
      <c r="K4" s="118"/>
      <c r="L4" s="48"/>
      <c r="M4" s="48"/>
      <c r="N4" s="48"/>
      <c r="O4" s="76"/>
      <c r="P4" s="118"/>
      <c r="Q4" s="49"/>
    </row>
    <row r="5" ht="17.25" customHeight="1" spans="1:17">
      <c r="A5" s="16"/>
      <c r="B5" s="105"/>
      <c r="C5" s="105"/>
      <c r="D5" s="105"/>
      <c r="E5" s="105"/>
      <c r="F5" s="105"/>
      <c r="G5" s="105" t="s">
        <v>30</v>
      </c>
      <c r="H5" s="105" t="s">
        <v>34</v>
      </c>
      <c r="I5" s="105" t="s">
        <v>590</v>
      </c>
      <c r="J5" s="105" t="s">
        <v>591</v>
      </c>
      <c r="K5" s="119" t="s">
        <v>592</v>
      </c>
      <c r="L5" s="120" t="s">
        <v>593</v>
      </c>
      <c r="M5" s="120"/>
      <c r="N5" s="120"/>
      <c r="O5" s="121"/>
      <c r="P5" s="122"/>
      <c r="Q5" s="106"/>
    </row>
    <row r="6" ht="54" customHeight="1" spans="1:17">
      <c r="A6" s="18"/>
      <c r="B6" s="106"/>
      <c r="C6" s="106"/>
      <c r="D6" s="106"/>
      <c r="E6" s="106"/>
      <c r="F6" s="106"/>
      <c r="G6" s="106"/>
      <c r="H6" s="106" t="s">
        <v>33</v>
      </c>
      <c r="I6" s="106"/>
      <c r="J6" s="106"/>
      <c r="K6" s="123"/>
      <c r="L6" s="106" t="s">
        <v>33</v>
      </c>
      <c r="M6" s="106" t="s">
        <v>40</v>
      </c>
      <c r="N6" s="106" t="s">
        <v>594</v>
      </c>
      <c r="O6" s="33" t="s">
        <v>42</v>
      </c>
      <c r="P6" s="123" t="s">
        <v>43</v>
      </c>
      <c r="Q6" s="106" t="s">
        <v>44</v>
      </c>
    </row>
    <row r="7" ht="15" customHeight="1" spans="1:17">
      <c r="A7" s="77">
        <v>1</v>
      </c>
      <c r="B7" s="107">
        <v>2</v>
      </c>
      <c r="C7" s="107">
        <v>3</v>
      </c>
      <c r="D7" s="107">
        <v>4</v>
      </c>
      <c r="E7" s="107">
        <v>5</v>
      </c>
      <c r="F7" s="107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08" t="s">
        <v>46</v>
      </c>
      <c r="B8" s="109"/>
      <c r="C8" s="109"/>
      <c r="D8" s="110"/>
      <c r="E8" s="111"/>
      <c r="F8" s="23">
        <v>237200</v>
      </c>
      <c r="G8" s="23">
        <v>276800</v>
      </c>
      <c r="H8" s="23">
        <v>276800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2" t="s">
        <v>46</v>
      </c>
      <c r="B9" s="109"/>
      <c r="C9" s="109"/>
      <c r="D9" s="110"/>
      <c r="E9" s="111"/>
      <c r="F9" s="23">
        <v>237200</v>
      </c>
      <c r="G9" s="23">
        <v>276800</v>
      </c>
      <c r="H9" s="23">
        <v>276800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8" t="str">
        <f t="shared" ref="A10:A20" si="0">"     "&amp;"老干部工作经费"</f>
        <v>     老干部工作经费</v>
      </c>
      <c r="B10" s="109" t="s">
        <v>595</v>
      </c>
      <c r="C10" s="109" t="s">
        <v>596</v>
      </c>
      <c r="D10" s="110" t="s">
        <v>526</v>
      </c>
      <c r="E10" s="111">
        <v>1</v>
      </c>
      <c r="F10" s="23">
        <v>10000</v>
      </c>
      <c r="G10" s="23">
        <v>10000</v>
      </c>
      <c r="H10" s="23">
        <v>10000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8" t="str">
        <f t="shared" si="0"/>
        <v>     老干部工作经费</v>
      </c>
      <c r="B11" s="109" t="s">
        <v>597</v>
      </c>
      <c r="C11" s="109" t="s">
        <v>598</v>
      </c>
      <c r="D11" s="110" t="s">
        <v>393</v>
      </c>
      <c r="E11" s="111">
        <v>1</v>
      </c>
      <c r="F11" s="23">
        <v>26000</v>
      </c>
      <c r="G11" s="23">
        <v>26000</v>
      </c>
      <c r="H11" s="23">
        <v>26000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8" t="str">
        <f t="shared" si="0"/>
        <v>     老干部工作经费</v>
      </c>
      <c r="B12" s="109" t="s">
        <v>599</v>
      </c>
      <c r="C12" s="109" t="s">
        <v>600</v>
      </c>
      <c r="D12" s="110" t="s">
        <v>526</v>
      </c>
      <c r="E12" s="111">
        <v>1</v>
      </c>
      <c r="F12" s="23">
        <v>6000</v>
      </c>
      <c r="G12" s="23">
        <v>6000</v>
      </c>
      <c r="H12" s="23">
        <v>6000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108" t="str">
        <f t="shared" si="0"/>
        <v>     老干部工作经费</v>
      </c>
      <c r="B13" s="109" t="s">
        <v>601</v>
      </c>
      <c r="C13" s="109" t="s">
        <v>602</v>
      </c>
      <c r="D13" s="110" t="s">
        <v>526</v>
      </c>
      <c r="E13" s="111">
        <v>1</v>
      </c>
      <c r="F13" s="23">
        <v>30000</v>
      </c>
      <c r="G13" s="23">
        <v>30000</v>
      </c>
      <c r="H13" s="23">
        <v>30000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52.5" customHeight="1" spans="1:17">
      <c r="A14" s="108" t="str">
        <f t="shared" si="0"/>
        <v>     老干部工作经费</v>
      </c>
      <c r="B14" s="109" t="s">
        <v>603</v>
      </c>
      <c r="C14" s="109" t="s">
        <v>604</v>
      </c>
      <c r="D14" s="110" t="s">
        <v>393</v>
      </c>
      <c r="E14" s="111">
        <v>1</v>
      </c>
      <c r="F14" s="23">
        <v>30000</v>
      </c>
      <c r="G14" s="23">
        <v>30000</v>
      </c>
      <c r="H14" s="23">
        <v>30000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52.5" customHeight="1" spans="1:17">
      <c r="A15" s="108" t="str">
        <f t="shared" si="0"/>
        <v>     老干部工作经费</v>
      </c>
      <c r="B15" s="109" t="s">
        <v>605</v>
      </c>
      <c r="C15" s="109" t="s">
        <v>606</v>
      </c>
      <c r="D15" s="110" t="s">
        <v>607</v>
      </c>
      <c r="E15" s="111">
        <v>2</v>
      </c>
      <c r="F15" s="23"/>
      <c r="G15" s="23">
        <v>9600</v>
      </c>
      <c r="H15" s="23">
        <v>9600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52.5" customHeight="1" spans="1:17">
      <c r="A16" s="108" t="str">
        <f t="shared" si="0"/>
        <v>     老干部工作经费</v>
      </c>
      <c r="B16" s="109" t="s">
        <v>608</v>
      </c>
      <c r="C16" s="109" t="s">
        <v>609</v>
      </c>
      <c r="D16" s="110" t="s">
        <v>526</v>
      </c>
      <c r="E16" s="111">
        <v>1</v>
      </c>
      <c r="F16" s="23">
        <v>8500</v>
      </c>
      <c r="G16" s="23">
        <v>8500</v>
      </c>
      <c r="H16" s="23">
        <v>8500</v>
      </c>
      <c r="I16" s="23"/>
      <c r="J16" s="23"/>
      <c r="K16" s="23"/>
      <c r="L16" s="23"/>
      <c r="M16" s="23"/>
      <c r="N16" s="23"/>
      <c r="O16" s="23"/>
      <c r="P16" s="23"/>
      <c r="Q16" s="23"/>
    </row>
    <row r="17" ht="52.5" customHeight="1" spans="1:17">
      <c r="A17" s="108" t="str">
        <f t="shared" si="0"/>
        <v>     老干部工作经费</v>
      </c>
      <c r="B17" s="109" t="s">
        <v>610</v>
      </c>
      <c r="C17" s="109" t="s">
        <v>611</v>
      </c>
      <c r="D17" s="110" t="s">
        <v>526</v>
      </c>
      <c r="E17" s="111">
        <v>4</v>
      </c>
      <c r="F17" s="23">
        <v>20000</v>
      </c>
      <c r="G17" s="23">
        <v>20000</v>
      </c>
      <c r="H17" s="23">
        <v>20000</v>
      </c>
      <c r="I17" s="23"/>
      <c r="J17" s="23"/>
      <c r="K17" s="23"/>
      <c r="L17" s="23"/>
      <c r="M17" s="23"/>
      <c r="N17" s="23"/>
      <c r="O17" s="23"/>
      <c r="P17" s="23"/>
      <c r="Q17" s="23"/>
    </row>
    <row r="18" ht="52.5" customHeight="1" spans="1:17">
      <c r="A18" s="108" t="str">
        <f t="shared" si="0"/>
        <v>     老干部工作经费</v>
      </c>
      <c r="B18" s="109" t="s">
        <v>612</v>
      </c>
      <c r="C18" s="109" t="s">
        <v>613</v>
      </c>
      <c r="D18" s="110" t="s">
        <v>526</v>
      </c>
      <c r="E18" s="111">
        <v>1</v>
      </c>
      <c r="F18" s="23">
        <v>15000</v>
      </c>
      <c r="G18" s="23">
        <v>15000</v>
      </c>
      <c r="H18" s="23">
        <v>15000</v>
      </c>
      <c r="I18" s="23"/>
      <c r="J18" s="23"/>
      <c r="K18" s="23"/>
      <c r="L18" s="23"/>
      <c r="M18" s="23"/>
      <c r="N18" s="23"/>
      <c r="O18" s="23"/>
      <c r="P18" s="23"/>
      <c r="Q18" s="23"/>
    </row>
    <row r="19" ht="52.5" customHeight="1" spans="1:17">
      <c r="A19" s="108" t="str">
        <f t="shared" si="0"/>
        <v>     老干部工作经费</v>
      </c>
      <c r="B19" s="109" t="s">
        <v>614</v>
      </c>
      <c r="C19" s="109" t="s">
        <v>615</v>
      </c>
      <c r="D19" s="110" t="s">
        <v>393</v>
      </c>
      <c r="E19" s="111">
        <v>1</v>
      </c>
      <c r="F19" s="23"/>
      <c r="G19" s="23">
        <v>30000</v>
      </c>
      <c r="H19" s="23">
        <v>30000</v>
      </c>
      <c r="I19" s="23"/>
      <c r="J19" s="23"/>
      <c r="K19" s="23"/>
      <c r="L19" s="23"/>
      <c r="M19" s="23"/>
      <c r="N19" s="23"/>
      <c r="O19" s="23"/>
      <c r="P19" s="23"/>
      <c r="Q19" s="23"/>
    </row>
    <row r="20" ht="52.5" customHeight="1" spans="1:17">
      <c r="A20" s="108" t="str">
        <f t="shared" si="0"/>
        <v>     老干部工作经费</v>
      </c>
      <c r="B20" s="109" t="s">
        <v>616</v>
      </c>
      <c r="C20" s="109" t="s">
        <v>617</v>
      </c>
      <c r="D20" s="110" t="s">
        <v>526</v>
      </c>
      <c r="E20" s="111">
        <v>1</v>
      </c>
      <c r="F20" s="23">
        <v>10000</v>
      </c>
      <c r="G20" s="23">
        <v>10000</v>
      </c>
      <c r="H20" s="23">
        <v>10000</v>
      </c>
      <c r="I20" s="23"/>
      <c r="J20" s="23"/>
      <c r="K20" s="23"/>
      <c r="L20" s="23"/>
      <c r="M20" s="23"/>
      <c r="N20" s="23"/>
      <c r="O20" s="23"/>
      <c r="P20" s="23"/>
      <c r="Q20" s="23"/>
    </row>
    <row r="21" ht="52.5" customHeight="1" spans="1:17">
      <c r="A21" s="108" t="str">
        <f t="shared" ref="A21:A22" si="1">"     "&amp;"基层组织党建工作经费"</f>
        <v>     基层组织党建工作经费</v>
      </c>
      <c r="B21" s="109" t="s">
        <v>618</v>
      </c>
      <c r="C21" s="109" t="s">
        <v>619</v>
      </c>
      <c r="D21" s="110" t="s">
        <v>607</v>
      </c>
      <c r="E21" s="111">
        <v>2</v>
      </c>
      <c r="F21" s="23">
        <v>20000</v>
      </c>
      <c r="G21" s="23">
        <v>20000</v>
      </c>
      <c r="H21" s="23">
        <v>20000</v>
      </c>
      <c r="I21" s="23"/>
      <c r="J21" s="23"/>
      <c r="K21" s="23"/>
      <c r="L21" s="23"/>
      <c r="M21" s="23"/>
      <c r="N21" s="23"/>
      <c r="O21" s="23"/>
      <c r="P21" s="23"/>
      <c r="Q21" s="23"/>
    </row>
    <row r="22" ht="52.5" customHeight="1" spans="1:17">
      <c r="A22" s="108" t="str">
        <f t="shared" si="1"/>
        <v>     基层组织党建工作经费</v>
      </c>
      <c r="B22" s="109" t="s">
        <v>620</v>
      </c>
      <c r="C22" s="109" t="s">
        <v>621</v>
      </c>
      <c r="D22" s="110" t="s">
        <v>526</v>
      </c>
      <c r="E22" s="111">
        <v>1</v>
      </c>
      <c r="F22" s="23">
        <v>52000</v>
      </c>
      <c r="G22" s="23">
        <v>52000</v>
      </c>
      <c r="H22" s="23">
        <v>52000</v>
      </c>
      <c r="I22" s="23"/>
      <c r="J22" s="23"/>
      <c r="K22" s="23"/>
      <c r="L22" s="23"/>
      <c r="M22" s="23"/>
      <c r="N22" s="23"/>
      <c r="O22" s="23"/>
      <c r="P22" s="23"/>
      <c r="Q22" s="23"/>
    </row>
    <row r="23" ht="52.5" customHeight="1" spans="1:17">
      <c r="A23" s="108" t="str">
        <f>"     "&amp;"干部人事档案数字化建设工作经费"</f>
        <v>     干部人事档案数字化建设工作经费</v>
      </c>
      <c r="B23" s="109" t="s">
        <v>622</v>
      </c>
      <c r="C23" s="109" t="s">
        <v>623</v>
      </c>
      <c r="D23" s="110" t="s">
        <v>526</v>
      </c>
      <c r="E23" s="111">
        <v>1</v>
      </c>
      <c r="F23" s="23">
        <v>9700</v>
      </c>
      <c r="G23" s="23">
        <v>9700</v>
      </c>
      <c r="H23" s="23">
        <v>9700</v>
      </c>
      <c r="I23" s="23"/>
      <c r="J23" s="23"/>
      <c r="K23" s="23"/>
      <c r="L23" s="23"/>
      <c r="M23" s="23"/>
      <c r="N23" s="23"/>
      <c r="O23" s="23"/>
      <c r="P23" s="23"/>
      <c r="Q23" s="23"/>
    </row>
    <row r="24" ht="30" customHeight="1" spans="1:17">
      <c r="A24" s="113" t="s">
        <v>581</v>
      </c>
      <c r="B24" s="114"/>
      <c r="C24" s="114"/>
      <c r="D24" s="114"/>
      <c r="E24" s="111"/>
      <c r="F24" s="23">
        <v>237200</v>
      </c>
      <c r="G24" s="23">
        <v>276800</v>
      </c>
      <c r="H24" s="23">
        <v>276800</v>
      </c>
      <c r="I24" s="23"/>
      <c r="J24" s="23"/>
      <c r="K24" s="23"/>
      <c r="L24" s="23"/>
      <c r="M24" s="23"/>
      <c r="N24" s="23"/>
      <c r="O24" s="23"/>
      <c r="P24" s="23"/>
      <c r="Q24" s="23"/>
    </row>
  </sheetData>
  <mergeCells count="16">
    <mergeCell ref="A2:Q2"/>
    <mergeCell ref="A3:F3"/>
    <mergeCell ref="G4:Q4"/>
    <mergeCell ref="L5:Q5"/>
    <mergeCell ref="A24:E2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99"/>
      <c r="N1" s="99" t="s">
        <v>624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"单位名称："&amp;"中国共产党梁河县委员会组织部"</f>
        <v>单位名称：中国共产党梁河县委员会组织部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0"/>
      <c r="N3" s="101" t="s">
        <v>27</v>
      </c>
    </row>
    <row r="4" ht="15.75" customHeight="1" spans="1:14">
      <c r="A4" s="11" t="s">
        <v>584</v>
      </c>
      <c r="B4" s="11" t="s">
        <v>625</v>
      </c>
      <c r="C4" s="11" t="s">
        <v>626</v>
      </c>
      <c r="D4" s="12" t="s">
        <v>199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590</v>
      </c>
      <c r="G5" s="11" t="s">
        <v>591</v>
      </c>
      <c r="H5" s="11" t="s">
        <v>592</v>
      </c>
      <c r="I5" s="12" t="s">
        <v>593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39" t="s">
        <v>627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628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"单位名称："&amp;"中国共产党梁河县委员会组织部"</f>
        <v>单位名称：中国共产党梁河县委员会组织部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629</v>
      </c>
      <c r="B5" s="12" t="s">
        <v>199</v>
      </c>
      <c r="C5" s="13"/>
      <c r="D5" s="74"/>
      <c r="E5" s="75" t="s">
        <v>630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631</v>
      </c>
      <c r="E6" s="80" t="s">
        <v>632</v>
      </c>
      <c r="F6" s="81" t="s">
        <v>633</v>
      </c>
      <c r="G6" s="81" t="s">
        <v>634</v>
      </c>
      <c r="H6" s="81" t="s">
        <v>635</v>
      </c>
      <c r="I6" s="81" t="s">
        <v>636</v>
      </c>
      <c r="J6" s="81" t="s">
        <v>637</v>
      </c>
      <c r="K6" s="81" t="s">
        <v>638</v>
      </c>
      <c r="L6" s="81" t="s">
        <v>639</v>
      </c>
      <c r="M6" s="81" t="s">
        <v>640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641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6" t="s">
        <v>642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"单位名称："&amp;"中国共产党梁河县委员会组织部"</f>
        <v>单位名称：中国共产党梁河县委员会组织部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374</v>
      </c>
      <c r="B4" s="34" t="s">
        <v>375</v>
      </c>
      <c r="C4" s="34" t="s">
        <v>376</v>
      </c>
      <c r="D4" s="34" t="s">
        <v>377</v>
      </c>
      <c r="E4" s="34" t="s">
        <v>378</v>
      </c>
      <c r="F4" s="59" t="s">
        <v>379</v>
      </c>
      <c r="G4" s="34" t="s">
        <v>380</v>
      </c>
      <c r="H4" s="59" t="s">
        <v>382</v>
      </c>
      <c r="I4" s="59" t="s">
        <v>381</v>
      </c>
      <c r="J4" s="34" t="s">
        <v>383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643</v>
      </c>
      <c r="C7" s="63" t="s">
        <v>643</v>
      </c>
      <c r="D7" s="63" t="s">
        <v>643</v>
      </c>
      <c r="E7" s="62" t="s">
        <v>643</v>
      </c>
      <c r="F7" s="63" t="s">
        <v>643</v>
      </c>
      <c r="G7" s="62" t="s">
        <v>643</v>
      </c>
      <c r="H7" s="63" t="s">
        <v>643</v>
      </c>
      <c r="I7" s="63" t="s">
        <v>643</v>
      </c>
      <c r="J7" s="67" t="s">
        <v>643</v>
      </c>
    </row>
    <row r="8" ht="18.45" customHeight="1" spans="1:10">
      <c r="A8" s="64" t="s">
        <v>641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3" t="s">
        <v>644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"单位名称："&amp;"中国共产党梁河县委员会组织部"</f>
        <v>单位名称：中国共产党梁河县委员会组织部</v>
      </c>
      <c r="B3" s="7"/>
      <c r="C3" s="46"/>
    </row>
    <row r="4" ht="18" customHeight="1" spans="1:8">
      <c r="A4" s="11" t="s">
        <v>192</v>
      </c>
      <c r="B4" s="11" t="s">
        <v>645</v>
      </c>
      <c r="C4" s="11" t="s">
        <v>646</v>
      </c>
      <c r="D4" s="11" t="s">
        <v>647</v>
      </c>
      <c r="E4" s="11" t="s">
        <v>648</v>
      </c>
      <c r="F4" s="47" t="s">
        <v>649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588</v>
      </c>
      <c r="G5" s="34" t="s">
        <v>650</v>
      </c>
      <c r="H5" s="34" t="s">
        <v>651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652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653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"单位名称："&amp;"中国共产党梁河县委员会组织部"</f>
        <v>单位名称：中国共产党梁河县委员会组织部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294</v>
      </c>
      <c r="B4" s="33" t="s">
        <v>194</v>
      </c>
      <c r="C4" s="33" t="s">
        <v>295</v>
      </c>
      <c r="D4" s="34" t="s">
        <v>195</v>
      </c>
      <c r="E4" s="34" t="s">
        <v>196</v>
      </c>
      <c r="F4" s="34" t="s">
        <v>296</v>
      </c>
      <c r="G4" s="34" t="s">
        <v>297</v>
      </c>
      <c r="H4" s="35" t="s">
        <v>30</v>
      </c>
      <c r="I4" s="35" t="s">
        <v>654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581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655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656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"单位名称："&amp;"中国共产党梁河县委员会组织部"</f>
        <v>单位名称：中国共产党梁河县委员会组织部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295</v>
      </c>
      <c r="B4" s="10" t="s">
        <v>294</v>
      </c>
      <c r="C4" s="10" t="s">
        <v>194</v>
      </c>
      <c r="D4" s="11" t="s">
        <v>657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5452600</v>
      </c>
      <c r="F8" s="23">
        <v>5474600</v>
      </c>
      <c r="G8" s="23">
        <v>5314600</v>
      </c>
    </row>
    <row r="9" ht="52.5" customHeight="1" spans="1:7">
      <c r="A9" s="24"/>
      <c r="B9" s="22" t="s">
        <v>658</v>
      </c>
      <c r="C9" s="22" t="s">
        <v>363</v>
      </c>
      <c r="D9" s="22" t="s">
        <v>659</v>
      </c>
      <c r="E9" s="23">
        <v>20000</v>
      </c>
      <c r="F9" s="23">
        <v>20000</v>
      </c>
      <c r="G9" s="23">
        <v>20000</v>
      </c>
    </row>
    <row r="10" ht="52.5" customHeight="1" spans="1:7">
      <c r="A10" s="25"/>
      <c r="B10" s="22" t="s">
        <v>658</v>
      </c>
      <c r="C10" s="22" t="s">
        <v>345</v>
      </c>
      <c r="D10" s="22" t="s">
        <v>659</v>
      </c>
      <c r="E10" s="23">
        <v>930000</v>
      </c>
      <c r="F10" s="23">
        <v>930000</v>
      </c>
      <c r="G10" s="23">
        <v>930000</v>
      </c>
    </row>
    <row r="11" ht="52.5" customHeight="1" spans="1:7">
      <c r="A11" s="25"/>
      <c r="B11" s="22" t="s">
        <v>658</v>
      </c>
      <c r="C11" s="22" t="s">
        <v>353</v>
      </c>
      <c r="D11" s="22" t="s">
        <v>659</v>
      </c>
      <c r="E11" s="23">
        <v>13700</v>
      </c>
      <c r="F11" s="23">
        <v>13700</v>
      </c>
      <c r="G11" s="23">
        <v>13700</v>
      </c>
    </row>
    <row r="12" ht="52.5" customHeight="1" spans="1:7">
      <c r="A12" s="25"/>
      <c r="B12" s="22" t="s">
        <v>658</v>
      </c>
      <c r="C12" s="22" t="s">
        <v>329</v>
      </c>
      <c r="D12" s="22" t="s">
        <v>659</v>
      </c>
      <c r="E12" s="23">
        <v>500000</v>
      </c>
      <c r="F12" s="23">
        <v>500000</v>
      </c>
      <c r="G12" s="23">
        <v>500000</v>
      </c>
    </row>
    <row r="13" ht="52.5" customHeight="1" spans="1:7">
      <c r="A13" s="25"/>
      <c r="B13" s="22" t="s">
        <v>658</v>
      </c>
      <c r="C13" s="22" t="s">
        <v>331</v>
      </c>
      <c r="D13" s="22" t="s">
        <v>659</v>
      </c>
      <c r="E13" s="23">
        <v>394000</v>
      </c>
      <c r="F13" s="23">
        <v>394000</v>
      </c>
      <c r="G13" s="23">
        <v>394000</v>
      </c>
    </row>
    <row r="14" ht="52.5" customHeight="1" spans="1:7">
      <c r="A14" s="25"/>
      <c r="B14" s="22" t="s">
        <v>658</v>
      </c>
      <c r="C14" s="22" t="s">
        <v>313</v>
      </c>
      <c r="D14" s="22" t="s">
        <v>659</v>
      </c>
      <c r="E14" s="23">
        <v>400000</v>
      </c>
      <c r="F14" s="23">
        <v>400000</v>
      </c>
      <c r="G14" s="23">
        <v>400000</v>
      </c>
    </row>
    <row r="15" ht="52.5" customHeight="1" spans="1:7">
      <c r="A15" s="25"/>
      <c r="B15" s="22" t="s">
        <v>658</v>
      </c>
      <c r="C15" s="22" t="s">
        <v>323</v>
      </c>
      <c r="D15" s="22" t="s">
        <v>659</v>
      </c>
      <c r="E15" s="23">
        <v>100000</v>
      </c>
      <c r="F15" s="23">
        <v>100000</v>
      </c>
      <c r="G15" s="23">
        <v>100000</v>
      </c>
    </row>
    <row r="16" ht="52.5" customHeight="1" spans="1:7">
      <c r="A16" s="25"/>
      <c r="B16" s="22" t="s">
        <v>658</v>
      </c>
      <c r="C16" s="22" t="s">
        <v>335</v>
      </c>
      <c r="D16" s="22" t="s">
        <v>659</v>
      </c>
      <c r="E16" s="23">
        <v>500000</v>
      </c>
      <c r="F16" s="23">
        <v>500000</v>
      </c>
      <c r="G16" s="23">
        <v>500000</v>
      </c>
    </row>
    <row r="17" ht="52.5" customHeight="1" spans="1:7">
      <c r="A17" s="25"/>
      <c r="B17" s="22" t="s">
        <v>658</v>
      </c>
      <c r="C17" s="22" t="s">
        <v>305</v>
      </c>
      <c r="D17" s="22" t="s">
        <v>659</v>
      </c>
      <c r="E17" s="23">
        <v>241500</v>
      </c>
      <c r="F17" s="23">
        <v>241500</v>
      </c>
      <c r="G17" s="23">
        <v>241500</v>
      </c>
    </row>
    <row r="18" ht="52.5" customHeight="1" spans="1:7">
      <c r="A18" s="25"/>
      <c r="B18" s="22" t="s">
        <v>658</v>
      </c>
      <c r="C18" s="22" t="s">
        <v>317</v>
      </c>
      <c r="D18" s="22" t="s">
        <v>659</v>
      </c>
      <c r="E18" s="23">
        <v>550000</v>
      </c>
      <c r="F18" s="23">
        <v>550000</v>
      </c>
      <c r="G18" s="23">
        <v>550000</v>
      </c>
    </row>
    <row r="19" ht="52.5" customHeight="1" spans="1:7">
      <c r="A19" s="25"/>
      <c r="B19" s="22" t="s">
        <v>658</v>
      </c>
      <c r="C19" s="22" t="s">
        <v>343</v>
      </c>
      <c r="D19" s="22" t="s">
        <v>659</v>
      </c>
      <c r="E19" s="23">
        <v>150000</v>
      </c>
      <c r="F19" s="23">
        <v>150000</v>
      </c>
      <c r="G19" s="23">
        <v>150000</v>
      </c>
    </row>
    <row r="20" ht="52.5" customHeight="1" spans="1:7">
      <c r="A20" s="25"/>
      <c r="B20" s="22" t="s">
        <v>658</v>
      </c>
      <c r="C20" s="22" t="s">
        <v>300</v>
      </c>
      <c r="D20" s="22" t="s">
        <v>659</v>
      </c>
      <c r="E20" s="23">
        <v>801400</v>
      </c>
      <c r="F20" s="23">
        <v>801400</v>
      </c>
      <c r="G20" s="23">
        <v>801400</v>
      </c>
    </row>
    <row r="21" ht="52.5" customHeight="1" spans="1:7">
      <c r="A21" s="25"/>
      <c r="B21" s="22" t="s">
        <v>658</v>
      </c>
      <c r="C21" s="22" t="s">
        <v>367</v>
      </c>
      <c r="D21" s="22" t="s">
        <v>659</v>
      </c>
      <c r="E21" s="23">
        <v>142000</v>
      </c>
      <c r="F21" s="23">
        <v>144000</v>
      </c>
      <c r="G21" s="23">
        <v>144000</v>
      </c>
    </row>
    <row r="22" ht="52.5" customHeight="1" spans="1:7">
      <c r="A22" s="25"/>
      <c r="B22" s="22" t="s">
        <v>660</v>
      </c>
      <c r="C22" s="22" t="s">
        <v>359</v>
      </c>
      <c r="D22" s="22" t="s">
        <v>659</v>
      </c>
      <c r="E22" s="23">
        <v>480000</v>
      </c>
      <c r="F22" s="23">
        <v>480000</v>
      </c>
      <c r="G22" s="23">
        <v>480000</v>
      </c>
    </row>
    <row r="23" ht="52.5" customHeight="1" spans="1:7">
      <c r="A23" s="25"/>
      <c r="B23" s="22" t="s">
        <v>660</v>
      </c>
      <c r="C23" s="22" t="s">
        <v>371</v>
      </c>
      <c r="D23" s="22" t="s">
        <v>659</v>
      </c>
      <c r="E23" s="23">
        <v>200000</v>
      </c>
      <c r="F23" s="23">
        <v>200000</v>
      </c>
      <c r="G23" s="23"/>
    </row>
    <row r="24" ht="52.5" customHeight="1" spans="1:7">
      <c r="A24" s="25"/>
      <c r="B24" s="22" t="s">
        <v>660</v>
      </c>
      <c r="C24" s="22" t="s">
        <v>309</v>
      </c>
      <c r="D24" s="22" t="s">
        <v>659</v>
      </c>
      <c r="E24" s="23"/>
      <c r="F24" s="23">
        <v>50000</v>
      </c>
      <c r="G24" s="23">
        <v>90000</v>
      </c>
    </row>
    <row r="25" ht="52.5" customHeight="1" spans="1:7">
      <c r="A25" s="25"/>
      <c r="B25" s="22" t="s">
        <v>660</v>
      </c>
      <c r="C25" s="22" t="s">
        <v>357</v>
      </c>
      <c r="D25" s="22" t="s">
        <v>659</v>
      </c>
      <c r="E25" s="23">
        <v>30000</v>
      </c>
      <c r="F25" s="23"/>
      <c r="G25" s="23"/>
    </row>
    <row r="26" ht="30" customHeight="1" spans="1:7">
      <c r="A26" s="26" t="s">
        <v>30</v>
      </c>
      <c r="B26" s="27" t="s">
        <v>643</v>
      </c>
      <c r="C26" s="27"/>
      <c r="D26" s="28"/>
      <c r="E26" s="23">
        <v>5452600</v>
      </c>
      <c r="F26" s="23">
        <v>5474600</v>
      </c>
      <c r="G26" s="23">
        <v>5314600</v>
      </c>
    </row>
  </sheetData>
  <mergeCells count="11">
    <mergeCell ref="A2:G2"/>
    <mergeCell ref="A3:D3"/>
    <mergeCell ref="E4:G4"/>
    <mergeCell ref="A26:D2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4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99" t="s">
        <v>26</v>
      </c>
      <c r="Q1" s="99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"单位名称："&amp;"中国共产党梁河县委员会组织部"</f>
        <v>单位名称：中国共产党梁河县委员会组织部</v>
      </c>
      <c r="B3" s="31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99" t="s">
        <v>27</v>
      </c>
      <c r="Q3" s="99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7" t="s">
        <v>38</v>
      </c>
      <c r="J5" s="197"/>
      <c r="K5" s="197"/>
      <c r="L5" s="197"/>
      <c r="M5" s="197"/>
      <c r="N5" s="197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5" t="s">
        <v>45</v>
      </c>
      <c r="B8" s="195" t="s">
        <v>46</v>
      </c>
      <c r="C8" s="23">
        <v>9723285.88</v>
      </c>
      <c r="D8" s="23">
        <v>9723285.88</v>
      </c>
      <c r="E8" s="23">
        <v>9633285.88</v>
      </c>
      <c r="F8" s="23"/>
      <c r="G8" s="23"/>
      <c r="H8" s="23"/>
      <c r="I8" s="23">
        <v>90000</v>
      </c>
      <c r="J8" s="23"/>
      <c r="K8" s="23"/>
      <c r="L8" s="23"/>
      <c r="M8" s="23"/>
      <c r="N8" s="23">
        <v>90000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6"/>
      <c r="C9" s="185">
        <v>9723285.88</v>
      </c>
      <c r="D9" s="185">
        <v>9723285.88</v>
      </c>
      <c r="E9" s="185">
        <v>9633285.88</v>
      </c>
      <c r="F9" s="185"/>
      <c r="G9" s="185"/>
      <c r="H9" s="185"/>
      <c r="I9" s="185">
        <v>90000</v>
      </c>
      <c r="J9" s="185"/>
      <c r="K9" s="185"/>
      <c r="L9" s="185"/>
      <c r="M9" s="185"/>
      <c r="N9" s="185">
        <v>90000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1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7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01" t="s">
        <v>47</v>
      </c>
      <c r="O1" s="101"/>
    </row>
    <row r="2" ht="36" customHeight="1" spans="1:15">
      <c r="A2" s="188" t="str">
        <f>"2025"&amp;"年部门支出预算表"</f>
        <v>2025年部门支出预算表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ht="18.75" customHeight="1" spans="1:15">
      <c r="A3" s="31" t="str">
        <f>"单位名称："&amp;"中国共产党梁河县委员会组织部"</f>
        <v>单位名称：中国共产党梁河县委员会组织部</v>
      </c>
      <c r="B3" s="31"/>
      <c r="C3" s="31"/>
      <c r="D3" s="31"/>
      <c r="E3" s="31"/>
      <c r="F3" s="31"/>
      <c r="G3" s="187"/>
      <c r="H3" s="187"/>
      <c r="I3" s="187"/>
      <c r="J3" s="187"/>
      <c r="K3" s="187"/>
      <c r="L3" s="187"/>
      <c r="M3" s="187"/>
      <c r="N3" s="101" t="s">
        <v>1</v>
      </c>
      <c r="O3" s="101"/>
    </row>
    <row r="4" ht="31.5" customHeight="1" spans="1:15">
      <c r="A4" s="189" t="s">
        <v>48</v>
      </c>
      <c r="B4" s="189" t="s">
        <v>49</v>
      </c>
      <c r="C4" s="189" t="s">
        <v>30</v>
      </c>
      <c r="D4" s="189" t="s">
        <v>34</v>
      </c>
      <c r="E4" s="189"/>
      <c r="F4" s="189"/>
      <c r="G4" s="189" t="s">
        <v>35</v>
      </c>
      <c r="H4" s="189" t="s">
        <v>36</v>
      </c>
      <c r="I4" s="189" t="s">
        <v>50</v>
      </c>
      <c r="J4" s="189" t="s">
        <v>51</v>
      </c>
      <c r="K4" s="189"/>
      <c r="L4" s="189"/>
      <c r="M4" s="189"/>
      <c r="N4" s="189"/>
      <c r="O4" s="189"/>
    </row>
    <row r="5" ht="37.3" customHeight="1" spans="1:15">
      <c r="A5" s="189"/>
      <c r="B5" s="189"/>
      <c r="C5" s="189"/>
      <c r="D5" s="189" t="s">
        <v>33</v>
      </c>
      <c r="E5" s="189" t="s">
        <v>52</v>
      </c>
      <c r="F5" s="189" t="s">
        <v>53</v>
      </c>
      <c r="G5" s="189"/>
      <c r="H5" s="189"/>
      <c r="I5" s="189"/>
      <c r="J5" s="189" t="s">
        <v>33</v>
      </c>
      <c r="K5" s="189" t="s">
        <v>54</v>
      </c>
      <c r="L5" s="189" t="s">
        <v>55</v>
      </c>
      <c r="M5" s="189" t="s">
        <v>56</v>
      </c>
      <c r="N5" s="189" t="s">
        <v>57</v>
      </c>
      <c r="O5" s="189" t="s">
        <v>58</v>
      </c>
    </row>
    <row r="6" ht="18.75" customHeight="1" spans="1:15">
      <c r="A6" s="190" t="s">
        <v>59</v>
      </c>
      <c r="B6" s="190" t="s">
        <v>60</v>
      </c>
      <c r="C6" s="190" t="s">
        <v>61</v>
      </c>
      <c r="D6" s="190" t="s">
        <v>62</v>
      </c>
      <c r="E6" s="190" t="s">
        <v>63</v>
      </c>
      <c r="F6" s="190" t="s">
        <v>64</v>
      </c>
      <c r="G6" s="190" t="s">
        <v>65</v>
      </c>
      <c r="H6" s="190" t="s">
        <v>66</v>
      </c>
      <c r="I6" s="190" t="s">
        <v>67</v>
      </c>
      <c r="J6" s="190" t="s">
        <v>68</v>
      </c>
      <c r="K6" s="190" t="s">
        <v>69</v>
      </c>
      <c r="L6" s="190" t="s">
        <v>70</v>
      </c>
      <c r="M6" s="190" t="s">
        <v>71</v>
      </c>
      <c r="N6" s="190" t="s">
        <v>72</v>
      </c>
      <c r="O6" s="190" t="s">
        <v>73</v>
      </c>
    </row>
    <row r="7" ht="52.5" customHeight="1" spans="1:15">
      <c r="A7" s="191" t="s">
        <v>74</v>
      </c>
      <c r="B7" s="191" t="s">
        <v>75</v>
      </c>
      <c r="C7" s="156">
        <v>7412670.05</v>
      </c>
      <c r="D7" s="156">
        <v>7322670.05</v>
      </c>
      <c r="E7" s="156">
        <v>3213770.05</v>
      </c>
      <c r="F7" s="156">
        <v>4108900</v>
      </c>
      <c r="G7" s="156"/>
      <c r="H7" s="156"/>
      <c r="I7" s="156"/>
      <c r="J7" s="156">
        <v>90000</v>
      </c>
      <c r="K7" s="156"/>
      <c r="L7" s="156"/>
      <c r="M7" s="156"/>
      <c r="N7" s="156"/>
      <c r="O7" s="156">
        <v>90000</v>
      </c>
    </row>
    <row r="8" ht="52.5" customHeight="1" spans="1:15">
      <c r="A8" s="192" t="s">
        <v>76</v>
      </c>
      <c r="B8" s="192" t="s">
        <v>77</v>
      </c>
      <c r="C8" s="156">
        <v>7408620.05</v>
      </c>
      <c r="D8" s="156">
        <v>7318620.05</v>
      </c>
      <c r="E8" s="156">
        <v>3209720.05</v>
      </c>
      <c r="F8" s="156">
        <v>4108900</v>
      </c>
      <c r="G8" s="156"/>
      <c r="H8" s="156"/>
      <c r="I8" s="156"/>
      <c r="J8" s="156">
        <v>90000</v>
      </c>
      <c r="K8" s="156"/>
      <c r="L8" s="156"/>
      <c r="M8" s="156"/>
      <c r="N8" s="156"/>
      <c r="O8" s="156">
        <v>90000</v>
      </c>
    </row>
    <row r="9" ht="52.5" customHeight="1" spans="1:15">
      <c r="A9" s="193" t="s">
        <v>78</v>
      </c>
      <c r="B9" s="193" t="s">
        <v>79</v>
      </c>
      <c r="C9" s="156">
        <v>5720193.41</v>
      </c>
      <c r="D9" s="156">
        <v>5650193.41</v>
      </c>
      <c r="E9" s="156">
        <v>2586793.41</v>
      </c>
      <c r="F9" s="156">
        <v>3063400</v>
      </c>
      <c r="G9" s="156"/>
      <c r="H9" s="156"/>
      <c r="I9" s="156"/>
      <c r="J9" s="156">
        <v>70000</v>
      </c>
      <c r="K9" s="156"/>
      <c r="L9" s="156"/>
      <c r="M9" s="156"/>
      <c r="N9" s="156"/>
      <c r="O9" s="156">
        <v>70000</v>
      </c>
    </row>
    <row r="10" ht="52.5" customHeight="1" spans="1:15">
      <c r="A10" s="193" t="s">
        <v>80</v>
      </c>
      <c r="B10" s="193" t="s">
        <v>81</v>
      </c>
      <c r="C10" s="156">
        <v>550000</v>
      </c>
      <c r="D10" s="156">
        <v>550000</v>
      </c>
      <c r="E10" s="156"/>
      <c r="F10" s="156">
        <v>550000</v>
      </c>
      <c r="G10" s="156"/>
      <c r="H10" s="156"/>
      <c r="I10" s="156"/>
      <c r="J10" s="156"/>
      <c r="K10" s="156"/>
      <c r="L10" s="156"/>
      <c r="M10" s="156"/>
      <c r="N10" s="156"/>
      <c r="O10" s="156"/>
    </row>
    <row r="11" ht="52.5" customHeight="1" spans="1:15">
      <c r="A11" s="193" t="s">
        <v>82</v>
      </c>
      <c r="B11" s="193" t="s">
        <v>83</v>
      </c>
      <c r="C11" s="156">
        <v>610266.64</v>
      </c>
      <c r="D11" s="156">
        <v>590266.64</v>
      </c>
      <c r="E11" s="156">
        <v>560266.64</v>
      </c>
      <c r="F11" s="156">
        <v>30000</v>
      </c>
      <c r="G11" s="156"/>
      <c r="H11" s="156"/>
      <c r="I11" s="156"/>
      <c r="J11" s="156">
        <v>20000</v>
      </c>
      <c r="K11" s="156"/>
      <c r="L11" s="156"/>
      <c r="M11" s="156"/>
      <c r="N11" s="156"/>
      <c r="O11" s="156">
        <v>20000</v>
      </c>
    </row>
    <row r="12" ht="52.5" customHeight="1" spans="1:15">
      <c r="A12" s="193" t="s">
        <v>84</v>
      </c>
      <c r="B12" s="193" t="s">
        <v>85</v>
      </c>
      <c r="C12" s="156">
        <v>528160</v>
      </c>
      <c r="D12" s="156">
        <v>528160</v>
      </c>
      <c r="E12" s="156">
        <v>62660</v>
      </c>
      <c r="F12" s="156">
        <v>465500</v>
      </c>
      <c r="G12" s="156"/>
      <c r="H12" s="156"/>
      <c r="I12" s="156"/>
      <c r="J12" s="156"/>
      <c r="K12" s="156"/>
      <c r="L12" s="156"/>
      <c r="M12" s="156"/>
      <c r="N12" s="156"/>
      <c r="O12" s="156"/>
    </row>
    <row r="13" ht="52.5" customHeight="1" spans="1:15">
      <c r="A13" s="192" t="s">
        <v>86</v>
      </c>
      <c r="B13" s="192" t="s">
        <v>87</v>
      </c>
      <c r="C13" s="156">
        <v>4050</v>
      </c>
      <c r="D13" s="156">
        <v>4050</v>
      </c>
      <c r="E13" s="156">
        <v>4050</v>
      </c>
      <c r="F13" s="156"/>
      <c r="G13" s="156"/>
      <c r="H13" s="156"/>
      <c r="I13" s="156"/>
      <c r="J13" s="156"/>
      <c r="K13" s="156"/>
      <c r="L13" s="156"/>
      <c r="M13" s="156"/>
      <c r="N13" s="156"/>
      <c r="O13" s="156"/>
    </row>
    <row r="14" ht="52.5" customHeight="1" spans="1:15">
      <c r="A14" s="193" t="s">
        <v>88</v>
      </c>
      <c r="B14" s="193" t="s">
        <v>87</v>
      </c>
      <c r="C14" s="156">
        <v>4050</v>
      </c>
      <c r="D14" s="156">
        <v>4050</v>
      </c>
      <c r="E14" s="156">
        <v>4050</v>
      </c>
      <c r="F14" s="156"/>
      <c r="G14" s="156"/>
      <c r="H14" s="156"/>
      <c r="I14" s="156"/>
      <c r="J14" s="156"/>
      <c r="K14" s="156"/>
      <c r="L14" s="156"/>
      <c r="M14" s="156"/>
      <c r="N14" s="156"/>
      <c r="O14" s="156"/>
    </row>
    <row r="15" ht="52.5" customHeight="1" spans="1:15">
      <c r="A15" s="191" t="s">
        <v>89</v>
      </c>
      <c r="B15" s="191" t="s">
        <v>90</v>
      </c>
      <c r="C15" s="156">
        <v>400000</v>
      </c>
      <c r="D15" s="156">
        <v>400000</v>
      </c>
      <c r="E15" s="156"/>
      <c r="F15" s="156">
        <v>400000</v>
      </c>
      <c r="G15" s="156"/>
      <c r="H15" s="156"/>
      <c r="I15" s="156"/>
      <c r="J15" s="156"/>
      <c r="K15" s="156"/>
      <c r="L15" s="156"/>
      <c r="M15" s="156"/>
      <c r="N15" s="156"/>
      <c r="O15" s="156"/>
    </row>
    <row r="16" ht="52.5" customHeight="1" spans="1:15">
      <c r="A16" s="192" t="s">
        <v>91</v>
      </c>
      <c r="B16" s="192" t="s">
        <v>92</v>
      </c>
      <c r="C16" s="156">
        <v>400000</v>
      </c>
      <c r="D16" s="156">
        <v>400000</v>
      </c>
      <c r="E16" s="156"/>
      <c r="F16" s="156">
        <v>400000</v>
      </c>
      <c r="G16" s="156"/>
      <c r="H16" s="156"/>
      <c r="I16" s="156"/>
      <c r="J16" s="156"/>
      <c r="K16" s="156"/>
      <c r="L16" s="156"/>
      <c r="M16" s="156"/>
      <c r="N16" s="156"/>
      <c r="O16" s="156"/>
    </row>
    <row r="17" ht="52.5" customHeight="1" spans="1:15">
      <c r="A17" s="193" t="s">
        <v>93</v>
      </c>
      <c r="B17" s="193" t="s">
        <v>94</v>
      </c>
      <c r="C17" s="156">
        <v>400000</v>
      </c>
      <c r="D17" s="156">
        <v>400000</v>
      </c>
      <c r="E17" s="156"/>
      <c r="F17" s="156">
        <v>400000</v>
      </c>
      <c r="G17" s="156"/>
      <c r="H17" s="156"/>
      <c r="I17" s="156"/>
      <c r="J17" s="156"/>
      <c r="K17" s="156"/>
      <c r="L17" s="156"/>
      <c r="M17" s="156"/>
      <c r="N17" s="156"/>
      <c r="O17" s="156"/>
    </row>
    <row r="18" ht="52.5" customHeight="1" spans="1:15">
      <c r="A18" s="191" t="s">
        <v>95</v>
      </c>
      <c r="B18" s="191" t="s">
        <v>96</v>
      </c>
      <c r="C18" s="156">
        <v>1306654</v>
      </c>
      <c r="D18" s="156">
        <v>1306654</v>
      </c>
      <c r="E18" s="156">
        <v>462954</v>
      </c>
      <c r="F18" s="156">
        <v>843700</v>
      </c>
      <c r="G18" s="156"/>
      <c r="H18" s="156"/>
      <c r="I18" s="156"/>
      <c r="J18" s="156"/>
      <c r="K18" s="156"/>
      <c r="L18" s="156"/>
      <c r="M18" s="156"/>
      <c r="N18" s="156"/>
      <c r="O18" s="156"/>
    </row>
    <row r="19" ht="52.5" customHeight="1" spans="1:15">
      <c r="A19" s="192" t="s">
        <v>97</v>
      </c>
      <c r="B19" s="192" t="s">
        <v>98</v>
      </c>
      <c r="C19" s="156">
        <v>19586.88</v>
      </c>
      <c r="D19" s="156">
        <v>19586.88</v>
      </c>
      <c r="E19" s="156">
        <v>19586.88</v>
      </c>
      <c r="F19" s="156"/>
      <c r="G19" s="156"/>
      <c r="H19" s="156"/>
      <c r="I19" s="156"/>
      <c r="J19" s="156"/>
      <c r="K19" s="156"/>
      <c r="L19" s="156"/>
      <c r="M19" s="156"/>
      <c r="N19" s="156"/>
      <c r="O19" s="156"/>
    </row>
    <row r="20" ht="52.5" customHeight="1" spans="1:15">
      <c r="A20" s="193" t="s">
        <v>99</v>
      </c>
      <c r="B20" s="193" t="s">
        <v>100</v>
      </c>
      <c r="C20" s="156">
        <v>19586.88</v>
      </c>
      <c r="D20" s="156">
        <v>19586.88</v>
      </c>
      <c r="E20" s="156">
        <v>19586.88</v>
      </c>
      <c r="F20" s="156"/>
      <c r="G20" s="156"/>
      <c r="H20" s="156"/>
      <c r="I20" s="156"/>
      <c r="J20" s="156"/>
      <c r="K20" s="156"/>
      <c r="L20" s="156"/>
      <c r="M20" s="156"/>
      <c r="N20" s="156"/>
      <c r="O20" s="156"/>
    </row>
    <row r="21" ht="52.5" customHeight="1" spans="1:15">
      <c r="A21" s="192" t="s">
        <v>101</v>
      </c>
      <c r="B21" s="192" t="s">
        <v>102</v>
      </c>
      <c r="C21" s="156">
        <v>1241896.48</v>
      </c>
      <c r="D21" s="156">
        <v>1241896.48</v>
      </c>
      <c r="E21" s="156">
        <v>398196.48</v>
      </c>
      <c r="F21" s="156">
        <v>843700</v>
      </c>
      <c r="G21" s="156"/>
      <c r="H21" s="156"/>
      <c r="I21" s="156"/>
      <c r="J21" s="156"/>
      <c r="K21" s="156"/>
      <c r="L21" s="156"/>
      <c r="M21" s="156"/>
      <c r="N21" s="156"/>
      <c r="O21" s="156"/>
    </row>
    <row r="22" ht="52.5" customHeight="1" spans="1:15">
      <c r="A22" s="193" t="s">
        <v>103</v>
      </c>
      <c r="B22" s="193" t="s">
        <v>104</v>
      </c>
      <c r="C22" s="156">
        <v>64500</v>
      </c>
      <c r="D22" s="156">
        <v>64500</v>
      </c>
      <c r="E22" s="156">
        <v>3600</v>
      </c>
      <c r="F22" s="156">
        <v>60900</v>
      </c>
      <c r="G22" s="156"/>
      <c r="H22" s="156"/>
      <c r="I22" s="156"/>
      <c r="J22" s="156"/>
      <c r="K22" s="156"/>
      <c r="L22" s="156"/>
      <c r="M22" s="156"/>
      <c r="N22" s="156"/>
      <c r="O22" s="156"/>
    </row>
    <row r="23" ht="52.5" customHeight="1" spans="1:15">
      <c r="A23" s="193" t="s">
        <v>105</v>
      </c>
      <c r="B23" s="193" t="s">
        <v>106</v>
      </c>
      <c r="C23" s="156">
        <v>782800</v>
      </c>
      <c r="D23" s="156">
        <v>782800</v>
      </c>
      <c r="E23" s="156"/>
      <c r="F23" s="156">
        <v>782800</v>
      </c>
      <c r="G23" s="156"/>
      <c r="H23" s="156"/>
      <c r="I23" s="156"/>
      <c r="J23" s="156"/>
      <c r="K23" s="156"/>
      <c r="L23" s="156"/>
      <c r="M23" s="156"/>
      <c r="N23" s="156"/>
      <c r="O23" s="156"/>
    </row>
    <row r="24" ht="52.5" customHeight="1" spans="1:15">
      <c r="A24" s="193" t="s">
        <v>107</v>
      </c>
      <c r="B24" s="193" t="s">
        <v>108</v>
      </c>
      <c r="C24" s="156">
        <v>394596.48</v>
      </c>
      <c r="D24" s="156">
        <v>394596.48</v>
      </c>
      <c r="E24" s="156">
        <v>394596.48</v>
      </c>
      <c r="F24" s="156"/>
      <c r="G24" s="156"/>
      <c r="H24" s="156"/>
      <c r="I24" s="156"/>
      <c r="J24" s="156"/>
      <c r="K24" s="156"/>
      <c r="L24" s="156"/>
      <c r="M24" s="156"/>
      <c r="N24" s="156"/>
      <c r="O24" s="156"/>
    </row>
    <row r="25" ht="52.5" customHeight="1" spans="1:15">
      <c r="A25" s="192" t="s">
        <v>109</v>
      </c>
      <c r="B25" s="192" t="s">
        <v>110</v>
      </c>
      <c r="C25" s="156">
        <v>8376</v>
      </c>
      <c r="D25" s="156">
        <v>8376</v>
      </c>
      <c r="E25" s="156">
        <v>8376</v>
      </c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ht="52.5" customHeight="1" spans="1:15">
      <c r="A26" s="193" t="s">
        <v>111</v>
      </c>
      <c r="B26" s="193" t="s">
        <v>112</v>
      </c>
      <c r="C26" s="156">
        <v>8376</v>
      </c>
      <c r="D26" s="156">
        <v>8376</v>
      </c>
      <c r="E26" s="156">
        <v>8376</v>
      </c>
      <c r="F26" s="156"/>
      <c r="G26" s="156"/>
      <c r="H26" s="156"/>
      <c r="I26" s="156"/>
      <c r="J26" s="156"/>
      <c r="K26" s="156"/>
      <c r="L26" s="156"/>
      <c r="M26" s="156"/>
      <c r="N26" s="156"/>
      <c r="O26" s="156"/>
    </row>
    <row r="27" ht="52.5" customHeight="1" spans="1:15">
      <c r="A27" s="192" t="s">
        <v>113</v>
      </c>
      <c r="B27" s="192" t="s">
        <v>114</v>
      </c>
      <c r="C27" s="156">
        <v>31680</v>
      </c>
      <c r="D27" s="156">
        <v>31680</v>
      </c>
      <c r="E27" s="156">
        <v>31680</v>
      </c>
      <c r="F27" s="156"/>
      <c r="G27" s="156"/>
      <c r="H27" s="156"/>
      <c r="I27" s="156"/>
      <c r="J27" s="156"/>
      <c r="K27" s="156"/>
      <c r="L27" s="156"/>
      <c r="M27" s="156"/>
      <c r="N27" s="156"/>
      <c r="O27" s="156"/>
    </row>
    <row r="28" ht="52.5" customHeight="1" spans="1:15">
      <c r="A28" s="193" t="s">
        <v>115</v>
      </c>
      <c r="B28" s="193" t="s">
        <v>116</v>
      </c>
      <c r="C28" s="156">
        <v>31680</v>
      </c>
      <c r="D28" s="156">
        <v>31680</v>
      </c>
      <c r="E28" s="156">
        <v>31680</v>
      </c>
      <c r="F28" s="156"/>
      <c r="G28" s="156"/>
      <c r="H28" s="156"/>
      <c r="I28" s="156"/>
      <c r="J28" s="156"/>
      <c r="K28" s="156"/>
      <c r="L28" s="156"/>
      <c r="M28" s="156"/>
      <c r="N28" s="156"/>
      <c r="O28" s="156"/>
    </row>
    <row r="29" ht="52.5" customHeight="1" spans="1:15">
      <c r="A29" s="192" t="s">
        <v>117</v>
      </c>
      <c r="B29" s="192" t="s">
        <v>118</v>
      </c>
      <c r="C29" s="156">
        <v>5114.64</v>
      </c>
      <c r="D29" s="156">
        <v>5114.64</v>
      </c>
      <c r="E29" s="156">
        <v>5114.64</v>
      </c>
      <c r="F29" s="156"/>
      <c r="G29" s="156"/>
      <c r="H29" s="156"/>
      <c r="I29" s="156"/>
      <c r="J29" s="156"/>
      <c r="K29" s="156"/>
      <c r="L29" s="156"/>
      <c r="M29" s="156"/>
      <c r="N29" s="156"/>
      <c r="O29" s="156"/>
    </row>
    <row r="30" ht="52.5" customHeight="1" spans="1:15">
      <c r="A30" s="193" t="s">
        <v>119</v>
      </c>
      <c r="B30" s="193" t="s">
        <v>118</v>
      </c>
      <c r="C30" s="156">
        <v>5114.64</v>
      </c>
      <c r="D30" s="156">
        <v>5114.64</v>
      </c>
      <c r="E30" s="156">
        <v>5114.64</v>
      </c>
      <c r="F30" s="156"/>
      <c r="G30" s="156"/>
      <c r="H30" s="156"/>
      <c r="I30" s="156"/>
      <c r="J30" s="156"/>
      <c r="K30" s="156"/>
      <c r="L30" s="156"/>
      <c r="M30" s="156"/>
      <c r="N30" s="156"/>
      <c r="O30" s="156"/>
    </row>
    <row r="31" ht="52.5" customHeight="1" spans="1:15">
      <c r="A31" s="191" t="s">
        <v>120</v>
      </c>
      <c r="B31" s="191" t="s">
        <v>121</v>
      </c>
      <c r="C31" s="156">
        <v>308014.47</v>
      </c>
      <c r="D31" s="156">
        <v>308014.47</v>
      </c>
      <c r="E31" s="156">
        <v>208014.47</v>
      </c>
      <c r="F31" s="156">
        <v>100000</v>
      </c>
      <c r="G31" s="156"/>
      <c r="H31" s="156"/>
      <c r="I31" s="156"/>
      <c r="J31" s="156"/>
      <c r="K31" s="156"/>
      <c r="L31" s="156"/>
      <c r="M31" s="156"/>
      <c r="N31" s="156"/>
      <c r="O31" s="156"/>
    </row>
    <row r="32" ht="52.5" customHeight="1" spans="1:15">
      <c r="A32" s="192" t="s">
        <v>122</v>
      </c>
      <c r="B32" s="192" t="s">
        <v>123</v>
      </c>
      <c r="C32" s="156">
        <v>208014.47</v>
      </c>
      <c r="D32" s="156">
        <v>208014.47</v>
      </c>
      <c r="E32" s="156">
        <v>208014.47</v>
      </c>
      <c r="F32" s="156"/>
      <c r="G32" s="156"/>
      <c r="H32" s="156"/>
      <c r="I32" s="156"/>
      <c r="J32" s="156"/>
      <c r="K32" s="156"/>
      <c r="L32" s="156"/>
      <c r="M32" s="156"/>
      <c r="N32" s="156"/>
      <c r="O32" s="156"/>
    </row>
    <row r="33" ht="52.5" customHeight="1" spans="1:15">
      <c r="A33" s="193" t="s">
        <v>124</v>
      </c>
      <c r="B33" s="193" t="s">
        <v>125</v>
      </c>
      <c r="C33" s="156">
        <v>146324.7</v>
      </c>
      <c r="D33" s="156">
        <v>146324.7</v>
      </c>
      <c r="E33" s="156">
        <v>146324.7</v>
      </c>
      <c r="F33" s="156"/>
      <c r="G33" s="156"/>
      <c r="H33" s="156"/>
      <c r="I33" s="156"/>
      <c r="J33" s="156"/>
      <c r="K33" s="156"/>
      <c r="L33" s="156"/>
      <c r="M33" s="156"/>
      <c r="N33" s="156"/>
      <c r="O33" s="156"/>
    </row>
    <row r="34" ht="52.5" customHeight="1" spans="1:15">
      <c r="A34" s="193" t="s">
        <v>126</v>
      </c>
      <c r="B34" s="193" t="s">
        <v>127</v>
      </c>
      <c r="C34" s="156">
        <v>38642.4</v>
      </c>
      <c r="D34" s="156">
        <v>38642.4</v>
      </c>
      <c r="E34" s="156">
        <v>38642.4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</row>
    <row r="35" ht="52.5" customHeight="1" spans="1:15">
      <c r="A35" s="193" t="s">
        <v>128</v>
      </c>
      <c r="B35" s="193" t="s">
        <v>129</v>
      </c>
      <c r="C35" s="156">
        <v>23047.37</v>
      </c>
      <c r="D35" s="156">
        <v>23047.37</v>
      </c>
      <c r="E35" s="156">
        <v>23047.37</v>
      </c>
      <c r="F35" s="156"/>
      <c r="G35" s="156"/>
      <c r="H35" s="156"/>
      <c r="I35" s="156"/>
      <c r="J35" s="156"/>
      <c r="K35" s="156"/>
      <c r="L35" s="156"/>
      <c r="M35" s="156"/>
      <c r="N35" s="156"/>
      <c r="O35" s="156"/>
    </row>
    <row r="36" ht="52.5" customHeight="1" spans="1:15">
      <c r="A36" s="192" t="s">
        <v>130</v>
      </c>
      <c r="B36" s="192" t="s">
        <v>131</v>
      </c>
      <c r="C36" s="156">
        <v>100000</v>
      </c>
      <c r="D36" s="156">
        <v>100000</v>
      </c>
      <c r="E36" s="156"/>
      <c r="F36" s="156">
        <v>100000</v>
      </c>
      <c r="G36" s="156"/>
      <c r="H36" s="156"/>
      <c r="I36" s="156"/>
      <c r="J36" s="156"/>
      <c r="K36" s="156"/>
      <c r="L36" s="156"/>
      <c r="M36" s="156"/>
      <c r="N36" s="156"/>
      <c r="O36" s="156"/>
    </row>
    <row r="37" ht="52.5" customHeight="1" spans="1:15">
      <c r="A37" s="193" t="s">
        <v>132</v>
      </c>
      <c r="B37" s="193" t="s">
        <v>133</v>
      </c>
      <c r="C37" s="156">
        <v>100000</v>
      </c>
      <c r="D37" s="156">
        <v>100000</v>
      </c>
      <c r="E37" s="156"/>
      <c r="F37" s="156">
        <v>100000</v>
      </c>
      <c r="G37" s="156"/>
      <c r="H37" s="156"/>
      <c r="I37" s="156"/>
      <c r="J37" s="156"/>
      <c r="K37" s="156"/>
      <c r="L37" s="156"/>
      <c r="M37" s="156"/>
      <c r="N37" s="156"/>
      <c r="O37" s="156"/>
    </row>
    <row r="38" ht="52.5" customHeight="1" spans="1:15">
      <c r="A38" s="191" t="s">
        <v>134</v>
      </c>
      <c r="B38" s="191" t="s">
        <v>135</v>
      </c>
      <c r="C38" s="156">
        <v>295947.36</v>
      </c>
      <c r="D38" s="156">
        <v>295947.36</v>
      </c>
      <c r="E38" s="156">
        <v>295947.36</v>
      </c>
      <c r="F38" s="156"/>
      <c r="G38" s="156"/>
      <c r="H38" s="156"/>
      <c r="I38" s="156"/>
      <c r="J38" s="156"/>
      <c r="K38" s="156"/>
      <c r="L38" s="156"/>
      <c r="M38" s="156"/>
      <c r="N38" s="156"/>
      <c r="O38" s="156"/>
    </row>
    <row r="39" ht="52.5" customHeight="1" spans="1:15">
      <c r="A39" s="192" t="s">
        <v>136</v>
      </c>
      <c r="B39" s="192" t="s">
        <v>137</v>
      </c>
      <c r="C39" s="156">
        <v>295947.36</v>
      </c>
      <c r="D39" s="156">
        <v>295947.36</v>
      </c>
      <c r="E39" s="156">
        <v>295947.36</v>
      </c>
      <c r="F39" s="156"/>
      <c r="G39" s="156"/>
      <c r="H39" s="156"/>
      <c r="I39" s="156"/>
      <c r="J39" s="156"/>
      <c r="K39" s="156"/>
      <c r="L39" s="156"/>
      <c r="M39" s="156"/>
      <c r="N39" s="156"/>
      <c r="O39" s="156"/>
    </row>
    <row r="40" ht="52.5" customHeight="1" spans="1:15">
      <c r="A40" s="193" t="s">
        <v>138</v>
      </c>
      <c r="B40" s="193" t="s">
        <v>139</v>
      </c>
      <c r="C40" s="156">
        <v>295947.36</v>
      </c>
      <c r="D40" s="156">
        <v>295947.36</v>
      </c>
      <c r="E40" s="156">
        <v>295947.36</v>
      </c>
      <c r="F40" s="156"/>
      <c r="G40" s="156"/>
      <c r="H40" s="156"/>
      <c r="I40" s="156"/>
      <c r="J40" s="156"/>
      <c r="K40" s="156"/>
      <c r="L40" s="156"/>
      <c r="M40" s="156"/>
      <c r="N40" s="156"/>
      <c r="O40" s="156"/>
    </row>
    <row r="41" ht="30" customHeight="1" spans="1:15">
      <c r="A41" s="190" t="s">
        <v>30</v>
      </c>
      <c r="B41" s="190"/>
      <c r="C41" s="156">
        <v>9723285.88</v>
      </c>
      <c r="D41" s="156">
        <v>9633285.88</v>
      </c>
      <c r="E41" s="156">
        <v>4180685.88</v>
      </c>
      <c r="F41" s="156">
        <v>5452600</v>
      </c>
      <c r="G41" s="156"/>
      <c r="H41" s="156"/>
      <c r="I41" s="156"/>
      <c r="J41" s="156">
        <v>90000</v>
      </c>
      <c r="K41" s="156"/>
      <c r="L41" s="156"/>
      <c r="M41" s="156"/>
      <c r="N41" s="156"/>
      <c r="O41" s="156">
        <v>90000</v>
      </c>
    </row>
  </sheetData>
  <mergeCells count="13">
    <mergeCell ref="N1:O1"/>
    <mergeCell ref="A2:O2"/>
    <mergeCell ref="A3:F3"/>
    <mergeCell ref="N3:O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9"/>
      <c r="B1" s="179"/>
      <c r="C1" s="179"/>
      <c r="D1" s="99" t="s">
        <v>140</v>
      </c>
    </row>
    <row r="2" ht="30.75" customHeight="1" spans="1:4">
      <c r="A2" s="180" t="str">
        <f>"2025"&amp;"年财政拨款收支预算总表"</f>
        <v>2025年财政拨款收支预算总表</v>
      </c>
      <c r="B2" s="180"/>
      <c r="C2" s="180"/>
      <c r="D2" s="180"/>
    </row>
    <row r="3" ht="18.75" customHeight="1" spans="1:4">
      <c r="A3" s="31" t="str">
        <f>"单位名称："&amp;"中国共产党梁河县委员会组织部"</f>
        <v>单位名称：中国共产党梁河县委员会组织部</v>
      </c>
      <c r="B3" s="181"/>
      <c r="C3" s="181"/>
      <c r="D3" s="100" t="s">
        <v>1</v>
      </c>
    </row>
    <row r="4" ht="19.5" customHeight="1" spans="1:4">
      <c r="A4" s="12" t="s">
        <v>141</v>
      </c>
      <c r="B4" s="14"/>
      <c r="C4" s="12" t="s">
        <v>142</v>
      </c>
      <c r="D4" s="14"/>
    </row>
    <row r="5" ht="21.75" customHeight="1" spans="1:4">
      <c r="A5" s="73" t="s">
        <v>143</v>
      </c>
      <c r="B5" s="11" t="s">
        <v>5</v>
      </c>
      <c r="C5" s="73" t="s">
        <v>144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145</v>
      </c>
      <c r="B7" s="23">
        <v>9633285.88</v>
      </c>
      <c r="C7" s="96" t="s">
        <v>146</v>
      </c>
      <c r="D7" s="23">
        <v>9633285.88</v>
      </c>
    </row>
    <row r="8" ht="19.5" customHeight="1" spans="1:4">
      <c r="A8" s="96" t="s">
        <v>147</v>
      </c>
      <c r="B8" s="23">
        <v>9633285.88</v>
      </c>
      <c r="C8" s="182" t="s">
        <v>148</v>
      </c>
      <c r="D8" s="23">
        <v>7322670.05</v>
      </c>
    </row>
    <row r="9" ht="19.5" customHeight="1" spans="1:4">
      <c r="A9" s="183" t="s">
        <v>149</v>
      </c>
      <c r="B9" s="23"/>
      <c r="C9" s="182" t="s">
        <v>150</v>
      </c>
      <c r="D9" s="23"/>
    </row>
    <row r="10" ht="19.5" customHeight="1" spans="1:4">
      <c r="A10" s="183" t="s">
        <v>151</v>
      </c>
      <c r="B10" s="23"/>
      <c r="C10" s="182" t="s">
        <v>152</v>
      </c>
      <c r="D10" s="23"/>
    </row>
    <row r="11" ht="19.5" customHeight="1" spans="1:4">
      <c r="A11" s="183" t="s">
        <v>153</v>
      </c>
      <c r="B11" s="23"/>
      <c r="C11" s="182" t="s">
        <v>154</v>
      </c>
      <c r="D11" s="23"/>
    </row>
    <row r="12" ht="19.5" customHeight="1" spans="1:4">
      <c r="A12" s="183" t="s">
        <v>147</v>
      </c>
      <c r="B12" s="23"/>
      <c r="C12" s="182" t="s">
        <v>155</v>
      </c>
      <c r="D12" s="23">
        <v>400000</v>
      </c>
    </row>
    <row r="13" ht="19.5" customHeight="1" spans="1:4">
      <c r="A13" s="183" t="s">
        <v>149</v>
      </c>
      <c r="B13" s="23"/>
      <c r="C13" s="182" t="s">
        <v>156</v>
      </c>
      <c r="D13" s="23"/>
    </row>
    <row r="14" ht="19.5" customHeight="1" spans="1:4">
      <c r="A14" s="183" t="s">
        <v>151</v>
      </c>
      <c r="B14" s="23"/>
      <c r="C14" s="182" t="s">
        <v>157</v>
      </c>
      <c r="D14" s="23"/>
    </row>
    <row r="15" ht="19.5" customHeight="1" spans="1:4">
      <c r="A15" s="184"/>
      <c r="B15" s="23"/>
      <c r="C15" s="182" t="s">
        <v>158</v>
      </c>
      <c r="D15" s="23">
        <v>1306654</v>
      </c>
    </row>
    <row r="16" ht="19.5" customHeight="1" spans="1:4">
      <c r="A16" s="184"/>
      <c r="B16" s="23"/>
      <c r="C16" s="182" t="s">
        <v>159</v>
      </c>
      <c r="D16" s="23">
        <v>308014.47</v>
      </c>
    </row>
    <row r="17" ht="19.5" customHeight="1" spans="1:4">
      <c r="A17" s="184"/>
      <c r="B17" s="23"/>
      <c r="C17" s="182" t="s">
        <v>160</v>
      </c>
      <c r="D17" s="23"/>
    </row>
    <row r="18" ht="19.5" customHeight="1" spans="1:4">
      <c r="A18" s="184"/>
      <c r="B18" s="23"/>
      <c r="C18" s="182" t="s">
        <v>161</v>
      </c>
      <c r="D18" s="23"/>
    </row>
    <row r="19" ht="19.5" customHeight="1" spans="1:4">
      <c r="A19" s="184"/>
      <c r="B19" s="23"/>
      <c r="C19" s="182" t="s">
        <v>162</v>
      </c>
      <c r="D19" s="23"/>
    </row>
    <row r="20" ht="19.5" customHeight="1" spans="1:4">
      <c r="A20" s="96"/>
      <c r="B20" s="23"/>
      <c r="C20" s="182" t="s">
        <v>163</v>
      </c>
      <c r="D20" s="23"/>
    </row>
    <row r="21" ht="19.5" customHeight="1" spans="1:4">
      <c r="A21" s="96"/>
      <c r="B21" s="23"/>
      <c r="C21" s="96" t="s">
        <v>164</v>
      </c>
      <c r="D21" s="23"/>
    </row>
    <row r="22" ht="19.5" customHeight="1" spans="1:4">
      <c r="A22" s="96"/>
      <c r="B22" s="23"/>
      <c r="C22" s="96" t="s">
        <v>165</v>
      </c>
      <c r="D22" s="23"/>
    </row>
    <row r="23" ht="19.5" customHeight="1" spans="1:4">
      <c r="A23" s="96"/>
      <c r="B23" s="23"/>
      <c r="C23" s="96" t="s">
        <v>166</v>
      </c>
      <c r="D23" s="23"/>
    </row>
    <row r="24" ht="19.5" customHeight="1" spans="1:4">
      <c r="A24" s="96"/>
      <c r="B24" s="23"/>
      <c r="C24" s="96" t="s">
        <v>167</v>
      </c>
      <c r="D24" s="23"/>
    </row>
    <row r="25" ht="19.5" customHeight="1" spans="1:4">
      <c r="A25" s="96"/>
      <c r="B25" s="23"/>
      <c r="C25" s="96" t="s">
        <v>168</v>
      </c>
      <c r="D25" s="23"/>
    </row>
    <row r="26" ht="19.5" customHeight="1" spans="1:4">
      <c r="A26" s="182"/>
      <c r="B26" s="23"/>
      <c r="C26" s="96" t="s">
        <v>169</v>
      </c>
      <c r="D26" s="23">
        <v>295947.36</v>
      </c>
    </row>
    <row r="27" ht="19.5" customHeight="1" spans="1:4">
      <c r="A27" s="96"/>
      <c r="B27" s="23"/>
      <c r="C27" s="96" t="s">
        <v>170</v>
      </c>
      <c r="D27" s="23"/>
    </row>
    <row r="28" customHeight="1" spans="1:4">
      <c r="A28" s="96"/>
      <c r="B28" s="23"/>
      <c r="C28" s="183" t="s">
        <v>171</v>
      </c>
      <c r="D28" s="23"/>
    </row>
    <row r="29" ht="19.5" customHeight="1" spans="1:4">
      <c r="A29" s="96"/>
      <c r="B29" s="23"/>
      <c r="C29" s="96" t="s">
        <v>172</v>
      </c>
      <c r="D29" s="23"/>
    </row>
    <row r="30" ht="19.5" customHeight="1" spans="1:4">
      <c r="A30" s="182"/>
      <c r="B30" s="23"/>
      <c r="C30" s="96" t="s">
        <v>173</v>
      </c>
      <c r="D30" s="23"/>
    </row>
    <row r="31" ht="18" customHeight="1" spans="1:4">
      <c r="A31" s="182"/>
      <c r="B31" s="23"/>
      <c r="C31" s="96" t="s">
        <v>174</v>
      </c>
      <c r="D31" s="23"/>
    </row>
    <row r="32" ht="18" customHeight="1" spans="1:4">
      <c r="A32" s="182"/>
      <c r="B32" s="23"/>
      <c r="C32" s="183" t="s">
        <v>175</v>
      </c>
      <c r="D32" s="23"/>
    </row>
    <row r="33" ht="18" customHeight="1" spans="1:4">
      <c r="A33" s="182"/>
      <c r="B33" s="23"/>
      <c r="C33" s="183" t="s">
        <v>176</v>
      </c>
      <c r="D33" s="23"/>
    </row>
    <row r="34" ht="19.5" customHeight="1" spans="1:4">
      <c r="A34" s="182"/>
      <c r="B34" s="185"/>
      <c r="C34" s="96" t="s">
        <v>177</v>
      </c>
      <c r="D34" s="185"/>
    </row>
    <row r="35" ht="19.5" customHeight="1" spans="1:4">
      <c r="A35" s="182"/>
      <c r="B35" s="23"/>
      <c r="C35" s="96" t="s">
        <v>178</v>
      </c>
      <c r="D35" s="23"/>
    </row>
    <row r="36" ht="19.5" customHeight="1" spans="1:4">
      <c r="A36" s="186" t="s">
        <v>24</v>
      </c>
      <c r="B36" s="23">
        <v>9633285.88</v>
      </c>
      <c r="C36" s="186" t="s">
        <v>25</v>
      </c>
      <c r="D36" s="23">
        <v>9633285.88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1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6"/>
      <c r="B1" s="146"/>
      <c r="C1" s="146"/>
      <c r="D1" s="146"/>
      <c r="E1" s="146"/>
      <c r="F1" s="146"/>
      <c r="G1" s="150" t="s">
        <v>179</v>
      </c>
    </row>
    <row r="2" ht="33" customHeight="1" spans="1:7">
      <c r="A2" s="172" t="str">
        <f>"2025"&amp;"年一般公共预算支出预算表（按功能科目分类）"</f>
        <v>2025年一般公共预算支出预算表（按功能科目分类）</v>
      </c>
      <c r="B2" s="172"/>
      <c r="C2" s="172"/>
      <c r="D2" s="172"/>
      <c r="E2" s="172"/>
      <c r="F2" s="172"/>
      <c r="G2" s="172"/>
    </row>
    <row r="3" ht="18.75" customHeight="1" spans="1:7">
      <c r="A3" s="173" t="str">
        <f>"单位名称："&amp;"中国共产党梁河县委员会组织部"</f>
        <v>单位名称：中国共产党梁河县委员会组织部</v>
      </c>
      <c r="B3" s="173"/>
      <c r="C3" s="146"/>
      <c r="D3" s="146"/>
      <c r="E3" s="146"/>
      <c r="F3" s="146"/>
      <c r="G3" s="150" t="s">
        <v>1</v>
      </c>
    </row>
    <row r="4" ht="18.75" customHeight="1" spans="1:7">
      <c r="A4" s="174" t="s">
        <v>180</v>
      </c>
      <c r="B4" s="174"/>
      <c r="C4" s="174" t="s">
        <v>30</v>
      </c>
      <c r="D4" s="174" t="s">
        <v>52</v>
      </c>
      <c r="E4" s="174"/>
      <c r="F4" s="174"/>
      <c r="G4" s="174" t="s">
        <v>53</v>
      </c>
    </row>
    <row r="5" ht="18.75" customHeight="1" spans="1:7">
      <c r="A5" s="174" t="s">
        <v>48</v>
      </c>
      <c r="B5" s="174" t="s">
        <v>49</v>
      </c>
      <c r="C5" s="174"/>
      <c r="D5" s="174" t="s">
        <v>33</v>
      </c>
      <c r="E5" s="174" t="s">
        <v>181</v>
      </c>
      <c r="F5" s="174" t="s">
        <v>182</v>
      </c>
      <c r="G5" s="174"/>
    </row>
    <row r="6" ht="18.75" customHeight="1" spans="1:7">
      <c r="A6" s="174" t="s">
        <v>59</v>
      </c>
      <c r="B6" s="174" t="s">
        <v>60</v>
      </c>
      <c r="C6" s="174" t="s">
        <v>61</v>
      </c>
      <c r="D6" s="174" t="s">
        <v>62</v>
      </c>
      <c r="E6" s="174" t="s">
        <v>63</v>
      </c>
      <c r="F6" s="174" t="s">
        <v>64</v>
      </c>
      <c r="G6" s="174" t="s">
        <v>65</v>
      </c>
    </row>
    <row r="7" ht="18.75" customHeight="1" spans="1:7">
      <c r="A7" s="175" t="s">
        <v>74</v>
      </c>
      <c r="B7" s="175" t="s">
        <v>75</v>
      </c>
      <c r="C7" s="176">
        <v>7322670.05</v>
      </c>
      <c r="D7" s="176">
        <v>3213770.05</v>
      </c>
      <c r="E7" s="176">
        <v>2866128.49</v>
      </c>
      <c r="F7" s="176">
        <v>347641.56</v>
      </c>
      <c r="G7" s="176">
        <v>4108900</v>
      </c>
    </row>
    <row r="8" ht="18.75" customHeight="1" outlineLevel="1" spans="1:7">
      <c r="A8" s="177" t="s">
        <v>76</v>
      </c>
      <c r="B8" s="177" t="s">
        <v>77</v>
      </c>
      <c r="C8" s="176">
        <v>7318620.05</v>
      </c>
      <c r="D8" s="176">
        <v>3209720.05</v>
      </c>
      <c r="E8" s="176">
        <v>2866128.49</v>
      </c>
      <c r="F8" s="176">
        <v>343591.56</v>
      </c>
      <c r="G8" s="176">
        <v>4108900</v>
      </c>
    </row>
    <row r="9" ht="18.75" customHeight="1" outlineLevel="2" spans="1:7">
      <c r="A9" s="178" t="s">
        <v>78</v>
      </c>
      <c r="B9" s="178" t="s">
        <v>79</v>
      </c>
      <c r="C9" s="176">
        <v>5650193.41</v>
      </c>
      <c r="D9" s="176">
        <v>2586793.41</v>
      </c>
      <c r="E9" s="176">
        <v>2287906.49</v>
      </c>
      <c r="F9" s="176">
        <v>298886.92</v>
      </c>
      <c r="G9" s="176">
        <v>3063400</v>
      </c>
    </row>
    <row r="10" ht="18.75" customHeight="1" outlineLevel="2" spans="1:7">
      <c r="A10" s="178" t="s">
        <v>80</v>
      </c>
      <c r="B10" s="178" t="s">
        <v>81</v>
      </c>
      <c r="C10" s="176">
        <v>550000</v>
      </c>
      <c r="D10" s="176"/>
      <c r="E10" s="176"/>
      <c r="F10" s="176"/>
      <c r="G10" s="176">
        <v>550000</v>
      </c>
    </row>
    <row r="11" ht="18.75" customHeight="1" outlineLevel="2" spans="1:7">
      <c r="A11" s="178" t="s">
        <v>82</v>
      </c>
      <c r="B11" s="178" t="s">
        <v>83</v>
      </c>
      <c r="C11" s="176">
        <v>590266.64</v>
      </c>
      <c r="D11" s="176">
        <v>560266.64</v>
      </c>
      <c r="E11" s="176">
        <v>532862</v>
      </c>
      <c r="F11" s="176">
        <v>27404.64</v>
      </c>
      <c r="G11" s="176">
        <v>30000</v>
      </c>
    </row>
    <row r="12" ht="18.75" customHeight="1" outlineLevel="2" spans="1:7">
      <c r="A12" s="178" t="s">
        <v>84</v>
      </c>
      <c r="B12" s="178" t="s">
        <v>85</v>
      </c>
      <c r="C12" s="176">
        <v>528160</v>
      </c>
      <c r="D12" s="176">
        <v>62660</v>
      </c>
      <c r="E12" s="176">
        <v>45360</v>
      </c>
      <c r="F12" s="176">
        <v>17300</v>
      </c>
      <c r="G12" s="176">
        <v>465500</v>
      </c>
    </row>
    <row r="13" ht="18.75" customHeight="1" outlineLevel="1" spans="1:7">
      <c r="A13" s="177" t="s">
        <v>86</v>
      </c>
      <c r="B13" s="177" t="s">
        <v>87</v>
      </c>
      <c r="C13" s="176">
        <v>4050</v>
      </c>
      <c r="D13" s="176">
        <v>4050</v>
      </c>
      <c r="E13" s="176"/>
      <c r="F13" s="176">
        <v>4050</v>
      </c>
      <c r="G13" s="176"/>
    </row>
    <row r="14" ht="18.75" customHeight="1" outlineLevel="2" spans="1:7">
      <c r="A14" s="178" t="s">
        <v>88</v>
      </c>
      <c r="B14" s="178" t="s">
        <v>87</v>
      </c>
      <c r="C14" s="176">
        <v>4050</v>
      </c>
      <c r="D14" s="176">
        <v>4050</v>
      </c>
      <c r="E14" s="176"/>
      <c r="F14" s="176">
        <v>4050</v>
      </c>
      <c r="G14" s="176"/>
    </row>
    <row r="15" ht="18.75" customHeight="1" spans="1:7">
      <c r="A15" s="175" t="s">
        <v>89</v>
      </c>
      <c r="B15" s="175" t="s">
        <v>90</v>
      </c>
      <c r="C15" s="176">
        <v>400000</v>
      </c>
      <c r="D15" s="176"/>
      <c r="E15" s="176"/>
      <c r="F15" s="176"/>
      <c r="G15" s="176">
        <v>400000</v>
      </c>
    </row>
    <row r="16" ht="18.75" customHeight="1" outlineLevel="1" spans="1:7">
      <c r="A16" s="177" t="s">
        <v>91</v>
      </c>
      <c r="B16" s="177" t="s">
        <v>92</v>
      </c>
      <c r="C16" s="176">
        <v>400000</v>
      </c>
      <c r="D16" s="176"/>
      <c r="E16" s="176"/>
      <c r="F16" s="176"/>
      <c r="G16" s="176">
        <v>400000</v>
      </c>
    </row>
    <row r="17" ht="18.75" customHeight="1" outlineLevel="2" spans="1:7">
      <c r="A17" s="178" t="s">
        <v>93</v>
      </c>
      <c r="B17" s="178" t="s">
        <v>94</v>
      </c>
      <c r="C17" s="176">
        <v>400000</v>
      </c>
      <c r="D17" s="176"/>
      <c r="E17" s="176"/>
      <c r="F17" s="176"/>
      <c r="G17" s="176">
        <v>400000</v>
      </c>
    </row>
    <row r="18" ht="18.75" customHeight="1" spans="1:7">
      <c r="A18" s="175" t="s">
        <v>95</v>
      </c>
      <c r="B18" s="175" t="s">
        <v>96</v>
      </c>
      <c r="C18" s="176">
        <v>1306654</v>
      </c>
      <c r="D18" s="176">
        <v>462954</v>
      </c>
      <c r="E18" s="176">
        <v>459354</v>
      </c>
      <c r="F18" s="176">
        <v>3600</v>
      </c>
      <c r="G18" s="176">
        <v>843700</v>
      </c>
    </row>
    <row r="19" ht="18.75" customHeight="1" outlineLevel="1" spans="1:7">
      <c r="A19" s="177" t="s">
        <v>97</v>
      </c>
      <c r="B19" s="177" t="s">
        <v>98</v>
      </c>
      <c r="C19" s="176">
        <v>19586.88</v>
      </c>
      <c r="D19" s="176">
        <v>19586.88</v>
      </c>
      <c r="E19" s="176">
        <v>19586.88</v>
      </c>
      <c r="F19" s="176"/>
      <c r="G19" s="176"/>
    </row>
    <row r="20" ht="18.75" customHeight="1" outlineLevel="2" spans="1:7">
      <c r="A20" s="178" t="s">
        <v>99</v>
      </c>
      <c r="B20" s="178" t="s">
        <v>100</v>
      </c>
      <c r="C20" s="176">
        <v>19586.88</v>
      </c>
      <c r="D20" s="176">
        <v>19586.88</v>
      </c>
      <c r="E20" s="176">
        <v>19586.88</v>
      </c>
      <c r="F20" s="176"/>
      <c r="G20" s="176"/>
    </row>
    <row r="21" ht="18.75" customHeight="1" outlineLevel="1" spans="1:7">
      <c r="A21" s="177" t="s">
        <v>101</v>
      </c>
      <c r="B21" s="177" t="s">
        <v>102</v>
      </c>
      <c r="C21" s="176">
        <v>1241896.48</v>
      </c>
      <c r="D21" s="176">
        <v>398196.48</v>
      </c>
      <c r="E21" s="176">
        <v>394596.48</v>
      </c>
      <c r="F21" s="176">
        <v>3600</v>
      </c>
      <c r="G21" s="176">
        <v>843700</v>
      </c>
    </row>
    <row r="22" ht="18.75" customHeight="1" outlineLevel="2" spans="1:7">
      <c r="A22" s="178" t="s">
        <v>103</v>
      </c>
      <c r="B22" s="178" t="s">
        <v>104</v>
      </c>
      <c r="C22" s="176">
        <v>64500</v>
      </c>
      <c r="D22" s="176">
        <v>3600</v>
      </c>
      <c r="E22" s="176"/>
      <c r="F22" s="176">
        <v>3600</v>
      </c>
      <c r="G22" s="176">
        <v>60900</v>
      </c>
    </row>
    <row r="23" ht="18.75" customHeight="1" outlineLevel="2" spans="1:7">
      <c r="A23" s="178" t="s">
        <v>105</v>
      </c>
      <c r="B23" s="178" t="s">
        <v>106</v>
      </c>
      <c r="C23" s="176">
        <v>782800</v>
      </c>
      <c r="D23" s="176"/>
      <c r="E23" s="176"/>
      <c r="F23" s="176"/>
      <c r="G23" s="176">
        <v>782800</v>
      </c>
    </row>
    <row r="24" ht="18.75" customHeight="1" outlineLevel="2" spans="1:7">
      <c r="A24" s="178" t="s">
        <v>107</v>
      </c>
      <c r="B24" s="178" t="s">
        <v>108</v>
      </c>
      <c r="C24" s="176">
        <v>394596.48</v>
      </c>
      <c r="D24" s="176">
        <v>394596.48</v>
      </c>
      <c r="E24" s="176">
        <v>394596.48</v>
      </c>
      <c r="F24" s="176"/>
      <c r="G24" s="176"/>
    </row>
    <row r="25" ht="18.75" customHeight="1" outlineLevel="1" spans="1:7">
      <c r="A25" s="177" t="s">
        <v>109</v>
      </c>
      <c r="B25" s="177" t="s">
        <v>110</v>
      </c>
      <c r="C25" s="176">
        <v>8376</v>
      </c>
      <c r="D25" s="176">
        <v>8376</v>
      </c>
      <c r="E25" s="176">
        <v>8376</v>
      </c>
      <c r="F25" s="176"/>
      <c r="G25" s="176"/>
    </row>
    <row r="26" ht="18.75" customHeight="1" outlineLevel="2" spans="1:7">
      <c r="A26" s="178" t="s">
        <v>111</v>
      </c>
      <c r="B26" s="178" t="s">
        <v>112</v>
      </c>
      <c r="C26" s="176">
        <v>8376</v>
      </c>
      <c r="D26" s="176">
        <v>8376</v>
      </c>
      <c r="E26" s="176">
        <v>8376</v>
      </c>
      <c r="F26" s="176"/>
      <c r="G26" s="176"/>
    </row>
    <row r="27" ht="18.75" customHeight="1" outlineLevel="1" spans="1:7">
      <c r="A27" s="177" t="s">
        <v>113</v>
      </c>
      <c r="B27" s="177" t="s">
        <v>114</v>
      </c>
      <c r="C27" s="176">
        <v>31680</v>
      </c>
      <c r="D27" s="176">
        <v>31680</v>
      </c>
      <c r="E27" s="176">
        <v>31680</v>
      </c>
      <c r="F27" s="176"/>
      <c r="G27" s="176"/>
    </row>
    <row r="28" ht="18.75" customHeight="1" outlineLevel="2" spans="1:7">
      <c r="A28" s="178" t="s">
        <v>115</v>
      </c>
      <c r="B28" s="178" t="s">
        <v>116</v>
      </c>
      <c r="C28" s="176">
        <v>31680</v>
      </c>
      <c r="D28" s="176">
        <v>31680</v>
      </c>
      <c r="E28" s="176">
        <v>31680</v>
      </c>
      <c r="F28" s="176"/>
      <c r="G28" s="176"/>
    </row>
    <row r="29" ht="18.75" customHeight="1" outlineLevel="1" spans="1:7">
      <c r="A29" s="177" t="s">
        <v>117</v>
      </c>
      <c r="B29" s="177" t="s">
        <v>118</v>
      </c>
      <c r="C29" s="176">
        <v>5114.64</v>
      </c>
      <c r="D29" s="176">
        <v>5114.64</v>
      </c>
      <c r="E29" s="176">
        <v>5114.64</v>
      </c>
      <c r="F29" s="176"/>
      <c r="G29" s="176"/>
    </row>
    <row r="30" ht="18.75" customHeight="1" outlineLevel="2" spans="1:7">
      <c r="A30" s="178" t="s">
        <v>119</v>
      </c>
      <c r="B30" s="178" t="s">
        <v>118</v>
      </c>
      <c r="C30" s="176">
        <v>5114.64</v>
      </c>
      <c r="D30" s="176">
        <v>5114.64</v>
      </c>
      <c r="E30" s="176">
        <v>5114.64</v>
      </c>
      <c r="F30" s="176"/>
      <c r="G30" s="176"/>
    </row>
    <row r="31" ht="18.75" customHeight="1" spans="1:7">
      <c r="A31" s="175" t="s">
        <v>120</v>
      </c>
      <c r="B31" s="175" t="s">
        <v>121</v>
      </c>
      <c r="C31" s="176">
        <v>308014.47</v>
      </c>
      <c r="D31" s="176">
        <v>208014.47</v>
      </c>
      <c r="E31" s="176">
        <v>208014.47</v>
      </c>
      <c r="F31" s="176"/>
      <c r="G31" s="176">
        <v>100000</v>
      </c>
    </row>
    <row r="32" ht="18.75" customHeight="1" outlineLevel="1" spans="1:7">
      <c r="A32" s="177" t="s">
        <v>122</v>
      </c>
      <c r="B32" s="177" t="s">
        <v>123</v>
      </c>
      <c r="C32" s="176">
        <v>208014.47</v>
      </c>
      <c r="D32" s="176">
        <v>208014.47</v>
      </c>
      <c r="E32" s="176">
        <v>208014.47</v>
      </c>
      <c r="F32" s="176"/>
      <c r="G32" s="176"/>
    </row>
    <row r="33" ht="18.75" customHeight="1" outlineLevel="2" spans="1:7">
      <c r="A33" s="178" t="s">
        <v>124</v>
      </c>
      <c r="B33" s="178" t="s">
        <v>125</v>
      </c>
      <c r="C33" s="176">
        <v>146324.7</v>
      </c>
      <c r="D33" s="176">
        <v>146324.7</v>
      </c>
      <c r="E33" s="176">
        <v>146324.7</v>
      </c>
      <c r="F33" s="176"/>
      <c r="G33" s="176"/>
    </row>
    <row r="34" ht="18.75" customHeight="1" outlineLevel="2" spans="1:7">
      <c r="A34" s="178" t="s">
        <v>126</v>
      </c>
      <c r="B34" s="178" t="s">
        <v>127</v>
      </c>
      <c r="C34" s="176">
        <v>38642.4</v>
      </c>
      <c r="D34" s="176">
        <v>38642.4</v>
      </c>
      <c r="E34" s="176">
        <v>38642.4</v>
      </c>
      <c r="F34" s="176"/>
      <c r="G34" s="176"/>
    </row>
    <row r="35" ht="18.75" customHeight="1" outlineLevel="2" spans="1:7">
      <c r="A35" s="178" t="s">
        <v>128</v>
      </c>
      <c r="B35" s="178" t="s">
        <v>129</v>
      </c>
      <c r="C35" s="176">
        <v>23047.37</v>
      </c>
      <c r="D35" s="176">
        <v>23047.37</v>
      </c>
      <c r="E35" s="176">
        <v>23047.37</v>
      </c>
      <c r="F35" s="176"/>
      <c r="G35" s="176"/>
    </row>
    <row r="36" ht="18.75" customHeight="1" outlineLevel="1" spans="1:7">
      <c r="A36" s="177" t="s">
        <v>130</v>
      </c>
      <c r="B36" s="177" t="s">
        <v>131</v>
      </c>
      <c r="C36" s="176">
        <v>100000</v>
      </c>
      <c r="D36" s="176"/>
      <c r="E36" s="176"/>
      <c r="F36" s="176"/>
      <c r="G36" s="176">
        <v>100000</v>
      </c>
    </row>
    <row r="37" ht="18.75" customHeight="1" outlineLevel="2" spans="1:7">
      <c r="A37" s="178" t="s">
        <v>132</v>
      </c>
      <c r="B37" s="178" t="s">
        <v>133</v>
      </c>
      <c r="C37" s="176">
        <v>100000</v>
      </c>
      <c r="D37" s="176"/>
      <c r="E37" s="176"/>
      <c r="F37" s="176"/>
      <c r="G37" s="176">
        <v>100000</v>
      </c>
    </row>
    <row r="38" ht="18.75" customHeight="1" spans="1:7">
      <c r="A38" s="175" t="s">
        <v>134</v>
      </c>
      <c r="B38" s="175" t="s">
        <v>135</v>
      </c>
      <c r="C38" s="176">
        <v>295947.36</v>
      </c>
      <c r="D38" s="176">
        <v>295947.36</v>
      </c>
      <c r="E38" s="176">
        <v>295947.36</v>
      </c>
      <c r="F38" s="176"/>
      <c r="G38" s="176"/>
    </row>
    <row r="39" ht="18.75" customHeight="1" outlineLevel="1" spans="1:7">
      <c r="A39" s="177" t="s">
        <v>136</v>
      </c>
      <c r="B39" s="177" t="s">
        <v>137</v>
      </c>
      <c r="C39" s="176">
        <v>295947.36</v>
      </c>
      <c r="D39" s="176">
        <v>295947.36</v>
      </c>
      <c r="E39" s="176">
        <v>295947.36</v>
      </c>
      <c r="F39" s="176"/>
      <c r="G39" s="176"/>
    </row>
    <row r="40" ht="18.75" customHeight="1" outlineLevel="2" spans="1:7">
      <c r="A40" s="178" t="s">
        <v>138</v>
      </c>
      <c r="B40" s="178" t="s">
        <v>139</v>
      </c>
      <c r="C40" s="176">
        <v>295947.36</v>
      </c>
      <c r="D40" s="176">
        <v>295947.36</v>
      </c>
      <c r="E40" s="176">
        <v>295947.36</v>
      </c>
      <c r="F40" s="176"/>
      <c r="G40" s="176"/>
    </row>
    <row r="41" ht="18.75" customHeight="1" spans="1:7">
      <c r="A41" s="174" t="s">
        <v>30</v>
      </c>
      <c r="B41" s="174"/>
      <c r="C41" s="176">
        <v>9633285.88</v>
      </c>
      <c r="D41" s="176">
        <v>4180685.88</v>
      </c>
      <c r="E41" s="176">
        <v>3829444.32</v>
      </c>
      <c r="F41" s="176">
        <v>351241.56</v>
      </c>
      <c r="G41" s="176">
        <v>5452600</v>
      </c>
    </row>
  </sheetData>
  <mergeCells count="7">
    <mergeCell ref="A2:G2"/>
    <mergeCell ref="A3:C3"/>
    <mergeCell ref="A4:B4"/>
    <mergeCell ref="D4:F4"/>
    <mergeCell ref="A41:B4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E21" sqref="E2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63"/>
      <c r="B1" s="163"/>
      <c r="C1" s="164"/>
      <c r="D1" s="1"/>
      <c r="E1" s="1"/>
      <c r="F1" s="165" t="s">
        <v>183</v>
      </c>
    </row>
    <row r="2" ht="33.75" customHeight="1" spans="1:6">
      <c r="A2" s="166" t="str">
        <f>"2025"&amp;"年一般公共预算“三公”经费支出预算表"</f>
        <v>2025年一般公共预算“三公”经费支出预算表</v>
      </c>
      <c r="B2" s="166"/>
      <c r="C2" s="166"/>
      <c r="D2" s="166"/>
      <c r="E2" s="166"/>
      <c r="F2" s="166"/>
    </row>
    <row r="3" ht="21.75" customHeight="1" spans="1:6">
      <c r="A3" s="167" t="str">
        <f>"单位名称："&amp;"中国共产党梁河县委员会组织部"</f>
        <v>单位名称：中国共产党梁河县委员会组织部</v>
      </c>
      <c r="B3" s="163"/>
      <c r="C3" s="164"/>
      <c r="D3" s="3"/>
      <c r="E3" s="1"/>
      <c r="F3" s="165" t="s">
        <v>27</v>
      </c>
    </row>
    <row r="4" ht="19.5" customHeight="1" spans="1:6">
      <c r="A4" s="11" t="s">
        <v>184</v>
      </c>
      <c r="B4" s="73" t="s">
        <v>185</v>
      </c>
      <c r="C4" s="12" t="s">
        <v>186</v>
      </c>
      <c r="D4" s="13"/>
      <c r="E4" s="14"/>
      <c r="F4" s="73" t="s">
        <v>187</v>
      </c>
    </row>
    <row r="5" ht="19.5" customHeight="1" spans="1:6">
      <c r="A5" s="18"/>
      <c r="B5" s="77"/>
      <c r="C5" s="35" t="s">
        <v>33</v>
      </c>
      <c r="D5" s="35" t="s">
        <v>188</v>
      </c>
      <c r="E5" s="35" t="s">
        <v>189</v>
      </c>
      <c r="F5" s="77"/>
    </row>
    <row r="6" ht="18.75" customHeight="1" spans="1:6">
      <c r="A6" s="168">
        <v>1</v>
      </c>
      <c r="B6" s="168">
        <v>2</v>
      </c>
      <c r="C6" s="169">
        <v>3</v>
      </c>
      <c r="D6" s="168">
        <v>4</v>
      </c>
      <c r="E6" s="168">
        <v>5</v>
      </c>
      <c r="F6" s="168">
        <v>6</v>
      </c>
    </row>
    <row r="7" ht="24.75" customHeight="1" spans="1:6">
      <c r="A7" s="170">
        <v>124600</v>
      </c>
      <c r="B7" s="170"/>
      <c r="C7" s="171">
        <v>69600</v>
      </c>
      <c r="D7" s="170"/>
      <c r="E7" s="170">
        <v>69600</v>
      </c>
      <c r="F7" s="170">
        <v>55000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62" t="s">
        <v>190</v>
      </c>
      <c r="U1" s="162"/>
      <c r="V1" s="162"/>
      <c r="W1" s="162"/>
    </row>
    <row r="2" ht="45.75" customHeight="1" spans="1:23">
      <c r="A2" s="159" t="s">
        <v>191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</row>
    <row r="3" ht="18.75" customHeight="1" spans="1:23">
      <c r="A3" s="158" t="str">
        <f>"单位名称："&amp;"中国共产党梁河县委员会组织部"</f>
        <v>单位名称：中国共产党梁河县委员会组织部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62" t="s">
        <v>27</v>
      </c>
      <c r="U3" s="162"/>
      <c r="V3" s="162"/>
      <c r="W3" s="162"/>
    </row>
    <row r="4" ht="18.75" customHeight="1" spans="1:23">
      <c r="A4" s="160" t="s">
        <v>192</v>
      </c>
      <c r="B4" s="160" t="s">
        <v>193</v>
      </c>
      <c r="C4" s="160" t="s">
        <v>194</v>
      </c>
      <c r="D4" s="160" t="s">
        <v>195</v>
      </c>
      <c r="E4" s="160" t="s">
        <v>196</v>
      </c>
      <c r="F4" s="160" t="s">
        <v>197</v>
      </c>
      <c r="G4" s="160" t="s">
        <v>198</v>
      </c>
      <c r="H4" s="160" t="s">
        <v>199</v>
      </c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</row>
    <row r="5" ht="28.3" customHeight="1" spans="1:23">
      <c r="A5" s="160"/>
      <c r="B5" s="160"/>
      <c r="C5" s="160"/>
      <c r="D5" s="160"/>
      <c r="E5" s="160"/>
      <c r="F5" s="160"/>
      <c r="G5" s="160"/>
      <c r="H5" s="160" t="s">
        <v>200</v>
      </c>
      <c r="I5" s="160" t="s">
        <v>34</v>
      </c>
      <c r="J5" s="160" t="s">
        <v>201</v>
      </c>
      <c r="K5" s="160" t="s">
        <v>202</v>
      </c>
      <c r="L5" s="160" t="s">
        <v>203</v>
      </c>
      <c r="M5" s="160" t="s">
        <v>204</v>
      </c>
      <c r="N5" s="160" t="s">
        <v>205</v>
      </c>
      <c r="O5" s="160" t="s">
        <v>35</v>
      </c>
      <c r="P5" s="160" t="s">
        <v>36</v>
      </c>
      <c r="Q5" s="160" t="s">
        <v>37</v>
      </c>
      <c r="R5" s="160" t="s">
        <v>51</v>
      </c>
      <c r="S5" s="160"/>
      <c r="T5" s="160"/>
      <c r="U5" s="160"/>
      <c r="V5" s="160"/>
      <c r="W5" s="160"/>
    </row>
    <row r="6" ht="24" customHeight="1" spans="1:23">
      <c r="A6" s="160"/>
      <c r="B6" s="160"/>
      <c r="C6" s="160"/>
      <c r="D6" s="160"/>
      <c r="E6" s="160"/>
      <c r="F6" s="160"/>
      <c r="G6" s="160"/>
      <c r="H6" s="160"/>
      <c r="I6" s="160" t="s">
        <v>206</v>
      </c>
      <c r="J6" s="160" t="s">
        <v>201</v>
      </c>
      <c r="K6" s="160" t="s">
        <v>202</v>
      </c>
      <c r="L6" s="160" t="s">
        <v>203</v>
      </c>
      <c r="M6" s="160" t="s">
        <v>204</v>
      </c>
      <c r="N6" s="160" t="s">
        <v>34</v>
      </c>
      <c r="O6" s="160" t="s">
        <v>35</v>
      </c>
      <c r="P6" s="160" t="s">
        <v>36</v>
      </c>
      <c r="Q6" s="160"/>
      <c r="R6" s="160" t="s">
        <v>33</v>
      </c>
      <c r="S6" s="160" t="s">
        <v>40</v>
      </c>
      <c r="T6" s="160" t="s">
        <v>41</v>
      </c>
      <c r="U6" s="160" t="s">
        <v>42</v>
      </c>
      <c r="V6" s="160" t="s">
        <v>43</v>
      </c>
      <c r="W6" s="160" t="s">
        <v>44</v>
      </c>
    </row>
    <row r="7" ht="32.05" customHeight="1" spans="1:23">
      <c r="A7" s="160"/>
      <c r="B7" s="160"/>
      <c r="C7" s="160"/>
      <c r="D7" s="160"/>
      <c r="E7" s="160"/>
      <c r="F7" s="160"/>
      <c r="G7" s="160"/>
      <c r="H7" s="160"/>
      <c r="I7" s="160" t="s">
        <v>33</v>
      </c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</row>
    <row r="8" ht="18.75" customHeight="1" spans="1:23">
      <c r="A8" s="160" t="s">
        <v>59</v>
      </c>
      <c r="B8" s="160" t="s">
        <v>60</v>
      </c>
      <c r="C8" s="160" t="s">
        <v>61</v>
      </c>
      <c r="D8" s="160" t="s">
        <v>62</v>
      </c>
      <c r="E8" s="160" t="s">
        <v>63</v>
      </c>
      <c r="F8" s="160" t="s">
        <v>64</v>
      </c>
      <c r="G8" s="160" t="s">
        <v>65</v>
      </c>
      <c r="H8" s="160" t="s">
        <v>66</v>
      </c>
      <c r="I8" s="160" t="s">
        <v>67</v>
      </c>
      <c r="J8" s="160" t="s">
        <v>68</v>
      </c>
      <c r="K8" s="160" t="s">
        <v>69</v>
      </c>
      <c r="L8" s="160" t="s">
        <v>70</v>
      </c>
      <c r="M8" s="160" t="s">
        <v>71</v>
      </c>
      <c r="N8" s="160" t="s">
        <v>72</v>
      </c>
      <c r="O8" s="160" t="s">
        <v>73</v>
      </c>
      <c r="P8" s="160" t="s">
        <v>207</v>
      </c>
      <c r="Q8" s="160" t="s">
        <v>208</v>
      </c>
      <c r="R8" s="160" t="s">
        <v>209</v>
      </c>
      <c r="S8" s="160" t="s">
        <v>210</v>
      </c>
      <c r="T8" s="160" t="s">
        <v>211</v>
      </c>
      <c r="U8" s="160" t="s">
        <v>212</v>
      </c>
      <c r="V8" s="160" t="s">
        <v>213</v>
      </c>
      <c r="W8" s="160" t="s">
        <v>214</v>
      </c>
    </row>
    <row r="9" ht="53.25" customHeight="1" spans="1:23">
      <c r="A9" s="155" t="s">
        <v>46</v>
      </c>
      <c r="B9" s="155"/>
      <c r="C9" s="155"/>
      <c r="D9" s="155"/>
      <c r="E9" s="155"/>
      <c r="F9" s="155"/>
      <c r="G9" s="155"/>
      <c r="H9" s="156">
        <v>4180685.88</v>
      </c>
      <c r="I9" s="156">
        <v>4180685.88</v>
      </c>
      <c r="J9" s="156"/>
      <c r="K9" s="156"/>
      <c r="L9" s="156">
        <v>4180685.88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3.25" customHeight="1" outlineLevel="1" spans="1:23">
      <c r="A10" s="155" t="s">
        <v>46</v>
      </c>
      <c r="B10" s="155" t="s">
        <v>215</v>
      </c>
      <c r="C10" s="155" t="s">
        <v>216</v>
      </c>
      <c r="D10" s="155" t="s">
        <v>82</v>
      </c>
      <c r="E10" s="155" t="s">
        <v>83</v>
      </c>
      <c r="F10" s="155" t="s">
        <v>217</v>
      </c>
      <c r="G10" s="155" t="s">
        <v>218</v>
      </c>
      <c r="H10" s="156">
        <v>211560</v>
      </c>
      <c r="I10" s="156">
        <v>211560</v>
      </c>
      <c r="J10" s="156"/>
      <c r="K10" s="156"/>
      <c r="L10" s="156">
        <v>211560</v>
      </c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</row>
    <row r="11" ht="53.25" customHeight="1" outlineLevel="1" spans="1:23">
      <c r="A11" s="155" t="s">
        <v>46</v>
      </c>
      <c r="B11" s="155" t="s">
        <v>219</v>
      </c>
      <c r="C11" s="155" t="s">
        <v>220</v>
      </c>
      <c r="D11" s="155" t="s">
        <v>78</v>
      </c>
      <c r="E11" s="155" t="s">
        <v>79</v>
      </c>
      <c r="F11" s="155" t="s">
        <v>217</v>
      </c>
      <c r="G11" s="155" t="s">
        <v>218</v>
      </c>
      <c r="H11" s="156">
        <v>779892</v>
      </c>
      <c r="I11" s="156">
        <v>779892</v>
      </c>
      <c r="J11" s="156"/>
      <c r="K11" s="156"/>
      <c r="L11" s="156">
        <v>779892</v>
      </c>
      <c r="M11" s="155"/>
      <c r="N11" s="156"/>
      <c r="O11" s="156"/>
      <c r="P11" s="156"/>
      <c r="Q11" s="156"/>
      <c r="R11" s="156"/>
      <c r="S11" s="156"/>
      <c r="T11" s="156"/>
      <c r="U11" s="156"/>
      <c r="V11" s="156"/>
      <c r="W11" s="156"/>
    </row>
    <row r="12" ht="53.25" customHeight="1" outlineLevel="1" spans="1:23">
      <c r="A12" s="155" t="s">
        <v>46</v>
      </c>
      <c r="B12" s="155" t="s">
        <v>219</v>
      </c>
      <c r="C12" s="155" t="s">
        <v>220</v>
      </c>
      <c r="D12" s="155" t="s">
        <v>78</v>
      </c>
      <c r="E12" s="155" t="s">
        <v>79</v>
      </c>
      <c r="F12" s="155" t="s">
        <v>221</v>
      </c>
      <c r="G12" s="155" t="s">
        <v>222</v>
      </c>
      <c r="H12" s="156">
        <v>1061124</v>
      </c>
      <c r="I12" s="156">
        <v>1061124</v>
      </c>
      <c r="J12" s="156"/>
      <c r="K12" s="156"/>
      <c r="L12" s="156">
        <v>1061124</v>
      </c>
      <c r="M12" s="155"/>
      <c r="N12" s="156"/>
      <c r="O12" s="156"/>
      <c r="P12" s="156"/>
      <c r="Q12" s="156"/>
      <c r="R12" s="156"/>
      <c r="S12" s="156"/>
      <c r="T12" s="156"/>
      <c r="U12" s="156"/>
      <c r="V12" s="156"/>
      <c r="W12" s="156"/>
    </row>
    <row r="13" ht="53.25" customHeight="1" outlineLevel="1" spans="1:23">
      <c r="A13" s="155" t="s">
        <v>46</v>
      </c>
      <c r="B13" s="155" t="s">
        <v>215</v>
      </c>
      <c r="C13" s="155" t="s">
        <v>216</v>
      </c>
      <c r="D13" s="155" t="s">
        <v>82</v>
      </c>
      <c r="E13" s="155" t="s">
        <v>83</v>
      </c>
      <c r="F13" s="155" t="s">
        <v>221</v>
      </c>
      <c r="G13" s="155" t="s">
        <v>222</v>
      </c>
      <c r="H13" s="156">
        <v>28560</v>
      </c>
      <c r="I13" s="156">
        <v>28560</v>
      </c>
      <c r="J13" s="156"/>
      <c r="K13" s="156"/>
      <c r="L13" s="156">
        <v>28560</v>
      </c>
      <c r="M13" s="155"/>
      <c r="N13" s="156"/>
      <c r="O13" s="156"/>
      <c r="P13" s="156"/>
      <c r="Q13" s="156"/>
      <c r="R13" s="156"/>
      <c r="S13" s="156"/>
      <c r="T13" s="156"/>
      <c r="U13" s="156"/>
      <c r="V13" s="156"/>
      <c r="W13" s="156"/>
    </row>
    <row r="14" ht="53.25" customHeight="1" outlineLevel="1" spans="1:23">
      <c r="A14" s="155" t="s">
        <v>46</v>
      </c>
      <c r="B14" s="155" t="s">
        <v>219</v>
      </c>
      <c r="C14" s="155" t="s">
        <v>220</v>
      </c>
      <c r="D14" s="155" t="s">
        <v>78</v>
      </c>
      <c r="E14" s="155" t="s">
        <v>79</v>
      </c>
      <c r="F14" s="155" t="s">
        <v>223</v>
      </c>
      <c r="G14" s="155" t="s">
        <v>224</v>
      </c>
      <c r="H14" s="156">
        <v>64991</v>
      </c>
      <c r="I14" s="156">
        <v>64991</v>
      </c>
      <c r="J14" s="156"/>
      <c r="K14" s="156"/>
      <c r="L14" s="156">
        <v>64991</v>
      </c>
      <c r="M14" s="155"/>
      <c r="N14" s="156"/>
      <c r="O14" s="156"/>
      <c r="P14" s="156"/>
      <c r="Q14" s="156"/>
      <c r="R14" s="156"/>
      <c r="S14" s="156"/>
      <c r="T14" s="156"/>
      <c r="U14" s="156"/>
      <c r="V14" s="156"/>
      <c r="W14" s="156"/>
    </row>
    <row r="15" ht="53.25" customHeight="1" outlineLevel="1" spans="1:23">
      <c r="A15" s="155" t="s">
        <v>46</v>
      </c>
      <c r="B15" s="155" t="s">
        <v>225</v>
      </c>
      <c r="C15" s="155" t="s">
        <v>226</v>
      </c>
      <c r="D15" s="155" t="s">
        <v>78</v>
      </c>
      <c r="E15" s="155" t="s">
        <v>79</v>
      </c>
      <c r="F15" s="155" t="s">
        <v>223</v>
      </c>
      <c r="G15" s="155" t="s">
        <v>224</v>
      </c>
      <c r="H15" s="156">
        <v>344280</v>
      </c>
      <c r="I15" s="156">
        <v>344280</v>
      </c>
      <c r="J15" s="156"/>
      <c r="K15" s="156"/>
      <c r="L15" s="156">
        <v>344280</v>
      </c>
      <c r="M15" s="155"/>
      <c r="N15" s="156"/>
      <c r="O15" s="156"/>
      <c r="P15" s="156"/>
      <c r="Q15" s="156"/>
      <c r="R15" s="156"/>
      <c r="S15" s="156"/>
      <c r="T15" s="156"/>
      <c r="U15" s="156"/>
      <c r="V15" s="156"/>
      <c r="W15" s="156"/>
    </row>
    <row r="16" ht="53.25" customHeight="1" outlineLevel="1" spans="1:23">
      <c r="A16" s="155" t="s">
        <v>46</v>
      </c>
      <c r="B16" s="155" t="s">
        <v>215</v>
      </c>
      <c r="C16" s="155" t="s">
        <v>216</v>
      </c>
      <c r="D16" s="155" t="s">
        <v>82</v>
      </c>
      <c r="E16" s="155" t="s">
        <v>83</v>
      </c>
      <c r="F16" s="155" t="s">
        <v>227</v>
      </c>
      <c r="G16" s="155" t="s">
        <v>228</v>
      </c>
      <c r="H16" s="156">
        <v>17630</v>
      </c>
      <c r="I16" s="156">
        <v>17630</v>
      </c>
      <c r="J16" s="156"/>
      <c r="K16" s="156"/>
      <c r="L16" s="156">
        <v>17630</v>
      </c>
      <c r="M16" s="155"/>
      <c r="N16" s="156"/>
      <c r="O16" s="156"/>
      <c r="P16" s="156"/>
      <c r="Q16" s="156"/>
      <c r="R16" s="156"/>
      <c r="S16" s="156"/>
      <c r="T16" s="156"/>
      <c r="U16" s="156"/>
      <c r="V16" s="156"/>
      <c r="W16" s="156"/>
    </row>
    <row r="17" ht="53.25" customHeight="1" outlineLevel="1" spans="1:23">
      <c r="A17" s="155" t="s">
        <v>46</v>
      </c>
      <c r="B17" s="155" t="s">
        <v>215</v>
      </c>
      <c r="C17" s="155" t="s">
        <v>216</v>
      </c>
      <c r="D17" s="155" t="s">
        <v>82</v>
      </c>
      <c r="E17" s="155" t="s">
        <v>83</v>
      </c>
      <c r="F17" s="155" t="s">
        <v>227</v>
      </c>
      <c r="G17" s="155" t="s">
        <v>228</v>
      </c>
      <c r="H17" s="156">
        <v>75120</v>
      </c>
      <c r="I17" s="156">
        <v>75120</v>
      </c>
      <c r="J17" s="156"/>
      <c r="K17" s="156"/>
      <c r="L17" s="156">
        <v>75120</v>
      </c>
      <c r="M17" s="155"/>
      <c r="N17" s="156"/>
      <c r="O17" s="156"/>
      <c r="P17" s="156"/>
      <c r="Q17" s="156"/>
      <c r="R17" s="156"/>
      <c r="S17" s="156"/>
      <c r="T17" s="156"/>
      <c r="U17" s="156"/>
      <c r="V17" s="156"/>
      <c r="W17" s="156"/>
    </row>
    <row r="18" ht="53.25" customHeight="1" outlineLevel="1" spans="1:23">
      <c r="A18" s="155" t="s">
        <v>46</v>
      </c>
      <c r="B18" s="155" t="s">
        <v>215</v>
      </c>
      <c r="C18" s="155" t="s">
        <v>216</v>
      </c>
      <c r="D18" s="155" t="s">
        <v>82</v>
      </c>
      <c r="E18" s="155" t="s">
        <v>83</v>
      </c>
      <c r="F18" s="155" t="s">
        <v>227</v>
      </c>
      <c r="G18" s="155" t="s">
        <v>228</v>
      </c>
      <c r="H18" s="156"/>
      <c r="I18" s="156"/>
      <c r="J18" s="156"/>
      <c r="K18" s="156"/>
      <c r="L18" s="156"/>
      <c r="M18" s="155"/>
      <c r="N18" s="156"/>
      <c r="O18" s="156"/>
      <c r="P18" s="156"/>
      <c r="Q18" s="156"/>
      <c r="R18" s="156"/>
      <c r="S18" s="156"/>
      <c r="T18" s="156"/>
      <c r="U18" s="156"/>
      <c r="V18" s="156"/>
      <c r="W18" s="156"/>
    </row>
    <row r="19" ht="53.25" customHeight="1" outlineLevel="1" spans="1:23">
      <c r="A19" s="155" t="s">
        <v>46</v>
      </c>
      <c r="B19" s="155" t="s">
        <v>215</v>
      </c>
      <c r="C19" s="155" t="s">
        <v>216</v>
      </c>
      <c r="D19" s="155" t="s">
        <v>82</v>
      </c>
      <c r="E19" s="155" t="s">
        <v>83</v>
      </c>
      <c r="F19" s="155" t="s">
        <v>227</v>
      </c>
      <c r="G19" s="155" t="s">
        <v>228</v>
      </c>
      <c r="H19" s="156">
        <v>199992</v>
      </c>
      <c r="I19" s="156">
        <v>199992</v>
      </c>
      <c r="J19" s="156"/>
      <c r="K19" s="156"/>
      <c r="L19" s="156">
        <v>199992</v>
      </c>
      <c r="M19" s="155"/>
      <c r="N19" s="156"/>
      <c r="O19" s="156"/>
      <c r="P19" s="156"/>
      <c r="Q19" s="156"/>
      <c r="R19" s="156"/>
      <c r="S19" s="156"/>
      <c r="T19" s="156"/>
      <c r="U19" s="156"/>
      <c r="V19" s="156"/>
      <c r="W19" s="156"/>
    </row>
    <row r="20" ht="53.25" customHeight="1" outlineLevel="1" spans="1:23">
      <c r="A20" s="155" t="s">
        <v>46</v>
      </c>
      <c r="B20" s="155" t="s">
        <v>229</v>
      </c>
      <c r="C20" s="155" t="s">
        <v>230</v>
      </c>
      <c r="D20" s="155" t="s">
        <v>107</v>
      </c>
      <c r="E20" s="155" t="s">
        <v>108</v>
      </c>
      <c r="F20" s="155" t="s">
        <v>231</v>
      </c>
      <c r="G20" s="155" t="s">
        <v>230</v>
      </c>
      <c r="H20" s="156">
        <v>394596.48</v>
      </c>
      <c r="I20" s="156">
        <v>394596.48</v>
      </c>
      <c r="J20" s="156"/>
      <c r="K20" s="156"/>
      <c r="L20" s="156">
        <v>394596.48</v>
      </c>
      <c r="M20" s="155"/>
      <c r="N20" s="156"/>
      <c r="O20" s="156"/>
      <c r="P20" s="156"/>
      <c r="Q20" s="156"/>
      <c r="R20" s="156"/>
      <c r="S20" s="156"/>
      <c r="T20" s="156"/>
      <c r="U20" s="156"/>
      <c r="V20" s="156"/>
      <c r="W20" s="156"/>
    </row>
    <row r="21" ht="53.25" customHeight="1" outlineLevel="1" spans="1:23">
      <c r="A21" s="155" t="s">
        <v>46</v>
      </c>
      <c r="B21" s="155" t="s">
        <v>232</v>
      </c>
      <c r="C21" s="155" t="s">
        <v>233</v>
      </c>
      <c r="D21" s="155" t="s">
        <v>124</v>
      </c>
      <c r="E21" s="155" t="s">
        <v>125</v>
      </c>
      <c r="F21" s="155" t="s">
        <v>234</v>
      </c>
      <c r="G21" s="155" t="s">
        <v>233</v>
      </c>
      <c r="H21" s="156">
        <v>146324.7</v>
      </c>
      <c r="I21" s="156">
        <v>146324.7</v>
      </c>
      <c r="J21" s="156"/>
      <c r="K21" s="156"/>
      <c r="L21" s="156">
        <v>146324.7</v>
      </c>
      <c r="M21" s="155"/>
      <c r="N21" s="156"/>
      <c r="O21" s="156"/>
      <c r="P21" s="156"/>
      <c r="Q21" s="156"/>
      <c r="R21" s="156"/>
      <c r="S21" s="156"/>
      <c r="T21" s="156"/>
      <c r="U21" s="156"/>
      <c r="V21" s="156"/>
      <c r="W21" s="156"/>
    </row>
    <row r="22" ht="53.25" customHeight="1" outlineLevel="1" spans="1:23">
      <c r="A22" s="155" t="s">
        <v>46</v>
      </c>
      <c r="B22" s="155" t="s">
        <v>232</v>
      </c>
      <c r="C22" s="155" t="s">
        <v>233</v>
      </c>
      <c r="D22" s="155" t="s">
        <v>126</v>
      </c>
      <c r="E22" s="155" t="s">
        <v>127</v>
      </c>
      <c r="F22" s="155" t="s">
        <v>234</v>
      </c>
      <c r="G22" s="155" t="s">
        <v>233</v>
      </c>
      <c r="H22" s="156">
        <v>38642.4</v>
      </c>
      <c r="I22" s="156">
        <v>38642.4</v>
      </c>
      <c r="J22" s="156"/>
      <c r="K22" s="156"/>
      <c r="L22" s="156">
        <v>38642.4</v>
      </c>
      <c r="M22" s="155"/>
      <c r="N22" s="156"/>
      <c r="O22" s="156"/>
      <c r="P22" s="156"/>
      <c r="Q22" s="156"/>
      <c r="R22" s="156"/>
      <c r="S22" s="156"/>
      <c r="T22" s="156"/>
      <c r="U22" s="156"/>
      <c r="V22" s="156"/>
      <c r="W22" s="156"/>
    </row>
    <row r="23" ht="53.25" customHeight="1" outlineLevel="1" spans="1:23">
      <c r="A23" s="155" t="s">
        <v>46</v>
      </c>
      <c r="B23" s="155" t="s">
        <v>235</v>
      </c>
      <c r="C23" s="155" t="s">
        <v>236</v>
      </c>
      <c r="D23" s="155" t="s">
        <v>128</v>
      </c>
      <c r="E23" s="155" t="s">
        <v>129</v>
      </c>
      <c r="F23" s="155" t="s">
        <v>237</v>
      </c>
      <c r="G23" s="155" t="s">
        <v>238</v>
      </c>
      <c r="H23" s="156">
        <v>8250</v>
      </c>
      <c r="I23" s="156">
        <v>8250</v>
      </c>
      <c r="J23" s="156"/>
      <c r="K23" s="156"/>
      <c r="L23" s="156">
        <v>8250</v>
      </c>
      <c r="M23" s="155"/>
      <c r="N23" s="156"/>
      <c r="O23" s="156"/>
      <c r="P23" s="156"/>
      <c r="Q23" s="156"/>
      <c r="R23" s="156"/>
      <c r="S23" s="156"/>
      <c r="T23" s="156"/>
      <c r="U23" s="156"/>
      <c r="V23" s="156"/>
      <c r="W23" s="156"/>
    </row>
    <row r="24" ht="53.25" customHeight="1" outlineLevel="1" spans="1:23">
      <c r="A24" s="155" t="s">
        <v>46</v>
      </c>
      <c r="B24" s="155" t="s">
        <v>239</v>
      </c>
      <c r="C24" s="155" t="s">
        <v>240</v>
      </c>
      <c r="D24" s="155" t="s">
        <v>78</v>
      </c>
      <c r="E24" s="155" t="s">
        <v>79</v>
      </c>
      <c r="F24" s="155" t="s">
        <v>237</v>
      </c>
      <c r="G24" s="155" t="s">
        <v>238</v>
      </c>
      <c r="H24" s="156">
        <v>37619.49</v>
      </c>
      <c r="I24" s="156">
        <v>37619.49</v>
      </c>
      <c r="J24" s="156"/>
      <c r="K24" s="156"/>
      <c r="L24" s="156">
        <v>37619.49</v>
      </c>
      <c r="M24" s="155"/>
      <c r="N24" s="156"/>
      <c r="O24" s="156"/>
      <c r="P24" s="156"/>
      <c r="Q24" s="156"/>
      <c r="R24" s="156"/>
      <c r="S24" s="156"/>
      <c r="T24" s="156"/>
      <c r="U24" s="156"/>
      <c r="V24" s="156"/>
      <c r="W24" s="156"/>
    </row>
    <row r="25" ht="53.25" customHeight="1" outlineLevel="1" spans="1:23">
      <c r="A25" s="155" t="s">
        <v>46</v>
      </c>
      <c r="B25" s="155" t="s">
        <v>239</v>
      </c>
      <c r="C25" s="155" t="s">
        <v>240</v>
      </c>
      <c r="D25" s="155" t="s">
        <v>82</v>
      </c>
      <c r="E25" s="155" t="s">
        <v>83</v>
      </c>
      <c r="F25" s="155" t="s">
        <v>237</v>
      </c>
      <c r="G25" s="155" t="s">
        <v>238</v>
      </c>
      <c r="H25" s="156"/>
      <c r="I25" s="156"/>
      <c r="J25" s="156"/>
      <c r="K25" s="156"/>
      <c r="L25" s="156"/>
      <c r="M25" s="155"/>
      <c r="N25" s="156"/>
      <c r="O25" s="156"/>
      <c r="P25" s="156"/>
      <c r="Q25" s="156"/>
      <c r="R25" s="156"/>
      <c r="S25" s="156"/>
      <c r="T25" s="156"/>
      <c r="U25" s="156"/>
      <c r="V25" s="156"/>
      <c r="W25" s="156"/>
    </row>
    <row r="26" ht="53.25" customHeight="1" outlineLevel="1" spans="1:23">
      <c r="A26" s="155" t="s">
        <v>46</v>
      </c>
      <c r="B26" s="155" t="s">
        <v>241</v>
      </c>
      <c r="C26" s="155" t="s">
        <v>242</v>
      </c>
      <c r="D26" s="155" t="s">
        <v>128</v>
      </c>
      <c r="E26" s="155" t="s">
        <v>129</v>
      </c>
      <c r="F26" s="155" t="s">
        <v>237</v>
      </c>
      <c r="G26" s="155" t="s">
        <v>238</v>
      </c>
      <c r="H26" s="156">
        <v>4932.46</v>
      </c>
      <c r="I26" s="156">
        <v>4932.46</v>
      </c>
      <c r="J26" s="156"/>
      <c r="K26" s="156"/>
      <c r="L26" s="156">
        <v>4932.46</v>
      </c>
      <c r="M26" s="155"/>
      <c r="N26" s="156"/>
      <c r="O26" s="156"/>
      <c r="P26" s="156"/>
      <c r="Q26" s="156"/>
      <c r="R26" s="156"/>
      <c r="S26" s="156"/>
      <c r="T26" s="156"/>
      <c r="U26" s="156"/>
      <c r="V26" s="156"/>
      <c r="W26" s="156"/>
    </row>
    <row r="27" ht="53.25" customHeight="1" outlineLevel="1" spans="1:23">
      <c r="A27" s="155" t="s">
        <v>46</v>
      </c>
      <c r="B27" s="155" t="s">
        <v>243</v>
      </c>
      <c r="C27" s="155" t="s">
        <v>244</v>
      </c>
      <c r="D27" s="155" t="s">
        <v>128</v>
      </c>
      <c r="E27" s="155" t="s">
        <v>129</v>
      </c>
      <c r="F27" s="155" t="s">
        <v>237</v>
      </c>
      <c r="G27" s="155" t="s">
        <v>238</v>
      </c>
      <c r="H27" s="156">
        <v>9864.91</v>
      </c>
      <c r="I27" s="156">
        <v>9864.91</v>
      </c>
      <c r="J27" s="156"/>
      <c r="K27" s="156"/>
      <c r="L27" s="156">
        <v>9864.91</v>
      </c>
      <c r="M27" s="155"/>
      <c r="N27" s="156"/>
      <c r="O27" s="156"/>
      <c r="P27" s="156"/>
      <c r="Q27" s="156"/>
      <c r="R27" s="156"/>
      <c r="S27" s="156"/>
      <c r="T27" s="156"/>
      <c r="U27" s="156"/>
      <c r="V27" s="156"/>
      <c r="W27" s="156"/>
    </row>
    <row r="28" ht="53.25" customHeight="1" outlineLevel="1" spans="1:23">
      <c r="A28" s="155" t="s">
        <v>46</v>
      </c>
      <c r="B28" s="155" t="s">
        <v>245</v>
      </c>
      <c r="C28" s="155" t="s">
        <v>246</v>
      </c>
      <c r="D28" s="155" t="s">
        <v>119</v>
      </c>
      <c r="E28" s="155" t="s">
        <v>118</v>
      </c>
      <c r="F28" s="155" t="s">
        <v>237</v>
      </c>
      <c r="G28" s="155" t="s">
        <v>238</v>
      </c>
      <c r="H28" s="156">
        <v>5114.64</v>
      </c>
      <c r="I28" s="156">
        <v>5114.64</v>
      </c>
      <c r="J28" s="156"/>
      <c r="K28" s="156"/>
      <c r="L28" s="156">
        <v>5114.64</v>
      </c>
      <c r="M28" s="155"/>
      <c r="N28" s="156"/>
      <c r="O28" s="156"/>
      <c r="P28" s="156"/>
      <c r="Q28" s="156"/>
      <c r="R28" s="156"/>
      <c r="S28" s="156"/>
      <c r="T28" s="156"/>
      <c r="U28" s="156"/>
      <c r="V28" s="156"/>
      <c r="W28" s="156"/>
    </row>
    <row r="29" ht="53.25" customHeight="1" outlineLevel="1" spans="1:23">
      <c r="A29" s="155" t="s">
        <v>46</v>
      </c>
      <c r="B29" s="155" t="s">
        <v>247</v>
      </c>
      <c r="C29" s="155" t="s">
        <v>139</v>
      </c>
      <c r="D29" s="155" t="s">
        <v>138</v>
      </c>
      <c r="E29" s="155" t="s">
        <v>139</v>
      </c>
      <c r="F29" s="155" t="s">
        <v>248</v>
      </c>
      <c r="G29" s="155" t="s">
        <v>139</v>
      </c>
      <c r="H29" s="156">
        <v>295947.36</v>
      </c>
      <c r="I29" s="156">
        <v>295947.36</v>
      </c>
      <c r="J29" s="156"/>
      <c r="K29" s="156"/>
      <c r="L29" s="156">
        <v>295947.36</v>
      </c>
      <c r="M29" s="155"/>
      <c r="N29" s="156"/>
      <c r="O29" s="156"/>
      <c r="P29" s="156"/>
      <c r="Q29" s="156"/>
      <c r="R29" s="156"/>
      <c r="S29" s="156"/>
      <c r="T29" s="156"/>
      <c r="U29" s="156"/>
      <c r="V29" s="156"/>
      <c r="W29" s="156"/>
    </row>
    <row r="30" ht="53.25" customHeight="1" outlineLevel="1" spans="1:23">
      <c r="A30" s="155" t="s">
        <v>46</v>
      </c>
      <c r="B30" s="155" t="s">
        <v>249</v>
      </c>
      <c r="C30" s="155" t="s">
        <v>250</v>
      </c>
      <c r="D30" s="155" t="s">
        <v>88</v>
      </c>
      <c r="E30" s="155" t="s">
        <v>87</v>
      </c>
      <c r="F30" s="155" t="s">
        <v>251</v>
      </c>
      <c r="G30" s="155" t="s">
        <v>252</v>
      </c>
      <c r="H30" s="156">
        <v>4050</v>
      </c>
      <c r="I30" s="156">
        <v>4050</v>
      </c>
      <c r="J30" s="156"/>
      <c r="K30" s="156"/>
      <c r="L30" s="156">
        <v>4050</v>
      </c>
      <c r="M30" s="155"/>
      <c r="N30" s="156"/>
      <c r="O30" s="156"/>
      <c r="P30" s="156"/>
      <c r="Q30" s="156"/>
      <c r="R30" s="156"/>
      <c r="S30" s="156"/>
      <c r="T30" s="156"/>
      <c r="U30" s="156"/>
      <c r="V30" s="156"/>
      <c r="W30" s="156"/>
    </row>
    <row r="31" ht="53.25" customHeight="1" outlineLevel="1" spans="1:23">
      <c r="A31" s="155" t="s">
        <v>46</v>
      </c>
      <c r="B31" s="155" t="s">
        <v>253</v>
      </c>
      <c r="C31" s="155" t="s">
        <v>254</v>
      </c>
      <c r="D31" s="155" t="s">
        <v>84</v>
      </c>
      <c r="E31" s="155" t="s">
        <v>85</v>
      </c>
      <c r="F31" s="155" t="s">
        <v>251</v>
      </c>
      <c r="G31" s="155" t="s">
        <v>252</v>
      </c>
      <c r="H31" s="156">
        <v>6000</v>
      </c>
      <c r="I31" s="156">
        <v>6000</v>
      </c>
      <c r="J31" s="156"/>
      <c r="K31" s="156"/>
      <c r="L31" s="156">
        <v>6000</v>
      </c>
      <c r="M31" s="155"/>
      <c r="N31" s="156"/>
      <c r="O31" s="156"/>
      <c r="P31" s="156"/>
      <c r="Q31" s="156"/>
      <c r="R31" s="156"/>
      <c r="S31" s="156"/>
      <c r="T31" s="156"/>
      <c r="U31" s="156"/>
      <c r="V31" s="156"/>
      <c r="W31" s="156"/>
    </row>
    <row r="32" ht="53.25" customHeight="1" outlineLevel="1" spans="1:23">
      <c r="A32" s="155" t="s">
        <v>46</v>
      </c>
      <c r="B32" s="155" t="s">
        <v>255</v>
      </c>
      <c r="C32" s="155" t="s">
        <v>256</v>
      </c>
      <c r="D32" s="155" t="s">
        <v>78</v>
      </c>
      <c r="E32" s="155" t="s">
        <v>79</v>
      </c>
      <c r="F32" s="155" t="s">
        <v>257</v>
      </c>
      <c r="G32" s="155" t="s">
        <v>258</v>
      </c>
      <c r="H32" s="156">
        <v>8017</v>
      </c>
      <c r="I32" s="156">
        <v>8017</v>
      </c>
      <c r="J32" s="156"/>
      <c r="K32" s="156"/>
      <c r="L32" s="156">
        <v>8017</v>
      </c>
      <c r="M32" s="155"/>
      <c r="N32" s="156"/>
      <c r="O32" s="156"/>
      <c r="P32" s="156"/>
      <c r="Q32" s="156"/>
      <c r="R32" s="156"/>
      <c r="S32" s="156"/>
      <c r="T32" s="156"/>
      <c r="U32" s="156"/>
      <c r="V32" s="156"/>
      <c r="W32" s="156"/>
    </row>
    <row r="33" ht="53.25" customHeight="1" outlineLevel="1" spans="1:23">
      <c r="A33" s="155" t="s">
        <v>46</v>
      </c>
      <c r="B33" s="155" t="s">
        <v>255</v>
      </c>
      <c r="C33" s="155" t="s">
        <v>256</v>
      </c>
      <c r="D33" s="155" t="s">
        <v>82</v>
      </c>
      <c r="E33" s="155" t="s">
        <v>83</v>
      </c>
      <c r="F33" s="155" t="s">
        <v>257</v>
      </c>
      <c r="G33" s="155" t="s">
        <v>258</v>
      </c>
      <c r="H33" s="156"/>
      <c r="I33" s="156"/>
      <c r="J33" s="156"/>
      <c r="K33" s="156"/>
      <c r="L33" s="156"/>
      <c r="M33" s="155"/>
      <c r="N33" s="156"/>
      <c r="O33" s="156"/>
      <c r="P33" s="156"/>
      <c r="Q33" s="156"/>
      <c r="R33" s="156"/>
      <c r="S33" s="156"/>
      <c r="T33" s="156"/>
      <c r="U33" s="156"/>
      <c r="V33" s="156"/>
      <c r="W33" s="156"/>
    </row>
    <row r="34" ht="53.25" customHeight="1" outlineLevel="1" spans="1:23">
      <c r="A34" s="155" t="s">
        <v>46</v>
      </c>
      <c r="B34" s="155" t="s">
        <v>259</v>
      </c>
      <c r="C34" s="155" t="s">
        <v>260</v>
      </c>
      <c r="D34" s="155" t="s">
        <v>78</v>
      </c>
      <c r="E34" s="155" t="s">
        <v>79</v>
      </c>
      <c r="F34" s="155" t="s">
        <v>261</v>
      </c>
      <c r="G34" s="155" t="s">
        <v>262</v>
      </c>
      <c r="H34" s="156">
        <v>40000</v>
      </c>
      <c r="I34" s="156">
        <v>40000</v>
      </c>
      <c r="J34" s="156"/>
      <c r="K34" s="156"/>
      <c r="L34" s="156">
        <v>40000</v>
      </c>
      <c r="M34" s="155"/>
      <c r="N34" s="156"/>
      <c r="O34" s="156"/>
      <c r="P34" s="156"/>
      <c r="Q34" s="156"/>
      <c r="R34" s="156"/>
      <c r="S34" s="156"/>
      <c r="T34" s="156"/>
      <c r="U34" s="156"/>
      <c r="V34" s="156"/>
      <c r="W34" s="156"/>
    </row>
    <row r="35" ht="53.25" customHeight="1" outlineLevel="1" spans="1:23">
      <c r="A35" s="155" t="s">
        <v>46</v>
      </c>
      <c r="B35" s="155" t="s">
        <v>263</v>
      </c>
      <c r="C35" s="155" t="s">
        <v>264</v>
      </c>
      <c r="D35" s="155" t="s">
        <v>78</v>
      </c>
      <c r="E35" s="155" t="s">
        <v>79</v>
      </c>
      <c r="F35" s="155" t="s">
        <v>251</v>
      </c>
      <c r="G35" s="155" t="s">
        <v>252</v>
      </c>
      <c r="H35" s="156">
        <v>19850</v>
      </c>
      <c r="I35" s="156">
        <v>19850</v>
      </c>
      <c r="J35" s="156"/>
      <c r="K35" s="156"/>
      <c r="L35" s="156">
        <v>19850</v>
      </c>
      <c r="M35" s="155"/>
      <c r="N35" s="156"/>
      <c r="O35" s="156"/>
      <c r="P35" s="156"/>
      <c r="Q35" s="156"/>
      <c r="R35" s="156"/>
      <c r="S35" s="156"/>
      <c r="T35" s="156"/>
      <c r="U35" s="156"/>
      <c r="V35" s="156"/>
      <c r="W35" s="156"/>
    </row>
    <row r="36" ht="53.25" customHeight="1" outlineLevel="1" spans="1:23">
      <c r="A36" s="155" t="s">
        <v>46</v>
      </c>
      <c r="B36" s="155" t="s">
        <v>263</v>
      </c>
      <c r="C36" s="155" t="s">
        <v>264</v>
      </c>
      <c r="D36" s="155" t="s">
        <v>82</v>
      </c>
      <c r="E36" s="155" t="s">
        <v>83</v>
      </c>
      <c r="F36" s="155" t="s">
        <v>251</v>
      </c>
      <c r="G36" s="155" t="s">
        <v>252</v>
      </c>
      <c r="H36" s="156">
        <v>17100</v>
      </c>
      <c r="I36" s="156">
        <v>17100</v>
      </c>
      <c r="J36" s="156"/>
      <c r="K36" s="156"/>
      <c r="L36" s="156">
        <v>17100</v>
      </c>
      <c r="M36" s="155"/>
      <c r="N36" s="156"/>
      <c r="O36" s="156"/>
      <c r="P36" s="156"/>
      <c r="Q36" s="156"/>
      <c r="R36" s="156"/>
      <c r="S36" s="156"/>
      <c r="T36" s="156"/>
      <c r="U36" s="156"/>
      <c r="V36" s="156"/>
      <c r="W36" s="156"/>
    </row>
    <row r="37" ht="53.25" customHeight="1" outlineLevel="1" spans="1:23">
      <c r="A37" s="155" t="s">
        <v>46</v>
      </c>
      <c r="B37" s="155" t="s">
        <v>265</v>
      </c>
      <c r="C37" s="155" t="s">
        <v>266</v>
      </c>
      <c r="D37" s="155" t="s">
        <v>103</v>
      </c>
      <c r="E37" s="155" t="s">
        <v>104</v>
      </c>
      <c r="F37" s="155" t="s">
        <v>251</v>
      </c>
      <c r="G37" s="155" t="s">
        <v>252</v>
      </c>
      <c r="H37" s="156">
        <v>3600</v>
      </c>
      <c r="I37" s="156">
        <v>3600</v>
      </c>
      <c r="J37" s="156"/>
      <c r="K37" s="156"/>
      <c r="L37" s="156">
        <v>3600</v>
      </c>
      <c r="M37" s="155"/>
      <c r="N37" s="156"/>
      <c r="O37" s="156"/>
      <c r="P37" s="156"/>
      <c r="Q37" s="156"/>
      <c r="R37" s="156"/>
      <c r="S37" s="156"/>
      <c r="T37" s="156"/>
      <c r="U37" s="156"/>
      <c r="V37" s="156"/>
      <c r="W37" s="156"/>
    </row>
    <row r="38" ht="53.25" customHeight="1" outlineLevel="1" spans="1:23">
      <c r="A38" s="155" t="s">
        <v>46</v>
      </c>
      <c r="B38" s="155" t="s">
        <v>267</v>
      </c>
      <c r="C38" s="155" t="s">
        <v>262</v>
      </c>
      <c r="D38" s="155" t="s">
        <v>78</v>
      </c>
      <c r="E38" s="155" t="s">
        <v>79</v>
      </c>
      <c r="F38" s="155" t="s">
        <v>261</v>
      </c>
      <c r="G38" s="155" t="s">
        <v>262</v>
      </c>
      <c r="H38" s="156">
        <v>39019.92</v>
      </c>
      <c r="I38" s="156">
        <v>39019.92</v>
      </c>
      <c r="J38" s="156"/>
      <c r="K38" s="156"/>
      <c r="L38" s="156">
        <v>39019.92</v>
      </c>
      <c r="M38" s="155"/>
      <c r="N38" s="156"/>
      <c r="O38" s="156"/>
      <c r="P38" s="156"/>
      <c r="Q38" s="156"/>
      <c r="R38" s="156"/>
      <c r="S38" s="156"/>
      <c r="T38" s="156"/>
      <c r="U38" s="156"/>
      <c r="V38" s="156"/>
      <c r="W38" s="156"/>
    </row>
    <row r="39" ht="53.25" customHeight="1" outlineLevel="1" spans="1:23">
      <c r="A39" s="155" t="s">
        <v>46</v>
      </c>
      <c r="B39" s="155" t="s">
        <v>267</v>
      </c>
      <c r="C39" s="155" t="s">
        <v>262</v>
      </c>
      <c r="D39" s="155" t="s">
        <v>82</v>
      </c>
      <c r="E39" s="155" t="s">
        <v>83</v>
      </c>
      <c r="F39" s="155" t="s">
        <v>261</v>
      </c>
      <c r="G39" s="155" t="s">
        <v>262</v>
      </c>
      <c r="H39" s="156">
        <v>10304.64</v>
      </c>
      <c r="I39" s="156">
        <v>10304.64</v>
      </c>
      <c r="J39" s="156"/>
      <c r="K39" s="156"/>
      <c r="L39" s="156">
        <v>10304.64</v>
      </c>
      <c r="M39" s="155"/>
      <c r="N39" s="156"/>
      <c r="O39" s="156"/>
      <c r="P39" s="156"/>
      <c r="Q39" s="156"/>
      <c r="R39" s="156"/>
      <c r="S39" s="156"/>
      <c r="T39" s="156"/>
      <c r="U39" s="156"/>
      <c r="V39" s="156"/>
      <c r="W39" s="156"/>
    </row>
    <row r="40" ht="53.25" customHeight="1" outlineLevel="1" spans="1:23">
      <c r="A40" s="155" t="s">
        <v>46</v>
      </c>
      <c r="B40" s="155" t="s">
        <v>268</v>
      </c>
      <c r="C40" s="155" t="s">
        <v>269</v>
      </c>
      <c r="D40" s="155" t="s">
        <v>84</v>
      </c>
      <c r="E40" s="155" t="s">
        <v>85</v>
      </c>
      <c r="F40" s="155" t="s">
        <v>270</v>
      </c>
      <c r="G40" s="155" t="s">
        <v>271</v>
      </c>
      <c r="H40" s="156">
        <v>900</v>
      </c>
      <c r="I40" s="156">
        <v>900</v>
      </c>
      <c r="J40" s="156"/>
      <c r="K40" s="156"/>
      <c r="L40" s="156">
        <v>900</v>
      </c>
      <c r="M40" s="155"/>
      <c r="N40" s="156"/>
      <c r="O40" s="156"/>
      <c r="P40" s="156"/>
      <c r="Q40" s="156"/>
      <c r="R40" s="156"/>
      <c r="S40" s="156"/>
      <c r="T40" s="156"/>
      <c r="U40" s="156"/>
      <c r="V40" s="156"/>
      <c r="W40" s="156"/>
    </row>
    <row r="41" ht="53.25" customHeight="1" outlineLevel="1" spans="1:23">
      <c r="A41" s="155" t="s">
        <v>46</v>
      </c>
      <c r="B41" s="155" t="s">
        <v>272</v>
      </c>
      <c r="C41" s="155" t="s">
        <v>273</v>
      </c>
      <c r="D41" s="155" t="s">
        <v>78</v>
      </c>
      <c r="E41" s="155" t="s">
        <v>79</v>
      </c>
      <c r="F41" s="155" t="s">
        <v>270</v>
      </c>
      <c r="G41" s="155" t="s">
        <v>271</v>
      </c>
      <c r="H41" s="156">
        <v>192000</v>
      </c>
      <c r="I41" s="156">
        <v>192000</v>
      </c>
      <c r="J41" s="156"/>
      <c r="K41" s="156"/>
      <c r="L41" s="156">
        <v>192000</v>
      </c>
      <c r="M41" s="155"/>
      <c r="N41" s="156"/>
      <c r="O41" s="156"/>
      <c r="P41" s="156"/>
      <c r="Q41" s="156"/>
      <c r="R41" s="156"/>
      <c r="S41" s="156"/>
      <c r="T41" s="156"/>
      <c r="U41" s="156"/>
      <c r="V41" s="156"/>
      <c r="W41" s="156"/>
    </row>
    <row r="42" ht="53.25" customHeight="1" outlineLevel="1" spans="1:23">
      <c r="A42" s="155" t="s">
        <v>46</v>
      </c>
      <c r="B42" s="155" t="s">
        <v>274</v>
      </c>
      <c r="C42" s="155" t="s">
        <v>275</v>
      </c>
      <c r="D42" s="155" t="s">
        <v>99</v>
      </c>
      <c r="E42" s="155" t="s">
        <v>100</v>
      </c>
      <c r="F42" s="155" t="s">
        <v>276</v>
      </c>
      <c r="G42" s="155" t="s">
        <v>277</v>
      </c>
      <c r="H42" s="156">
        <v>19586.88</v>
      </c>
      <c r="I42" s="156">
        <v>19586.88</v>
      </c>
      <c r="J42" s="156"/>
      <c r="K42" s="156"/>
      <c r="L42" s="156">
        <v>19586.88</v>
      </c>
      <c r="M42" s="155"/>
      <c r="N42" s="156"/>
      <c r="O42" s="156"/>
      <c r="P42" s="156"/>
      <c r="Q42" s="156"/>
      <c r="R42" s="156"/>
      <c r="S42" s="156"/>
      <c r="T42" s="156"/>
      <c r="U42" s="156"/>
      <c r="V42" s="156"/>
      <c r="W42" s="156"/>
    </row>
    <row r="43" ht="53.25" customHeight="1" outlineLevel="1" spans="1:23">
      <c r="A43" s="155" t="s">
        <v>46</v>
      </c>
      <c r="B43" s="155" t="s">
        <v>278</v>
      </c>
      <c r="C43" s="155" t="s">
        <v>279</v>
      </c>
      <c r="D43" s="155" t="s">
        <v>115</v>
      </c>
      <c r="E43" s="155" t="s">
        <v>116</v>
      </c>
      <c r="F43" s="155" t="s">
        <v>276</v>
      </c>
      <c r="G43" s="155" t="s">
        <v>277</v>
      </c>
      <c r="H43" s="156">
        <v>31680</v>
      </c>
      <c r="I43" s="156">
        <v>31680</v>
      </c>
      <c r="J43" s="156"/>
      <c r="K43" s="156"/>
      <c r="L43" s="156">
        <v>31680</v>
      </c>
      <c r="M43" s="155"/>
      <c r="N43" s="156"/>
      <c r="O43" s="156"/>
      <c r="P43" s="156"/>
      <c r="Q43" s="156"/>
      <c r="R43" s="156"/>
      <c r="S43" s="156"/>
      <c r="T43" s="156"/>
      <c r="U43" s="156"/>
      <c r="V43" s="156"/>
      <c r="W43" s="156"/>
    </row>
    <row r="44" ht="53.25" customHeight="1" outlineLevel="1" spans="1:23">
      <c r="A44" s="155" t="s">
        <v>46</v>
      </c>
      <c r="B44" s="155" t="s">
        <v>280</v>
      </c>
      <c r="C44" s="155" t="s">
        <v>281</v>
      </c>
      <c r="D44" s="155" t="s">
        <v>84</v>
      </c>
      <c r="E44" s="155" t="s">
        <v>85</v>
      </c>
      <c r="F44" s="155" t="s">
        <v>276</v>
      </c>
      <c r="G44" s="155" t="s">
        <v>277</v>
      </c>
      <c r="H44" s="156">
        <v>27360</v>
      </c>
      <c r="I44" s="156">
        <v>27360</v>
      </c>
      <c r="J44" s="156"/>
      <c r="K44" s="156"/>
      <c r="L44" s="156">
        <v>27360</v>
      </c>
      <c r="M44" s="155"/>
      <c r="N44" s="156"/>
      <c r="O44" s="156"/>
      <c r="P44" s="156"/>
      <c r="Q44" s="156"/>
      <c r="R44" s="156"/>
      <c r="S44" s="156"/>
      <c r="T44" s="156"/>
      <c r="U44" s="156"/>
      <c r="V44" s="156"/>
      <c r="W44" s="156"/>
    </row>
    <row r="45" ht="53.25" customHeight="1" outlineLevel="1" spans="1:23">
      <c r="A45" s="155" t="s">
        <v>46</v>
      </c>
      <c r="B45" s="155" t="s">
        <v>282</v>
      </c>
      <c r="C45" s="155" t="s">
        <v>283</v>
      </c>
      <c r="D45" s="155" t="s">
        <v>84</v>
      </c>
      <c r="E45" s="155" t="s">
        <v>85</v>
      </c>
      <c r="F45" s="155" t="s">
        <v>251</v>
      </c>
      <c r="G45" s="155" t="s">
        <v>252</v>
      </c>
      <c r="H45" s="156">
        <v>5400</v>
      </c>
      <c r="I45" s="156">
        <v>5400</v>
      </c>
      <c r="J45" s="156"/>
      <c r="K45" s="156"/>
      <c r="L45" s="156">
        <v>5400</v>
      </c>
      <c r="M45" s="155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  <row r="46" ht="53.25" customHeight="1" outlineLevel="1" spans="1:23">
      <c r="A46" s="155" t="s">
        <v>46</v>
      </c>
      <c r="B46" s="155" t="s">
        <v>284</v>
      </c>
      <c r="C46" s="155" t="s">
        <v>285</v>
      </c>
      <c r="D46" s="155" t="s">
        <v>84</v>
      </c>
      <c r="E46" s="155" t="s">
        <v>85</v>
      </c>
      <c r="F46" s="155" t="s">
        <v>251</v>
      </c>
      <c r="G46" s="155" t="s">
        <v>252</v>
      </c>
      <c r="H46" s="156">
        <v>5000</v>
      </c>
      <c r="I46" s="156">
        <v>5000</v>
      </c>
      <c r="J46" s="156"/>
      <c r="K46" s="156"/>
      <c r="L46" s="156">
        <v>5000</v>
      </c>
      <c r="M46" s="155"/>
      <c r="N46" s="156"/>
      <c r="O46" s="156"/>
      <c r="P46" s="156"/>
      <c r="Q46" s="156"/>
      <c r="R46" s="156"/>
      <c r="S46" s="156"/>
      <c r="T46" s="156"/>
      <c r="U46" s="156"/>
      <c r="V46" s="156"/>
      <c r="W46" s="156"/>
    </row>
    <row r="47" ht="53.25" customHeight="1" outlineLevel="1" spans="1:23">
      <c r="A47" s="155" t="s">
        <v>46</v>
      </c>
      <c r="B47" s="155" t="s">
        <v>286</v>
      </c>
      <c r="C47" s="155" t="s">
        <v>287</v>
      </c>
      <c r="D47" s="155" t="s">
        <v>111</v>
      </c>
      <c r="E47" s="155" t="s">
        <v>112</v>
      </c>
      <c r="F47" s="155" t="s">
        <v>288</v>
      </c>
      <c r="G47" s="155" t="s">
        <v>289</v>
      </c>
      <c r="H47" s="156">
        <v>8376</v>
      </c>
      <c r="I47" s="156">
        <v>8376</v>
      </c>
      <c r="J47" s="156"/>
      <c r="K47" s="156"/>
      <c r="L47" s="156">
        <v>8376</v>
      </c>
      <c r="M47" s="155"/>
      <c r="N47" s="156"/>
      <c r="O47" s="156"/>
      <c r="P47" s="156"/>
      <c r="Q47" s="156"/>
      <c r="R47" s="156"/>
      <c r="S47" s="156"/>
      <c r="T47" s="156"/>
      <c r="U47" s="156"/>
      <c r="V47" s="156"/>
      <c r="W47" s="156"/>
    </row>
    <row r="48" ht="53.25" customHeight="1" outlineLevel="1" spans="1:23">
      <c r="A48" s="155" t="s">
        <v>46</v>
      </c>
      <c r="B48" s="155" t="s">
        <v>290</v>
      </c>
      <c r="C48" s="155" t="s">
        <v>291</v>
      </c>
      <c r="D48" s="155" t="s">
        <v>84</v>
      </c>
      <c r="E48" s="155" t="s">
        <v>85</v>
      </c>
      <c r="F48" s="155" t="s">
        <v>276</v>
      </c>
      <c r="G48" s="155" t="s">
        <v>277</v>
      </c>
      <c r="H48" s="156">
        <v>18000</v>
      </c>
      <c r="I48" s="156">
        <v>18000</v>
      </c>
      <c r="J48" s="156"/>
      <c r="K48" s="156"/>
      <c r="L48" s="156">
        <v>18000</v>
      </c>
      <c r="M48" s="155"/>
      <c r="N48" s="156"/>
      <c r="O48" s="156"/>
      <c r="P48" s="156"/>
      <c r="Q48" s="156"/>
      <c r="R48" s="156"/>
      <c r="S48" s="156"/>
      <c r="T48" s="156"/>
      <c r="U48" s="156"/>
      <c r="V48" s="156"/>
      <c r="W48" s="156"/>
    </row>
    <row r="49" ht="30.75" customHeight="1" spans="1:23">
      <c r="A49" s="161" t="s">
        <v>30</v>
      </c>
      <c r="B49" s="161"/>
      <c r="C49" s="161"/>
      <c r="D49" s="161"/>
      <c r="E49" s="161"/>
      <c r="F49" s="161"/>
      <c r="G49" s="161"/>
      <c r="H49" s="156">
        <v>4180685.88</v>
      </c>
      <c r="I49" s="156">
        <v>4180685.88</v>
      </c>
      <c r="J49" s="156"/>
      <c r="K49" s="156"/>
      <c r="L49" s="156">
        <v>4180685.88</v>
      </c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0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51" t="s">
        <v>292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</row>
    <row r="2" ht="26.25" customHeight="1" spans="1:23">
      <c r="A2" s="147" t="s">
        <v>293</v>
      </c>
      <c r="B2" s="147"/>
      <c r="C2" s="147" t="s">
        <v>59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</row>
    <row r="3" ht="18.75" customHeight="1" spans="1:23">
      <c r="A3" s="152" t="str">
        <f>"单位名称："&amp;"中国共产党梁河县委员会组织部"</f>
        <v>单位名称：中国共产党梁河县委员会组织部</v>
      </c>
      <c r="B3" s="152"/>
      <c r="C3" s="152"/>
      <c r="D3" s="152"/>
      <c r="E3" s="152"/>
      <c r="F3" s="152"/>
      <c r="G3" s="152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1" t="s">
        <v>27</v>
      </c>
      <c r="W3" s="151"/>
    </row>
    <row r="4" ht="26.25" customHeight="1" spans="1:23">
      <c r="A4" s="154" t="s">
        <v>294</v>
      </c>
      <c r="B4" s="154" t="s">
        <v>193</v>
      </c>
      <c r="C4" s="154" t="s">
        <v>194</v>
      </c>
      <c r="D4" s="154" t="s">
        <v>295</v>
      </c>
      <c r="E4" s="154" t="s">
        <v>195</v>
      </c>
      <c r="F4" s="154" t="s">
        <v>196</v>
      </c>
      <c r="G4" s="154" t="s">
        <v>296</v>
      </c>
      <c r="H4" s="154" t="s">
        <v>297</v>
      </c>
      <c r="I4" s="154" t="s">
        <v>30</v>
      </c>
      <c r="J4" s="154" t="s">
        <v>298</v>
      </c>
      <c r="K4" s="154"/>
      <c r="L4" s="154"/>
      <c r="M4" s="154"/>
      <c r="N4" s="154" t="s">
        <v>205</v>
      </c>
      <c r="O4" s="154"/>
      <c r="P4" s="154"/>
      <c r="Q4" s="154" t="s">
        <v>37</v>
      </c>
      <c r="R4" s="154" t="s">
        <v>51</v>
      </c>
      <c r="S4" s="154"/>
      <c r="T4" s="154"/>
      <c r="U4" s="154"/>
      <c r="V4" s="154"/>
      <c r="W4" s="154"/>
    </row>
    <row r="5" ht="26.25" customHeight="1" spans="1:23">
      <c r="A5" s="154"/>
      <c r="B5" s="154"/>
      <c r="C5" s="154"/>
      <c r="D5" s="154"/>
      <c r="E5" s="154"/>
      <c r="F5" s="154"/>
      <c r="G5" s="154"/>
      <c r="H5" s="154"/>
      <c r="I5" s="154"/>
      <c r="J5" s="154" t="s">
        <v>34</v>
      </c>
      <c r="K5" s="154"/>
      <c r="L5" s="154" t="s">
        <v>35</v>
      </c>
      <c r="M5" s="154" t="s">
        <v>36</v>
      </c>
      <c r="N5" s="154" t="s">
        <v>34</v>
      </c>
      <c r="O5" s="154" t="s">
        <v>35</v>
      </c>
      <c r="P5" s="154" t="s">
        <v>36</v>
      </c>
      <c r="Q5" s="154"/>
      <c r="R5" s="154" t="s">
        <v>33</v>
      </c>
      <c r="S5" s="154" t="s">
        <v>40</v>
      </c>
      <c r="T5" s="154" t="s">
        <v>41</v>
      </c>
      <c r="U5" s="154" t="s">
        <v>42</v>
      </c>
      <c r="V5" s="154" t="s">
        <v>43</v>
      </c>
      <c r="W5" s="154" t="s">
        <v>44</v>
      </c>
    </row>
    <row r="6" ht="26.25" customHeight="1" spans="1:23">
      <c r="A6" s="154"/>
      <c r="B6" s="154"/>
      <c r="C6" s="154"/>
      <c r="D6" s="154"/>
      <c r="E6" s="154"/>
      <c r="F6" s="154"/>
      <c r="G6" s="154"/>
      <c r="H6" s="154"/>
      <c r="I6" s="154"/>
      <c r="J6" s="154" t="s">
        <v>33</v>
      </c>
      <c r="K6" s="154" t="s">
        <v>299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</row>
    <row r="7" ht="18.75" customHeight="1" spans="1:23">
      <c r="A7" s="154" t="s">
        <v>59</v>
      </c>
      <c r="B7" s="154" t="s">
        <v>60</v>
      </c>
      <c r="C7" s="154" t="s">
        <v>61</v>
      </c>
      <c r="D7" s="154" t="s">
        <v>62</v>
      </c>
      <c r="E7" s="154" t="s">
        <v>63</v>
      </c>
      <c r="F7" s="154" t="s">
        <v>64</v>
      </c>
      <c r="G7" s="154" t="s">
        <v>65</v>
      </c>
      <c r="H7" s="154" t="s">
        <v>66</v>
      </c>
      <c r="I7" s="154" t="s">
        <v>67</v>
      </c>
      <c r="J7" s="154" t="s">
        <v>68</v>
      </c>
      <c r="K7" s="154" t="s">
        <v>69</v>
      </c>
      <c r="L7" s="154" t="s">
        <v>70</v>
      </c>
      <c r="M7" s="154" t="s">
        <v>71</v>
      </c>
      <c r="N7" s="154" t="s">
        <v>72</v>
      </c>
      <c r="O7" s="154" t="s">
        <v>73</v>
      </c>
      <c r="P7" s="154" t="s">
        <v>207</v>
      </c>
      <c r="Q7" s="154" t="s">
        <v>208</v>
      </c>
      <c r="R7" s="154" t="s">
        <v>209</v>
      </c>
      <c r="S7" s="154" t="s">
        <v>210</v>
      </c>
      <c r="T7" s="154" t="s">
        <v>211</v>
      </c>
      <c r="U7" s="154" t="s">
        <v>212</v>
      </c>
      <c r="V7" s="154" t="s">
        <v>213</v>
      </c>
      <c r="W7" s="154" t="s">
        <v>214</v>
      </c>
    </row>
    <row r="8" ht="52.5" customHeight="1" spans="1:23">
      <c r="A8" s="155"/>
      <c r="B8" s="155"/>
      <c r="C8" s="155" t="s">
        <v>300</v>
      </c>
      <c r="D8" s="155"/>
      <c r="E8" s="155"/>
      <c r="F8" s="155"/>
      <c r="G8" s="155"/>
      <c r="H8" s="155"/>
      <c r="I8" s="156">
        <v>801400</v>
      </c>
      <c r="J8" s="156">
        <v>801400</v>
      </c>
      <c r="K8" s="156">
        <v>801400</v>
      </c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52.5" customHeight="1" outlineLevel="1" spans="1:23">
      <c r="A9" s="155" t="s">
        <v>301</v>
      </c>
      <c r="B9" s="155" t="s">
        <v>302</v>
      </c>
      <c r="C9" s="155" t="s">
        <v>300</v>
      </c>
      <c r="D9" s="155" t="s">
        <v>46</v>
      </c>
      <c r="E9" s="155" t="s">
        <v>78</v>
      </c>
      <c r="F9" s="155" t="s">
        <v>79</v>
      </c>
      <c r="G9" s="155" t="s">
        <v>303</v>
      </c>
      <c r="H9" s="155" t="s">
        <v>304</v>
      </c>
      <c r="I9" s="156">
        <v>801400</v>
      </c>
      <c r="J9" s="156">
        <v>801400</v>
      </c>
      <c r="K9" s="156">
        <v>801400</v>
      </c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52.5" customHeight="1" spans="1:23">
      <c r="A10" s="155"/>
      <c r="B10" s="155"/>
      <c r="C10" s="155" t="s">
        <v>305</v>
      </c>
      <c r="D10" s="155"/>
      <c r="E10" s="155"/>
      <c r="F10" s="155"/>
      <c r="G10" s="155"/>
      <c r="H10" s="155"/>
      <c r="I10" s="156">
        <v>241500</v>
      </c>
      <c r="J10" s="156">
        <v>241500</v>
      </c>
      <c r="K10" s="156">
        <v>241500</v>
      </c>
      <c r="L10" s="156"/>
      <c r="M10" s="156"/>
      <c r="N10" s="155"/>
      <c r="O10" s="155"/>
      <c r="P10" s="155"/>
      <c r="Q10" s="156"/>
      <c r="R10" s="156"/>
      <c r="S10" s="156"/>
      <c r="T10" s="156"/>
      <c r="U10" s="156"/>
      <c r="V10" s="156"/>
      <c r="W10" s="156"/>
    </row>
    <row r="11" ht="52.5" customHeight="1" outlineLevel="1" spans="1:23">
      <c r="A11" s="155" t="s">
        <v>301</v>
      </c>
      <c r="B11" s="155" t="s">
        <v>306</v>
      </c>
      <c r="C11" s="155" t="s">
        <v>305</v>
      </c>
      <c r="D11" s="155" t="s">
        <v>46</v>
      </c>
      <c r="E11" s="155" t="s">
        <v>84</v>
      </c>
      <c r="F11" s="155" t="s">
        <v>85</v>
      </c>
      <c r="G11" s="155" t="s">
        <v>307</v>
      </c>
      <c r="H11" s="155" t="s">
        <v>308</v>
      </c>
      <c r="I11" s="156">
        <v>241500</v>
      </c>
      <c r="J11" s="156">
        <v>241500</v>
      </c>
      <c r="K11" s="156">
        <v>241500</v>
      </c>
      <c r="L11" s="156"/>
      <c r="M11" s="156"/>
      <c r="N11" s="155"/>
      <c r="O11" s="155"/>
      <c r="P11" s="155"/>
      <c r="Q11" s="156"/>
      <c r="R11" s="156"/>
      <c r="S11" s="156"/>
      <c r="T11" s="156"/>
      <c r="U11" s="156"/>
      <c r="V11" s="156"/>
      <c r="W11" s="156"/>
    </row>
    <row r="12" ht="52.5" customHeight="1" spans="1:23">
      <c r="A12" s="155"/>
      <c r="B12" s="155"/>
      <c r="C12" s="155" t="s">
        <v>309</v>
      </c>
      <c r="D12" s="155"/>
      <c r="E12" s="155"/>
      <c r="F12" s="155"/>
      <c r="G12" s="155"/>
      <c r="H12" s="155"/>
      <c r="I12" s="156">
        <v>90000</v>
      </c>
      <c r="J12" s="156"/>
      <c r="K12" s="156"/>
      <c r="L12" s="156"/>
      <c r="M12" s="156"/>
      <c r="N12" s="155"/>
      <c r="O12" s="155"/>
      <c r="P12" s="155"/>
      <c r="Q12" s="156"/>
      <c r="R12" s="156">
        <v>90000</v>
      </c>
      <c r="S12" s="156"/>
      <c r="T12" s="156"/>
      <c r="U12" s="156"/>
      <c r="V12" s="156"/>
      <c r="W12" s="156">
        <v>90000</v>
      </c>
    </row>
    <row r="13" ht="52.5" customHeight="1" outlineLevel="1" spans="1:23">
      <c r="A13" s="155" t="s">
        <v>310</v>
      </c>
      <c r="B13" s="155" t="s">
        <v>311</v>
      </c>
      <c r="C13" s="155" t="s">
        <v>309</v>
      </c>
      <c r="D13" s="155" t="s">
        <v>46</v>
      </c>
      <c r="E13" s="155" t="s">
        <v>78</v>
      </c>
      <c r="F13" s="155" t="s">
        <v>79</v>
      </c>
      <c r="G13" s="155" t="s">
        <v>257</v>
      </c>
      <c r="H13" s="155" t="s">
        <v>258</v>
      </c>
      <c r="I13" s="156">
        <v>30000</v>
      </c>
      <c r="J13" s="156"/>
      <c r="K13" s="156"/>
      <c r="L13" s="156"/>
      <c r="M13" s="156"/>
      <c r="N13" s="155"/>
      <c r="O13" s="155"/>
      <c r="P13" s="155"/>
      <c r="Q13" s="156"/>
      <c r="R13" s="156">
        <v>30000</v>
      </c>
      <c r="S13" s="156"/>
      <c r="T13" s="156"/>
      <c r="U13" s="156"/>
      <c r="V13" s="156"/>
      <c r="W13" s="156">
        <v>30000</v>
      </c>
    </row>
    <row r="14" ht="52.5" customHeight="1" outlineLevel="1" spans="1:23">
      <c r="A14" s="155" t="s">
        <v>310</v>
      </c>
      <c r="B14" s="155" t="s">
        <v>311</v>
      </c>
      <c r="C14" s="155" t="s">
        <v>309</v>
      </c>
      <c r="D14" s="155" t="s">
        <v>46</v>
      </c>
      <c r="E14" s="155" t="s">
        <v>78</v>
      </c>
      <c r="F14" s="155" t="s">
        <v>79</v>
      </c>
      <c r="G14" s="155" t="s">
        <v>312</v>
      </c>
      <c r="H14" s="155" t="s">
        <v>187</v>
      </c>
      <c r="I14" s="156">
        <v>20000</v>
      </c>
      <c r="J14" s="156"/>
      <c r="K14" s="156"/>
      <c r="L14" s="156"/>
      <c r="M14" s="156"/>
      <c r="N14" s="155"/>
      <c r="O14" s="155"/>
      <c r="P14" s="155"/>
      <c r="Q14" s="156"/>
      <c r="R14" s="156">
        <v>20000</v>
      </c>
      <c r="S14" s="156"/>
      <c r="T14" s="156"/>
      <c r="U14" s="156"/>
      <c r="V14" s="156"/>
      <c r="W14" s="156">
        <v>20000</v>
      </c>
    </row>
    <row r="15" ht="52.5" customHeight="1" outlineLevel="1" spans="1:23">
      <c r="A15" s="155" t="s">
        <v>310</v>
      </c>
      <c r="B15" s="155" t="s">
        <v>311</v>
      </c>
      <c r="C15" s="155" t="s">
        <v>309</v>
      </c>
      <c r="D15" s="155" t="s">
        <v>46</v>
      </c>
      <c r="E15" s="155" t="s">
        <v>78</v>
      </c>
      <c r="F15" s="155" t="s">
        <v>79</v>
      </c>
      <c r="G15" s="155" t="s">
        <v>276</v>
      </c>
      <c r="H15" s="155" t="s">
        <v>277</v>
      </c>
      <c r="I15" s="156">
        <v>20000</v>
      </c>
      <c r="J15" s="156"/>
      <c r="K15" s="156"/>
      <c r="L15" s="156"/>
      <c r="M15" s="156"/>
      <c r="N15" s="155"/>
      <c r="O15" s="155"/>
      <c r="P15" s="155"/>
      <c r="Q15" s="156"/>
      <c r="R15" s="156">
        <v>20000</v>
      </c>
      <c r="S15" s="156"/>
      <c r="T15" s="156"/>
      <c r="U15" s="156"/>
      <c r="V15" s="156"/>
      <c r="W15" s="156">
        <v>20000</v>
      </c>
    </row>
    <row r="16" ht="52.5" customHeight="1" outlineLevel="1" spans="1:23">
      <c r="A16" s="155" t="s">
        <v>310</v>
      </c>
      <c r="B16" s="155" t="s">
        <v>311</v>
      </c>
      <c r="C16" s="155" t="s">
        <v>309</v>
      </c>
      <c r="D16" s="155" t="s">
        <v>46</v>
      </c>
      <c r="E16" s="155" t="s">
        <v>82</v>
      </c>
      <c r="F16" s="155" t="s">
        <v>83</v>
      </c>
      <c r="G16" s="155" t="s">
        <v>257</v>
      </c>
      <c r="H16" s="155" t="s">
        <v>258</v>
      </c>
      <c r="I16" s="156">
        <v>20000</v>
      </c>
      <c r="J16" s="156"/>
      <c r="K16" s="156"/>
      <c r="L16" s="156"/>
      <c r="M16" s="156"/>
      <c r="N16" s="155"/>
      <c r="O16" s="155"/>
      <c r="P16" s="155"/>
      <c r="Q16" s="156"/>
      <c r="R16" s="156">
        <v>20000</v>
      </c>
      <c r="S16" s="156"/>
      <c r="T16" s="156"/>
      <c r="U16" s="156"/>
      <c r="V16" s="156"/>
      <c r="W16" s="156">
        <v>20000</v>
      </c>
    </row>
    <row r="17" ht="52.5" customHeight="1" spans="1:23">
      <c r="A17" s="155"/>
      <c r="B17" s="155"/>
      <c r="C17" s="155" t="s">
        <v>313</v>
      </c>
      <c r="D17" s="155"/>
      <c r="E17" s="155"/>
      <c r="F17" s="155"/>
      <c r="G17" s="155"/>
      <c r="H17" s="155"/>
      <c r="I17" s="156">
        <v>400000</v>
      </c>
      <c r="J17" s="156">
        <v>400000</v>
      </c>
      <c r="K17" s="156">
        <v>400000</v>
      </c>
      <c r="L17" s="156"/>
      <c r="M17" s="156"/>
      <c r="N17" s="155"/>
      <c r="O17" s="155"/>
      <c r="P17" s="155"/>
      <c r="Q17" s="156"/>
      <c r="R17" s="156"/>
      <c r="S17" s="156"/>
      <c r="T17" s="156"/>
      <c r="U17" s="156"/>
      <c r="V17" s="156"/>
      <c r="W17" s="156"/>
    </row>
    <row r="18" ht="52.5" customHeight="1" outlineLevel="1" spans="1:23">
      <c r="A18" s="155" t="s">
        <v>301</v>
      </c>
      <c r="B18" s="155" t="s">
        <v>314</v>
      </c>
      <c r="C18" s="155" t="s">
        <v>313</v>
      </c>
      <c r="D18" s="155" t="s">
        <v>46</v>
      </c>
      <c r="E18" s="155" t="s">
        <v>93</v>
      </c>
      <c r="F18" s="155" t="s">
        <v>94</v>
      </c>
      <c r="G18" s="155" t="s">
        <v>315</v>
      </c>
      <c r="H18" s="155" t="s">
        <v>316</v>
      </c>
      <c r="I18" s="156">
        <v>400000</v>
      </c>
      <c r="J18" s="156">
        <v>400000</v>
      </c>
      <c r="K18" s="156">
        <v>400000</v>
      </c>
      <c r="L18" s="156"/>
      <c r="M18" s="156"/>
      <c r="N18" s="155"/>
      <c r="O18" s="155"/>
      <c r="P18" s="155"/>
      <c r="Q18" s="156"/>
      <c r="R18" s="156"/>
      <c r="S18" s="156"/>
      <c r="T18" s="156"/>
      <c r="U18" s="156"/>
      <c r="V18" s="156"/>
      <c r="W18" s="156"/>
    </row>
    <row r="19" ht="52.5" customHeight="1" spans="1:23">
      <c r="A19" s="155"/>
      <c r="B19" s="155"/>
      <c r="C19" s="155" t="s">
        <v>317</v>
      </c>
      <c r="D19" s="155"/>
      <c r="E19" s="155"/>
      <c r="F19" s="155"/>
      <c r="G19" s="155"/>
      <c r="H19" s="155"/>
      <c r="I19" s="156">
        <v>550000</v>
      </c>
      <c r="J19" s="156">
        <v>550000</v>
      </c>
      <c r="K19" s="156">
        <v>550000</v>
      </c>
      <c r="L19" s="156"/>
      <c r="M19" s="156"/>
      <c r="N19" s="155"/>
      <c r="O19" s="155"/>
      <c r="P19" s="155"/>
      <c r="Q19" s="156"/>
      <c r="R19" s="156"/>
      <c r="S19" s="156"/>
      <c r="T19" s="156"/>
      <c r="U19" s="156"/>
      <c r="V19" s="156"/>
      <c r="W19" s="156"/>
    </row>
    <row r="20" ht="52.5" customHeight="1" outlineLevel="1" spans="1:23">
      <c r="A20" s="155" t="s">
        <v>301</v>
      </c>
      <c r="B20" s="155" t="s">
        <v>318</v>
      </c>
      <c r="C20" s="155" t="s">
        <v>317</v>
      </c>
      <c r="D20" s="155" t="s">
        <v>46</v>
      </c>
      <c r="E20" s="155" t="s">
        <v>80</v>
      </c>
      <c r="F20" s="155" t="s">
        <v>81</v>
      </c>
      <c r="G20" s="155" t="s">
        <v>319</v>
      </c>
      <c r="H20" s="155" t="s">
        <v>320</v>
      </c>
      <c r="I20" s="156">
        <v>401000</v>
      </c>
      <c r="J20" s="156">
        <v>401000</v>
      </c>
      <c r="K20" s="156">
        <v>401000</v>
      </c>
      <c r="L20" s="156"/>
      <c r="M20" s="156"/>
      <c r="N20" s="155"/>
      <c r="O20" s="155"/>
      <c r="P20" s="155"/>
      <c r="Q20" s="156"/>
      <c r="R20" s="156"/>
      <c r="S20" s="156"/>
      <c r="T20" s="156"/>
      <c r="U20" s="156"/>
      <c r="V20" s="156"/>
      <c r="W20" s="156"/>
    </row>
    <row r="21" ht="52.5" customHeight="1" outlineLevel="1" spans="1:23">
      <c r="A21" s="155" t="s">
        <v>301</v>
      </c>
      <c r="B21" s="155" t="s">
        <v>318</v>
      </c>
      <c r="C21" s="155" t="s">
        <v>317</v>
      </c>
      <c r="D21" s="155" t="s">
        <v>46</v>
      </c>
      <c r="E21" s="155" t="s">
        <v>80</v>
      </c>
      <c r="F21" s="155" t="s">
        <v>81</v>
      </c>
      <c r="G21" s="155" t="s">
        <v>321</v>
      </c>
      <c r="H21" s="155" t="s">
        <v>322</v>
      </c>
      <c r="I21" s="156">
        <v>149000</v>
      </c>
      <c r="J21" s="156">
        <v>149000</v>
      </c>
      <c r="K21" s="156">
        <v>149000</v>
      </c>
      <c r="L21" s="156"/>
      <c r="M21" s="156"/>
      <c r="N21" s="155"/>
      <c r="O21" s="155"/>
      <c r="P21" s="155"/>
      <c r="Q21" s="156"/>
      <c r="R21" s="156"/>
      <c r="S21" s="156"/>
      <c r="T21" s="156"/>
      <c r="U21" s="156"/>
      <c r="V21" s="156"/>
      <c r="W21" s="156"/>
    </row>
    <row r="22" ht="52.5" customHeight="1" spans="1:23">
      <c r="A22" s="155"/>
      <c r="B22" s="155"/>
      <c r="C22" s="155" t="s">
        <v>323</v>
      </c>
      <c r="D22" s="155"/>
      <c r="E22" s="155"/>
      <c r="F22" s="155"/>
      <c r="G22" s="155"/>
      <c r="H22" s="155"/>
      <c r="I22" s="156">
        <v>100000</v>
      </c>
      <c r="J22" s="156">
        <v>100000</v>
      </c>
      <c r="K22" s="156">
        <v>100000</v>
      </c>
      <c r="L22" s="156"/>
      <c r="M22" s="156"/>
      <c r="N22" s="155"/>
      <c r="O22" s="155"/>
      <c r="P22" s="155"/>
      <c r="Q22" s="156"/>
      <c r="R22" s="156"/>
      <c r="S22" s="156"/>
      <c r="T22" s="156"/>
      <c r="U22" s="156"/>
      <c r="V22" s="156"/>
      <c r="W22" s="156"/>
    </row>
    <row r="23" ht="52.5" customHeight="1" outlineLevel="1" spans="1:23">
      <c r="A23" s="155" t="s">
        <v>301</v>
      </c>
      <c r="B23" s="155" t="s">
        <v>324</v>
      </c>
      <c r="C23" s="155" t="s">
        <v>323</v>
      </c>
      <c r="D23" s="155" t="s">
        <v>46</v>
      </c>
      <c r="E23" s="155" t="s">
        <v>78</v>
      </c>
      <c r="F23" s="155" t="s">
        <v>79</v>
      </c>
      <c r="G23" s="155" t="s">
        <v>257</v>
      </c>
      <c r="H23" s="155" t="s">
        <v>258</v>
      </c>
      <c r="I23" s="156">
        <v>25000</v>
      </c>
      <c r="J23" s="156">
        <v>25000</v>
      </c>
      <c r="K23" s="156">
        <v>25000</v>
      </c>
      <c r="L23" s="156"/>
      <c r="M23" s="156"/>
      <c r="N23" s="155"/>
      <c r="O23" s="155"/>
      <c r="P23" s="155"/>
      <c r="Q23" s="156"/>
      <c r="R23" s="156"/>
      <c r="S23" s="156"/>
      <c r="T23" s="156"/>
      <c r="U23" s="156"/>
      <c r="V23" s="156"/>
      <c r="W23" s="156"/>
    </row>
    <row r="24" ht="52.5" customHeight="1" outlineLevel="1" spans="1:23">
      <c r="A24" s="155" t="s">
        <v>301</v>
      </c>
      <c r="B24" s="155" t="s">
        <v>324</v>
      </c>
      <c r="C24" s="155" t="s">
        <v>323</v>
      </c>
      <c r="D24" s="155" t="s">
        <v>46</v>
      </c>
      <c r="E24" s="155" t="s">
        <v>78</v>
      </c>
      <c r="F24" s="155" t="s">
        <v>79</v>
      </c>
      <c r="G24" s="155" t="s">
        <v>325</v>
      </c>
      <c r="H24" s="155" t="s">
        <v>326</v>
      </c>
      <c r="I24" s="156">
        <v>19000</v>
      </c>
      <c r="J24" s="156">
        <v>19000</v>
      </c>
      <c r="K24" s="156">
        <v>19000</v>
      </c>
      <c r="L24" s="156"/>
      <c r="M24" s="156"/>
      <c r="N24" s="155"/>
      <c r="O24" s="155"/>
      <c r="P24" s="155"/>
      <c r="Q24" s="156"/>
      <c r="R24" s="156"/>
      <c r="S24" s="156"/>
      <c r="T24" s="156"/>
      <c r="U24" s="156"/>
      <c r="V24" s="156"/>
      <c r="W24" s="156"/>
    </row>
    <row r="25" ht="52.5" customHeight="1" outlineLevel="1" spans="1:23">
      <c r="A25" s="155" t="s">
        <v>301</v>
      </c>
      <c r="B25" s="155" t="s">
        <v>324</v>
      </c>
      <c r="C25" s="155" t="s">
        <v>323</v>
      </c>
      <c r="D25" s="155" t="s">
        <v>46</v>
      </c>
      <c r="E25" s="155" t="s">
        <v>78</v>
      </c>
      <c r="F25" s="155" t="s">
        <v>79</v>
      </c>
      <c r="G25" s="155" t="s">
        <v>327</v>
      </c>
      <c r="H25" s="155" t="s">
        <v>328</v>
      </c>
      <c r="I25" s="156">
        <v>20000</v>
      </c>
      <c r="J25" s="156">
        <v>20000</v>
      </c>
      <c r="K25" s="156">
        <v>20000</v>
      </c>
      <c r="L25" s="156"/>
      <c r="M25" s="156"/>
      <c r="N25" s="155"/>
      <c r="O25" s="155"/>
      <c r="P25" s="155"/>
      <c r="Q25" s="156"/>
      <c r="R25" s="156"/>
      <c r="S25" s="156"/>
      <c r="T25" s="156"/>
      <c r="U25" s="156"/>
      <c r="V25" s="156"/>
      <c r="W25" s="156"/>
    </row>
    <row r="26" ht="52.5" customHeight="1" outlineLevel="1" spans="1:23">
      <c r="A26" s="155" t="s">
        <v>301</v>
      </c>
      <c r="B26" s="155" t="s">
        <v>324</v>
      </c>
      <c r="C26" s="155" t="s">
        <v>323</v>
      </c>
      <c r="D26" s="155" t="s">
        <v>46</v>
      </c>
      <c r="E26" s="155" t="s">
        <v>78</v>
      </c>
      <c r="F26" s="155" t="s">
        <v>79</v>
      </c>
      <c r="G26" s="155" t="s">
        <v>315</v>
      </c>
      <c r="H26" s="155" t="s">
        <v>316</v>
      </c>
      <c r="I26" s="156">
        <v>36000</v>
      </c>
      <c r="J26" s="156">
        <v>36000</v>
      </c>
      <c r="K26" s="156">
        <v>36000</v>
      </c>
      <c r="L26" s="156"/>
      <c r="M26" s="156"/>
      <c r="N26" s="155"/>
      <c r="O26" s="155"/>
      <c r="P26" s="155"/>
      <c r="Q26" s="156"/>
      <c r="R26" s="156"/>
      <c r="S26" s="156"/>
      <c r="T26" s="156"/>
      <c r="U26" s="156"/>
      <c r="V26" s="156"/>
      <c r="W26" s="156"/>
    </row>
    <row r="27" ht="52.5" customHeight="1" spans="1:23">
      <c r="A27" s="155"/>
      <c r="B27" s="155"/>
      <c r="C27" s="155" t="s">
        <v>329</v>
      </c>
      <c r="D27" s="155"/>
      <c r="E27" s="155"/>
      <c r="F27" s="155"/>
      <c r="G27" s="155"/>
      <c r="H27" s="155"/>
      <c r="I27" s="156">
        <v>500000</v>
      </c>
      <c r="J27" s="156">
        <v>500000</v>
      </c>
      <c r="K27" s="156">
        <v>500000</v>
      </c>
      <c r="L27" s="156"/>
      <c r="M27" s="156"/>
      <c r="N27" s="155"/>
      <c r="O27" s="155"/>
      <c r="P27" s="155"/>
      <c r="Q27" s="156"/>
      <c r="R27" s="156"/>
      <c r="S27" s="156"/>
      <c r="T27" s="156"/>
      <c r="U27" s="156"/>
      <c r="V27" s="156"/>
      <c r="W27" s="156"/>
    </row>
    <row r="28" ht="52.5" customHeight="1" outlineLevel="1" spans="1:23">
      <c r="A28" s="155" t="s">
        <v>301</v>
      </c>
      <c r="B28" s="155" t="s">
        <v>330</v>
      </c>
      <c r="C28" s="155" t="s">
        <v>329</v>
      </c>
      <c r="D28" s="155" t="s">
        <v>46</v>
      </c>
      <c r="E28" s="155" t="s">
        <v>78</v>
      </c>
      <c r="F28" s="155" t="s">
        <v>79</v>
      </c>
      <c r="G28" s="155" t="s">
        <v>257</v>
      </c>
      <c r="H28" s="155" t="s">
        <v>258</v>
      </c>
      <c r="I28" s="156">
        <v>100000</v>
      </c>
      <c r="J28" s="156">
        <v>100000</v>
      </c>
      <c r="K28" s="156">
        <v>100000</v>
      </c>
      <c r="L28" s="156"/>
      <c r="M28" s="156"/>
      <c r="N28" s="155"/>
      <c r="O28" s="155"/>
      <c r="P28" s="155"/>
      <c r="Q28" s="156"/>
      <c r="R28" s="156"/>
      <c r="S28" s="156"/>
      <c r="T28" s="156"/>
      <c r="U28" s="156"/>
      <c r="V28" s="156"/>
      <c r="W28" s="156"/>
    </row>
    <row r="29" ht="52.5" customHeight="1" outlineLevel="1" spans="1:23">
      <c r="A29" s="155" t="s">
        <v>301</v>
      </c>
      <c r="B29" s="155" t="s">
        <v>330</v>
      </c>
      <c r="C29" s="155" t="s">
        <v>329</v>
      </c>
      <c r="D29" s="155" t="s">
        <v>46</v>
      </c>
      <c r="E29" s="155" t="s">
        <v>78</v>
      </c>
      <c r="F29" s="155" t="s">
        <v>79</v>
      </c>
      <c r="G29" s="155" t="s">
        <v>327</v>
      </c>
      <c r="H29" s="155" t="s">
        <v>328</v>
      </c>
      <c r="I29" s="156">
        <v>100000</v>
      </c>
      <c r="J29" s="156">
        <v>100000</v>
      </c>
      <c r="K29" s="156">
        <v>100000</v>
      </c>
      <c r="L29" s="156"/>
      <c r="M29" s="156"/>
      <c r="N29" s="155"/>
      <c r="O29" s="155"/>
      <c r="P29" s="155"/>
      <c r="Q29" s="156"/>
      <c r="R29" s="156"/>
      <c r="S29" s="156"/>
      <c r="T29" s="156"/>
      <c r="U29" s="156"/>
      <c r="V29" s="156"/>
      <c r="W29" s="156"/>
    </row>
    <row r="30" ht="52.5" customHeight="1" outlineLevel="1" spans="1:23">
      <c r="A30" s="155" t="s">
        <v>301</v>
      </c>
      <c r="B30" s="155" t="s">
        <v>330</v>
      </c>
      <c r="C30" s="155" t="s">
        <v>329</v>
      </c>
      <c r="D30" s="155" t="s">
        <v>46</v>
      </c>
      <c r="E30" s="155" t="s">
        <v>78</v>
      </c>
      <c r="F30" s="155" t="s">
        <v>79</v>
      </c>
      <c r="G30" s="155" t="s">
        <v>315</v>
      </c>
      <c r="H30" s="155" t="s">
        <v>316</v>
      </c>
      <c r="I30" s="156">
        <v>300000</v>
      </c>
      <c r="J30" s="156">
        <v>300000</v>
      </c>
      <c r="K30" s="156">
        <v>300000</v>
      </c>
      <c r="L30" s="156"/>
      <c r="M30" s="156"/>
      <c r="N30" s="155"/>
      <c r="O30" s="155"/>
      <c r="P30" s="155"/>
      <c r="Q30" s="156"/>
      <c r="R30" s="156"/>
      <c r="S30" s="156"/>
      <c r="T30" s="156"/>
      <c r="U30" s="156"/>
      <c r="V30" s="156"/>
      <c r="W30" s="156"/>
    </row>
    <row r="31" ht="52.5" customHeight="1" spans="1:23">
      <c r="A31" s="155"/>
      <c r="B31" s="155"/>
      <c r="C31" s="155" t="s">
        <v>331</v>
      </c>
      <c r="D31" s="155"/>
      <c r="E31" s="155"/>
      <c r="F31" s="155"/>
      <c r="G31" s="155"/>
      <c r="H31" s="155"/>
      <c r="I31" s="156">
        <v>394000</v>
      </c>
      <c r="J31" s="156">
        <v>394000</v>
      </c>
      <c r="K31" s="156">
        <v>394000</v>
      </c>
      <c r="L31" s="156"/>
      <c r="M31" s="156"/>
      <c r="N31" s="155"/>
      <c r="O31" s="155"/>
      <c r="P31" s="155"/>
      <c r="Q31" s="156"/>
      <c r="R31" s="156"/>
      <c r="S31" s="156"/>
      <c r="T31" s="156"/>
      <c r="U31" s="156"/>
      <c r="V31" s="156"/>
      <c r="W31" s="156"/>
    </row>
    <row r="32" ht="52.5" customHeight="1" outlineLevel="1" spans="1:23">
      <c r="A32" s="155" t="s">
        <v>301</v>
      </c>
      <c r="B32" s="155" t="s">
        <v>332</v>
      </c>
      <c r="C32" s="155" t="s">
        <v>331</v>
      </c>
      <c r="D32" s="155" t="s">
        <v>46</v>
      </c>
      <c r="E32" s="155" t="s">
        <v>78</v>
      </c>
      <c r="F32" s="155" t="s">
        <v>79</v>
      </c>
      <c r="G32" s="155" t="s">
        <v>257</v>
      </c>
      <c r="H32" s="155" t="s">
        <v>258</v>
      </c>
      <c r="I32" s="156">
        <v>200000</v>
      </c>
      <c r="J32" s="156">
        <v>200000</v>
      </c>
      <c r="K32" s="156">
        <v>200000</v>
      </c>
      <c r="L32" s="156"/>
      <c r="M32" s="156"/>
      <c r="N32" s="155"/>
      <c r="O32" s="155"/>
      <c r="P32" s="155"/>
      <c r="Q32" s="156"/>
      <c r="R32" s="156"/>
      <c r="S32" s="156"/>
      <c r="T32" s="156"/>
      <c r="U32" s="156"/>
      <c r="V32" s="156"/>
      <c r="W32" s="156"/>
    </row>
    <row r="33" ht="52.5" customHeight="1" outlineLevel="1" spans="1:23">
      <c r="A33" s="155" t="s">
        <v>301</v>
      </c>
      <c r="B33" s="155" t="s">
        <v>332</v>
      </c>
      <c r="C33" s="155" t="s">
        <v>331</v>
      </c>
      <c r="D33" s="155" t="s">
        <v>46</v>
      </c>
      <c r="E33" s="155" t="s">
        <v>78</v>
      </c>
      <c r="F33" s="155" t="s">
        <v>79</v>
      </c>
      <c r="G33" s="155" t="s">
        <v>333</v>
      </c>
      <c r="H33" s="155" t="s">
        <v>334</v>
      </c>
      <c r="I33" s="156">
        <v>150000</v>
      </c>
      <c r="J33" s="156">
        <v>150000</v>
      </c>
      <c r="K33" s="156">
        <v>150000</v>
      </c>
      <c r="L33" s="156"/>
      <c r="M33" s="156"/>
      <c r="N33" s="155"/>
      <c r="O33" s="155"/>
      <c r="P33" s="155"/>
      <c r="Q33" s="156"/>
      <c r="R33" s="156"/>
      <c r="S33" s="156"/>
      <c r="T33" s="156"/>
      <c r="U33" s="156"/>
      <c r="V33" s="156"/>
      <c r="W33" s="156"/>
    </row>
    <row r="34" ht="52.5" customHeight="1" outlineLevel="1" spans="1:23">
      <c r="A34" s="155" t="s">
        <v>301</v>
      </c>
      <c r="B34" s="155" t="s">
        <v>332</v>
      </c>
      <c r="C34" s="155" t="s">
        <v>331</v>
      </c>
      <c r="D34" s="155" t="s">
        <v>46</v>
      </c>
      <c r="E34" s="155" t="s">
        <v>84</v>
      </c>
      <c r="F34" s="155" t="s">
        <v>85</v>
      </c>
      <c r="G34" s="155" t="s">
        <v>327</v>
      </c>
      <c r="H34" s="155" t="s">
        <v>328</v>
      </c>
      <c r="I34" s="156">
        <v>44000</v>
      </c>
      <c r="J34" s="156">
        <v>44000</v>
      </c>
      <c r="K34" s="156">
        <v>44000</v>
      </c>
      <c r="L34" s="156"/>
      <c r="M34" s="156"/>
      <c r="N34" s="155"/>
      <c r="O34" s="155"/>
      <c r="P34" s="155"/>
      <c r="Q34" s="156"/>
      <c r="R34" s="156"/>
      <c r="S34" s="156"/>
      <c r="T34" s="156"/>
      <c r="U34" s="156"/>
      <c r="V34" s="156"/>
      <c r="W34" s="156"/>
    </row>
    <row r="35" ht="52.5" customHeight="1" spans="1:23">
      <c r="A35" s="155"/>
      <c r="B35" s="155"/>
      <c r="C35" s="155" t="s">
        <v>335</v>
      </c>
      <c r="D35" s="155"/>
      <c r="E35" s="155"/>
      <c r="F35" s="155"/>
      <c r="G35" s="155"/>
      <c r="H35" s="155"/>
      <c r="I35" s="156">
        <v>500000</v>
      </c>
      <c r="J35" s="156">
        <v>500000</v>
      </c>
      <c r="K35" s="156">
        <v>500000</v>
      </c>
      <c r="L35" s="156"/>
      <c r="M35" s="156"/>
      <c r="N35" s="155"/>
      <c r="O35" s="155"/>
      <c r="P35" s="155"/>
      <c r="Q35" s="156"/>
      <c r="R35" s="156"/>
      <c r="S35" s="156"/>
      <c r="T35" s="156"/>
      <c r="U35" s="156"/>
      <c r="V35" s="156"/>
      <c r="W35" s="156"/>
    </row>
    <row r="36" ht="52.5" customHeight="1" outlineLevel="1" spans="1:23">
      <c r="A36" s="155" t="s">
        <v>301</v>
      </c>
      <c r="B36" s="155" t="s">
        <v>336</v>
      </c>
      <c r="C36" s="155" t="s">
        <v>335</v>
      </c>
      <c r="D36" s="155" t="s">
        <v>46</v>
      </c>
      <c r="E36" s="155" t="s">
        <v>78</v>
      </c>
      <c r="F36" s="155" t="s">
        <v>79</v>
      </c>
      <c r="G36" s="155" t="s">
        <v>257</v>
      </c>
      <c r="H36" s="155" t="s">
        <v>258</v>
      </c>
      <c r="I36" s="156">
        <v>84000</v>
      </c>
      <c r="J36" s="156">
        <v>84000</v>
      </c>
      <c r="K36" s="156">
        <v>84000</v>
      </c>
      <c r="L36" s="156"/>
      <c r="M36" s="156"/>
      <c r="N36" s="155"/>
      <c r="O36" s="155"/>
      <c r="P36" s="155"/>
      <c r="Q36" s="156"/>
      <c r="R36" s="156"/>
      <c r="S36" s="156"/>
      <c r="T36" s="156"/>
      <c r="U36" s="156"/>
      <c r="V36" s="156"/>
      <c r="W36" s="156"/>
    </row>
    <row r="37" ht="52.5" customHeight="1" outlineLevel="1" spans="1:23">
      <c r="A37" s="155" t="s">
        <v>301</v>
      </c>
      <c r="B37" s="155" t="s">
        <v>336</v>
      </c>
      <c r="C37" s="155" t="s">
        <v>335</v>
      </c>
      <c r="D37" s="155" t="s">
        <v>46</v>
      </c>
      <c r="E37" s="155" t="s">
        <v>78</v>
      </c>
      <c r="F37" s="155" t="s">
        <v>79</v>
      </c>
      <c r="G37" s="155" t="s">
        <v>325</v>
      </c>
      <c r="H37" s="155" t="s">
        <v>326</v>
      </c>
      <c r="I37" s="156">
        <v>45500</v>
      </c>
      <c r="J37" s="156">
        <v>45500</v>
      </c>
      <c r="K37" s="156">
        <v>45500</v>
      </c>
      <c r="L37" s="156"/>
      <c r="M37" s="156"/>
      <c r="N37" s="155"/>
      <c r="O37" s="155"/>
      <c r="P37" s="155"/>
      <c r="Q37" s="156"/>
      <c r="R37" s="156"/>
      <c r="S37" s="156"/>
      <c r="T37" s="156"/>
      <c r="U37" s="156"/>
      <c r="V37" s="156"/>
      <c r="W37" s="156"/>
    </row>
    <row r="38" ht="52.5" customHeight="1" outlineLevel="1" spans="1:23">
      <c r="A38" s="155" t="s">
        <v>301</v>
      </c>
      <c r="B38" s="155" t="s">
        <v>336</v>
      </c>
      <c r="C38" s="155" t="s">
        <v>335</v>
      </c>
      <c r="D38" s="155" t="s">
        <v>46</v>
      </c>
      <c r="E38" s="155" t="s">
        <v>78</v>
      </c>
      <c r="F38" s="155" t="s">
        <v>79</v>
      </c>
      <c r="G38" s="155" t="s">
        <v>337</v>
      </c>
      <c r="H38" s="155" t="s">
        <v>338</v>
      </c>
      <c r="I38" s="156">
        <v>10000</v>
      </c>
      <c r="J38" s="156">
        <v>10000</v>
      </c>
      <c r="K38" s="156">
        <v>10000</v>
      </c>
      <c r="L38" s="156"/>
      <c r="M38" s="156"/>
      <c r="N38" s="155"/>
      <c r="O38" s="155"/>
      <c r="P38" s="155"/>
      <c r="Q38" s="156"/>
      <c r="R38" s="156"/>
      <c r="S38" s="156"/>
      <c r="T38" s="156"/>
      <c r="U38" s="156"/>
      <c r="V38" s="156"/>
      <c r="W38" s="156"/>
    </row>
    <row r="39" ht="52.5" customHeight="1" outlineLevel="1" spans="1:23">
      <c r="A39" s="155" t="s">
        <v>301</v>
      </c>
      <c r="B39" s="155" t="s">
        <v>336</v>
      </c>
      <c r="C39" s="155" t="s">
        <v>335</v>
      </c>
      <c r="D39" s="155" t="s">
        <v>46</v>
      </c>
      <c r="E39" s="155" t="s">
        <v>78</v>
      </c>
      <c r="F39" s="155" t="s">
        <v>79</v>
      </c>
      <c r="G39" s="155" t="s">
        <v>333</v>
      </c>
      <c r="H39" s="155" t="s">
        <v>334</v>
      </c>
      <c r="I39" s="156">
        <v>50000</v>
      </c>
      <c r="J39" s="156">
        <v>50000</v>
      </c>
      <c r="K39" s="156">
        <v>50000</v>
      </c>
      <c r="L39" s="156"/>
      <c r="M39" s="156"/>
      <c r="N39" s="155"/>
      <c r="O39" s="155"/>
      <c r="P39" s="155"/>
      <c r="Q39" s="156"/>
      <c r="R39" s="156"/>
      <c r="S39" s="156"/>
      <c r="T39" s="156"/>
      <c r="U39" s="156"/>
      <c r="V39" s="156"/>
      <c r="W39" s="156"/>
    </row>
    <row r="40" ht="52.5" customHeight="1" outlineLevel="1" spans="1:23">
      <c r="A40" s="155" t="s">
        <v>301</v>
      </c>
      <c r="B40" s="155" t="s">
        <v>336</v>
      </c>
      <c r="C40" s="155" t="s">
        <v>335</v>
      </c>
      <c r="D40" s="155" t="s">
        <v>46</v>
      </c>
      <c r="E40" s="155" t="s">
        <v>78</v>
      </c>
      <c r="F40" s="155" t="s">
        <v>79</v>
      </c>
      <c r="G40" s="155" t="s">
        <v>327</v>
      </c>
      <c r="H40" s="155" t="s">
        <v>328</v>
      </c>
      <c r="I40" s="156">
        <v>70000</v>
      </c>
      <c r="J40" s="156">
        <v>70000</v>
      </c>
      <c r="K40" s="156">
        <v>70000</v>
      </c>
      <c r="L40" s="156"/>
      <c r="M40" s="156"/>
      <c r="N40" s="155"/>
      <c r="O40" s="155"/>
      <c r="P40" s="155"/>
      <c r="Q40" s="156"/>
      <c r="R40" s="156"/>
      <c r="S40" s="156"/>
      <c r="T40" s="156"/>
      <c r="U40" s="156"/>
      <c r="V40" s="156"/>
      <c r="W40" s="156"/>
    </row>
    <row r="41" ht="52.5" customHeight="1" outlineLevel="1" spans="1:23">
      <c r="A41" s="155" t="s">
        <v>301</v>
      </c>
      <c r="B41" s="155" t="s">
        <v>336</v>
      </c>
      <c r="C41" s="155" t="s">
        <v>335</v>
      </c>
      <c r="D41" s="155" t="s">
        <v>46</v>
      </c>
      <c r="E41" s="155" t="s">
        <v>78</v>
      </c>
      <c r="F41" s="155" t="s">
        <v>79</v>
      </c>
      <c r="G41" s="155" t="s">
        <v>339</v>
      </c>
      <c r="H41" s="155" t="s">
        <v>340</v>
      </c>
      <c r="I41" s="156">
        <v>11500</v>
      </c>
      <c r="J41" s="156">
        <v>11500</v>
      </c>
      <c r="K41" s="156">
        <v>11500</v>
      </c>
      <c r="L41" s="156"/>
      <c r="M41" s="156"/>
      <c r="N41" s="155"/>
      <c r="O41" s="155"/>
      <c r="P41" s="155"/>
      <c r="Q41" s="156"/>
      <c r="R41" s="156"/>
      <c r="S41" s="156"/>
      <c r="T41" s="156"/>
      <c r="U41" s="156"/>
      <c r="V41" s="156"/>
      <c r="W41" s="156"/>
    </row>
    <row r="42" ht="52.5" customHeight="1" outlineLevel="1" spans="1:23">
      <c r="A42" s="155" t="s">
        <v>301</v>
      </c>
      <c r="B42" s="155" t="s">
        <v>336</v>
      </c>
      <c r="C42" s="155" t="s">
        <v>335</v>
      </c>
      <c r="D42" s="155" t="s">
        <v>46</v>
      </c>
      <c r="E42" s="155" t="s">
        <v>78</v>
      </c>
      <c r="F42" s="155" t="s">
        <v>79</v>
      </c>
      <c r="G42" s="155" t="s">
        <v>312</v>
      </c>
      <c r="H42" s="155" t="s">
        <v>187</v>
      </c>
      <c r="I42" s="156">
        <v>15000</v>
      </c>
      <c r="J42" s="156">
        <v>15000</v>
      </c>
      <c r="K42" s="156">
        <v>15000</v>
      </c>
      <c r="L42" s="156"/>
      <c r="M42" s="156"/>
      <c r="N42" s="155"/>
      <c r="O42" s="155"/>
      <c r="P42" s="155"/>
      <c r="Q42" s="156"/>
      <c r="R42" s="156"/>
      <c r="S42" s="156"/>
      <c r="T42" s="156"/>
      <c r="U42" s="156"/>
      <c r="V42" s="156"/>
      <c r="W42" s="156"/>
    </row>
    <row r="43" ht="52.5" customHeight="1" outlineLevel="1" spans="1:23">
      <c r="A43" s="155" t="s">
        <v>301</v>
      </c>
      <c r="B43" s="155" t="s">
        <v>336</v>
      </c>
      <c r="C43" s="155" t="s">
        <v>335</v>
      </c>
      <c r="D43" s="155" t="s">
        <v>46</v>
      </c>
      <c r="E43" s="155" t="s">
        <v>78</v>
      </c>
      <c r="F43" s="155" t="s">
        <v>79</v>
      </c>
      <c r="G43" s="155" t="s">
        <v>341</v>
      </c>
      <c r="H43" s="155" t="s">
        <v>342</v>
      </c>
      <c r="I43" s="156">
        <v>30000</v>
      </c>
      <c r="J43" s="156">
        <v>30000</v>
      </c>
      <c r="K43" s="156">
        <v>30000</v>
      </c>
      <c r="L43" s="156"/>
      <c r="M43" s="156"/>
      <c r="N43" s="155"/>
      <c r="O43" s="155"/>
      <c r="P43" s="155"/>
      <c r="Q43" s="156"/>
      <c r="R43" s="156"/>
      <c r="S43" s="156"/>
      <c r="T43" s="156"/>
      <c r="U43" s="156"/>
      <c r="V43" s="156"/>
      <c r="W43" s="156"/>
    </row>
    <row r="44" ht="52.5" customHeight="1" outlineLevel="1" spans="1:23">
      <c r="A44" s="155" t="s">
        <v>301</v>
      </c>
      <c r="B44" s="155" t="s">
        <v>336</v>
      </c>
      <c r="C44" s="155" t="s">
        <v>335</v>
      </c>
      <c r="D44" s="155" t="s">
        <v>46</v>
      </c>
      <c r="E44" s="155" t="s">
        <v>78</v>
      </c>
      <c r="F44" s="155" t="s">
        <v>79</v>
      </c>
      <c r="G44" s="155" t="s">
        <v>251</v>
      </c>
      <c r="H44" s="155" t="s">
        <v>252</v>
      </c>
      <c r="I44" s="156">
        <v>30000</v>
      </c>
      <c r="J44" s="156">
        <v>30000</v>
      </c>
      <c r="K44" s="156">
        <v>30000</v>
      </c>
      <c r="L44" s="156"/>
      <c r="M44" s="156"/>
      <c r="N44" s="155"/>
      <c r="O44" s="155"/>
      <c r="P44" s="155"/>
      <c r="Q44" s="156"/>
      <c r="R44" s="156"/>
      <c r="S44" s="156"/>
      <c r="T44" s="156"/>
      <c r="U44" s="156"/>
      <c r="V44" s="156"/>
      <c r="W44" s="156"/>
    </row>
    <row r="45" ht="52.5" customHeight="1" outlineLevel="1" spans="1:23">
      <c r="A45" s="155" t="s">
        <v>301</v>
      </c>
      <c r="B45" s="155" t="s">
        <v>336</v>
      </c>
      <c r="C45" s="155" t="s">
        <v>335</v>
      </c>
      <c r="D45" s="155" t="s">
        <v>46</v>
      </c>
      <c r="E45" s="155" t="s">
        <v>78</v>
      </c>
      <c r="F45" s="155" t="s">
        <v>79</v>
      </c>
      <c r="G45" s="155" t="s">
        <v>276</v>
      </c>
      <c r="H45" s="155" t="s">
        <v>277</v>
      </c>
      <c r="I45" s="156">
        <v>20000</v>
      </c>
      <c r="J45" s="156">
        <v>20000</v>
      </c>
      <c r="K45" s="156">
        <v>20000</v>
      </c>
      <c r="L45" s="156"/>
      <c r="M45" s="156"/>
      <c r="N45" s="155"/>
      <c r="O45" s="155"/>
      <c r="P45" s="155"/>
      <c r="Q45" s="156"/>
      <c r="R45" s="156"/>
      <c r="S45" s="156"/>
      <c r="T45" s="156"/>
      <c r="U45" s="156"/>
      <c r="V45" s="156"/>
      <c r="W45" s="156"/>
    </row>
    <row r="46" ht="52.5" customHeight="1" outlineLevel="1" spans="1:23">
      <c r="A46" s="155" t="s">
        <v>301</v>
      </c>
      <c r="B46" s="155" t="s">
        <v>336</v>
      </c>
      <c r="C46" s="155" t="s">
        <v>335</v>
      </c>
      <c r="D46" s="155" t="s">
        <v>46</v>
      </c>
      <c r="E46" s="155" t="s">
        <v>78</v>
      </c>
      <c r="F46" s="155" t="s">
        <v>79</v>
      </c>
      <c r="G46" s="155" t="s">
        <v>321</v>
      </c>
      <c r="H46" s="155" t="s">
        <v>322</v>
      </c>
      <c r="I46" s="156">
        <v>104000</v>
      </c>
      <c r="J46" s="156">
        <v>104000</v>
      </c>
      <c r="K46" s="156">
        <v>104000</v>
      </c>
      <c r="L46" s="156"/>
      <c r="M46" s="156"/>
      <c r="N46" s="155"/>
      <c r="O46" s="155"/>
      <c r="P46" s="155"/>
      <c r="Q46" s="156"/>
      <c r="R46" s="156"/>
      <c r="S46" s="156"/>
      <c r="T46" s="156"/>
      <c r="U46" s="156"/>
      <c r="V46" s="156"/>
      <c r="W46" s="156"/>
    </row>
    <row r="47" ht="52.5" customHeight="1" outlineLevel="1" spans="1:23">
      <c r="A47" s="155" t="s">
        <v>301</v>
      </c>
      <c r="B47" s="155" t="s">
        <v>336</v>
      </c>
      <c r="C47" s="155" t="s">
        <v>335</v>
      </c>
      <c r="D47" s="155" t="s">
        <v>46</v>
      </c>
      <c r="E47" s="155" t="s">
        <v>84</v>
      </c>
      <c r="F47" s="155" t="s">
        <v>85</v>
      </c>
      <c r="G47" s="155" t="s">
        <v>315</v>
      </c>
      <c r="H47" s="155" t="s">
        <v>316</v>
      </c>
      <c r="I47" s="156">
        <v>30000</v>
      </c>
      <c r="J47" s="156">
        <v>30000</v>
      </c>
      <c r="K47" s="156">
        <v>30000</v>
      </c>
      <c r="L47" s="156"/>
      <c r="M47" s="156"/>
      <c r="N47" s="155"/>
      <c r="O47" s="155"/>
      <c r="P47" s="155"/>
      <c r="Q47" s="156"/>
      <c r="R47" s="156"/>
      <c r="S47" s="156"/>
      <c r="T47" s="156"/>
      <c r="U47" s="156"/>
      <c r="V47" s="156"/>
      <c r="W47" s="156"/>
    </row>
    <row r="48" ht="52.5" customHeight="1" spans="1:23">
      <c r="A48" s="155"/>
      <c r="B48" s="155"/>
      <c r="C48" s="155" t="s">
        <v>343</v>
      </c>
      <c r="D48" s="155"/>
      <c r="E48" s="155"/>
      <c r="F48" s="155"/>
      <c r="G48" s="155"/>
      <c r="H48" s="155"/>
      <c r="I48" s="156">
        <v>150000</v>
      </c>
      <c r="J48" s="156">
        <v>150000</v>
      </c>
      <c r="K48" s="156">
        <v>150000</v>
      </c>
      <c r="L48" s="156"/>
      <c r="M48" s="156"/>
      <c r="N48" s="155"/>
      <c r="O48" s="155"/>
      <c r="P48" s="155"/>
      <c r="Q48" s="156"/>
      <c r="R48" s="156"/>
      <c r="S48" s="156"/>
      <c r="T48" s="156"/>
      <c r="U48" s="156"/>
      <c r="V48" s="156"/>
      <c r="W48" s="156"/>
    </row>
    <row r="49" ht="52.5" customHeight="1" outlineLevel="1" spans="1:23">
      <c r="A49" s="155" t="s">
        <v>301</v>
      </c>
      <c r="B49" s="155" t="s">
        <v>344</v>
      </c>
      <c r="C49" s="155" t="s">
        <v>343</v>
      </c>
      <c r="D49" s="155" t="s">
        <v>46</v>
      </c>
      <c r="E49" s="155" t="s">
        <v>84</v>
      </c>
      <c r="F49" s="155" t="s">
        <v>85</v>
      </c>
      <c r="G49" s="155" t="s">
        <v>257</v>
      </c>
      <c r="H49" s="155" t="s">
        <v>258</v>
      </c>
      <c r="I49" s="156">
        <v>75000</v>
      </c>
      <c r="J49" s="156">
        <v>75000</v>
      </c>
      <c r="K49" s="156">
        <v>75000</v>
      </c>
      <c r="L49" s="156"/>
      <c r="M49" s="156"/>
      <c r="N49" s="155"/>
      <c r="O49" s="155"/>
      <c r="P49" s="155"/>
      <c r="Q49" s="156"/>
      <c r="R49" s="156"/>
      <c r="S49" s="156"/>
      <c r="T49" s="156"/>
      <c r="U49" s="156"/>
      <c r="V49" s="156"/>
      <c r="W49" s="156"/>
    </row>
    <row r="50" ht="52.5" customHeight="1" outlineLevel="1" spans="1:23">
      <c r="A50" s="155" t="s">
        <v>301</v>
      </c>
      <c r="B50" s="155" t="s">
        <v>344</v>
      </c>
      <c r="C50" s="155" t="s">
        <v>343</v>
      </c>
      <c r="D50" s="155" t="s">
        <v>46</v>
      </c>
      <c r="E50" s="155" t="s">
        <v>84</v>
      </c>
      <c r="F50" s="155" t="s">
        <v>85</v>
      </c>
      <c r="G50" s="155" t="s">
        <v>315</v>
      </c>
      <c r="H50" s="155" t="s">
        <v>316</v>
      </c>
      <c r="I50" s="156">
        <v>60000</v>
      </c>
      <c r="J50" s="156">
        <v>60000</v>
      </c>
      <c r="K50" s="156">
        <v>60000</v>
      </c>
      <c r="L50" s="156"/>
      <c r="M50" s="156"/>
      <c r="N50" s="155"/>
      <c r="O50" s="155"/>
      <c r="P50" s="155"/>
      <c r="Q50" s="156"/>
      <c r="R50" s="156"/>
      <c r="S50" s="156"/>
      <c r="T50" s="156"/>
      <c r="U50" s="156"/>
      <c r="V50" s="156"/>
      <c r="W50" s="156"/>
    </row>
    <row r="51" ht="52.5" customHeight="1" outlineLevel="1" spans="1:23">
      <c r="A51" s="155" t="s">
        <v>301</v>
      </c>
      <c r="B51" s="155" t="s">
        <v>344</v>
      </c>
      <c r="C51" s="155" t="s">
        <v>343</v>
      </c>
      <c r="D51" s="155" t="s">
        <v>46</v>
      </c>
      <c r="E51" s="155" t="s">
        <v>84</v>
      </c>
      <c r="F51" s="155" t="s">
        <v>85</v>
      </c>
      <c r="G51" s="155" t="s">
        <v>251</v>
      </c>
      <c r="H51" s="155" t="s">
        <v>252</v>
      </c>
      <c r="I51" s="156">
        <v>15000</v>
      </c>
      <c r="J51" s="156">
        <v>15000</v>
      </c>
      <c r="K51" s="156">
        <v>15000</v>
      </c>
      <c r="L51" s="156"/>
      <c r="M51" s="156"/>
      <c r="N51" s="155"/>
      <c r="O51" s="155"/>
      <c r="P51" s="155"/>
      <c r="Q51" s="156"/>
      <c r="R51" s="156"/>
      <c r="S51" s="156"/>
      <c r="T51" s="156"/>
      <c r="U51" s="156"/>
      <c r="V51" s="156"/>
      <c r="W51" s="156"/>
    </row>
    <row r="52" ht="52.5" customHeight="1" spans="1:23">
      <c r="A52" s="155"/>
      <c r="B52" s="155"/>
      <c r="C52" s="155" t="s">
        <v>345</v>
      </c>
      <c r="D52" s="155"/>
      <c r="E52" s="155"/>
      <c r="F52" s="155"/>
      <c r="G52" s="155"/>
      <c r="H52" s="155"/>
      <c r="I52" s="156">
        <v>930000</v>
      </c>
      <c r="J52" s="156">
        <v>930000</v>
      </c>
      <c r="K52" s="156">
        <v>930000</v>
      </c>
      <c r="L52" s="156"/>
      <c r="M52" s="156"/>
      <c r="N52" s="155"/>
      <c r="O52" s="155"/>
      <c r="P52" s="155"/>
      <c r="Q52" s="156"/>
      <c r="R52" s="156"/>
      <c r="S52" s="156"/>
      <c r="T52" s="156"/>
      <c r="U52" s="156"/>
      <c r="V52" s="156"/>
      <c r="W52" s="156"/>
    </row>
    <row r="53" ht="52.5" customHeight="1" outlineLevel="1" spans="1:23">
      <c r="A53" s="155" t="s">
        <v>301</v>
      </c>
      <c r="B53" s="155" t="s">
        <v>346</v>
      </c>
      <c r="C53" s="155" t="s">
        <v>345</v>
      </c>
      <c r="D53" s="155" t="s">
        <v>46</v>
      </c>
      <c r="E53" s="155" t="s">
        <v>103</v>
      </c>
      <c r="F53" s="155" t="s">
        <v>104</v>
      </c>
      <c r="G53" s="155" t="s">
        <v>257</v>
      </c>
      <c r="H53" s="155" t="s">
        <v>258</v>
      </c>
      <c r="I53" s="156">
        <v>54000</v>
      </c>
      <c r="J53" s="156">
        <v>54000</v>
      </c>
      <c r="K53" s="156">
        <v>54000</v>
      </c>
      <c r="L53" s="156"/>
      <c r="M53" s="156"/>
      <c r="N53" s="155"/>
      <c r="O53" s="155"/>
      <c r="P53" s="155"/>
      <c r="Q53" s="156"/>
      <c r="R53" s="156"/>
      <c r="S53" s="156"/>
      <c r="T53" s="156"/>
      <c r="U53" s="156"/>
      <c r="V53" s="156"/>
      <c r="W53" s="156"/>
    </row>
    <row r="54" ht="52.5" customHeight="1" outlineLevel="1" spans="1:23">
      <c r="A54" s="155" t="s">
        <v>301</v>
      </c>
      <c r="B54" s="155" t="s">
        <v>346</v>
      </c>
      <c r="C54" s="155" t="s">
        <v>345</v>
      </c>
      <c r="D54" s="155" t="s">
        <v>46</v>
      </c>
      <c r="E54" s="155" t="s">
        <v>105</v>
      </c>
      <c r="F54" s="155" t="s">
        <v>106</v>
      </c>
      <c r="G54" s="155" t="s">
        <v>325</v>
      </c>
      <c r="H54" s="155" t="s">
        <v>326</v>
      </c>
      <c r="I54" s="156">
        <v>30000</v>
      </c>
      <c r="J54" s="156">
        <v>30000</v>
      </c>
      <c r="K54" s="156">
        <v>30000</v>
      </c>
      <c r="L54" s="156"/>
      <c r="M54" s="156"/>
      <c r="N54" s="155"/>
      <c r="O54" s="155"/>
      <c r="P54" s="155"/>
      <c r="Q54" s="156"/>
      <c r="R54" s="156"/>
      <c r="S54" s="156"/>
      <c r="T54" s="156"/>
      <c r="U54" s="156"/>
      <c r="V54" s="156"/>
      <c r="W54" s="156"/>
    </row>
    <row r="55" ht="52.5" customHeight="1" outlineLevel="1" spans="1:23">
      <c r="A55" s="155" t="s">
        <v>301</v>
      </c>
      <c r="B55" s="155" t="s">
        <v>346</v>
      </c>
      <c r="C55" s="155" t="s">
        <v>345</v>
      </c>
      <c r="D55" s="155" t="s">
        <v>46</v>
      </c>
      <c r="E55" s="155" t="s">
        <v>105</v>
      </c>
      <c r="F55" s="155" t="s">
        <v>106</v>
      </c>
      <c r="G55" s="155" t="s">
        <v>347</v>
      </c>
      <c r="H55" s="155" t="s">
        <v>348</v>
      </c>
      <c r="I55" s="156">
        <v>2000</v>
      </c>
      <c r="J55" s="156">
        <v>2000</v>
      </c>
      <c r="K55" s="156">
        <v>2000</v>
      </c>
      <c r="L55" s="156"/>
      <c r="M55" s="156"/>
      <c r="N55" s="155"/>
      <c r="O55" s="155"/>
      <c r="P55" s="155"/>
      <c r="Q55" s="156"/>
      <c r="R55" s="156"/>
      <c r="S55" s="156"/>
      <c r="T55" s="156"/>
      <c r="U55" s="156"/>
      <c r="V55" s="156"/>
      <c r="W55" s="156"/>
    </row>
    <row r="56" ht="52.5" customHeight="1" outlineLevel="1" spans="1:23">
      <c r="A56" s="155" t="s">
        <v>301</v>
      </c>
      <c r="B56" s="155" t="s">
        <v>346</v>
      </c>
      <c r="C56" s="155" t="s">
        <v>345</v>
      </c>
      <c r="D56" s="155" t="s">
        <v>46</v>
      </c>
      <c r="E56" s="155" t="s">
        <v>105</v>
      </c>
      <c r="F56" s="155" t="s">
        <v>106</v>
      </c>
      <c r="G56" s="155" t="s">
        <v>337</v>
      </c>
      <c r="H56" s="155" t="s">
        <v>338</v>
      </c>
      <c r="I56" s="156">
        <v>6000</v>
      </c>
      <c r="J56" s="156">
        <v>6000</v>
      </c>
      <c r="K56" s="156">
        <v>6000</v>
      </c>
      <c r="L56" s="156"/>
      <c r="M56" s="156"/>
      <c r="N56" s="155"/>
      <c r="O56" s="155"/>
      <c r="P56" s="155"/>
      <c r="Q56" s="156"/>
      <c r="R56" s="156"/>
      <c r="S56" s="156"/>
      <c r="T56" s="156"/>
      <c r="U56" s="156"/>
      <c r="V56" s="156"/>
      <c r="W56" s="156"/>
    </row>
    <row r="57" ht="52.5" customHeight="1" outlineLevel="1" spans="1:23">
      <c r="A57" s="155" t="s">
        <v>301</v>
      </c>
      <c r="B57" s="155" t="s">
        <v>346</v>
      </c>
      <c r="C57" s="155" t="s">
        <v>345</v>
      </c>
      <c r="D57" s="155" t="s">
        <v>46</v>
      </c>
      <c r="E57" s="155" t="s">
        <v>105</v>
      </c>
      <c r="F57" s="155" t="s">
        <v>106</v>
      </c>
      <c r="G57" s="155" t="s">
        <v>327</v>
      </c>
      <c r="H57" s="155" t="s">
        <v>328</v>
      </c>
      <c r="I57" s="156">
        <v>70000</v>
      </c>
      <c r="J57" s="156">
        <v>70000</v>
      </c>
      <c r="K57" s="156">
        <v>70000</v>
      </c>
      <c r="L57" s="156"/>
      <c r="M57" s="156"/>
      <c r="N57" s="155"/>
      <c r="O57" s="155"/>
      <c r="P57" s="155"/>
      <c r="Q57" s="156"/>
      <c r="R57" s="156"/>
      <c r="S57" s="156"/>
      <c r="T57" s="156"/>
      <c r="U57" s="156"/>
      <c r="V57" s="156"/>
      <c r="W57" s="156"/>
    </row>
    <row r="58" ht="52.5" customHeight="1" outlineLevel="1" spans="1:23">
      <c r="A58" s="155" t="s">
        <v>301</v>
      </c>
      <c r="B58" s="155" t="s">
        <v>346</v>
      </c>
      <c r="C58" s="155" t="s">
        <v>345</v>
      </c>
      <c r="D58" s="155" t="s">
        <v>46</v>
      </c>
      <c r="E58" s="155" t="s">
        <v>105</v>
      </c>
      <c r="F58" s="155" t="s">
        <v>106</v>
      </c>
      <c r="G58" s="155" t="s">
        <v>339</v>
      </c>
      <c r="H58" s="155" t="s">
        <v>340</v>
      </c>
      <c r="I58" s="156">
        <v>34000</v>
      </c>
      <c r="J58" s="156">
        <v>34000</v>
      </c>
      <c r="K58" s="156">
        <v>34000</v>
      </c>
      <c r="L58" s="156"/>
      <c r="M58" s="156"/>
      <c r="N58" s="155"/>
      <c r="O58" s="155"/>
      <c r="P58" s="155"/>
      <c r="Q58" s="156"/>
      <c r="R58" s="156"/>
      <c r="S58" s="156"/>
      <c r="T58" s="156"/>
      <c r="U58" s="156"/>
      <c r="V58" s="156"/>
      <c r="W58" s="156"/>
    </row>
    <row r="59" ht="52.5" customHeight="1" outlineLevel="1" spans="1:23">
      <c r="A59" s="155" t="s">
        <v>301</v>
      </c>
      <c r="B59" s="155" t="s">
        <v>346</v>
      </c>
      <c r="C59" s="155" t="s">
        <v>345</v>
      </c>
      <c r="D59" s="155" t="s">
        <v>46</v>
      </c>
      <c r="E59" s="155" t="s">
        <v>105</v>
      </c>
      <c r="F59" s="155" t="s">
        <v>106</v>
      </c>
      <c r="G59" s="155" t="s">
        <v>315</v>
      </c>
      <c r="H59" s="155" t="s">
        <v>316</v>
      </c>
      <c r="I59" s="156">
        <v>77000</v>
      </c>
      <c r="J59" s="156">
        <v>77000</v>
      </c>
      <c r="K59" s="156">
        <v>77000</v>
      </c>
      <c r="L59" s="156"/>
      <c r="M59" s="156"/>
      <c r="N59" s="155"/>
      <c r="O59" s="155"/>
      <c r="P59" s="155"/>
      <c r="Q59" s="156"/>
      <c r="R59" s="156"/>
      <c r="S59" s="156"/>
      <c r="T59" s="156"/>
      <c r="U59" s="156"/>
      <c r="V59" s="156"/>
      <c r="W59" s="156"/>
    </row>
    <row r="60" ht="52.5" customHeight="1" outlineLevel="1" spans="1:23">
      <c r="A60" s="155" t="s">
        <v>301</v>
      </c>
      <c r="B60" s="155" t="s">
        <v>346</v>
      </c>
      <c r="C60" s="155" t="s">
        <v>345</v>
      </c>
      <c r="D60" s="155" t="s">
        <v>46</v>
      </c>
      <c r="E60" s="155" t="s">
        <v>105</v>
      </c>
      <c r="F60" s="155" t="s">
        <v>106</v>
      </c>
      <c r="G60" s="155" t="s">
        <v>312</v>
      </c>
      <c r="H60" s="155" t="s">
        <v>187</v>
      </c>
      <c r="I60" s="156">
        <v>20000</v>
      </c>
      <c r="J60" s="156">
        <v>20000</v>
      </c>
      <c r="K60" s="156">
        <v>20000</v>
      </c>
      <c r="L60" s="156"/>
      <c r="M60" s="156"/>
      <c r="N60" s="155"/>
      <c r="O60" s="155"/>
      <c r="P60" s="155"/>
      <c r="Q60" s="156"/>
      <c r="R60" s="156"/>
      <c r="S60" s="156"/>
      <c r="T60" s="156"/>
      <c r="U60" s="156"/>
      <c r="V60" s="156"/>
      <c r="W60" s="156"/>
    </row>
    <row r="61" ht="52.5" customHeight="1" outlineLevel="1" spans="1:23">
      <c r="A61" s="155" t="s">
        <v>301</v>
      </c>
      <c r="B61" s="155" t="s">
        <v>346</v>
      </c>
      <c r="C61" s="155" t="s">
        <v>345</v>
      </c>
      <c r="D61" s="155" t="s">
        <v>46</v>
      </c>
      <c r="E61" s="155" t="s">
        <v>105</v>
      </c>
      <c r="F61" s="155" t="s">
        <v>106</v>
      </c>
      <c r="G61" s="155" t="s">
        <v>341</v>
      </c>
      <c r="H61" s="155" t="s">
        <v>342</v>
      </c>
      <c r="I61" s="156">
        <v>39600</v>
      </c>
      <c r="J61" s="156">
        <v>39600</v>
      </c>
      <c r="K61" s="156">
        <v>39600</v>
      </c>
      <c r="L61" s="156"/>
      <c r="M61" s="156"/>
      <c r="N61" s="155"/>
      <c r="O61" s="155"/>
      <c r="P61" s="155"/>
      <c r="Q61" s="156"/>
      <c r="R61" s="156"/>
      <c r="S61" s="156"/>
      <c r="T61" s="156"/>
      <c r="U61" s="156"/>
      <c r="V61" s="156"/>
      <c r="W61" s="156"/>
    </row>
    <row r="62" ht="52.5" customHeight="1" outlineLevel="1" spans="1:23">
      <c r="A62" s="155" t="s">
        <v>301</v>
      </c>
      <c r="B62" s="155" t="s">
        <v>346</v>
      </c>
      <c r="C62" s="155" t="s">
        <v>345</v>
      </c>
      <c r="D62" s="155" t="s">
        <v>46</v>
      </c>
      <c r="E62" s="155" t="s">
        <v>105</v>
      </c>
      <c r="F62" s="155" t="s">
        <v>106</v>
      </c>
      <c r="G62" s="155" t="s">
        <v>270</v>
      </c>
      <c r="H62" s="155" t="s">
        <v>271</v>
      </c>
      <c r="I62" s="156">
        <v>48000</v>
      </c>
      <c r="J62" s="156">
        <v>48000</v>
      </c>
      <c r="K62" s="156">
        <v>48000</v>
      </c>
      <c r="L62" s="156"/>
      <c r="M62" s="156"/>
      <c r="N62" s="155"/>
      <c r="O62" s="155"/>
      <c r="P62" s="155"/>
      <c r="Q62" s="156"/>
      <c r="R62" s="156"/>
      <c r="S62" s="156"/>
      <c r="T62" s="156"/>
      <c r="U62" s="156"/>
      <c r="V62" s="156"/>
      <c r="W62" s="156"/>
    </row>
    <row r="63" ht="52.5" customHeight="1" outlineLevel="1" spans="1:23">
      <c r="A63" s="155" t="s">
        <v>301</v>
      </c>
      <c r="B63" s="155" t="s">
        <v>346</v>
      </c>
      <c r="C63" s="155" t="s">
        <v>345</v>
      </c>
      <c r="D63" s="155" t="s">
        <v>46</v>
      </c>
      <c r="E63" s="155" t="s">
        <v>105</v>
      </c>
      <c r="F63" s="155" t="s">
        <v>106</v>
      </c>
      <c r="G63" s="155" t="s">
        <v>251</v>
      </c>
      <c r="H63" s="155" t="s">
        <v>252</v>
      </c>
      <c r="I63" s="156">
        <v>90000</v>
      </c>
      <c r="J63" s="156">
        <v>90000</v>
      </c>
      <c r="K63" s="156">
        <v>90000</v>
      </c>
      <c r="L63" s="156"/>
      <c r="M63" s="156"/>
      <c r="N63" s="155"/>
      <c r="O63" s="155"/>
      <c r="P63" s="155"/>
      <c r="Q63" s="156"/>
      <c r="R63" s="156"/>
      <c r="S63" s="156"/>
      <c r="T63" s="156"/>
      <c r="U63" s="156"/>
      <c r="V63" s="156"/>
      <c r="W63" s="156"/>
    </row>
    <row r="64" ht="52.5" customHeight="1" outlineLevel="1" spans="1:23">
      <c r="A64" s="155" t="s">
        <v>301</v>
      </c>
      <c r="B64" s="155" t="s">
        <v>346</v>
      </c>
      <c r="C64" s="155" t="s">
        <v>345</v>
      </c>
      <c r="D64" s="155" t="s">
        <v>46</v>
      </c>
      <c r="E64" s="155" t="s">
        <v>105</v>
      </c>
      <c r="F64" s="155" t="s">
        <v>106</v>
      </c>
      <c r="G64" s="155" t="s">
        <v>276</v>
      </c>
      <c r="H64" s="155" t="s">
        <v>277</v>
      </c>
      <c r="I64" s="156">
        <v>133900</v>
      </c>
      <c r="J64" s="156">
        <v>133900</v>
      </c>
      <c r="K64" s="156">
        <v>133900</v>
      </c>
      <c r="L64" s="156"/>
      <c r="M64" s="156"/>
      <c r="N64" s="155"/>
      <c r="O64" s="155"/>
      <c r="P64" s="155"/>
      <c r="Q64" s="156"/>
      <c r="R64" s="156"/>
      <c r="S64" s="156"/>
      <c r="T64" s="156"/>
      <c r="U64" s="156"/>
      <c r="V64" s="156"/>
      <c r="W64" s="156"/>
    </row>
    <row r="65" ht="52.5" customHeight="1" outlineLevel="1" spans="1:23">
      <c r="A65" s="155" t="s">
        <v>301</v>
      </c>
      <c r="B65" s="155" t="s">
        <v>346</v>
      </c>
      <c r="C65" s="155" t="s">
        <v>345</v>
      </c>
      <c r="D65" s="155" t="s">
        <v>46</v>
      </c>
      <c r="E65" s="155" t="s">
        <v>105</v>
      </c>
      <c r="F65" s="155" t="s">
        <v>106</v>
      </c>
      <c r="G65" s="155" t="s">
        <v>349</v>
      </c>
      <c r="H65" s="155" t="s">
        <v>350</v>
      </c>
      <c r="I65" s="156">
        <v>100000</v>
      </c>
      <c r="J65" s="156">
        <v>100000</v>
      </c>
      <c r="K65" s="156">
        <v>100000</v>
      </c>
      <c r="L65" s="156"/>
      <c r="M65" s="156"/>
      <c r="N65" s="155"/>
      <c r="O65" s="155"/>
      <c r="P65" s="155"/>
      <c r="Q65" s="156"/>
      <c r="R65" s="156"/>
      <c r="S65" s="156"/>
      <c r="T65" s="156"/>
      <c r="U65" s="156"/>
      <c r="V65" s="156"/>
      <c r="W65" s="156"/>
    </row>
    <row r="66" ht="52.5" customHeight="1" outlineLevel="1" spans="1:23">
      <c r="A66" s="155" t="s">
        <v>301</v>
      </c>
      <c r="B66" s="155" t="s">
        <v>346</v>
      </c>
      <c r="C66" s="155" t="s">
        <v>345</v>
      </c>
      <c r="D66" s="155" t="s">
        <v>46</v>
      </c>
      <c r="E66" s="155" t="s">
        <v>105</v>
      </c>
      <c r="F66" s="155" t="s">
        <v>106</v>
      </c>
      <c r="G66" s="155" t="s">
        <v>321</v>
      </c>
      <c r="H66" s="155" t="s">
        <v>322</v>
      </c>
      <c r="I66" s="156">
        <v>125500</v>
      </c>
      <c r="J66" s="156">
        <v>125500</v>
      </c>
      <c r="K66" s="156">
        <v>125500</v>
      </c>
      <c r="L66" s="156"/>
      <c r="M66" s="156"/>
      <c r="N66" s="155"/>
      <c r="O66" s="155"/>
      <c r="P66" s="155"/>
      <c r="Q66" s="156"/>
      <c r="R66" s="156"/>
      <c r="S66" s="156"/>
      <c r="T66" s="156"/>
      <c r="U66" s="156"/>
      <c r="V66" s="156"/>
      <c r="W66" s="156"/>
    </row>
    <row r="67" ht="52.5" customHeight="1" outlineLevel="1" spans="1:23">
      <c r="A67" s="155" t="s">
        <v>301</v>
      </c>
      <c r="B67" s="155" t="s">
        <v>346</v>
      </c>
      <c r="C67" s="155" t="s">
        <v>345</v>
      </c>
      <c r="D67" s="155" t="s">
        <v>46</v>
      </c>
      <c r="E67" s="155" t="s">
        <v>132</v>
      </c>
      <c r="F67" s="155" t="s">
        <v>133</v>
      </c>
      <c r="G67" s="155" t="s">
        <v>351</v>
      </c>
      <c r="H67" s="155" t="s">
        <v>352</v>
      </c>
      <c r="I67" s="156">
        <v>100000</v>
      </c>
      <c r="J67" s="156">
        <v>100000</v>
      </c>
      <c r="K67" s="156">
        <v>100000</v>
      </c>
      <c r="L67" s="156"/>
      <c r="M67" s="156"/>
      <c r="N67" s="155"/>
      <c r="O67" s="155"/>
      <c r="P67" s="155"/>
      <c r="Q67" s="156"/>
      <c r="R67" s="156"/>
      <c r="S67" s="156"/>
      <c r="T67" s="156"/>
      <c r="U67" s="156"/>
      <c r="V67" s="156"/>
      <c r="W67" s="156"/>
    </row>
    <row r="68" ht="52.5" customHeight="1" spans="1:23">
      <c r="A68" s="155"/>
      <c r="B68" s="155"/>
      <c r="C68" s="155" t="s">
        <v>353</v>
      </c>
      <c r="D68" s="155"/>
      <c r="E68" s="155"/>
      <c r="F68" s="155"/>
      <c r="G68" s="155"/>
      <c r="H68" s="155"/>
      <c r="I68" s="156">
        <v>13700</v>
      </c>
      <c r="J68" s="156">
        <v>13700</v>
      </c>
      <c r="K68" s="156">
        <v>13700</v>
      </c>
      <c r="L68" s="156"/>
      <c r="M68" s="156"/>
      <c r="N68" s="155"/>
      <c r="O68" s="155"/>
      <c r="P68" s="155"/>
      <c r="Q68" s="156"/>
      <c r="R68" s="156"/>
      <c r="S68" s="156"/>
      <c r="T68" s="156"/>
      <c r="U68" s="156"/>
      <c r="V68" s="156"/>
      <c r="W68" s="156"/>
    </row>
    <row r="69" ht="52.5" customHeight="1" outlineLevel="1" spans="1:23">
      <c r="A69" s="155" t="s">
        <v>301</v>
      </c>
      <c r="B69" s="155" t="s">
        <v>354</v>
      </c>
      <c r="C69" s="155" t="s">
        <v>353</v>
      </c>
      <c r="D69" s="155" t="s">
        <v>46</v>
      </c>
      <c r="E69" s="155" t="s">
        <v>103</v>
      </c>
      <c r="F69" s="155" t="s">
        <v>104</v>
      </c>
      <c r="G69" s="155" t="s">
        <v>355</v>
      </c>
      <c r="H69" s="155" t="s">
        <v>356</v>
      </c>
      <c r="I69" s="156">
        <v>6900</v>
      </c>
      <c r="J69" s="156">
        <v>6900</v>
      </c>
      <c r="K69" s="156">
        <v>6900</v>
      </c>
      <c r="L69" s="156"/>
      <c r="M69" s="156"/>
      <c r="N69" s="155"/>
      <c r="O69" s="155"/>
      <c r="P69" s="155"/>
      <c r="Q69" s="156"/>
      <c r="R69" s="156"/>
      <c r="S69" s="156"/>
      <c r="T69" s="156"/>
      <c r="U69" s="156"/>
      <c r="V69" s="156"/>
      <c r="W69" s="156"/>
    </row>
    <row r="70" ht="52.5" customHeight="1" outlineLevel="1" spans="1:23">
      <c r="A70" s="155" t="s">
        <v>301</v>
      </c>
      <c r="B70" s="155" t="s">
        <v>354</v>
      </c>
      <c r="C70" s="155" t="s">
        <v>353</v>
      </c>
      <c r="D70" s="155" t="s">
        <v>46</v>
      </c>
      <c r="E70" s="155" t="s">
        <v>105</v>
      </c>
      <c r="F70" s="155" t="s">
        <v>106</v>
      </c>
      <c r="G70" s="155" t="s">
        <v>257</v>
      </c>
      <c r="H70" s="155" t="s">
        <v>258</v>
      </c>
      <c r="I70" s="156">
        <v>2240</v>
      </c>
      <c r="J70" s="156">
        <v>2240</v>
      </c>
      <c r="K70" s="156">
        <v>2240</v>
      </c>
      <c r="L70" s="156"/>
      <c r="M70" s="156"/>
      <c r="N70" s="155"/>
      <c r="O70" s="155"/>
      <c r="P70" s="155"/>
      <c r="Q70" s="156"/>
      <c r="R70" s="156"/>
      <c r="S70" s="156"/>
      <c r="T70" s="156"/>
      <c r="U70" s="156"/>
      <c r="V70" s="156"/>
      <c r="W70" s="156"/>
    </row>
    <row r="71" ht="52.5" customHeight="1" outlineLevel="1" spans="1:23">
      <c r="A71" s="155" t="s">
        <v>301</v>
      </c>
      <c r="B71" s="155" t="s">
        <v>354</v>
      </c>
      <c r="C71" s="155" t="s">
        <v>353</v>
      </c>
      <c r="D71" s="155" t="s">
        <v>46</v>
      </c>
      <c r="E71" s="155" t="s">
        <v>105</v>
      </c>
      <c r="F71" s="155" t="s">
        <v>106</v>
      </c>
      <c r="G71" s="155" t="s">
        <v>327</v>
      </c>
      <c r="H71" s="155" t="s">
        <v>328</v>
      </c>
      <c r="I71" s="156">
        <v>2560</v>
      </c>
      <c r="J71" s="156">
        <v>2560</v>
      </c>
      <c r="K71" s="156">
        <v>2560</v>
      </c>
      <c r="L71" s="156"/>
      <c r="M71" s="156"/>
      <c r="N71" s="155"/>
      <c r="O71" s="155"/>
      <c r="P71" s="155"/>
      <c r="Q71" s="156"/>
      <c r="R71" s="156"/>
      <c r="S71" s="156"/>
      <c r="T71" s="156"/>
      <c r="U71" s="156"/>
      <c r="V71" s="156"/>
      <c r="W71" s="156"/>
    </row>
    <row r="72" ht="52.5" customHeight="1" outlineLevel="1" spans="1:23">
      <c r="A72" s="155" t="s">
        <v>301</v>
      </c>
      <c r="B72" s="155" t="s">
        <v>354</v>
      </c>
      <c r="C72" s="155" t="s">
        <v>353</v>
      </c>
      <c r="D72" s="155" t="s">
        <v>46</v>
      </c>
      <c r="E72" s="155" t="s">
        <v>105</v>
      </c>
      <c r="F72" s="155" t="s">
        <v>106</v>
      </c>
      <c r="G72" s="155" t="s">
        <v>276</v>
      </c>
      <c r="H72" s="155" t="s">
        <v>277</v>
      </c>
      <c r="I72" s="156">
        <v>2000</v>
      </c>
      <c r="J72" s="156">
        <v>2000</v>
      </c>
      <c r="K72" s="156">
        <v>2000</v>
      </c>
      <c r="L72" s="156"/>
      <c r="M72" s="156"/>
      <c r="N72" s="155"/>
      <c r="O72" s="155"/>
      <c r="P72" s="155"/>
      <c r="Q72" s="156"/>
      <c r="R72" s="156"/>
      <c r="S72" s="156"/>
      <c r="T72" s="156"/>
      <c r="U72" s="156"/>
      <c r="V72" s="156"/>
      <c r="W72" s="156"/>
    </row>
    <row r="73" ht="52.5" customHeight="1" spans="1:23">
      <c r="A73" s="155"/>
      <c r="B73" s="155"/>
      <c r="C73" s="155" t="s">
        <v>357</v>
      </c>
      <c r="D73" s="155"/>
      <c r="E73" s="155"/>
      <c r="F73" s="155"/>
      <c r="G73" s="155"/>
      <c r="H73" s="155"/>
      <c r="I73" s="156">
        <v>30000</v>
      </c>
      <c r="J73" s="156">
        <v>30000</v>
      </c>
      <c r="K73" s="156">
        <v>30000</v>
      </c>
      <c r="L73" s="156"/>
      <c r="M73" s="156"/>
      <c r="N73" s="155"/>
      <c r="O73" s="155"/>
      <c r="P73" s="155"/>
      <c r="Q73" s="156"/>
      <c r="R73" s="156"/>
      <c r="S73" s="156"/>
      <c r="T73" s="156"/>
      <c r="U73" s="156"/>
      <c r="V73" s="156"/>
      <c r="W73" s="156"/>
    </row>
    <row r="74" ht="52.5" customHeight="1" outlineLevel="1" spans="1:23">
      <c r="A74" s="155" t="s">
        <v>310</v>
      </c>
      <c r="B74" s="155" t="s">
        <v>358</v>
      </c>
      <c r="C74" s="155" t="s">
        <v>357</v>
      </c>
      <c r="D74" s="155" t="s">
        <v>46</v>
      </c>
      <c r="E74" s="155" t="s">
        <v>82</v>
      </c>
      <c r="F74" s="155" t="s">
        <v>83</v>
      </c>
      <c r="G74" s="155" t="s">
        <v>315</v>
      </c>
      <c r="H74" s="155" t="s">
        <v>316</v>
      </c>
      <c r="I74" s="156">
        <v>30000</v>
      </c>
      <c r="J74" s="156">
        <v>30000</v>
      </c>
      <c r="K74" s="156">
        <v>30000</v>
      </c>
      <c r="L74" s="156"/>
      <c r="M74" s="156"/>
      <c r="N74" s="155"/>
      <c r="O74" s="155"/>
      <c r="P74" s="155"/>
      <c r="Q74" s="156"/>
      <c r="R74" s="156"/>
      <c r="S74" s="156"/>
      <c r="T74" s="156"/>
      <c r="U74" s="156"/>
      <c r="V74" s="156"/>
      <c r="W74" s="156"/>
    </row>
    <row r="75" ht="52.5" customHeight="1" spans="1:23">
      <c r="A75" s="155"/>
      <c r="B75" s="155"/>
      <c r="C75" s="155" t="s">
        <v>359</v>
      </c>
      <c r="D75" s="155"/>
      <c r="E75" s="155"/>
      <c r="F75" s="155"/>
      <c r="G75" s="155"/>
      <c r="H75" s="155"/>
      <c r="I75" s="156">
        <v>480000</v>
      </c>
      <c r="J75" s="156">
        <v>480000</v>
      </c>
      <c r="K75" s="156">
        <v>480000</v>
      </c>
      <c r="L75" s="156"/>
      <c r="M75" s="156"/>
      <c r="N75" s="155"/>
      <c r="O75" s="155"/>
      <c r="P75" s="155"/>
      <c r="Q75" s="156"/>
      <c r="R75" s="156"/>
      <c r="S75" s="156"/>
      <c r="T75" s="156"/>
      <c r="U75" s="156"/>
      <c r="V75" s="156"/>
      <c r="W75" s="156"/>
    </row>
    <row r="76" ht="52.5" customHeight="1" outlineLevel="1" spans="1:23">
      <c r="A76" s="155" t="s">
        <v>310</v>
      </c>
      <c r="B76" s="155" t="s">
        <v>360</v>
      </c>
      <c r="C76" s="155" t="s">
        <v>359</v>
      </c>
      <c r="D76" s="155" t="s">
        <v>46</v>
      </c>
      <c r="E76" s="155" t="s">
        <v>78</v>
      </c>
      <c r="F76" s="155" t="s">
        <v>79</v>
      </c>
      <c r="G76" s="155" t="s">
        <v>257</v>
      </c>
      <c r="H76" s="155" t="s">
        <v>258</v>
      </c>
      <c r="I76" s="156">
        <v>130000</v>
      </c>
      <c r="J76" s="156">
        <v>130000</v>
      </c>
      <c r="K76" s="156">
        <v>130000</v>
      </c>
      <c r="L76" s="156"/>
      <c r="M76" s="156"/>
      <c r="N76" s="155"/>
      <c r="O76" s="155"/>
      <c r="P76" s="155"/>
      <c r="Q76" s="156"/>
      <c r="R76" s="156"/>
      <c r="S76" s="156"/>
      <c r="T76" s="156"/>
      <c r="U76" s="156"/>
      <c r="V76" s="156"/>
      <c r="W76" s="156"/>
    </row>
    <row r="77" ht="52.5" customHeight="1" outlineLevel="1" spans="1:23">
      <c r="A77" s="155" t="s">
        <v>310</v>
      </c>
      <c r="B77" s="155" t="s">
        <v>360</v>
      </c>
      <c r="C77" s="155" t="s">
        <v>359</v>
      </c>
      <c r="D77" s="155" t="s">
        <v>46</v>
      </c>
      <c r="E77" s="155" t="s">
        <v>78</v>
      </c>
      <c r="F77" s="155" t="s">
        <v>79</v>
      </c>
      <c r="G77" s="155" t="s">
        <v>339</v>
      </c>
      <c r="H77" s="155" t="s">
        <v>340</v>
      </c>
      <c r="I77" s="156">
        <v>20000</v>
      </c>
      <c r="J77" s="156">
        <v>20000</v>
      </c>
      <c r="K77" s="156">
        <v>20000</v>
      </c>
      <c r="L77" s="156"/>
      <c r="M77" s="156"/>
      <c r="N77" s="155"/>
      <c r="O77" s="155"/>
      <c r="P77" s="155"/>
      <c r="Q77" s="156"/>
      <c r="R77" s="156"/>
      <c r="S77" s="156"/>
      <c r="T77" s="156"/>
      <c r="U77" s="156"/>
      <c r="V77" s="156"/>
      <c r="W77" s="156"/>
    </row>
    <row r="78" ht="52.5" customHeight="1" outlineLevel="1" spans="1:23">
      <c r="A78" s="155" t="s">
        <v>310</v>
      </c>
      <c r="B78" s="155" t="s">
        <v>360</v>
      </c>
      <c r="C78" s="155" t="s">
        <v>359</v>
      </c>
      <c r="D78" s="155" t="s">
        <v>46</v>
      </c>
      <c r="E78" s="155" t="s">
        <v>78</v>
      </c>
      <c r="F78" s="155" t="s">
        <v>79</v>
      </c>
      <c r="G78" s="155" t="s">
        <v>315</v>
      </c>
      <c r="H78" s="155" t="s">
        <v>316</v>
      </c>
      <c r="I78" s="156">
        <v>20000</v>
      </c>
      <c r="J78" s="156">
        <v>20000</v>
      </c>
      <c r="K78" s="156">
        <v>20000</v>
      </c>
      <c r="L78" s="156"/>
      <c r="M78" s="156"/>
      <c r="N78" s="155"/>
      <c r="O78" s="155"/>
      <c r="P78" s="155"/>
      <c r="Q78" s="156"/>
      <c r="R78" s="156"/>
      <c r="S78" s="156"/>
      <c r="T78" s="156"/>
      <c r="U78" s="156"/>
      <c r="V78" s="156"/>
      <c r="W78" s="156"/>
    </row>
    <row r="79" ht="52.5" customHeight="1" outlineLevel="1" spans="1:23">
      <c r="A79" s="155" t="s">
        <v>310</v>
      </c>
      <c r="B79" s="155" t="s">
        <v>360</v>
      </c>
      <c r="C79" s="155" t="s">
        <v>359</v>
      </c>
      <c r="D79" s="155" t="s">
        <v>46</v>
      </c>
      <c r="E79" s="155" t="s">
        <v>78</v>
      </c>
      <c r="F79" s="155" t="s">
        <v>79</v>
      </c>
      <c r="G79" s="155" t="s">
        <v>251</v>
      </c>
      <c r="H79" s="155" t="s">
        <v>252</v>
      </c>
      <c r="I79" s="156">
        <v>10000</v>
      </c>
      <c r="J79" s="156">
        <v>10000</v>
      </c>
      <c r="K79" s="156">
        <v>10000</v>
      </c>
      <c r="L79" s="156"/>
      <c r="M79" s="156"/>
      <c r="N79" s="155"/>
      <c r="O79" s="155"/>
      <c r="P79" s="155"/>
      <c r="Q79" s="156"/>
      <c r="R79" s="156"/>
      <c r="S79" s="156"/>
      <c r="T79" s="156"/>
      <c r="U79" s="156"/>
      <c r="V79" s="156"/>
      <c r="W79" s="156"/>
    </row>
    <row r="80" ht="52.5" customHeight="1" outlineLevel="1" spans="1:23">
      <c r="A80" s="155" t="s">
        <v>310</v>
      </c>
      <c r="B80" s="155" t="s">
        <v>360</v>
      </c>
      <c r="C80" s="155" t="s">
        <v>359</v>
      </c>
      <c r="D80" s="155" t="s">
        <v>46</v>
      </c>
      <c r="E80" s="155" t="s">
        <v>78</v>
      </c>
      <c r="F80" s="155" t="s">
        <v>79</v>
      </c>
      <c r="G80" s="155" t="s">
        <v>276</v>
      </c>
      <c r="H80" s="155" t="s">
        <v>277</v>
      </c>
      <c r="I80" s="156">
        <v>20000</v>
      </c>
      <c r="J80" s="156">
        <v>20000</v>
      </c>
      <c r="K80" s="156">
        <v>20000</v>
      </c>
      <c r="L80" s="156"/>
      <c r="M80" s="156"/>
      <c r="N80" s="155"/>
      <c r="O80" s="155"/>
      <c r="P80" s="155"/>
      <c r="Q80" s="156"/>
      <c r="R80" s="156"/>
      <c r="S80" s="156"/>
      <c r="T80" s="156"/>
      <c r="U80" s="156"/>
      <c r="V80" s="156"/>
      <c r="W80" s="156"/>
    </row>
    <row r="81" ht="52.5" customHeight="1" outlineLevel="1" spans="1:23">
      <c r="A81" s="155" t="s">
        <v>310</v>
      </c>
      <c r="B81" s="155" t="s">
        <v>360</v>
      </c>
      <c r="C81" s="155" t="s">
        <v>359</v>
      </c>
      <c r="D81" s="155" t="s">
        <v>46</v>
      </c>
      <c r="E81" s="155" t="s">
        <v>78</v>
      </c>
      <c r="F81" s="155" t="s">
        <v>79</v>
      </c>
      <c r="G81" s="155" t="s">
        <v>361</v>
      </c>
      <c r="H81" s="155" t="s">
        <v>362</v>
      </c>
      <c r="I81" s="156">
        <v>280000</v>
      </c>
      <c r="J81" s="156">
        <v>280000</v>
      </c>
      <c r="K81" s="156">
        <v>280000</v>
      </c>
      <c r="L81" s="156"/>
      <c r="M81" s="156"/>
      <c r="N81" s="155"/>
      <c r="O81" s="155"/>
      <c r="P81" s="155"/>
      <c r="Q81" s="156"/>
      <c r="R81" s="156"/>
      <c r="S81" s="156"/>
      <c r="T81" s="156"/>
      <c r="U81" s="156"/>
      <c r="V81" s="156"/>
      <c r="W81" s="156"/>
    </row>
    <row r="82" ht="52.5" customHeight="1" spans="1:23">
      <c r="A82" s="155"/>
      <c r="B82" s="155"/>
      <c r="C82" s="155" t="s">
        <v>363</v>
      </c>
      <c r="D82" s="155"/>
      <c r="E82" s="155"/>
      <c r="F82" s="155"/>
      <c r="G82" s="155"/>
      <c r="H82" s="155"/>
      <c r="I82" s="156">
        <v>20000</v>
      </c>
      <c r="J82" s="156">
        <v>20000</v>
      </c>
      <c r="K82" s="156">
        <v>20000</v>
      </c>
      <c r="L82" s="156"/>
      <c r="M82" s="156"/>
      <c r="N82" s="155"/>
      <c r="O82" s="155"/>
      <c r="P82" s="155"/>
      <c r="Q82" s="156"/>
      <c r="R82" s="156"/>
      <c r="S82" s="156"/>
      <c r="T82" s="156"/>
      <c r="U82" s="156"/>
      <c r="V82" s="156"/>
      <c r="W82" s="156"/>
    </row>
    <row r="83" ht="52.5" customHeight="1" outlineLevel="1" spans="1:23">
      <c r="A83" s="155" t="s">
        <v>301</v>
      </c>
      <c r="B83" s="155" t="s">
        <v>364</v>
      </c>
      <c r="C83" s="155" t="s">
        <v>363</v>
      </c>
      <c r="D83" s="155" t="s">
        <v>46</v>
      </c>
      <c r="E83" s="155" t="s">
        <v>78</v>
      </c>
      <c r="F83" s="155" t="s">
        <v>79</v>
      </c>
      <c r="G83" s="155" t="s">
        <v>257</v>
      </c>
      <c r="H83" s="155" t="s">
        <v>258</v>
      </c>
      <c r="I83" s="156">
        <v>800</v>
      </c>
      <c r="J83" s="156">
        <v>800</v>
      </c>
      <c r="K83" s="156">
        <v>800</v>
      </c>
      <c r="L83" s="156"/>
      <c r="M83" s="156"/>
      <c r="N83" s="155"/>
      <c r="O83" s="155"/>
      <c r="P83" s="155"/>
      <c r="Q83" s="156"/>
      <c r="R83" s="156"/>
      <c r="S83" s="156"/>
      <c r="T83" s="156"/>
      <c r="U83" s="156"/>
      <c r="V83" s="156"/>
      <c r="W83" s="156"/>
    </row>
    <row r="84" ht="52.5" customHeight="1" outlineLevel="1" spans="1:23">
      <c r="A84" s="155" t="s">
        <v>301</v>
      </c>
      <c r="B84" s="155" t="s">
        <v>364</v>
      </c>
      <c r="C84" s="155" t="s">
        <v>363</v>
      </c>
      <c r="D84" s="155" t="s">
        <v>46</v>
      </c>
      <c r="E84" s="155" t="s">
        <v>78</v>
      </c>
      <c r="F84" s="155" t="s">
        <v>79</v>
      </c>
      <c r="G84" s="155" t="s">
        <v>365</v>
      </c>
      <c r="H84" s="155" t="s">
        <v>366</v>
      </c>
      <c r="I84" s="156">
        <v>19200</v>
      </c>
      <c r="J84" s="156">
        <v>19200</v>
      </c>
      <c r="K84" s="156">
        <v>19200</v>
      </c>
      <c r="L84" s="156"/>
      <c r="M84" s="156"/>
      <c r="N84" s="155"/>
      <c r="O84" s="155"/>
      <c r="P84" s="155"/>
      <c r="Q84" s="156"/>
      <c r="R84" s="156"/>
      <c r="S84" s="156"/>
      <c r="T84" s="156"/>
      <c r="U84" s="156"/>
      <c r="V84" s="156"/>
      <c r="W84" s="156"/>
    </row>
    <row r="85" ht="52.5" customHeight="1" spans="1:23">
      <c r="A85" s="155"/>
      <c r="B85" s="155"/>
      <c r="C85" s="155" t="s">
        <v>367</v>
      </c>
      <c r="D85" s="155"/>
      <c r="E85" s="155"/>
      <c r="F85" s="155"/>
      <c r="G85" s="155"/>
      <c r="H85" s="155"/>
      <c r="I85" s="156">
        <v>142000</v>
      </c>
      <c r="J85" s="156">
        <v>142000</v>
      </c>
      <c r="K85" s="156">
        <v>142000</v>
      </c>
      <c r="L85" s="156"/>
      <c r="M85" s="156"/>
      <c r="N85" s="155"/>
      <c r="O85" s="155"/>
      <c r="P85" s="155"/>
      <c r="Q85" s="156"/>
      <c r="R85" s="156"/>
      <c r="S85" s="156"/>
      <c r="T85" s="156"/>
      <c r="U85" s="156"/>
      <c r="V85" s="156"/>
      <c r="W85" s="156"/>
    </row>
    <row r="86" ht="52.5" customHeight="1" outlineLevel="1" spans="1:23">
      <c r="A86" s="155" t="s">
        <v>301</v>
      </c>
      <c r="B86" s="155" t="s">
        <v>368</v>
      </c>
      <c r="C86" s="155" t="s">
        <v>367</v>
      </c>
      <c r="D86" s="155" t="s">
        <v>46</v>
      </c>
      <c r="E86" s="155" t="s">
        <v>78</v>
      </c>
      <c r="F86" s="155" t="s">
        <v>79</v>
      </c>
      <c r="G86" s="155" t="s">
        <v>327</v>
      </c>
      <c r="H86" s="155" t="s">
        <v>328</v>
      </c>
      <c r="I86" s="156">
        <v>18000</v>
      </c>
      <c r="J86" s="156">
        <v>18000</v>
      </c>
      <c r="K86" s="156">
        <v>18000</v>
      </c>
      <c r="L86" s="156"/>
      <c r="M86" s="156"/>
      <c r="N86" s="155"/>
      <c r="O86" s="155"/>
      <c r="P86" s="155"/>
      <c r="Q86" s="156"/>
      <c r="R86" s="156"/>
      <c r="S86" s="156"/>
      <c r="T86" s="156"/>
      <c r="U86" s="156"/>
      <c r="V86" s="156"/>
      <c r="W86" s="156"/>
    </row>
    <row r="87" ht="52.5" customHeight="1" outlineLevel="1" spans="1:23">
      <c r="A87" s="155" t="s">
        <v>301</v>
      </c>
      <c r="B87" s="155" t="s">
        <v>368</v>
      </c>
      <c r="C87" s="155" t="s">
        <v>367</v>
      </c>
      <c r="D87" s="155" t="s">
        <v>46</v>
      </c>
      <c r="E87" s="155" t="s">
        <v>78</v>
      </c>
      <c r="F87" s="155" t="s">
        <v>79</v>
      </c>
      <c r="G87" s="155" t="s">
        <v>365</v>
      </c>
      <c r="H87" s="155" t="s">
        <v>366</v>
      </c>
      <c r="I87" s="156">
        <v>72000</v>
      </c>
      <c r="J87" s="156">
        <v>72000</v>
      </c>
      <c r="K87" s="156">
        <v>72000</v>
      </c>
      <c r="L87" s="156"/>
      <c r="M87" s="156"/>
      <c r="N87" s="155"/>
      <c r="O87" s="155"/>
      <c r="P87" s="155"/>
      <c r="Q87" s="156"/>
      <c r="R87" s="156"/>
      <c r="S87" s="156"/>
      <c r="T87" s="156"/>
      <c r="U87" s="156"/>
      <c r="V87" s="156"/>
      <c r="W87" s="156"/>
    </row>
    <row r="88" ht="52.5" customHeight="1" outlineLevel="1" spans="1:23">
      <c r="A88" s="155" t="s">
        <v>301</v>
      </c>
      <c r="B88" s="155" t="s">
        <v>368</v>
      </c>
      <c r="C88" s="155" t="s">
        <v>367</v>
      </c>
      <c r="D88" s="155" t="s">
        <v>46</v>
      </c>
      <c r="E88" s="155" t="s">
        <v>78</v>
      </c>
      <c r="F88" s="155" t="s">
        <v>79</v>
      </c>
      <c r="G88" s="155" t="s">
        <v>270</v>
      </c>
      <c r="H88" s="155" t="s">
        <v>271</v>
      </c>
      <c r="I88" s="156">
        <v>11000</v>
      </c>
      <c r="J88" s="156">
        <v>11000</v>
      </c>
      <c r="K88" s="156">
        <v>11000</v>
      </c>
      <c r="L88" s="156"/>
      <c r="M88" s="156"/>
      <c r="N88" s="155"/>
      <c r="O88" s="155"/>
      <c r="P88" s="155"/>
      <c r="Q88" s="156"/>
      <c r="R88" s="156"/>
      <c r="S88" s="156"/>
      <c r="T88" s="156"/>
      <c r="U88" s="156"/>
      <c r="V88" s="156"/>
      <c r="W88" s="156"/>
    </row>
    <row r="89" ht="52.5" customHeight="1" outlineLevel="1" spans="1:23">
      <c r="A89" s="155" t="s">
        <v>301</v>
      </c>
      <c r="B89" s="155" t="s">
        <v>368</v>
      </c>
      <c r="C89" s="155" t="s">
        <v>367</v>
      </c>
      <c r="D89" s="155" t="s">
        <v>46</v>
      </c>
      <c r="E89" s="155" t="s">
        <v>78</v>
      </c>
      <c r="F89" s="155" t="s">
        <v>79</v>
      </c>
      <c r="G89" s="155" t="s">
        <v>251</v>
      </c>
      <c r="H89" s="155" t="s">
        <v>252</v>
      </c>
      <c r="I89" s="156">
        <v>6000</v>
      </c>
      <c r="J89" s="156">
        <v>6000</v>
      </c>
      <c r="K89" s="156">
        <v>6000</v>
      </c>
      <c r="L89" s="156"/>
      <c r="M89" s="156"/>
      <c r="N89" s="155"/>
      <c r="O89" s="155"/>
      <c r="P89" s="155"/>
      <c r="Q89" s="156"/>
      <c r="R89" s="156"/>
      <c r="S89" s="156"/>
      <c r="T89" s="156"/>
      <c r="U89" s="156"/>
      <c r="V89" s="156"/>
      <c r="W89" s="156"/>
    </row>
    <row r="90" ht="52.5" customHeight="1" outlineLevel="1" spans="1:23">
      <c r="A90" s="155" t="s">
        <v>301</v>
      </c>
      <c r="B90" s="155" t="s">
        <v>368</v>
      </c>
      <c r="C90" s="155" t="s">
        <v>367</v>
      </c>
      <c r="D90" s="155" t="s">
        <v>46</v>
      </c>
      <c r="E90" s="155" t="s">
        <v>78</v>
      </c>
      <c r="F90" s="155" t="s">
        <v>79</v>
      </c>
      <c r="G90" s="155" t="s">
        <v>276</v>
      </c>
      <c r="H90" s="155" t="s">
        <v>277</v>
      </c>
      <c r="I90" s="156">
        <v>5000</v>
      </c>
      <c r="J90" s="156">
        <v>5000</v>
      </c>
      <c r="K90" s="156">
        <v>5000</v>
      </c>
      <c r="L90" s="156"/>
      <c r="M90" s="156"/>
      <c r="N90" s="155"/>
      <c r="O90" s="155"/>
      <c r="P90" s="155"/>
      <c r="Q90" s="156"/>
      <c r="R90" s="156"/>
      <c r="S90" s="156"/>
      <c r="T90" s="156"/>
      <c r="U90" s="156"/>
      <c r="V90" s="156"/>
      <c r="W90" s="156"/>
    </row>
    <row r="91" ht="52.5" customHeight="1" outlineLevel="1" spans="1:23">
      <c r="A91" s="155" t="s">
        <v>301</v>
      </c>
      <c r="B91" s="155" t="s">
        <v>368</v>
      </c>
      <c r="C91" s="155" t="s">
        <v>367</v>
      </c>
      <c r="D91" s="155" t="s">
        <v>46</v>
      </c>
      <c r="E91" s="155" t="s">
        <v>78</v>
      </c>
      <c r="F91" s="155" t="s">
        <v>79</v>
      </c>
      <c r="G91" s="155" t="s">
        <v>369</v>
      </c>
      <c r="H91" s="155" t="s">
        <v>370</v>
      </c>
      <c r="I91" s="156">
        <v>30000</v>
      </c>
      <c r="J91" s="156">
        <v>30000</v>
      </c>
      <c r="K91" s="156">
        <v>30000</v>
      </c>
      <c r="L91" s="156"/>
      <c r="M91" s="156"/>
      <c r="N91" s="155"/>
      <c r="O91" s="155"/>
      <c r="P91" s="155"/>
      <c r="Q91" s="156"/>
      <c r="R91" s="156"/>
      <c r="S91" s="156"/>
      <c r="T91" s="156"/>
      <c r="U91" s="156"/>
      <c r="V91" s="156"/>
      <c r="W91" s="156"/>
    </row>
    <row r="92" ht="52.5" customHeight="1" spans="1:23">
      <c r="A92" s="155"/>
      <c r="B92" s="155"/>
      <c r="C92" s="155" t="s">
        <v>371</v>
      </c>
      <c r="D92" s="155"/>
      <c r="E92" s="155"/>
      <c r="F92" s="155"/>
      <c r="G92" s="155"/>
      <c r="H92" s="155"/>
      <c r="I92" s="156">
        <v>200000</v>
      </c>
      <c r="J92" s="156">
        <v>200000</v>
      </c>
      <c r="K92" s="156">
        <v>200000</v>
      </c>
      <c r="L92" s="156"/>
      <c r="M92" s="156"/>
      <c r="N92" s="155"/>
      <c r="O92" s="155"/>
      <c r="P92" s="155"/>
      <c r="Q92" s="156"/>
      <c r="R92" s="156"/>
      <c r="S92" s="156"/>
      <c r="T92" s="156"/>
      <c r="U92" s="156"/>
      <c r="V92" s="156"/>
      <c r="W92" s="156"/>
    </row>
    <row r="93" ht="52.5" customHeight="1" outlineLevel="1" spans="1:23">
      <c r="A93" s="155" t="s">
        <v>310</v>
      </c>
      <c r="B93" s="155" t="s">
        <v>372</v>
      </c>
      <c r="C93" s="155" t="s">
        <v>371</v>
      </c>
      <c r="D93" s="155" t="s">
        <v>46</v>
      </c>
      <c r="E93" s="155" t="s">
        <v>78</v>
      </c>
      <c r="F93" s="155" t="s">
        <v>79</v>
      </c>
      <c r="G93" s="155" t="s">
        <v>257</v>
      </c>
      <c r="H93" s="155" t="s">
        <v>258</v>
      </c>
      <c r="I93" s="156">
        <v>40000</v>
      </c>
      <c r="J93" s="156">
        <v>40000</v>
      </c>
      <c r="K93" s="156">
        <v>40000</v>
      </c>
      <c r="L93" s="156"/>
      <c r="M93" s="156"/>
      <c r="N93" s="155"/>
      <c r="O93" s="155"/>
      <c r="P93" s="155"/>
      <c r="Q93" s="156"/>
      <c r="R93" s="156"/>
      <c r="S93" s="156"/>
      <c r="T93" s="156"/>
      <c r="U93" s="156"/>
      <c r="V93" s="156"/>
      <c r="W93" s="156"/>
    </row>
    <row r="94" ht="52.5" customHeight="1" outlineLevel="1" spans="1:23">
      <c r="A94" s="155" t="s">
        <v>310</v>
      </c>
      <c r="B94" s="155" t="s">
        <v>372</v>
      </c>
      <c r="C94" s="155" t="s">
        <v>371</v>
      </c>
      <c r="D94" s="155" t="s">
        <v>46</v>
      </c>
      <c r="E94" s="155" t="s">
        <v>78</v>
      </c>
      <c r="F94" s="155" t="s">
        <v>79</v>
      </c>
      <c r="G94" s="155" t="s">
        <v>325</v>
      </c>
      <c r="H94" s="155" t="s">
        <v>326</v>
      </c>
      <c r="I94" s="156">
        <v>40000</v>
      </c>
      <c r="J94" s="156">
        <v>40000</v>
      </c>
      <c r="K94" s="156">
        <v>40000</v>
      </c>
      <c r="L94" s="156"/>
      <c r="M94" s="156"/>
      <c r="N94" s="155"/>
      <c r="O94" s="155"/>
      <c r="P94" s="155"/>
      <c r="Q94" s="156"/>
      <c r="R94" s="156"/>
      <c r="S94" s="156"/>
      <c r="T94" s="156"/>
      <c r="U94" s="156"/>
      <c r="V94" s="156"/>
      <c r="W94" s="156"/>
    </row>
    <row r="95" ht="52.5" customHeight="1" outlineLevel="1" spans="1:23">
      <c r="A95" s="155" t="s">
        <v>310</v>
      </c>
      <c r="B95" s="155" t="s">
        <v>372</v>
      </c>
      <c r="C95" s="155" t="s">
        <v>371</v>
      </c>
      <c r="D95" s="155" t="s">
        <v>46</v>
      </c>
      <c r="E95" s="155" t="s">
        <v>78</v>
      </c>
      <c r="F95" s="155" t="s">
        <v>79</v>
      </c>
      <c r="G95" s="155" t="s">
        <v>327</v>
      </c>
      <c r="H95" s="155" t="s">
        <v>328</v>
      </c>
      <c r="I95" s="156">
        <v>20000</v>
      </c>
      <c r="J95" s="156">
        <v>20000</v>
      </c>
      <c r="K95" s="156">
        <v>20000</v>
      </c>
      <c r="L95" s="156"/>
      <c r="M95" s="156"/>
      <c r="N95" s="155"/>
      <c r="O95" s="155"/>
      <c r="P95" s="155"/>
      <c r="Q95" s="156"/>
      <c r="R95" s="156"/>
      <c r="S95" s="156"/>
      <c r="T95" s="156"/>
      <c r="U95" s="156"/>
      <c r="V95" s="156"/>
      <c r="W95" s="156"/>
    </row>
    <row r="96" ht="52.5" customHeight="1" outlineLevel="1" spans="1:23">
      <c r="A96" s="155" t="s">
        <v>310</v>
      </c>
      <c r="B96" s="155" t="s">
        <v>372</v>
      </c>
      <c r="C96" s="155" t="s">
        <v>371</v>
      </c>
      <c r="D96" s="155" t="s">
        <v>46</v>
      </c>
      <c r="E96" s="155" t="s">
        <v>78</v>
      </c>
      <c r="F96" s="155" t="s">
        <v>79</v>
      </c>
      <c r="G96" s="155" t="s">
        <v>312</v>
      </c>
      <c r="H96" s="155" t="s">
        <v>187</v>
      </c>
      <c r="I96" s="156">
        <v>20000</v>
      </c>
      <c r="J96" s="156">
        <v>20000</v>
      </c>
      <c r="K96" s="156">
        <v>20000</v>
      </c>
      <c r="L96" s="156"/>
      <c r="M96" s="156"/>
      <c r="N96" s="155"/>
      <c r="O96" s="155"/>
      <c r="P96" s="155"/>
      <c r="Q96" s="156"/>
      <c r="R96" s="156"/>
      <c r="S96" s="156"/>
      <c r="T96" s="156"/>
      <c r="U96" s="156"/>
      <c r="V96" s="156"/>
      <c r="W96" s="156"/>
    </row>
    <row r="97" ht="52.5" customHeight="1" outlineLevel="1" spans="1:23">
      <c r="A97" s="155" t="s">
        <v>310</v>
      </c>
      <c r="B97" s="155" t="s">
        <v>372</v>
      </c>
      <c r="C97" s="155" t="s">
        <v>371</v>
      </c>
      <c r="D97" s="155" t="s">
        <v>46</v>
      </c>
      <c r="E97" s="155" t="s">
        <v>78</v>
      </c>
      <c r="F97" s="155" t="s">
        <v>79</v>
      </c>
      <c r="G97" s="155" t="s">
        <v>319</v>
      </c>
      <c r="H97" s="155" t="s">
        <v>320</v>
      </c>
      <c r="I97" s="156">
        <v>30000</v>
      </c>
      <c r="J97" s="156">
        <v>30000</v>
      </c>
      <c r="K97" s="156">
        <v>30000</v>
      </c>
      <c r="L97" s="156"/>
      <c r="M97" s="156"/>
      <c r="N97" s="155"/>
      <c r="O97" s="155"/>
      <c r="P97" s="155"/>
      <c r="Q97" s="156"/>
      <c r="R97" s="156"/>
      <c r="S97" s="156"/>
      <c r="T97" s="156"/>
      <c r="U97" s="156"/>
      <c r="V97" s="156"/>
      <c r="W97" s="156"/>
    </row>
    <row r="98" ht="52.5" customHeight="1" outlineLevel="1" spans="1:23">
      <c r="A98" s="155" t="s">
        <v>310</v>
      </c>
      <c r="B98" s="155" t="s">
        <v>372</v>
      </c>
      <c r="C98" s="155" t="s">
        <v>371</v>
      </c>
      <c r="D98" s="155" t="s">
        <v>46</v>
      </c>
      <c r="E98" s="155" t="s">
        <v>78</v>
      </c>
      <c r="F98" s="155" t="s">
        <v>79</v>
      </c>
      <c r="G98" s="155" t="s">
        <v>270</v>
      </c>
      <c r="H98" s="155" t="s">
        <v>271</v>
      </c>
      <c r="I98" s="156">
        <v>20000</v>
      </c>
      <c r="J98" s="156">
        <v>20000</v>
      </c>
      <c r="K98" s="156">
        <v>20000</v>
      </c>
      <c r="L98" s="156"/>
      <c r="M98" s="156"/>
      <c r="N98" s="155"/>
      <c r="O98" s="155"/>
      <c r="P98" s="155"/>
      <c r="Q98" s="156"/>
      <c r="R98" s="156"/>
      <c r="S98" s="156"/>
      <c r="T98" s="156"/>
      <c r="U98" s="156"/>
      <c r="V98" s="156"/>
      <c r="W98" s="156"/>
    </row>
    <row r="99" ht="52.5" customHeight="1" outlineLevel="1" spans="1:23">
      <c r="A99" s="155" t="s">
        <v>310</v>
      </c>
      <c r="B99" s="155" t="s">
        <v>372</v>
      </c>
      <c r="C99" s="155" t="s">
        <v>371</v>
      </c>
      <c r="D99" s="155" t="s">
        <v>46</v>
      </c>
      <c r="E99" s="155" t="s">
        <v>78</v>
      </c>
      <c r="F99" s="155" t="s">
        <v>79</v>
      </c>
      <c r="G99" s="155" t="s">
        <v>321</v>
      </c>
      <c r="H99" s="155" t="s">
        <v>322</v>
      </c>
      <c r="I99" s="156">
        <v>30000</v>
      </c>
      <c r="J99" s="156">
        <v>30000</v>
      </c>
      <c r="K99" s="156">
        <v>30000</v>
      </c>
      <c r="L99" s="156"/>
      <c r="M99" s="156"/>
      <c r="N99" s="155"/>
      <c r="O99" s="155"/>
      <c r="P99" s="155"/>
      <c r="Q99" s="156"/>
      <c r="R99" s="156"/>
      <c r="S99" s="156"/>
      <c r="T99" s="156"/>
      <c r="U99" s="156"/>
      <c r="V99" s="156"/>
      <c r="W99" s="156"/>
    </row>
    <row r="100" ht="30" customHeight="1" spans="1:23">
      <c r="A100" s="157" t="s">
        <v>30</v>
      </c>
      <c r="B100" s="157"/>
      <c r="C100" s="157"/>
      <c r="D100" s="157"/>
      <c r="E100" s="157"/>
      <c r="F100" s="157"/>
      <c r="G100" s="157"/>
      <c r="H100" s="157"/>
      <c r="I100" s="156">
        <v>5542600</v>
      </c>
      <c r="J100" s="156">
        <v>5452600</v>
      </c>
      <c r="K100" s="156">
        <v>5452600</v>
      </c>
      <c r="L100" s="156"/>
      <c r="M100" s="156"/>
      <c r="N100" s="156"/>
      <c r="O100" s="156"/>
      <c r="P100" s="156"/>
      <c r="Q100" s="156"/>
      <c r="R100" s="156">
        <v>90000</v>
      </c>
      <c r="S100" s="156"/>
      <c r="T100" s="156"/>
      <c r="U100" s="156"/>
      <c r="V100" s="156"/>
      <c r="W100" s="156">
        <v>90000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0:H10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49"/>
  <sheetViews>
    <sheetView showZeros="0" workbookViewId="0">
      <selection activeCell="H4" sqref="H4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6"/>
      <c r="B1" s="146"/>
      <c r="C1" s="146"/>
      <c r="D1" s="146"/>
      <c r="E1" s="146"/>
      <c r="F1" s="146"/>
      <c r="G1" s="146"/>
      <c r="H1" s="146"/>
      <c r="I1" s="146"/>
      <c r="J1" s="150" t="s">
        <v>373</v>
      </c>
    </row>
    <row r="2" ht="34.5" customHeight="1" spans="1:10">
      <c r="A2" s="147" t="str">
        <f>"2025"&amp;"年项目支出绩效目标表"</f>
        <v>2025年项目支出绩效目标表</v>
      </c>
      <c r="B2" s="147"/>
      <c r="C2" s="147"/>
      <c r="D2" s="147"/>
      <c r="E2" s="147"/>
      <c r="F2" s="147"/>
      <c r="G2" s="147"/>
      <c r="H2" s="147"/>
      <c r="I2" s="147"/>
      <c r="J2" s="147"/>
    </row>
    <row r="3" ht="18.75" customHeight="1" spans="1:10">
      <c r="A3" s="146" t="str">
        <f>"单位名称："&amp;"中国共产党梁河县委员会组织部"</f>
        <v>单位名称：中国共产党梁河县委员会组织部</v>
      </c>
      <c r="B3" s="146"/>
      <c r="C3" s="146"/>
      <c r="D3" s="146"/>
      <c r="E3" s="146"/>
      <c r="F3" s="146"/>
      <c r="G3" s="146"/>
      <c r="H3" s="146"/>
      <c r="I3" s="146"/>
      <c r="J3" s="146"/>
    </row>
    <row r="4" ht="22.5" customHeight="1" spans="1:10">
      <c r="A4" s="148" t="s">
        <v>374</v>
      </c>
      <c r="B4" s="148" t="s">
        <v>375</v>
      </c>
      <c r="C4" s="148" t="s">
        <v>376</v>
      </c>
      <c r="D4" s="148" t="s">
        <v>377</v>
      </c>
      <c r="E4" s="148" t="s">
        <v>378</v>
      </c>
      <c r="F4" s="148" t="s">
        <v>379</v>
      </c>
      <c r="G4" s="148" t="s">
        <v>380</v>
      </c>
      <c r="H4" s="148" t="s">
        <v>381</v>
      </c>
      <c r="I4" s="148" t="s">
        <v>382</v>
      </c>
      <c r="J4" s="148" t="s">
        <v>383</v>
      </c>
    </row>
    <row r="5" ht="22.5" customHeight="1" spans="1:10">
      <c r="A5" s="148" t="s">
        <v>59</v>
      </c>
      <c r="B5" s="148" t="s">
        <v>60</v>
      </c>
      <c r="C5" s="148" t="s">
        <v>61</v>
      </c>
      <c r="D5" s="148" t="s">
        <v>62</v>
      </c>
      <c r="E5" s="148" t="s">
        <v>63</v>
      </c>
      <c r="F5" s="148" t="s">
        <v>64</v>
      </c>
      <c r="G5" s="148" t="s">
        <v>65</v>
      </c>
      <c r="H5" s="148" t="s">
        <v>66</v>
      </c>
      <c r="I5" s="148" t="s">
        <v>67</v>
      </c>
      <c r="J5" s="148" t="s">
        <v>68</v>
      </c>
    </row>
    <row r="6" ht="52.5" customHeight="1" spans="1:10">
      <c r="A6" s="148" t="s">
        <v>46</v>
      </c>
      <c r="B6" s="148"/>
      <c r="C6" s="148"/>
      <c r="D6" s="148"/>
      <c r="E6" s="148"/>
      <c r="F6" s="148"/>
      <c r="G6" s="148"/>
      <c r="H6" s="148"/>
      <c r="I6" s="148"/>
      <c r="J6" s="148"/>
    </row>
    <row r="7" ht="52.5" customHeight="1" outlineLevel="1" spans="1:10">
      <c r="A7" s="149" t="s">
        <v>367</v>
      </c>
      <c r="B7" s="149" t="s">
        <v>384</v>
      </c>
      <c r="C7" s="149" t="s">
        <v>385</v>
      </c>
      <c r="D7" s="149" t="s">
        <v>386</v>
      </c>
      <c r="E7" s="149" t="s">
        <v>387</v>
      </c>
      <c r="F7" s="149" t="s">
        <v>388</v>
      </c>
      <c r="G7" s="148" t="s">
        <v>59</v>
      </c>
      <c r="H7" s="148" t="s">
        <v>389</v>
      </c>
      <c r="I7" s="149" t="s">
        <v>390</v>
      </c>
      <c r="J7" s="149" t="s">
        <v>387</v>
      </c>
    </row>
    <row r="8" ht="52.5" customHeight="1" outlineLevel="1" spans="1:10">
      <c r="A8" s="149" t="s">
        <v>367</v>
      </c>
      <c r="B8" s="149" t="s">
        <v>384</v>
      </c>
      <c r="C8" s="149" t="s">
        <v>385</v>
      </c>
      <c r="D8" s="149" t="s">
        <v>386</v>
      </c>
      <c r="E8" s="149" t="s">
        <v>391</v>
      </c>
      <c r="F8" s="149" t="s">
        <v>392</v>
      </c>
      <c r="G8" s="148" t="s">
        <v>59</v>
      </c>
      <c r="H8" s="148" t="s">
        <v>389</v>
      </c>
      <c r="I8" s="149" t="s">
        <v>393</v>
      </c>
      <c r="J8" s="149" t="s">
        <v>391</v>
      </c>
    </row>
    <row r="9" ht="52.5" customHeight="1" outlineLevel="1" spans="1:10">
      <c r="A9" s="149" t="s">
        <v>367</v>
      </c>
      <c r="B9" s="149" t="s">
        <v>384</v>
      </c>
      <c r="C9" s="149" t="s">
        <v>385</v>
      </c>
      <c r="D9" s="149" t="s">
        <v>386</v>
      </c>
      <c r="E9" s="149" t="s">
        <v>394</v>
      </c>
      <c r="F9" s="149" t="s">
        <v>388</v>
      </c>
      <c r="G9" s="148" t="s">
        <v>395</v>
      </c>
      <c r="H9" s="148" t="s">
        <v>389</v>
      </c>
      <c r="I9" s="149" t="s">
        <v>396</v>
      </c>
      <c r="J9" s="149" t="s">
        <v>394</v>
      </c>
    </row>
    <row r="10" ht="52.5" customHeight="1" outlineLevel="1" spans="1:10">
      <c r="A10" s="149" t="s">
        <v>367</v>
      </c>
      <c r="B10" s="149" t="s">
        <v>384</v>
      </c>
      <c r="C10" s="149" t="s">
        <v>385</v>
      </c>
      <c r="D10" s="149" t="s">
        <v>386</v>
      </c>
      <c r="E10" s="149" t="s">
        <v>397</v>
      </c>
      <c r="F10" s="149" t="s">
        <v>392</v>
      </c>
      <c r="G10" s="148" t="s">
        <v>395</v>
      </c>
      <c r="H10" s="148" t="s">
        <v>389</v>
      </c>
      <c r="I10" s="149" t="s">
        <v>398</v>
      </c>
      <c r="J10" s="149" t="s">
        <v>397</v>
      </c>
    </row>
    <row r="11" ht="52.5" customHeight="1" outlineLevel="1" spans="1:10">
      <c r="A11" s="149" t="s">
        <v>367</v>
      </c>
      <c r="B11" s="149" t="s">
        <v>384</v>
      </c>
      <c r="C11" s="149" t="s">
        <v>385</v>
      </c>
      <c r="D11" s="149" t="s">
        <v>399</v>
      </c>
      <c r="E11" s="149" t="s">
        <v>400</v>
      </c>
      <c r="F11" s="149" t="s">
        <v>392</v>
      </c>
      <c r="G11" s="148" t="s">
        <v>400</v>
      </c>
      <c r="H11" s="148" t="s">
        <v>389</v>
      </c>
      <c r="I11" s="149" t="s">
        <v>401</v>
      </c>
      <c r="J11" s="149" t="s">
        <v>367</v>
      </c>
    </row>
    <row r="12" ht="52.5" customHeight="1" outlineLevel="1" spans="1:10">
      <c r="A12" s="149" t="s">
        <v>367</v>
      </c>
      <c r="B12" s="149" t="s">
        <v>384</v>
      </c>
      <c r="C12" s="149" t="s">
        <v>385</v>
      </c>
      <c r="D12" s="149" t="s">
        <v>402</v>
      </c>
      <c r="E12" s="149" t="s">
        <v>403</v>
      </c>
      <c r="F12" s="149" t="s">
        <v>392</v>
      </c>
      <c r="G12" s="148" t="s">
        <v>404</v>
      </c>
      <c r="H12" s="148" t="s">
        <v>389</v>
      </c>
      <c r="I12" s="149" t="s">
        <v>405</v>
      </c>
      <c r="J12" s="149" t="s">
        <v>403</v>
      </c>
    </row>
    <row r="13" ht="52.5" customHeight="1" outlineLevel="1" spans="1:10">
      <c r="A13" s="149" t="s">
        <v>367</v>
      </c>
      <c r="B13" s="149" t="s">
        <v>384</v>
      </c>
      <c r="C13" s="149" t="s">
        <v>385</v>
      </c>
      <c r="D13" s="149" t="s">
        <v>406</v>
      </c>
      <c r="E13" s="149" t="s">
        <v>407</v>
      </c>
      <c r="F13" s="149" t="s">
        <v>392</v>
      </c>
      <c r="G13" s="148" t="s">
        <v>408</v>
      </c>
      <c r="H13" s="148" t="s">
        <v>389</v>
      </c>
      <c r="I13" s="149" t="s">
        <v>409</v>
      </c>
      <c r="J13" s="149" t="s">
        <v>410</v>
      </c>
    </row>
    <row r="14" ht="52.5" customHeight="1" outlineLevel="1" spans="1:10">
      <c r="A14" s="149" t="s">
        <v>367</v>
      </c>
      <c r="B14" s="149" t="s">
        <v>384</v>
      </c>
      <c r="C14" s="149" t="s">
        <v>411</v>
      </c>
      <c r="D14" s="149" t="s">
        <v>412</v>
      </c>
      <c r="E14" s="149" t="s">
        <v>413</v>
      </c>
      <c r="F14" s="149" t="s">
        <v>392</v>
      </c>
      <c r="G14" s="148" t="s">
        <v>414</v>
      </c>
      <c r="H14" s="148" t="s">
        <v>415</v>
      </c>
      <c r="I14" s="149" t="s">
        <v>416</v>
      </c>
      <c r="J14" s="149" t="s">
        <v>413</v>
      </c>
    </row>
    <row r="15" ht="52.5" customHeight="1" outlineLevel="1" spans="1:10">
      <c r="A15" s="149" t="s">
        <v>367</v>
      </c>
      <c r="B15" s="149" t="s">
        <v>384</v>
      </c>
      <c r="C15" s="149" t="s">
        <v>411</v>
      </c>
      <c r="D15" s="149" t="s">
        <v>417</v>
      </c>
      <c r="E15" s="149" t="s">
        <v>418</v>
      </c>
      <c r="F15" s="149" t="s">
        <v>392</v>
      </c>
      <c r="G15" s="148" t="s">
        <v>59</v>
      </c>
      <c r="H15" s="148" t="s">
        <v>389</v>
      </c>
      <c r="I15" s="149" t="s">
        <v>405</v>
      </c>
      <c r="J15" s="149" t="s">
        <v>418</v>
      </c>
    </row>
    <row r="16" ht="52.5" customHeight="1" outlineLevel="1" spans="1:10">
      <c r="A16" s="149" t="s">
        <v>367</v>
      </c>
      <c r="B16" s="149" t="s">
        <v>384</v>
      </c>
      <c r="C16" s="149" t="s">
        <v>419</v>
      </c>
      <c r="D16" s="149" t="s">
        <v>420</v>
      </c>
      <c r="E16" s="149" t="s">
        <v>421</v>
      </c>
      <c r="F16" s="149" t="s">
        <v>392</v>
      </c>
      <c r="G16" s="148" t="s">
        <v>422</v>
      </c>
      <c r="H16" s="148" t="s">
        <v>389</v>
      </c>
      <c r="I16" s="149" t="s">
        <v>423</v>
      </c>
      <c r="J16" s="149" t="s">
        <v>421</v>
      </c>
    </row>
    <row r="17" ht="52.5" customHeight="1" outlineLevel="1" spans="1:10">
      <c r="A17" s="149" t="s">
        <v>335</v>
      </c>
      <c r="B17" s="149" t="s">
        <v>424</v>
      </c>
      <c r="C17" s="149" t="s">
        <v>385</v>
      </c>
      <c r="D17" s="149" t="s">
        <v>386</v>
      </c>
      <c r="E17" s="149" t="s">
        <v>425</v>
      </c>
      <c r="F17" s="149" t="s">
        <v>388</v>
      </c>
      <c r="G17" s="148" t="s">
        <v>59</v>
      </c>
      <c r="H17" s="148" t="s">
        <v>389</v>
      </c>
      <c r="I17" s="149" t="s">
        <v>390</v>
      </c>
      <c r="J17" s="149" t="s">
        <v>425</v>
      </c>
    </row>
    <row r="18" ht="52.5" customHeight="1" outlineLevel="1" spans="1:10">
      <c r="A18" s="149" t="s">
        <v>335</v>
      </c>
      <c r="B18" s="149" t="s">
        <v>424</v>
      </c>
      <c r="C18" s="149" t="s">
        <v>385</v>
      </c>
      <c r="D18" s="149" t="s">
        <v>386</v>
      </c>
      <c r="E18" s="149" t="s">
        <v>426</v>
      </c>
      <c r="F18" s="149" t="s">
        <v>388</v>
      </c>
      <c r="G18" s="148" t="s">
        <v>63</v>
      </c>
      <c r="H18" s="148" t="s">
        <v>389</v>
      </c>
      <c r="I18" s="149" t="s">
        <v>390</v>
      </c>
      <c r="J18" s="149" t="s">
        <v>426</v>
      </c>
    </row>
    <row r="19" ht="52.5" customHeight="1" outlineLevel="1" spans="1:10">
      <c r="A19" s="149" t="s">
        <v>335</v>
      </c>
      <c r="B19" s="149" t="s">
        <v>424</v>
      </c>
      <c r="C19" s="149" t="s">
        <v>385</v>
      </c>
      <c r="D19" s="149" t="s">
        <v>386</v>
      </c>
      <c r="E19" s="149" t="s">
        <v>427</v>
      </c>
      <c r="F19" s="149" t="s">
        <v>428</v>
      </c>
      <c r="G19" s="148" t="s">
        <v>61</v>
      </c>
      <c r="H19" s="148" t="s">
        <v>389</v>
      </c>
      <c r="I19" s="149" t="s">
        <v>429</v>
      </c>
      <c r="J19" s="149" t="s">
        <v>427</v>
      </c>
    </row>
    <row r="20" ht="52.5" customHeight="1" outlineLevel="1" spans="1:10">
      <c r="A20" s="149" t="s">
        <v>335</v>
      </c>
      <c r="B20" s="149" t="s">
        <v>424</v>
      </c>
      <c r="C20" s="149" t="s">
        <v>385</v>
      </c>
      <c r="D20" s="149" t="s">
        <v>386</v>
      </c>
      <c r="E20" s="149" t="s">
        <v>430</v>
      </c>
      <c r="F20" s="149" t="s">
        <v>388</v>
      </c>
      <c r="G20" s="148" t="s">
        <v>59</v>
      </c>
      <c r="H20" s="148" t="s">
        <v>389</v>
      </c>
      <c r="I20" s="149" t="s">
        <v>390</v>
      </c>
      <c r="J20" s="149" t="s">
        <v>430</v>
      </c>
    </row>
    <row r="21" ht="52.5" customHeight="1" outlineLevel="1" spans="1:10">
      <c r="A21" s="149" t="s">
        <v>335</v>
      </c>
      <c r="B21" s="149" t="s">
        <v>424</v>
      </c>
      <c r="C21" s="149" t="s">
        <v>385</v>
      </c>
      <c r="D21" s="149" t="s">
        <v>386</v>
      </c>
      <c r="E21" s="149" t="s">
        <v>391</v>
      </c>
      <c r="F21" s="149" t="s">
        <v>392</v>
      </c>
      <c r="G21" s="148" t="s">
        <v>59</v>
      </c>
      <c r="H21" s="148" t="s">
        <v>389</v>
      </c>
      <c r="I21" s="149" t="s">
        <v>393</v>
      </c>
      <c r="J21" s="149" t="s">
        <v>391</v>
      </c>
    </row>
    <row r="22" ht="52.5" customHeight="1" outlineLevel="1" spans="1:10">
      <c r="A22" s="149" t="s">
        <v>335</v>
      </c>
      <c r="B22" s="149" t="s">
        <v>424</v>
      </c>
      <c r="C22" s="149" t="s">
        <v>385</v>
      </c>
      <c r="D22" s="149" t="s">
        <v>386</v>
      </c>
      <c r="E22" s="149" t="s">
        <v>431</v>
      </c>
      <c r="F22" s="149" t="s">
        <v>388</v>
      </c>
      <c r="G22" s="148" t="s">
        <v>432</v>
      </c>
      <c r="H22" s="148" t="s">
        <v>389</v>
      </c>
      <c r="I22" s="149" t="s">
        <v>396</v>
      </c>
      <c r="J22" s="149" t="s">
        <v>431</v>
      </c>
    </row>
    <row r="23" ht="52.5" customHeight="1" outlineLevel="1" spans="1:10">
      <c r="A23" s="149" t="s">
        <v>335</v>
      </c>
      <c r="B23" s="149" t="s">
        <v>424</v>
      </c>
      <c r="C23" s="149" t="s">
        <v>385</v>
      </c>
      <c r="D23" s="149" t="s">
        <v>386</v>
      </c>
      <c r="E23" s="149" t="s">
        <v>433</v>
      </c>
      <c r="F23" s="149" t="s">
        <v>392</v>
      </c>
      <c r="G23" s="148" t="s">
        <v>59</v>
      </c>
      <c r="H23" s="148" t="s">
        <v>389</v>
      </c>
      <c r="I23" s="149" t="s">
        <v>393</v>
      </c>
      <c r="J23" s="149" t="s">
        <v>433</v>
      </c>
    </row>
    <row r="24" ht="52.5" customHeight="1" outlineLevel="1" spans="1:10">
      <c r="A24" s="149" t="s">
        <v>335</v>
      </c>
      <c r="B24" s="149" t="s">
        <v>424</v>
      </c>
      <c r="C24" s="149" t="s">
        <v>385</v>
      </c>
      <c r="D24" s="149" t="s">
        <v>399</v>
      </c>
      <c r="E24" s="149" t="s">
        <v>434</v>
      </c>
      <c r="F24" s="149" t="s">
        <v>392</v>
      </c>
      <c r="G24" s="148" t="s">
        <v>434</v>
      </c>
      <c r="H24" s="148" t="s">
        <v>415</v>
      </c>
      <c r="I24" s="149"/>
      <c r="J24" s="149" t="s">
        <v>434</v>
      </c>
    </row>
    <row r="25" ht="52.5" customHeight="1" outlineLevel="1" spans="1:10">
      <c r="A25" s="149" t="s">
        <v>335</v>
      </c>
      <c r="B25" s="149" t="s">
        <v>424</v>
      </c>
      <c r="C25" s="149" t="s">
        <v>385</v>
      </c>
      <c r="D25" s="149" t="s">
        <v>402</v>
      </c>
      <c r="E25" s="149" t="s">
        <v>403</v>
      </c>
      <c r="F25" s="149" t="s">
        <v>392</v>
      </c>
      <c r="G25" s="148" t="s">
        <v>404</v>
      </c>
      <c r="H25" s="148" t="s">
        <v>389</v>
      </c>
      <c r="I25" s="149" t="s">
        <v>405</v>
      </c>
      <c r="J25" s="149" t="s">
        <v>403</v>
      </c>
    </row>
    <row r="26" ht="52.5" customHeight="1" outlineLevel="1" spans="1:10">
      <c r="A26" s="149" t="s">
        <v>335</v>
      </c>
      <c r="B26" s="149" t="s">
        <v>424</v>
      </c>
      <c r="C26" s="149" t="s">
        <v>411</v>
      </c>
      <c r="D26" s="149" t="s">
        <v>412</v>
      </c>
      <c r="E26" s="149" t="s">
        <v>435</v>
      </c>
      <c r="F26" s="149" t="s">
        <v>392</v>
      </c>
      <c r="G26" s="148" t="s">
        <v>414</v>
      </c>
      <c r="H26" s="148" t="s">
        <v>415</v>
      </c>
      <c r="I26" s="149"/>
      <c r="J26" s="149" t="s">
        <v>435</v>
      </c>
    </row>
    <row r="27" ht="52.5" customHeight="1" outlineLevel="1" spans="1:10">
      <c r="A27" s="149" t="s">
        <v>335</v>
      </c>
      <c r="B27" s="149" t="s">
        <v>424</v>
      </c>
      <c r="C27" s="149" t="s">
        <v>411</v>
      </c>
      <c r="D27" s="149" t="s">
        <v>417</v>
      </c>
      <c r="E27" s="149" t="s">
        <v>418</v>
      </c>
      <c r="F27" s="149" t="s">
        <v>392</v>
      </c>
      <c r="G27" s="148" t="s">
        <v>59</v>
      </c>
      <c r="H27" s="148" t="s">
        <v>389</v>
      </c>
      <c r="I27" s="149" t="s">
        <v>405</v>
      </c>
      <c r="J27" s="149" t="s">
        <v>418</v>
      </c>
    </row>
    <row r="28" ht="52.5" customHeight="1" outlineLevel="1" spans="1:10">
      <c r="A28" s="149" t="s">
        <v>335</v>
      </c>
      <c r="B28" s="149" t="s">
        <v>424</v>
      </c>
      <c r="C28" s="149" t="s">
        <v>419</v>
      </c>
      <c r="D28" s="149" t="s">
        <v>420</v>
      </c>
      <c r="E28" s="149" t="s">
        <v>421</v>
      </c>
      <c r="F28" s="149" t="s">
        <v>392</v>
      </c>
      <c r="G28" s="148" t="s">
        <v>422</v>
      </c>
      <c r="H28" s="148" t="s">
        <v>389</v>
      </c>
      <c r="I28" s="149" t="s">
        <v>423</v>
      </c>
      <c r="J28" s="149" t="s">
        <v>421</v>
      </c>
    </row>
    <row r="29" ht="52.5" customHeight="1" outlineLevel="1" spans="1:10">
      <c r="A29" s="149" t="s">
        <v>345</v>
      </c>
      <c r="B29" s="149" t="s">
        <v>436</v>
      </c>
      <c r="C29" s="149" t="s">
        <v>385</v>
      </c>
      <c r="D29" s="149" t="s">
        <v>386</v>
      </c>
      <c r="E29" s="149" t="s">
        <v>437</v>
      </c>
      <c r="F29" s="149" t="s">
        <v>388</v>
      </c>
      <c r="G29" s="148" t="s">
        <v>68</v>
      </c>
      <c r="H29" s="148" t="s">
        <v>389</v>
      </c>
      <c r="I29" s="149" t="s">
        <v>390</v>
      </c>
      <c r="J29" s="149" t="s">
        <v>437</v>
      </c>
    </row>
    <row r="30" ht="52.5" customHeight="1" outlineLevel="1" spans="1:10">
      <c r="A30" s="149" t="s">
        <v>345</v>
      </c>
      <c r="B30" s="149" t="s">
        <v>436</v>
      </c>
      <c r="C30" s="149" t="s">
        <v>385</v>
      </c>
      <c r="D30" s="149" t="s">
        <v>386</v>
      </c>
      <c r="E30" s="149" t="s">
        <v>438</v>
      </c>
      <c r="F30" s="149" t="s">
        <v>388</v>
      </c>
      <c r="G30" s="148" t="s">
        <v>59</v>
      </c>
      <c r="H30" s="148" t="s">
        <v>389</v>
      </c>
      <c r="I30" s="149" t="s">
        <v>390</v>
      </c>
      <c r="J30" s="149" t="s">
        <v>438</v>
      </c>
    </row>
    <row r="31" ht="52.5" customHeight="1" outlineLevel="1" spans="1:10">
      <c r="A31" s="149" t="s">
        <v>345</v>
      </c>
      <c r="B31" s="149" t="s">
        <v>436</v>
      </c>
      <c r="C31" s="149" t="s">
        <v>385</v>
      </c>
      <c r="D31" s="149" t="s">
        <v>386</v>
      </c>
      <c r="E31" s="149" t="s">
        <v>439</v>
      </c>
      <c r="F31" s="149" t="s">
        <v>388</v>
      </c>
      <c r="G31" s="148" t="s">
        <v>440</v>
      </c>
      <c r="H31" s="148" t="s">
        <v>389</v>
      </c>
      <c r="I31" s="149" t="s">
        <v>398</v>
      </c>
      <c r="J31" s="149" t="s">
        <v>439</v>
      </c>
    </row>
    <row r="32" ht="52.5" customHeight="1" outlineLevel="1" spans="1:10">
      <c r="A32" s="149" t="s">
        <v>345</v>
      </c>
      <c r="B32" s="149" t="s">
        <v>436</v>
      </c>
      <c r="C32" s="149" t="s">
        <v>385</v>
      </c>
      <c r="D32" s="149" t="s">
        <v>386</v>
      </c>
      <c r="E32" s="149" t="s">
        <v>441</v>
      </c>
      <c r="F32" s="149" t="s">
        <v>388</v>
      </c>
      <c r="G32" s="148" t="s">
        <v>68</v>
      </c>
      <c r="H32" s="148" t="s">
        <v>389</v>
      </c>
      <c r="I32" s="149" t="s">
        <v>390</v>
      </c>
      <c r="J32" s="149" t="s">
        <v>441</v>
      </c>
    </row>
    <row r="33" ht="52.5" customHeight="1" outlineLevel="1" spans="1:10">
      <c r="A33" s="149" t="s">
        <v>345</v>
      </c>
      <c r="B33" s="149" t="s">
        <v>436</v>
      </c>
      <c r="C33" s="149" t="s">
        <v>385</v>
      </c>
      <c r="D33" s="149" t="s">
        <v>386</v>
      </c>
      <c r="E33" s="149" t="s">
        <v>442</v>
      </c>
      <c r="F33" s="149" t="s">
        <v>388</v>
      </c>
      <c r="G33" s="148" t="s">
        <v>66</v>
      </c>
      <c r="H33" s="148" t="s">
        <v>389</v>
      </c>
      <c r="I33" s="149" t="s">
        <v>443</v>
      </c>
      <c r="J33" s="149" t="s">
        <v>442</v>
      </c>
    </row>
    <row r="34" ht="52.5" customHeight="1" outlineLevel="1" spans="1:10">
      <c r="A34" s="149" t="s">
        <v>345</v>
      </c>
      <c r="B34" s="149" t="s">
        <v>436</v>
      </c>
      <c r="C34" s="149" t="s">
        <v>385</v>
      </c>
      <c r="D34" s="149" t="s">
        <v>386</v>
      </c>
      <c r="E34" s="149" t="s">
        <v>391</v>
      </c>
      <c r="F34" s="149" t="s">
        <v>388</v>
      </c>
      <c r="G34" s="148" t="s">
        <v>59</v>
      </c>
      <c r="H34" s="148" t="s">
        <v>389</v>
      </c>
      <c r="I34" s="149" t="s">
        <v>393</v>
      </c>
      <c r="J34" s="149" t="s">
        <v>444</v>
      </c>
    </row>
    <row r="35" ht="52.5" customHeight="1" outlineLevel="1" spans="1:10">
      <c r="A35" s="149" t="s">
        <v>345</v>
      </c>
      <c r="B35" s="149" t="s">
        <v>436</v>
      </c>
      <c r="C35" s="149" t="s">
        <v>385</v>
      </c>
      <c r="D35" s="149" t="s">
        <v>386</v>
      </c>
      <c r="E35" s="149" t="s">
        <v>445</v>
      </c>
      <c r="F35" s="149" t="s">
        <v>392</v>
      </c>
      <c r="G35" s="148" t="s">
        <v>59</v>
      </c>
      <c r="H35" s="148" t="s">
        <v>389</v>
      </c>
      <c r="I35" s="149" t="s">
        <v>446</v>
      </c>
      <c r="J35" s="149" t="s">
        <v>445</v>
      </c>
    </row>
    <row r="36" ht="52.5" customHeight="1" outlineLevel="1" spans="1:10">
      <c r="A36" s="149" t="s">
        <v>345</v>
      </c>
      <c r="B36" s="149" t="s">
        <v>436</v>
      </c>
      <c r="C36" s="149" t="s">
        <v>385</v>
      </c>
      <c r="D36" s="149" t="s">
        <v>386</v>
      </c>
      <c r="E36" s="149" t="s">
        <v>447</v>
      </c>
      <c r="F36" s="149" t="s">
        <v>388</v>
      </c>
      <c r="G36" s="148" t="s">
        <v>448</v>
      </c>
      <c r="H36" s="148" t="s">
        <v>389</v>
      </c>
      <c r="I36" s="149" t="s">
        <v>398</v>
      </c>
      <c r="J36" s="149" t="s">
        <v>447</v>
      </c>
    </row>
    <row r="37" ht="52.5" customHeight="1" outlineLevel="1" spans="1:10">
      <c r="A37" s="149" t="s">
        <v>345</v>
      </c>
      <c r="B37" s="149" t="s">
        <v>436</v>
      </c>
      <c r="C37" s="149" t="s">
        <v>385</v>
      </c>
      <c r="D37" s="149" t="s">
        <v>386</v>
      </c>
      <c r="E37" s="149" t="s">
        <v>449</v>
      </c>
      <c r="F37" s="149" t="s">
        <v>388</v>
      </c>
      <c r="G37" s="148" t="s">
        <v>63</v>
      </c>
      <c r="H37" s="148" t="s">
        <v>389</v>
      </c>
      <c r="I37" s="149" t="s">
        <v>390</v>
      </c>
      <c r="J37" s="149" t="s">
        <v>449</v>
      </c>
    </row>
    <row r="38" ht="52.5" customHeight="1" outlineLevel="1" spans="1:10">
      <c r="A38" s="149" t="s">
        <v>345</v>
      </c>
      <c r="B38" s="149" t="s">
        <v>436</v>
      </c>
      <c r="C38" s="149" t="s">
        <v>385</v>
      </c>
      <c r="D38" s="149" t="s">
        <v>386</v>
      </c>
      <c r="E38" s="149" t="s">
        <v>450</v>
      </c>
      <c r="F38" s="149" t="s">
        <v>388</v>
      </c>
      <c r="G38" s="148" t="s">
        <v>63</v>
      </c>
      <c r="H38" s="148" t="s">
        <v>389</v>
      </c>
      <c r="I38" s="149" t="s">
        <v>390</v>
      </c>
      <c r="J38" s="149" t="s">
        <v>450</v>
      </c>
    </row>
    <row r="39" ht="52.5" customHeight="1" outlineLevel="1" spans="1:10">
      <c r="A39" s="149" t="s">
        <v>345</v>
      </c>
      <c r="B39" s="149" t="s">
        <v>436</v>
      </c>
      <c r="C39" s="149" t="s">
        <v>385</v>
      </c>
      <c r="D39" s="149" t="s">
        <v>386</v>
      </c>
      <c r="E39" s="149" t="s">
        <v>451</v>
      </c>
      <c r="F39" s="149" t="s">
        <v>388</v>
      </c>
      <c r="G39" s="148" t="s">
        <v>432</v>
      </c>
      <c r="H39" s="148" t="s">
        <v>389</v>
      </c>
      <c r="I39" s="149" t="s">
        <v>398</v>
      </c>
      <c r="J39" s="149" t="s">
        <v>451</v>
      </c>
    </row>
    <row r="40" ht="52.5" customHeight="1" outlineLevel="1" spans="1:10">
      <c r="A40" s="149" t="s">
        <v>345</v>
      </c>
      <c r="B40" s="149" t="s">
        <v>436</v>
      </c>
      <c r="C40" s="149" t="s">
        <v>385</v>
      </c>
      <c r="D40" s="149" t="s">
        <v>386</v>
      </c>
      <c r="E40" s="149" t="s">
        <v>452</v>
      </c>
      <c r="F40" s="149" t="s">
        <v>392</v>
      </c>
      <c r="G40" s="148" t="s">
        <v>61</v>
      </c>
      <c r="H40" s="148" t="s">
        <v>389</v>
      </c>
      <c r="I40" s="149" t="s">
        <v>443</v>
      </c>
      <c r="J40" s="149" t="s">
        <v>452</v>
      </c>
    </row>
    <row r="41" ht="52.5" customHeight="1" outlineLevel="1" spans="1:10">
      <c r="A41" s="149" t="s">
        <v>345</v>
      </c>
      <c r="B41" s="149" t="s">
        <v>436</v>
      </c>
      <c r="C41" s="149" t="s">
        <v>385</v>
      </c>
      <c r="D41" s="149" t="s">
        <v>386</v>
      </c>
      <c r="E41" s="149" t="s">
        <v>387</v>
      </c>
      <c r="F41" s="149" t="s">
        <v>388</v>
      </c>
      <c r="G41" s="148" t="s">
        <v>63</v>
      </c>
      <c r="H41" s="148" t="s">
        <v>389</v>
      </c>
      <c r="I41" s="149" t="s">
        <v>390</v>
      </c>
      <c r="J41" s="149" t="s">
        <v>387</v>
      </c>
    </row>
    <row r="42" ht="52.5" customHeight="1" outlineLevel="1" spans="1:10">
      <c r="A42" s="149" t="s">
        <v>345</v>
      </c>
      <c r="B42" s="149" t="s">
        <v>436</v>
      </c>
      <c r="C42" s="149" t="s">
        <v>385</v>
      </c>
      <c r="D42" s="149" t="s">
        <v>399</v>
      </c>
      <c r="E42" s="149" t="s">
        <v>453</v>
      </c>
      <c r="F42" s="149" t="s">
        <v>392</v>
      </c>
      <c r="G42" s="148" t="s">
        <v>432</v>
      </c>
      <c r="H42" s="148" t="s">
        <v>389</v>
      </c>
      <c r="I42" s="149" t="s">
        <v>423</v>
      </c>
      <c r="J42" s="149" t="s">
        <v>454</v>
      </c>
    </row>
    <row r="43" ht="52.5" customHeight="1" outlineLevel="1" spans="1:10">
      <c r="A43" s="149" t="s">
        <v>345</v>
      </c>
      <c r="B43" s="149" t="s">
        <v>436</v>
      </c>
      <c r="C43" s="149" t="s">
        <v>385</v>
      </c>
      <c r="D43" s="149" t="s">
        <v>402</v>
      </c>
      <c r="E43" s="149" t="s">
        <v>403</v>
      </c>
      <c r="F43" s="149" t="s">
        <v>392</v>
      </c>
      <c r="G43" s="148" t="s">
        <v>404</v>
      </c>
      <c r="H43" s="148" t="s">
        <v>389</v>
      </c>
      <c r="I43" s="149" t="s">
        <v>405</v>
      </c>
      <c r="J43" s="149" t="s">
        <v>403</v>
      </c>
    </row>
    <row r="44" ht="52.5" customHeight="1" outlineLevel="1" spans="1:10">
      <c r="A44" s="149" t="s">
        <v>345</v>
      </c>
      <c r="B44" s="149" t="s">
        <v>436</v>
      </c>
      <c r="C44" s="149" t="s">
        <v>411</v>
      </c>
      <c r="D44" s="149" t="s">
        <v>412</v>
      </c>
      <c r="E44" s="149" t="s">
        <v>455</v>
      </c>
      <c r="F44" s="149" t="s">
        <v>392</v>
      </c>
      <c r="G44" s="148" t="s">
        <v>414</v>
      </c>
      <c r="H44" s="148" t="s">
        <v>415</v>
      </c>
      <c r="I44" s="149"/>
      <c r="J44" s="149" t="s">
        <v>455</v>
      </c>
    </row>
    <row r="45" ht="52.5" customHeight="1" outlineLevel="1" spans="1:10">
      <c r="A45" s="149" t="s">
        <v>345</v>
      </c>
      <c r="B45" s="149" t="s">
        <v>436</v>
      </c>
      <c r="C45" s="149" t="s">
        <v>411</v>
      </c>
      <c r="D45" s="149" t="s">
        <v>417</v>
      </c>
      <c r="E45" s="149" t="s">
        <v>456</v>
      </c>
      <c r="F45" s="149" t="s">
        <v>392</v>
      </c>
      <c r="G45" s="148" t="s">
        <v>59</v>
      </c>
      <c r="H45" s="148" t="s">
        <v>389</v>
      </c>
      <c r="I45" s="149" t="s">
        <v>405</v>
      </c>
      <c r="J45" s="149" t="s">
        <v>457</v>
      </c>
    </row>
    <row r="46" ht="52.5" customHeight="1" outlineLevel="1" spans="1:10">
      <c r="A46" s="149" t="s">
        <v>345</v>
      </c>
      <c r="B46" s="149" t="s">
        <v>436</v>
      </c>
      <c r="C46" s="149" t="s">
        <v>419</v>
      </c>
      <c r="D46" s="149" t="s">
        <v>420</v>
      </c>
      <c r="E46" s="149" t="s">
        <v>458</v>
      </c>
      <c r="F46" s="149" t="s">
        <v>392</v>
      </c>
      <c r="G46" s="148" t="s">
        <v>422</v>
      </c>
      <c r="H46" s="148" t="s">
        <v>389</v>
      </c>
      <c r="I46" s="149" t="s">
        <v>423</v>
      </c>
      <c r="J46" s="149" t="s">
        <v>458</v>
      </c>
    </row>
    <row r="47" ht="52.5" customHeight="1" outlineLevel="1" spans="1:10">
      <c r="A47" s="149" t="s">
        <v>363</v>
      </c>
      <c r="B47" s="149" t="s">
        <v>459</v>
      </c>
      <c r="C47" s="149" t="s">
        <v>385</v>
      </c>
      <c r="D47" s="149" t="s">
        <v>386</v>
      </c>
      <c r="E47" s="149" t="s">
        <v>460</v>
      </c>
      <c r="F47" s="149" t="s">
        <v>388</v>
      </c>
      <c r="G47" s="148" t="s">
        <v>60</v>
      </c>
      <c r="H47" s="148" t="s">
        <v>389</v>
      </c>
      <c r="I47" s="149" t="s">
        <v>398</v>
      </c>
      <c r="J47" s="149" t="s">
        <v>460</v>
      </c>
    </row>
    <row r="48" ht="52.5" customHeight="1" outlineLevel="1" spans="1:10">
      <c r="A48" s="149" t="s">
        <v>363</v>
      </c>
      <c r="B48" s="149" t="s">
        <v>459</v>
      </c>
      <c r="C48" s="149" t="s">
        <v>385</v>
      </c>
      <c r="D48" s="149" t="s">
        <v>386</v>
      </c>
      <c r="E48" s="149" t="s">
        <v>461</v>
      </c>
      <c r="F48" s="149" t="s">
        <v>392</v>
      </c>
      <c r="G48" s="148" t="s">
        <v>59</v>
      </c>
      <c r="H48" s="148" t="s">
        <v>389</v>
      </c>
      <c r="I48" s="149" t="s">
        <v>393</v>
      </c>
      <c r="J48" s="149" t="s">
        <v>391</v>
      </c>
    </row>
    <row r="49" ht="52.5" customHeight="1" outlineLevel="1" spans="1:10">
      <c r="A49" s="149" t="s">
        <v>363</v>
      </c>
      <c r="B49" s="149" t="s">
        <v>459</v>
      </c>
      <c r="C49" s="149" t="s">
        <v>385</v>
      </c>
      <c r="D49" s="149" t="s">
        <v>399</v>
      </c>
      <c r="E49" s="149" t="s">
        <v>462</v>
      </c>
      <c r="F49" s="149" t="s">
        <v>388</v>
      </c>
      <c r="G49" s="148" t="s">
        <v>422</v>
      </c>
      <c r="H49" s="148" t="s">
        <v>389</v>
      </c>
      <c r="I49" s="149" t="s">
        <v>423</v>
      </c>
      <c r="J49" s="149" t="s">
        <v>463</v>
      </c>
    </row>
    <row r="50" ht="52.5" customHeight="1" outlineLevel="1" spans="1:10">
      <c r="A50" s="149" t="s">
        <v>363</v>
      </c>
      <c r="B50" s="149" t="s">
        <v>459</v>
      </c>
      <c r="C50" s="149" t="s">
        <v>385</v>
      </c>
      <c r="D50" s="149" t="s">
        <v>402</v>
      </c>
      <c r="E50" s="149" t="s">
        <v>403</v>
      </c>
      <c r="F50" s="149" t="s">
        <v>392</v>
      </c>
      <c r="G50" s="148" t="s">
        <v>59</v>
      </c>
      <c r="H50" s="148" t="s">
        <v>389</v>
      </c>
      <c r="I50" s="149" t="s">
        <v>405</v>
      </c>
      <c r="J50" s="149" t="s">
        <v>403</v>
      </c>
    </row>
    <row r="51" ht="52.5" customHeight="1" outlineLevel="1" spans="1:10">
      <c r="A51" s="149" t="s">
        <v>363</v>
      </c>
      <c r="B51" s="149" t="s">
        <v>459</v>
      </c>
      <c r="C51" s="149" t="s">
        <v>411</v>
      </c>
      <c r="D51" s="149" t="s">
        <v>412</v>
      </c>
      <c r="E51" s="149" t="s">
        <v>464</v>
      </c>
      <c r="F51" s="149" t="s">
        <v>392</v>
      </c>
      <c r="G51" s="148" t="s">
        <v>465</v>
      </c>
      <c r="H51" s="148" t="s">
        <v>415</v>
      </c>
      <c r="I51" s="149" t="s">
        <v>423</v>
      </c>
      <c r="J51" s="149" t="s">
        <v>464</v>
      </c>
    </row>
    <row r="52" ht="52.5" customHeight="1" outlineLevel="1" spans="1:10">
      <c r="A52" s="149" t="s">
        <v>363</v>
      </c>
      <c r="B52" s="149" t="s">
        <v>459</v>
      </c>
      <c r="C52" s="149" t="s">
        <v>411</v>
      </c>
      <c r="D52" s="149" t="s">
        <v>417</v>
      </c>
      <c r="E52" s="149" t="s">
        <v>466</v>
      </c>
      <c r="F52" s="149" t="s">
        <v>392</v>
      </c>
      <c r="G52" s="148" t="s">
        <v>59</v>
      </c>
      <c r="H52" s="148" t="s">
        <v>389</v>
      </c>
      <c r="I52" s="149" t="s">
        <v>405</v>
      </c>
      <c r="J52" s="149" t="s">
        <v>466</v>
      </c>
    </row>
    <row r="53" ht="52.5" customHeight="1" outlineLevel="1" spans="1:10">
      <c r="A53" s="149" t="s">
        <v>363</v>
      </c>
      <c r="B53" s="149" t="s">
        <v>459</v>
      </c>
      <c r="C53" s="149" t="s">
        <v>419</v>
      </c>
      <c r="D53" s="149" t="s">
        <v>420</v>
      </c>
      <c r="E53" s="149" t="s">
        <v>467</v>
      </c>
      <c r="F53" s="149" t="s">
        <v>392</v>
      </c>
      <c r="G53" s="148" t="s">
        <v>422</v>
      </c>
      <c r="H53" s="148" t="s">
        <v>415</v>
      </c>
      <c r="I53" s="149" t="s">
        <v>423</v>
      </c>
      <c r="J53" s="149" t="s">
        <v>467</v>
      </c>
    </row>
    <row r="54" ht="52.5" customHeight="1" outlineLevel="1" spans="1:10">
      <c r="A54" s="149" t="s">
        <v>359</v>
      </c>
      <c r="B54" s="149" t="s">
        <v>468</v>
      </c>
      <c r="C54" s="149" t="s">
        <v>385</v>
      </c>
      <c r="D54" s="149" t="s">
        <v>386</v>
      </c>
      <c r="E54" s="149" t="s">
        <v>469</v>
      </c>
      <c r="F54" s="149" t="s">
        <v>392</v>
      </c>
      <c r="G54" s="148" t="s">
        <v>65</v>
      </c>
      <c r="H54" s="148" t="s">
        <v>389</v>
      </c>
      <c r="I54" s="149" t="s">
        <v>443</v>
      </c>
      <c r="J54" s="149" t="s">
        <v>469</v>
      </c>
    </row>
    <row r="55" ht="52.5" customHeight="1" outlineLevel="1" spans="1:10">
      <c r="A55" s="149" t="s">
        <v>359</v>
      </c>
      <c r="B55" s="149" t="s">
        <v>468</v>
      </c>
      <c r="C55" s="149" t="s">
        <v>385</v>
      </c>
      <c r="D55" s="149" t="s">
        <v>386</v>
      </c>
      <c r="E55" s="149" t="s">
        <v>470</v>
      </c>
      <c r="F55" s="149" t="s">
        <v>392</v>
      </c>
      <c r="G55" s="148" t="s">
        <v>60</v>
      </c>
      <c r="H55" s="148" t="s">
        <v>389</v>
      </c>
      <c r="I55" s="149" t="s">
        <v>443</v>
      </c>
      <c r="J55" s="149" t="s">
        <v>470</v>
      </c>
    </row>
    <row r="56" ht="52.5" customHeight="1" outlineLevel="1" spans="1:10">
      <c r="A56" s="149" t="s">
        <v>359</v>
      </c>
      <c r="B56" s="149" t="s">
        <v>468</v>
      </c>
      <c r="C56" s="149" t="s">
        <v>385</v>
      </c>
      <c r="D56" s="149" t="s">
        <v>386</v>
      </c>
      <c r="E56" s="149" t="s">
        <v>471</v>
      </c>
      <c r="F56" s="149" t="s">
        <v>388</v>
      </c>
      <c r="G56" s="148" t="s">
        <v>59</v>
      </c>
      <c r="H56" s="148" t="s">
        <v>389</v>
      </c>
      <c r="I56" s="149" t="s">
        <v>443</v>
      </c>
      <c r="J56" s="149" t="s">
        <v>471</v>
      </c>
    </row>
    <row r="57" ht="52.5" customHeight="1" outlineLevel="1" spans="1:10">
      <c r="A57" s="149" t="s">
        <v>359</v>
      </c>
      <c r="B57" s="149" t="s">
        <v>468</v>
      </c>
      <c r="C57" s="149" t="s">
        <v>385</v>
      </c>
      <c r="D57" s="149" t="s">
        <v>386</v>
      </c>
      <c r="E57" s="149" t="s">
        <v>472</v>
      </c>
      <c r="F57" s="149" t="s">
        <v>388</v>
      </c>
      <c r="G57" s="148" t="s">
        <v>60</v>
      </c>
      <c r="H57" s="148" t="s">
        <v>389</v>
      </c>
      <c r="I57" s="149" t="s">
        <v>398</v>
      </c>
      <c r="J57" s="149" t="s">
        <v>472</v>
      </c>
    </row>
    <row r="58" ht="52.5" customHeight="1" outlineLevel="1" spans="1:10">
      <c r="A58" s="149" t="s">
        <v>359</v>
      </c>
      <c r="B58" s="149" t="s">
        <v>468</v>
      </c>
      <c r="C58" s="149" t="s">
        <v>385</v>
      </c>
      <c r="D58" s="149" t="s">
        <v>386</v>
      </c>
      <c r="E58" s="149" t="s">
        <v>473</v>
      </c>
      <c r="F58" s="149" t="s">
        <v>388</v>
      </c>
      <c r="G58" s="148" t="s">
        <v>60</v>
      </c>
      <c r="H58" s="148" t="s">
        <v>389</v>
      </c>
      <c r="I58" s="149" t="s">
        <v>474</v>
      </c>
      <c r="J58" s="149" t="s">
        <v>473</v>
      </c>
    </row>
    <row r="59" ht="52.5" customHeight="1" outlineLevel="1" spans="1:10">
      <c r="A59" s="149" t="s">
        <v>359</v>
      </c>
      <c r="B59" s="149" t="s">
        <v>468</v>
      </c>
      <c r="C59" s="149" t="s">
        <v>385</v>
      </c>
      <c r="D59" s="149" t="s">
        <v>399</v>
      </c>
      <c r="E59" s="149" t="s">
        <v>475</v>
      </c>
      <c r="F59" s="149" t="s">
        <v>388</v>
      </c>
      <c r="G59" s="148" t="s">
        <v>422</v>
      </c>
      <c r="H59" s="148" t="s">
        <v>389</v>
      </c>
      <c r="I59" s="149" t="s">
        <v>423</v>
      </c>
      <c r="J59" s="149" t="s">
        <v>475</v>
      </c>
    </row>
    <row r="60" ht="52.5" customHeight="1" outlineLevel="1" spans="1:10">
      <c r="A60" s="149" t="s">
        <v>359</v>
      </c>
      <c r="B60" s="149" t="s">
        <v>468</v>
      </c>
      <c r="C60" s="149" t="s">
        <v>385</v>
      </c>
      <c r="D60" s="149" t="s">
        <v>402</v>
      </c>
      <c r="E60" s="149" t="s">
        <v>476</v>
      </c>
      <c r="F60" s="149" t="s">
        <v>392</v>
      </c>
      <c r="G60" s="148" t="s">
        <v>404</v>
      </c>
      <c r="H60" s="148" t="s">
        <v>389</v>
      </c>
      <c r="I60" s="149" t="s">
        <v>405</v>
      </c>
      <c r="J60" s="149" t="s">
        <v>477</v>
      </c>
    </row>
    <row r="61" ht="52.5" customHeight="1" outlineLevel="1" spans="1:10">
      <c r="A61" s="149" t="s">
        <v>359</v>
      </c>
      <c r="B61" s="149" t="s">
        <v>468</v>
      </c>
      <c r="C61" s="149" t="s">
        <v>411</v>
      </c>
      <c r="D61" s="149" t="s">
        <v>412</v>
      </c>
      <c r="E61" s="149" t="s">
        <v>478</v>
      </c>
      <c r="F61" s="149" t="s">
        <v>392</v>
      </c>
      <c r="G61" s="148" t="s">
        <v>478</v>
      </c>
      <c r="H61" s="148" t="s">
        <v>415</v>
      </c>
      <c r="I61" s="149"/>
      <c r="J61" s="149" t="s">
        <v>478</v>
      </c>
    </row>
    <row r="62" ht="52.5" customHeight="1" outlineLevel="1" spans="1:10">
      <c r="A62" s="149" t="s">
        <v>359</v>
      </c>
      <c r="B62" s="149" t="s">
        <v>468</v>
      </c>
      <c r="C62" s="149" t="s">
        <v>411</v>
      </c>
      <c r="D62" s="149" t="s">
        <v>417</v>
      </c>
      <c r="E62" s="149" t="s">
        <v>479</v>
      </c>
      <c r="F62" s="149" t="s">
        <v>388</v>
      </c>
      <c r="G62" s="148" t="s">
        <v>61</v>
      </c>
      <c r="H62" s="148" t="s">
        <v>389</v>
      </c>
      <c r="I62" s="149" t="s">
        <v>405</v>
      </c>
      <c r="J62" s="149" t="s">
        <v>480</v>
      </c>
    </row>
    <row r="63" ht="52.5" customHeight="1" outlineLevel="1" spans="1:10">
      <c r="A63" s="149" t="s">
        <v>359</v>
      </c>
      <c r="B63" s="149" t="s">
        <v>468</v>
      </c>
      <c r="C63" s="149" t="s">
        <v>419</v>
      </c>
      <c r="D63" s="149" t="s">
        <v>420</v>
      </c>
      <c r="E63" s="149" t="s">
        <v>420</v>
      </c>
      <c r="F63" s="149" t="s">
        <v>392</v>
      </c>
      <c r="G63" s="148" t="s">
        <v>481</v>
      </c>
      <c r="H63" s="148" t="s">
        <v>415</v>
      </c>
      <c r="I63" s="149" t="s">
        <v>423</v>
      </c>
      <c r="J63" s="149" t="s">
        <v>482</v>
      </c>
    </row>
    <row r="64" ht="52.5" customHeight="1" outlineLevel="1" spans="1:10">
      <c r="A64" s="149" t="s">
        <v>357</v>
      </c>
      <c r="B64" s="149" t="s">
        <v>483</v>
      </c>
      <c r="C64" s="149" t="s">
        <v>385</v>
      </c>
      <c r="D64" s="149" t="s">
        <v>386</v>
      </c>
      <c r="E64" s="149" t="s">
        <v>484</v>
      </c>
      <c r="F64" s="149" t="s">
        <v>388</v>
      </c>
      <c r="G64" s="148" t="s">
        <v>209</v>
      </c>
      <c r="H64" s="148" t="s">
        <v>389</v>
      </c>
      <c r="I64" s="149" t="s">
        <v>390</v>
      </c>
      <c r="J64" s="149" t="s">
        <v>484</v>
      </c>
    </row>
    <row r="65" ht="52.5" customHeight="1" outlineLevel="1" spans="1:10">
      <c r="A65" s="149" t="s">
        <v>357</v>
      </c>
      <c r="B65" s="149" t="s">
        <v>483</v>
      </c>
      <c r="C65" s="149" t="s">
        <v>385</v>
      </c>
      <c r="D65" s="149" t="s">
        <v>399</v>
      </c>
      <c r="E65" s="149" t="s">
        <v>475</v>
      </c>
      <c r="F65" s="149" t="s">
        <v>388</v>
      </c>
      <c r="G65" s="148" t="s">
        <v>422</v>
      </c>
      <c r="H65" s="148" t="s">
        <v>389</v>
      </c>
      <c r="I65" s="149" t="s">
        <v>423</v>
      </c>
      <c r="J65" s="149" t="s">
        <v>475</v>
      </c>
    </row>
    <row r="66" ht="52.5" customHeight="1" outlineLevel="1" spans="1:10">
      <c r="A66" s="149" t="s">
        <v>357</v>
      </c>
      <c r="B66" s="149" t="s">
        <v>483</v>
      </c>
      <c r="C66" s="149" t="s">
        <v>385</v>
      </c>
      <c r="D66" s="149" t="s">
        <v>406</v>
      </c>
      <c r="E66" s="149" t="s">
        <v>407</v>
      </c>
      <c r="F66" s="149" t="s">
        <v>392</v>
      </c>
      <c r="G66" s="148" t="s">
        <v>61</v>
      </c>
      <c r="H66" s="148" t="s">
        <v>389</v>
      </c>
      <c r="I66" s="149" t="s">
        <v>409</v>
      </c>
      <c r="J66" s="149" t="s">
        <v>485</v>
      </c>
    </row>
    <row r="67" ht="52.5" customHeight="1" outlineLevel="1" spans="1:10">
      <c r="A67" s="149" t="s">
        <v>357</v>
      </c>
      <c r="B67" s="149" t="s">
        <v>483</v>
      </c>
      <c r="C67" s="149" t="s">
        <v>411</v>
      </c>
      <c r="D67" s="149" t="s">
        <v>412</v>
      </c>
      <c r="E67" s="149" t="s">
        <v>486</v>
      </c>
      <c r="F67" s="149" t="s">
        <v>392</v>
      </c>
      <c r="G67" s="148" t="s">
        <v>486</v>
      </c>
      <c r="H67" s="148" t="s">
        <v>415</v>
      </c>
      <c r="I67" s="149"/>
      <c r="J67" s="149" t="s">
        <v>486</v>
      </c>
    </row>
    <row r="68" ht="52.5" customHeight="1" outlineLevel="1" spans="1:10">
      <c r="A68" s="149" t="s">
        <v>357</v>
      </c>
      <c r="B68" s="149" t="s">
        <v>483</v>
      </c>
      <c r="C68" s="149" t="s">
        <v>419</v>
      </c>
      <c r="D68" s="149" t="s">
        <v>420</v>
      </c>
      <c r="E68" s="149" t="s">
        <v>487</v>
      </c>
      <c r="F68" s="149" t="s">
        <v>388</v>
      </c>
      <c r="G68" s="148" t="s">
        <v>481</v>
      </c>
      <c r="H68" s="148" t="s">
        <v>389</v>
      </c>
      <c r="I68" s="149" t="s">
        <v>423</v>
      </c>
      <c r="J68" s="149" t="s">
        <v>487</v>
      </c>
    </row>
    <row r="69" ht="52.5" customHeight="1" outlineLevel="1" spans="1:10">
      <c r="A69" s="149" t="s">
        <v>300</v>
      </c>
      <c r="B69" s="149" t="s">
        <v>488</v>
      </c>
      <c r="C69" s="149" t="s">
        <v>385</v>
      </c>
      <c r="D69" s="149" t="s">
        <v>386</v>
      </c>
      <c r="E69" s="149" t="s">
        <v>489</v>
      </c>
      <c r="F69" s="149" t="s">
        <v>392</v>
      </c>
      <c r="G69" s="148" t="s">
        <v>59</v>
      </c>
      <c r="H69" s="148" t="s">
        <v>389</v>
      </c>
      <c r="I69" s="149" t="s">
        <v>443</v>
      </c>
      <c r="J69" s="149" t="s">
        <v>489</v>
      </c>
    </row>
    <row r="70" ht="52.5" customHeight="1" outlineLevel="1" spans="1:10">
      <c r="A70" s="149" t="s">
        <v>300</v>
      </c>
      <c r="B70" s="149" t="s">
        <v>488</v>
      </c>
      <c r="C70" s="149" t="s">
        <v>385</v>
      </c>
      <c r="D70" s="149" t="s">
        <v>386</v>
      </c>
      <c r="E70" s="149" t="s">
        <v>490</v>
      </c>
      <c r="F70" s="149" t="s">
        <v>392</v>
      </c>
      <c r="G70" s="148" t="s">
        <v>59</v>
      </c>
      <c r="H70" s="148" t="s">
        <v>389</v>
      </c>
      <c r="I70" s="149" t="s">
        <v>393</v>
      </c>
      <c r="J70" s="149" t="s">
        <v>490</v>
      </c>
    </row>
    <row r="71" ht="52.5" customHeight="1" outlineLevel="1" spans="1:10">
      <c r="A71" s="149" t="s">
        <v>300</v>
      </c>
      <c r="B71" s="149" t="s">
        <v>488</v>
      </c>
      <c r="C71" s="149" t="s">
        <v>385</v>
      </c>
      <c r="D71" s="149" t="s">
        <v>399</v>
      </c>
      <c r="E71" s="149" t="s">
        <v>491</v>
      </c>
      <c r="F71" s="149" t="s">
        <v>392</v>
      </c>
      <c r="G71" s="148" t="s">
        <v>59</v>
      </c>
      <c r="H71" s="148" t="s">
        <v>389</v>
      </c>
      <c r="I71" s="149" t="s">
        <v>423</v>
      </c>
      <c r="J71" s="149" t="s">
        <v>491</v>
      </c>
    </row>
    <row r="72" ht="52.5" customHeight="1" outlineLevel="1" spans="1:10">
      <c r="A72" s="149" t="s">
        <v>300</v>
      </c>
      <c r="B72" s="149" t="s">
        <v>488</v>
      </c>
      <c r="C72" s="149" t="s">
        <v>385</v>
      </c>
      <c r="D72" s="149" t="s">
        <v>402</v>
      </c>
      <c r="E72" s="149" t="s">
        <v>492</v>
      </c>
      <c r="F72" s="149" t="s">
        <v>392</v>
      </c>
      <c r="G72" s="148" t="s">
        <v>493</v>
      </c>
      <c r="H72" s="148" t="s">
        <v>389</v>
      </c>
      <c r="I72" s="149" t="s">
        <v>405</v>
      </c>
      <c r="J72" s="149" t="s">
        <v>492</v>
      </c>
    </row>
    <row r="73" ht="52.5" customHeight="1" outlineLevel="1" spans="1:10">
      <c r="A73" s="149" t="s">
        <v>300</v>
      </c>
      <c r="B73" s="149" t="s">
        <v>488</v>
      </c>
      <c r="C73" s="149" t="s">
        <v>411</v>
      </c>
      <c r="D73" s="149" t="s">
        <v>412</v>
      </c>
      <c r="E73" s="149" t="s">
        <v>494</v>
      </c>
      <c r="F73" s="149" t="s">
        <v>392</v>
      </c>
      <c r="G73" s="148" t="s">
        <v>495</v>
      </c>
      <c r="H73" s="148" t="s">
        <v>415</v>
      </c>
      <c r="I73" s="149"/>
      <c r="J73" s="149" t="s">
        <v>494</v>
      </c>
    </row>
    <row r="74" ht="52.5" customHeight="1" outlineLevel="1" spans="1:10">
      <c r="A74" s="149" t="s">
        <v>300</v>
      </c>
      <c r="B74" s="149" t="s">
        <v>488</v>
      </c>
      <c r="C74" s="149" t="s">
        <v>411</v>
      </c>
      <c r="D74" s="149" t="s">
        <v>417</v>
      </c>
      <c r="E74" s="149" t="s">
        <v>496</v>
      </c>
      <c r="F74" s="149" t="s">
        <v>388</v>
      </c>
      <c r="G74" s="148" t="s">
        <v>68</v>
      </c>
      <c r="H74" s="148" t="s">
        <v>389</v>
      </c>
      <c r="I74" s="149" t="s">
        <v>405</v>
      </c>
      <c r="J74" s="149" t="s">
        <v>496</v>
      </c>
    </row>
    <row r="75" ht="52.5" customHeight="1" outlineLevel="1" spans="1:10">
      <c r="A75" s="149" t="s">
        <v>300</v>
      </c>
      <c r="B75" s="149" t="s">
        <v>488</v>
      </c>
      <c r="C75" s="149" t="s">
        <v>419</v>
      </c>
      <c r="D75" s="149" t="s">
        <v>420</v>
      </c>
      <c r="E75" s="149" t="s">
        <v>497</v>
      </c>
      <c r="F75" s="149" t="s">
        <v>392</v>
      </c>
      <c r="G75" s="148" t="s">
        <v>422</v>
      </c>
      <c r="H75" s="148" t="s">
        <v>389</v>
      </c>
      <c r="I75" s="149" t="s">
        <v>423</v>
      </c>
      <c r="J75" s="149" t="s">
        <v>497</v>
      </c>
    </row>
    <row r="76" ht="52.5" customHeight="1" outlineLevel="1" spans="1:10">
      <c r="A76" s="149" t="s">
        <v>305</v>
      </c>
      <c r="B76" s="149" t="s">
        <v>498</v>
      </c>
      <c r="C76" s="149" t="s">
        <v>385</v>
      </c>
      <c r="D76" s="149" t="s">
        <v>386</v>
      </c>
      <c r="E76" s="149" t="s">
        <v>499</v>
      </c>
      <c r="F76" s="149" t="s">
        <v>428</v>
      </c>
      <c r="G76" s="148" t="s">
        <v>500</v>
      </c>
      <c r="H76" s="148" t="s">
        <v>389</v>
      </c>
      <c r="I76" s="149" t="s">
        <v>398</v>
      </c>
      <c r="J76" s="149" t="s">
        <v>499</v>
      </c>
    </row>
    <row r="77" ht="52.5" customHeight="1" outlineLevel="1" spans="1:10">
      <c r="A77" s="149" t="s">
        <v>305</v>
      </c>
      <c r="B77" s="149" t="s">
        <v>498</v>
      </c>
      <c r="C77" s="149" t="s">
        <v>385</v>
      </c>
      <c r="D77" s="149" t="s">
        <v>386</v>
      </c>
      <c r="E77" s="149" t="s">
        <v>501</v>
      </c>
      <c r="F77" s="149" t="s">
        <v>428</v>
      </c>
      <c r="G77" s="148" t="s">
        <v>448</v>
      </c>
      <c r="H77" s="148" t="s">
        <v>389</v>
      </c>
      <c r="I77" s="149" t="s">
        <v>398</v>
      </c>
      <c r="J77" s="149" t="s">
        <v>501</v>
      </c>
    </row>
    <row r="78" ht="52.5" customHeight="1" outlineLevel="1" spans="1:10">
      <c r="A78" s="149" t="s">
        <v>305</v>
      </c>
      <c r="B78" s="149" t="s">
        <v>498</v>
      </c>
      <c r="C78" s="149" t="s">
        <v>385</v>
      </c>
      <c r="D78" s="149" t="s">
        <v>399</v>
      </c>
      <c r="E78" s="149" t="s">
        <v>502</v>
      </c>
      <c r="F78" s="149" t="s">
        <v>392</v>
      </c>
      <c r="G78" s="148" t="s">
        <v>432</v>
      </c>
      <c r="H78" s="148" t="s">
        <v>389</v>
      </c>
      <c r="I78" s="149" t="s">
        <v>423</v>
      </c>
      <c r="J78" s="149" t="s">
        <v>502</v>
      </c>
    </row>
    <row r="79" ht="52.5" customHeight="1" outlineLevel="1" spans="1:10">
      <c r="A79" s="149" t="s">
        <v>305</v>
      </c>
      <c r="B79" s="149" t="s">
        <v>498</v>
      </c>
      <c r="C79" s="149" t="s">
        <v>385</v>
      </c>
      <c r="D79" s="149" t="s">
        <v>402</v>
      </c>
      <c r="E79" s="149" t="s">
        <v>403</v>
      </c>
      <c r="F79" s="149" t="s">
        <v>392</v>
      </c>
      <c r="G79" s="148" t="s">
        <v>493</v>
      </c>
      <c r="H79" s="148" t="s">
        <v>389</v>
      </c>
      <c r="I79" s="149" t="s">
        <v>405</v>
      </c>
      <c r="J79" s="149" t="s">
        <v>403</v>
      </c>
    </row>
    <row r="80" ht="52.5" customHeight="1" outlineLevel="1" spans="1:10">
      <c r="A80" s="149" t="s">
        <v>305</v>
      </c>
      <c r="B80" s="149" t="s">
        <v>498</v>
      </c>
      <c r="C80" s="149" t="s">
        <v>411</v>
      </c>
      <c r="D80" s="149" t="s">
        <v>412</v>
      </c>
      <c r="E80" s="149" t="s">
        <v>503</v>
      </c>
      <c r="F80" s="149" t="s">
        <v>392</v>
      </c>
      <c r="G80" s="148" t="s">
        <v>504</v>
      </c>
      <c r="H80" s="148" t="s">
        <v>415</v>
      </c>
      <c r="I80" s="149"/>
      <c r="J80" s="149" t="s">
        <v>503</v>
      </c>
    </row>
    <row r="81" ht="52.5" customHeight="1" outlineLevel="1" spans="1:10">
      <c r="A81" s="149" t="s">
        <v>305</v>
      </c>
      <c r="B81" s="149" t="s">
        <v>498</v>
      </c>
      <c r="C81" s="149" t="s">
        <v>411</v>
      </c>
      <c r="D81" s="149" t="s">
        <v>417</v>
      </c>
      <c r="E81" s="149" t="s">
        <v>505</v>
      </c>
      <c r="F81" s="149" t="s">
        <v>392</v>
      </c>
      <c r="G81" s="148" t="s">
        <v>59</v>
      </c>
      <c r="H81" s="148" t="s">
        <v>389</v>
      </c>
      <c r="I81" s="149" t="s">
        <v>405</v>
      </c>
      <c r="J81" s="149" t="s">
        <v>505</v>
      </c>
    </row>
    <row r="82" ht="52.5" customHeight="1" outlineLevel="1" spans="1:10">
      <c r="A82" s="149" t="s">
        <v>305</v>
      </c>
      <c r="B82" s="149" t="s">
        <v>498</v>
      </c>
      <c r="C82" s="149" t="s">
        <v>419</v>
      </c>
      <c r="D82" s="149" t="s">
        <v>420</v>
      </c>
      <c r="E82" s="149" t="s">
        <v>506</v>
      </c>
      <c r="F82" s="149" t="s">
        <v>392</v>
      </c>
      <c r="G82" s="148" t="s">
        <v>422</v>
      </c>
      <c r="H82" s="148" t="s">
        <v>415</v>
      </c>
      <c r="I82" s="149" t="s">
        <v>423</v>
      </c>
      <c r="J82" s="149" t="s">
        <v>506</v>
      </c>
    </row>
    <row r="83" ht="52.5" customHeight="1" outlineLevel="1" spans="1:10">
      <c r="A83" s="149" t="s">
        <v>371</v>
      </c>
      <c r="B83" s="149" t="s">
        <v>507</v>
      </c>
      <c r="C83" s="149" t="s">
        <v>385</v>
      </c>
      <c r="D83" s="149" t="s">
        <v>386</v>
      </c>
      <c r="E83" s="149" t="s">
        <v>508</v>
      </c>
      <c r="F83" s="149" t="s">
        <v>388</v>
      </c>
      <c r="G83" s="148" t="s">
        <v>509</v>
      </c>
      <c r="H83" s="148" t="s">
        <v>389</v>
      </c>
      <c r="I83" s="149" t="s">
        <v>390</v>
      </c>
      <c r="J83" s="149" t="s">
        <v>508</v>
      </c>
    </row>
    <row r="84" ht="52.5" customHeight="1" outlineLevel="1" spans="1:10">
      <c r="A84" s="149" t="s">
        <v>371</v>
      </c>
      <c r="B84" s="149" t="s">
        <v>507</v>
      </c>
      <c r="C84" s="149" t="s">
        <v>385</v>
      </c>
      <c r="D84" s="149" t="s">
        <v>386</v>
      </c>
      <c r="E84" s="149" t="s">
        <v>510</v>
      </c>
      <c r="F84" s="149" t="s">
        <v>388</v>
      </c>
      <c r="G84" s="148" t="s">
        <v>511</v>
      </c>
      <c r="H84" s="148" t="s">
        <v>389</v>
      </c>
      <c r="I84" s="149" t="s">
        <v>390</v>
      </c>
      <c r="J84" s="149" t="s">
        <v>510</v>
      </c>
    </row>
    <row r="85" ht="52.5" customHeight="1" outlineLevel="1" spans="1:10">
      <c r="A85" s="149" t="s">
        <v>371</v>
      </c>
      <c r="B85" s="149" t="s">
        <v>507</v>
      </c>
      <c r="C85" s="149" t="s">
        <v>385</v>
      </c>
      <c r="D85" s="149" t="s">
        <v>386</v>
      </c>
      <c r="E85" s="149" t="s">
        <v>512</v>
      </c>
      <c r="F85" s="149" t="s">
        <v>388</v>
      </c>
      <c r="G85" s="148" t="s">
        <v>60</v>
      </c>
      <c r="H85" s="148" t="s">
        <v>389</v>
      </c>
      <c r="I85" s="149" t="s">
        <v>443</v>
      </c>
      <c r="J85" s="149" t="s">
        <v>512</v>
      </c>
    </row>
    <row r="86" ht="52.5" customHeight="1" outlineLevel="1" spans="1:10">
      <c r="A86" s="149" t="s">
        <v>371</v>
      </c>
      <c r="B86" s="149" t="s">
        <v>507</v>
      </c>
      <c r="C86" s="149" t="s">
        <v>385</v>
      </c>
      <c r="D86" s="149" t="s">
        <v>386</v>
      </c>
      <c r="E86" s="149" t="s">
        <v>513</v>
      </c>
      <c r="F86" s="149" t="s">
        <v>388</v>
      </c>
      <c r="G86" s="148" t="s">
        <v>514</v>
      </c>
      <c r="H86" s="148" t="s">
        <v>389</v>
      </c>
      <c r="I86" s="149" t="s">
        <v>390</v>
      </c>
      <c r="J86" s="149" t="s">
        <v>513</v>
      </c>
    </row>
    <row r="87" ht="52.5" customHeight="1" outlineLevel="1" spans="1:10">
      <c r="A87" s="149" t="s">
        <v>371</v>
      </c>
      <c r="B87" s="149" t="s">
        <v>507</v>
      </c>
      <c r="C87" s="149" t="s">
        <v>385</v>
      </c>
      <c r="D87" s="149" t="s">
        <v>399</v>
      </c>
      <c r="E87" s="149" t="s">
        <v>515</v>
      </c>
      <c r="F87" s="149" t="s">
        <v>392</v>
      </c>
      <c r="G87" s="148" t="s">
        <v>432</v>
      </c>
      <c r="H87" s="148" t="s">
        <v>389</v>
      </c>
      <c r="I87" s="149" t="s">
        <v>423</v>
      </c>
      <c r="J87" s="149" t="s">
        <v>515</v>
      </c>
    </row>
    <row r="88" ht="52.5" customHeight="1" outlineLevel="1" spans="1:10">
      <c r="A88" s="149" t="s">
        <v>371</v>
      </c>
      <c r="B88" s="149" t="s">
        <v>507</v>
      </c>
      <c r="C88" s="149" t="s">
        <v>385</v>
      </c>
      <c r="D88" s="149" t="s">
        <v>402</v>
      </c>
      <c r="E88" s="149" t="s">
        <v>516</v>
      </c>
      <c r="F88" s="149" t="s">
        <v>392</v>
      </c>
      <c r="G88" s="148" t="s">
        <v>61</v>
      </c>
      <c r="H88" s="148" t="s">
        <v>389</v>
      </c>
      <c r="I88" s="149" t="s">
        <v>405</v>
      </c>
      <c r="J88" s="149" t="s">
        <v>516</v>
      </c>
    </row>
    <row r="89" ht="52.5" customHeight="1" outlineLevel="1" spans="1:10">
      <c r="A89" s="149" t="s">
        <v>371</v>
      </c>
      <c r="B89" s="149" t="s">
        <v>507</v>
      </c>
      <c r="C89" s="149" t="s">
        <v>385</v>
      </c>
      <c r="D89" s="149" t="s">
        <v>406</v>
      </c>
      <c r="E89" s="149" t="s">
        <v>407</v>
      </c>
      <c r="F89" s="149" t="s">
        <v>392</v>
      </c>
      <c r="G89" s="148" t="s">
        <v>509</v>
      </c>
      <c r="H89" s="148" t="s">
        <v>389</v>
      </c>
      <c r="I89" s="149" t="s">
        <v>409</v>
      </c>
      <c r="J89" s="149" t="s">
        <v>517</v>
      </c>
    </row>
    <row r="90" ht="52.5" customHeight="1" outlineLevel="1" spans="1:10">
      <c r="A90" s="149" t="s">
        <v>371</v>
      </c>
      <c r="B90" s="149" t="s">
        <v>507</v>
      </c>
      <c r="C90" s="149" t="s">
        <v>411</v>
      </c>
      <c r="D90" s="149" t="s">
        <v>412</v>
      </c>
      <c r="E90" s="149" t="s">
        <v>518</v>
      </c>
      <c r="F90" s="149" t="s">
        <v>392</v>
      </c>
      <c r="G90" s="148" t="s">
        <v>518</v>
      </c>
      <c r="H90" s="148" t="s">
        <v>415</v>
      </c>
      <c r="I90" s="149" t="s">
        <v>423</v>
      </c>
      <c r="J90" s="149" t="s">
        <v>518</v>
      </c>
    </row>
    <row r="91" ht="52.5" customHeight="1" outlineLevel="1" spans="1:10">
      <c r="A91" s="149" t="s">
        <v>371</v>
      </c>
      <c r="B91" s="149" t="s">
        <v>507</v>
      </c>
      <c r="C91" s="149" t="s">
        <v>419</v>
      </c>
      <c r="D91" s="149" t="s">
        <v>420</v>
      </c>
      <c r="E91" s="149" t="s">
        <v>421</v>
      </c>
      <c r="F91" s="149" t="s">
        <v>388</v>
      </c>
      <c r="G91" s="148" t="s">
        <v>465</v>
      </c>
      <c r="H91" s="148" t="s">
        <v>389</v>
      </c>
      <c r="I91" s="149" t="s">
        <v>423</v>
      </c>
      <c r="J91" s="149" t="s">
        <v>421</v>
      </c>
    </row>
    <row r="92" ht="52.5" customHeight="1" outlineLevel="1" spans="1:10">
      <c r="A92" s="149" t="s">
        <v>323</v>
      </c>
      <c r="B92" s="149" t="s">
        <v>519</v>
      </c>
      <c r="C92" s="149" t="s">
        <v>385</v>
      </c>
      <c r="D92" s="149" t="s">
        <v>386</v>
      </c>
      <c r="E92" s="149" t="s">
        <v>520</v>
      </c>
      <c r="F92" s="149" t="s">
        <v>388</v>
      </c>
      <c r="G92" s="148" t="s">
        <v>62</v>
      </c>
      <c r="H92" s="148" t="s">
        <v>389</v>
      </c>
      <c r="I92" s="149" t="s">
        <v>429</v>
      </c>
      <c r="J92" s="149" t="s">
        <v>520</v>
      </c>
    </row>
    <row r="93" ht="52.5" customHeight="1" outlineLevel="1" spans="1:10">
      <c r="A93" s="149" t="s">
        <v>323</v>
      </c>
      <c r="B93" s="149" t="s">
        <v>519</v>
      </c>
      <c r="C93" s="149" t="s">
        <v>385</v>
      </c>
      <c r="D93" s="149" t="s">
        <v>386</v>
      </c>
      <c r="E93" s="149" t="s">
        <v>521</v>
      </c>
      <c r="F93" s="149" t="s">
        <v>392</v>
      </c>
      <c r="G93" s="148" t="s">
        <v>59</v>
      </c>
      <c r="H93" s="148" t="s">
        <v>389</v>
      </c>
      <c r="I93" s="149" t="s">
        <v>393</v>
      </c>
      <c r="J93" s="149" t="s">
        <v>521</v>
      </c>
    </row>
    <row r="94" ht="52.5" customHeight="1" outlineLevel="1" spans="1:10">
      <c r="A94" s="149" t="s">
        <v>323</v>
      </c>
      <c r="B94" s="149" t="s">
        <v>519</v>
      </c>
      <c r="C94" s="149" t="s">
        <v>385</v>
      </c>
      <c r="D94" s="149" t="s">
        <v>386</v>
      </c>
      <c r="E94" s="149" t="s">
        <v>522</v>
      </c>
      <c r="F94" s="149" t="s">
        <v>392</v>
      </c>
      <c r="G94" s="148" t="s">
        <v>62</v>
      </c>
      <c r="H94" s="148" t="s">
        <v>389</v>
      </c>
      <c r="I94" s="149" t="s">
        <v>390</v>
      </c>
      <c r="J94" s="149" t="s">
        <v>522</v>
      </c>
    </row>
    <row r="95" ht="52.5" customHeight="1" outlineLevel="1" spans="1:10">
      <c r="A95" s="149" t="s">
        <v>323</v>
      </c>
      <c r="B95" s="149" t="s">
        <v>519</v>
      </c>
      <c r="C95" s="149" t="s">
        <v>385</v>
      </c>
      <c r="D95" s="149" t="s">
        <v>386</v>
      </c>
      <c r="E95" s="149" t="s">
        <v>523</v>
      </c>
      <c r="F95" s="149" t="s">
        <v>388</v>
      </c>
      <c r="G95" s="148" t="s">
        <v>524</v>
      </c>
      <c r="H95" s="148" t="s">
        <v>389</v>
      </c>
      <c r="I95" s="149" t="s">
        <v>396</v>
      </c>
      <c r="J95" s="149" t="s">
        <v>523</v>
      </c>
    </row>
    <row r="96" ht="52.5" customHeight="1" outlineLevel="1" spans="1:10">
      <c r="A96" s="149" t="s">
        <v>323</v>
      </c>
      <c r="B96" s="149" t="s">
        <v>519</v>
      </c>
      <c r="C96" s="149" t="s">
        <v>385</v>
      </c>
      <c r="D96" s="149" t="s">
        <v>386</v>
      </c>
      <c r="E96" s="149" t="s">
        <v>525</v>
      </c>
      <c r="F96" s="149" t="s">
        <v>392</v>
      </c>
      <c r="G96" s="148" t="s">
        <v>59</v>
      </c>
      <c r="H96" s="148" t="s">
        <v>389</v>
      </c>
      <c r="I96" s="149" t="s">
        <v>526</v>
      </c>
      <c r="J96" s="149" t="s">
        <v>525</v>
      </c>
    </row>
    <row r="97" ht="52.5" customHeight="1" outlineLevel="1" spans="1:10">
      <c r="A97" s="149" t="s">
        <v>323</v>
      </c>
      <c r="B97" s="149" t="s">
        <v>519</v>
      </c>
      <c r="C97" s="149" t="s">
        <v>385</v>
      </c>
      <c r="D97" s="149" t="s">
        <v>399</v>
      </c>
      <c r="E97" s="149" t="s">
        <v>527</v>
      </c>
      <c r="F97" s="149" t="s">
        <v>392</v>
      </c>
      <c r="G97" s="148" t="s">
        <v>527</v>
      </c>
      <c r="H97" s="148" t="s">
        <v>415</v>
      </c>
      <c r="I97" s="149"/>
      <c r="J97" s="149" t="s">
        <v>527</v>
      </c>
    </row>
    <row r="98" ht="52.5" customHeight="1" outlineLevel="1" spans="1:10">
      <c r="A98" s="149" t="s">
        <v>323</v>
      </c>
      <c r="B98" s="149" t="s">
        <v>519</v>
      </c>
      <c r="C98" s="149" t="s">
        <v>385</v>
      </c>
      <c r="D98" s="149" t="s">
        <v>402</v>
      </c>
      <c r="E98" s="149" t="s">
        <v>403</v>
      </c>
      <c r="F98" s="149" t="s">
        <v>392</v>
      </c>
      <c r="G98" s="148" t="s">
        <v>404</v>
      </c>
      <c r="H98" s="148" t="s">
        <v>389</v>
      </c>
      <c r="I98" s="149" t="s">
        <v>405</v>
      </c>
      <c r="J98" s="149" t="s">
        <v>403</v>
      </c>
    </row>
    <row r="99" ht="52.5" customHeight="1" outlineLevel="1" spans="1:10">
      <c r="A99" s="149" t="s">
        <v>323</v>
      </c>
      <c r="B99" s="149" t="s">
        <v>519</v>
      </c>
      <c r="C99" s="149" t="s">
        <v>411</v>
      </c>
      <c r="D99" s="149" t="s">
        <v>412</v>
      </c>
      <c r="E99" s="149" t="s">
        <v>528</v>
      </c>
      <c r="F99" s="149" t="s">
        <v>392</v>
      </c>
      <c r="G99" s="148" t="s">
        <v>414</v>
      </c>
      <c r="H99" s="148" t="s">
        <v>415</v>
      </c>
      <c r="I99" s="149"/>
      <c r="J99" s="149" t="s">
        <v>528</v>
      </c>
    </row>
    <row r="100" ht="52.5" customHeight="1" outlineLevel="1" spans="1:10">
      <c r="A100" s="149" t="s">
        <v>323</v>
      </c>
      <c r="B100" s="149" t="s">
        <v>519</v>
      </c>
      <c r="C100" s="149" t="s">
        <v>411</v>
      </c>
      <c r="D100" s="149" t="s">
        <v>417</v>
      </c>
      <c r="E100" s="149" t="s">
        <v>418</v>
      </c>
      <c r="F100" s="149" t="s">
        <v>392</v>
      </c>
      <c r="G100" s="148" t="s">
        <v>529</v>
      </c>
      <c r="H100" s="148" t="s">
        <v>415</v>
      </c>
      <c r="I100" s="149"/>
      <c r="J100" s="149" t="s">
        <v>418</v>
      </c>
    </row>
    <row r="101" ht="52.5" customHeight="1" outlineLevel="1" spans="1:10">
      <c r="A101" s="149" t="s">
        <v>323</v>
      </c>
      <c r="B101" s="149" t="s">
        <v>519</v>
      </c>
      <c r="C101" s="149" t="s">
        <v>419</v>
      </c>
      <c r="D101" s="149" t="s">
        <v>420</v>
      </c>
      <c r="E101" s="149" t="s">
        <v>421</v>
      </c>
      <c r="F101" s="149" t="s">
        <v>392</v>
      </c>
      <c r="G101" s="148" t="s">
        <v>422</v>
      </c>
      <c r="H101" s="148" t="s">
        <v>389</v>
      </c>
      <c r="I101" s="149" t="s">
        <v>423</v>
      </c>
      <c r="J101" s="149" t="s">
        <v>421</v>
      </c>
    </row>
    <row r="102" ht="52.5" customHeight="1" outlineLevel="1" spans="1:10">
      <c r="A102" s="149" t="s">
        <v>343</v>
      </c>
      <c r="B102" s="149" t="s">
        <v>530</v>
      </c>
      <c r="C102" s="149" t="s">
        <v>385</v>
      </c>
      <c r="D102" s="149" t="s">
        <v>386</v>
      </c>
      <c r="E102" s="149" t="s">
        <v>531</v>
      </c>
      <c r="F102" s="149" t="s">
        <v>392</v>
      </c>
      <c r="G102" s="148" t="s">
        <v>59</v>
      </c>
      <c r="H102" s="148" t="s">
        <v>389</v>
      </c>
      <c r="I102" s="149" t="s">
        <v>393</v>
      </c>
      <c r="J102" s="149" t="s">
        <v>531</v>
      </c>
    </row>
    <row r="103" ht="52.5" customHeight="1" outlineLevel="1" spans="1:10">
      <c r="A103" s="149" t="s">
        <v>343</v>
      </c>
      <c r="B103" s="149" t="s">
        <v>530</v>
      </c>
      <c r="C103" s="149" t="s">
        <v>385</v>
      </c>
      <c r="D103" s="149" t="s">
        <v>399</v>
      </c>
      <c r="E103" s="149" t="s">
        <v>532</v>
      </c>
      <c r="F103" s="149" t="s">
        <v>388</v>
      </c>
      <c r="G103" s="148" t="s">
        <v>481</v>
      </c>
      <c r="H103" s="148" t="s">
        <v>389</v>
      </c>
      <c r="I103" s="149" t="s">
        <v>423</v>
      </c>
      <c r="J103" s="149" t="s">
        <v>532</v>
      </c>
    </row>
    <row r="104" ht="52.5" customHeight="1" outlineLevel="1" spans="1:10">
      <c r="A104" s="149" t="s">
        <v>343</v>
      </c>
      <c r="B104" s="149" t="s">
        <v>530</v>
      </c>
      <c r="C104" s="149" t="s">
        <v>385</v>
      </c>
      <c r="D104" s="149" t="s">
        <v>402</v>
      </c>
      <c r="E104" s="149" t="s">
        <v>403</v>
      </c>
      <c r="F104" s="149" t="s">
        <v>392</v>
      </c>
      <c r="G104" s="148" t="s">
        <v>404</v>
      </c>
      <c r="H104" s="148" t="s">
        <v>389</v>
      </c>
      <c r="I104" s="149" t="s">
        <v>405</v>
      </c>
      <c r="J104" s="149" t="s">
        <v>403</v>
      </c>
    </row>
    <row r="105" ht="52.5" customHeight="1" outlineLevel="1" spans="1:10">
      <c r="A105" s="149" t="s">
        <v>343</v>
      </c>
      <c r="B105" s="149" t="s">
        <v>530</v>
      </c>
      <c r="C105" s="149" t="s">
        <v>411</v>
      </c>
      <c r="D105" s="149" t="s">
        <v>412</v>
      </c>
      <c r="E105" s="149" t="s">
        <v>533</v>
      </c>
      <c r="F105" s="149" t="s">
        <v>392</v>
      </c>
      <c r="G105" s="148" t="s">
        <v>414</v>
      </c>
      <c r="H105" s="148" t="s">
        <v>415</v>
      </c>
      <c r="I105" s="149"/>
      <c r="J105" s="149" t="s">
        <v>533</v>
      </c>
    </row>
    <row r="106" ht="52.5" customHeight="1" outlineLevel="1" spans="1:10">
      <c r="A106" s="149" t="s">
        <v>343</v>
      </c>
      <c r="B106" s="149" t="s">
        <v>530</v>
      </c>
      <c r="C106" s="149" t="s">
        <v>411</v>
      </c>
      <c r="D106" s="149" t="s">
        <v>417</v>
      </c>
      <c r="E106" s="149" t="s">
        <v>466</v>
      </c>
      <c r="F106" s="149" t="s">
        <v>392</v>
      </c>
      <c r="G106" s="148" t="s">
        <v>59</v>
      </c>
      <c r="H106" s="148" t="s">
        <v>389</v>
      </c>
      <c r="I106" s="149" t="s">
        <v>405</v>
      </c>
      <c r="J106" s="149" t="s">
        <v>466</v>
      </c>
    </row>
    <row r="107" ht="52.5" customHeight="1" outlineLevel="1" spans="1:10">
      <c r="A107" s="149" t="s">
        <v>343</v>
      </c>
      <c r="B107" s="149" t="s">
        <v>530</v>
      </c>
      <c r="C107" s="149" t="s">
        <v>419</v>
      </c>
      <c r="D107" s="149" t="s">
        <v>420</v>
      </c>
      <c r="E107" s="149" t="s">
        <v>421</v>
      </c>
      <c r="F107" s="149" t="s">
        <v>392</v>
      </c>
      <c r="G107" s="148" t="s">
        <v>422</v>
      </c>
      <c r="H107" s="148" t="s">
        <v>389</v>
      </c>
      <c r="I107" s="149" t="s">
        <v>423</v>
      </c>
      <c r="J107" s="149" t="s">
        <v>421</v>
      </c>
    </row>
    <row r="108" ht="52.5" customHeight="1" outlineLevel="1" spans="1:10">
      <c r="A108" s="149" t="s">
        <v>313</v>
      </c>
      <c r="B108" s="149" t="s">
        <v>534</v>
      </c>
      <c r="C108" s="149" t="s">
        <v>385</v>
      </c>
      <c r="D108" s="149" t="s">
        <v>386</v>
      </c>
      <c r="E108" s="149" t="s">
        <v>535</v>
      </c>
      <c r="F108" s="149" t="s">
        <v>388</v>
      </c>
      <c r="G108" s="148" t="s">
        <v>511</v>
      </c>
      <c r="H108" s="148" t="s">
        <v>389</v>
      </c>
      <c r="I108" s="149" t="s">
        <v>396</v>
      </c>
      <c r="J108" s="149" t="s">
        <v>535</v>
      </c>
    </row>
    <row r="109" ht="52.5" customHeight="1" outlineLevel="1" spans="1:10">
      <c r="A109" s="149" t="s">
        <v>313</v>
      </c>
      <c r="B109" s="149" t="s">
        <v>534</v>
      </c>
      <c r="C109" s="149" t="s">
        <v>385</v>
      </c>
      <c r="D109" s="149" t="s">
        <v>386</v>
      </c>
      <c r="E109" s="149" t="s">
        <v>536</v>
      </c>
      <c r="F109" s="149" t="s">
        <v>388</v>
      </c>
      <c r="G109" s="148" t="s">
        <v>511</v>
      </c>
      <c r="H109" s="148" t="s">
        <v>389</v>
      </c>
      <c r="I109" s="149" t="s">
        <v>396</v>
      </c>
      <c r="J109" s="149" t="s">
        <v>536</v>
      </c>
    </row>
    <row r="110" ht="52.5" customHeight="1" outlineLevel="1" spans="1:10">
      <c r="A110" s="149" t="s">
        <v>313</v>
      </c>
      <c r="B110" s="149" t="s">
        <v>534</v>
      </c>
      <c r="C110" s="149" t="s">
        <v>385</v>
      </c>
      <c r="D110" s="149" t="s">
        <v>386</v>
      </c>
      <c r="E110" s="149" t="s">
        <v>537</v>
      </c>
      <c r="F110" s="149" t="s">
        <v>388</v>
      </c>
      <c r="G110" s="148" t="s">
        <v>538</v>
      </c>
      <c r="H110" s="148" t="s">
        <v>389</v>
      </c>
      <c r="I110" s="149" t="s">
        <v>396</v>
      </c>
      <c r="J110" s="149" t="s">
        <v>537</v>
      </c>
    </row>
    <row r="111" ht="52.5" customHeight="1" outlineLevel="1" spans="1:10">
      <c r="A111" s="149" t="s">
        <v>313</v>
      </c>
      <c r="B111" s="149" t="s">
        <v>534</v>
      </c>
      <c r="C111" s="149" t="s">
        <v>385</v>
      </c>
      <c r="D111" s="149" t="s">
        <v>386</v>
      </c>
      <c r="E111" s="149" t="s">
        <v>539</v>
      </c>
      <c r="F111" s="149" t="s">
        <v>428</v>
      </c>
      <c r="G111" s="148" t="s">
        <v>395</v>
      </c>
      <c r="H111" s="148" t="s">
        <v>389</v>
      </c>
      <c r="I111" s="149" t="s">
        <v>396</v>
      </c>
      <c r="J111" s="149" t="s">
        <v>539</v>
      </c>
    </row>
    <row r="112" ht="52.5" customHeight="1" outlineLevel="1" spans="1:10">
      <c r="A112" s="149" t="s">
        <v>313</v>
      </c>
      <c r="B112" s="149" t="s">
        <v>534</v>
      </c>
      <c r="C112" s="149" t="s">
        <v>385</v>
      </c>
      <c r="D112" s="149" t="s">
        <v>399</v>
      </c>
      <c r="E112" s="149" t="s">
        <v>475</v>
      </c>
      <c r="F112" s="149" t="s">
        <v>388</v>
      </c>
      <c r="G112" s="148" t="s">
        <v>481</v>
      </c>
      <c r="H112" s="148" t="s">
        <v>389</v>
      </c>
      <c r="I112" s="149" t="s">
        <v>423</v>
      </c>
      <c r="J112" s="149" t="s">
        <v>540</v>
      </c>
    </row>
    <row r="113" ht="52.5" customHeight="1" outlineLevel="1" spans="1:10">
      <c r="A113" s="149" t="s">
        <v>313</v>
      </c>
      <c r="B113" s="149" t="s">
        <v>534</v>
      </c>
      <c r="C113" s="149" t="s">
        <v>385</v>
      </c>
      <c r="D113" s="149" t="s">
        <v>402</v>
      </c>
      <c r="E113" s="149" t="s">
        <v>403</v>
      </c>
      <c r="F113" s="149" t="s">
        <v>392</v>
      </c>
      <c r="G113" s="148" t="s">
        <v>404</v>
      </c>
      <c r="H113" s="148" t="s">
        <v>389</v>
      </c>
      <c r="I113" s="149" t="s">
        <v>405</v>
      </c>
      <c r="J113" s="149" t="s">
        <v>403</v>
      </c>
    </row>
    <row r="114" ht="52.5" customHeight="1" outlineLevel="1" spans="1:10">
      <c r="A114" s="149" t="s">
        <v>313</v>
      </c>
      <c r="B114" s="149" t="s">
        <v>534</v>
      </c>
      <c r="C114" s="149" t="s">
        <v>411</v>
      </c>
      <c r="D114" s="149" t="s">
        <v>412</v>
      </c>
      <c r="E114" s="149" t="s">
        <v>541</v>
      </c>
      <c r="F114" s="149" t="s">
        <v>392</v>
      </c>
      <c r="G114" s="148" t="s">
        <v>414</v>
      </c>
      <c r="H114" s="148" t="s">
        <v>415</v>
      </c>
      <c r="I114" s="149"/>
      <c r="J114" s="149" t="s">
        <v>541</v>
      </c>
    </row>
    <row r="115" ht="52.5" customHeight="1" outlineLevel="1" spans="1:10">
      <c r="A115" s="149" t="s">
        <v>313</v>
      </c>
      <c r="B115" s="149" t="s">
        <v>534</v>
      </c>
      <c r="C115" s="149" t="s">
        <v>419</v>
      </c>
      <c r="D115" s="149" t="s">
        <v>420</v>
      </c>
      <c r="E115" s="149" t="s">
        <v>420</v>
      </c>
      <c r="F115" s="149" t="s">
        <v>392</v>
      </c>
      <c r="G115" s="148" t="s">
        <v>422</v>
      </c>
      <c r="H115" s="148" t="s">
        <v>415</v>
      </c>
      <c r="I115" s="149" t="s">
        <v>423</v>
      </c>
      <c r="J115" s="149" t="s">
        <v>420</v>
      </c>
    </row>
    <row r="116" ht="52.5" customHeight="1" outlineLevel="1" spans="1:10">
      <c r="A116" s="149" t="s">
        <v>331</v>
      </c>
      <c r="B116" s="149" t="s">
        <v>542</v>
      </c>
      <c r="C116" s="149" t="s">
        <v>385</v>
      </c>
      <c r="D116" s="149" t="s">
        <v>386</v>
      </c>
      <c r="E116" s="149" t="s">
        <v>543</v>
      </c>
      <c r="F116" s="149" t="s">
        <v>392</v>
      </c>
      <c r="G116" s="148" t="s">
        <v>544</v>
      </c>
      <c r="H116" s="148" t="s">
        <v>389</v>
      </c>
      <c r="I116" s="149" t="s">
        <v>545</v>
      </c>
      <c r="J116" s="149" t="s">
        <v>543</v>
      </c>
    </row>
    <row r="117" ht="52.5" customHeight="1" outlineLevel="1" spans="1:10">
      <c r="A117" s="149" t="s">
        <v>331</v>
      </c>
      <c r="B117" s="149" t="s">
        <v>542</v>
      </c>
      <c r="C117" s="149" t="s">
        <v>385</v>
      </c>
      <c r="D117" s="149" t="s">
        <v>386</v>
      </c>
      <c r="E117" s="149" t="s">
        <v>546</v>
      </c>
      <c r="F117" s="149" t="s">
        <v>388</v>
      </c>
      <c r="G117" s="148" t="s">
        <v>60</v>
      </c>
      <c r="H117" s="148" t="s">
        <v>389</v>
      </c>
      <c r="I117" s="149" t="s">
        <v>545</v>
      </c>
      <c r="J117" s="149" t="s">
        <v>546</v>
      </c>
    </row>
    <row r="118" ht="52.5" customHeight="1" outlineLevel="1" spans="1:10">
      <c r="A118" s="149" t="s">
        <v>331</v>
      </c>
      <c r="B118" s="149" t="s">
        <v>542</v>
      </c>
      <c r="C118" s="149" t="s">
        <v>385</v>
      </c>
      <c r="D118" s="149" t="s">
        <v>386</v>
      </c>
      <c r="E118" s="149" t="s">
        <v>547</v>
      </c>
      <c r="F118" s="149" t="s">
        <v>392</v>
      </c>
      <c r="G118" s="148" t="s">
        <v>544</v>
      </c>
      <c r="H118" s="148" t="s">
        <v>389</v>
      </c>
      <c r="I118" s="149" t="s">
        <v>443</v>
      </c>
      <c r="J118" s="149" t="s">
        <v>547</v>
      </c>
    </row>
    <row r="119" ht="52.5" customHeight="1" outlineLevel="1" spans="1:10">
      <c r="A119" s="149" t="s">
        <v>331</v>
      </c>
      <c r="B119" s="149" t="s">
        <v>542</v>
      </c>
      <c r="C119" s="149" t="s">
        <v>385</v>
      </c>
      <c r="D119" s="149" t="s">
        <v>399</v>
      </c>
      <c r="E119" s="149" t="s">
        <v>548</v>
      </c>
      <c r="F119" s="149" t="s">
        <v>388</v>
      </c>
      <c r="G119" s="148" t="s">
        <v>481</v>
      </c>
      <c r="H119" s="148" t="s">
        <v>389</v>
      </c>
      <c r="I119" s="149" t="s">
        <v>423</v>
      </c>
      <c r="J119" s="149" t="s">
        <v>549</v>
      </c>
    </row>
    <row r="120" ht="52.5" customHeight="1" outlineLevel="1" spans="1:10">
      <c r="A120" s="149" t="s">
        <v>331</v>
      </c>
      <c r="B120" s="149" t="s">
        <v>542</v>
      </c>
      <c r="C120" s="149" t="s">
        <v>385</v>
      </c>
      <c r="D120" s="149" t="s">
        <v>402</v>
      </c>
      <c r="E120" s="149" t="s">
        <v>403</v>
      </c>
      <c r="F120" s="149" t="s">
        <v>392</v>
      </c>
      <c r="G120" s="148" t="s">
        <v>404</v>
      </c>
      <c r="H120" s="148" t="s">
        <v>389</v>
      </c>
      <c r="I120" s="149" t="s">
        <v>405</v>
      </c>
      <c r="J120" s="149" t="s">
        <v>403</v>
      </c>
    </row>
    <row r="121" ht="52.5" customHeight="1" outlineLevel="1" spans="1:10">
      <c r="A121" s="149" t="s">
        <v>331</v>
      </c>
      <c r="B121" s="149" t="s">
        <v>542</v>
      </c>
      <c r="C121" s="149" t="s">
        <v>411</v>
      </c>
      <c r="D121" s="149" t="s">
        <v>412</v>
      </c>
      <c r="E121" s="149" t="s">
        <v>550</v>
      </c>
      <c r="F121" s="149" t="s">
        <v>392</v>
      </c>
      <c r="G121" s="148" t="s">
        <v>414</v>
      </c>
      <c r="H121" s="148" t="s">
        <v>415</v>
      </c>
      <c r="I121" s="149"/>
      <c r="J121" s="149" t="s">
        <v>550</v>
      </c>
    </row>
    <row r="122" ht="52.5" customHeight="1" outlineLevel="1" spans="1:10">
      <c r="A122" s="149" t="s">
        <v>331</v>
      </c>
      <c r="B122" s="149" t="s">
        <v>542</v>
      </c>
      <c r="C122" s="149" t="s">
        <v>411</v>
      </c>
      <c r="D122" s="149" t="s">
        <v>417</v>
      </c>
      <c r="E122" s="149" t="s">
        <v>551</v>
      </c>
      <c r="F122" s="149" t="s">
        <v>392</v>
      </c>
      <c r="G122" s="148" t="s">
        <v>59</v>
      </c>
      <c r="H122" s="148" t="s">
        <v>389</v>
      </c>
      <c r="I122" s="149" t="s">
        <v>405</v>
      </c>
      <c r="J122" s="149" t="s">
        <v>551</v>
      </c>
    </row>
    <row r="123" ht="52.5" customHeight="1" outlineLevel="1" spans="1:10">
      <c r="A123" s="149" t="s">
        <v>331</v>
      </c>
      <c r="B123" s="149" t="s">
        <v>542</v>
      </c>
      <c r="C123" s="149" t="s">
        <v>419</v>
      </c>
      <c r="D123" s="149" t="s">
        <v>420</v>
      </c>
      <c r="E123" s="149" t="s">
        <v>420</v>
      </c>
      <c r="F123" s="149" t="s">
        <v>392</v>
      </c>
      <c r="G123" s="148" t="s">
        <v>481</v>
      </c>
      <c r="H123" s="148" t="s">
        <v>389</v>
      </c>
      <c r="I123" s="149" t="s">
        <v>423</v>
      </c>
      <c r="J123" s="149" t="s">
        <v>420</v>
      </c>
    </row>
    <row r="124" ht="52.5" customHeight="1" outlineLevel="1" spans="1:10">
      <c r="A124" s="149" t="s">
        <v>329</v>
      </c>
      <c r="B124" s="149" t="s">
        <v>552</v>
      </c>
      <c r="C124" s="149" t="s">
        <v>385</v>
      </c>
      <c r="D124" s="149" t="s">
        <v>386</v>
      </c>
      <c r="E124" s="149" t="s">
        <v>553</v>
      </c>
      <c r="F124" s="149" t="s">
        <v>388</v>
      </c>
      <c r="G124" s="148" t="s">
        <v>61</v>
      </c>
      <c r="H124" s="148" t="s">
        <v>389</v>
      </c>
      <c r="I124" s="149" t="s">
        <v>390</v>
      </c>
      <c r="J124" s="149" t="s">
        <v>553</v>
      </c>
    </row>
    <row r="125" ht="52.5" customHeight="1" outlineLevel="1" spans="1:10">
      <c r="A125" s="149" t="s">
        <v>329</v>
      </c>
      <c r="B125" s="149" t="s">
        <v>552</v>
      </c>
      <c r="C125" s="149" t="s">
        <v>385</v>
      </c>
      <c r="D125" s="149" t="s">
        <v>386</v>
      </c>
      <c r="E125" s="149" t="s">
        <v>554</v>
      </c>
      <c r="F125" s="149" t="s">
        <v>392</v>
      </c>
      <c r="G125" s="148" t="s">
        <v>544</v>
      </c>
      <c r="H125" s="148" t="s">
        <v>389</v>
      </c>
      <c r="I125" s="149" t="s">
        <v>390</v>
      </c>
      <c r="J125" s="149" t="s">
        <v>554</v>
      </c>
    </row>
    <row r="126" ht="52.5" customHeight="1" outlineLevel="1" spans="1:10">
      <c r="A126" s="149" t="s">
        <v>329</v>
      </c>
      <c r="B126" s="149" t="s">
        <v>552</v>
      </c>
      <c r="C126" s="149" t="s">
        <v>385</v>
      </c>
      <c r="D126" s="149" t="s">
        <v>386</v>
      </c>
      <c r="E126" s="149" t="s">
        <v>555</v>
      </c>
      <c r="F126" s="149" t="s">
        <v>388</v>
      </c>
      <c r="G126" s="148" t="s">
        <v>60</v>
      </c>
      <c r="H126" s="148" t="s">
        <v>389</v>
      </c>
      <c r="I126" s="149" t="s">
        <v>390</v>
      </c>
      <c r="J126" s="149" t="s">
        <v>556</v>
      </c>
    </row>
    <row r="127" ht="52.5" customHeight="1" outlineLevel="1" spans="1:10">
      <c r="A127" s="149" t="s">
        <v>329</v>
      </c>
      <c r="B127" s="149" t="s">
        <v>552</v>
      </c>
      <c r="C127" s="149" t="s">
        <v>385</v>
      </c>
      <c r="D127" s="149" t="s">
        <v>386</v>
      </c>
      <c r="E127" s="149" t="s">
        <v>557</v>
      </c>
      <c r="F127" s="149" t="s">
        <v>388</v>
      </c>
      <c r="G127" s="148" t="s">
        <v>558</v>
      </c>
      <c r="H127" s="148" t="s">
        <v>389</v>
      </c>
      <c r="I127" s="149" t="s">
        <v>398</v>
      </c>
      <c r="J127" s="149" t="s">
        <v>557</v>
      </c>
    </row>
    <row r="128" ht="52.5" customHeight="1" outlineLevel="1" spans="1:10">
      <c r="A128" s="149" t="s">
        <v>329</v>
      </c>
      <c r="B128" s="149" t="s">
        <v>552</v>
      </c>
      <c r="C128" s="149" t="s">
        <v>385</v>
      </c>
      <c r="D128" s="149" t="s">
        <v>399</v>
      </c>
      <c r="E128" s="149" t="s">
        <v>559</v>
      </c>
      <c r="F128" s="149" t="s">
        <v>392</v>
      </c>
      <c r="G128" s="148" t="s">
        <v>559</v>
      </c>
      <c r="H128" s="148" t="s">
        <v>415</v>
      </c>
      <c r="I128" s="149"/>
      <c r="J128" s="149" t="s">
        <v>560</v>
      </c>
    </row>
    <row r="129" ht="52.5" customHeight="1" outlineLevel="1" spans="1:10">
      <c r="A129" s="149" t="s">
        <v>329</v>
      </c>
      <c r="B129" s="149" t="s">
        <v>552</v>
      </c>
      <c r="C129" s="149" t="s">
        <v>385</v>
      </c>
      <c r="D129" s="149" t="s">
        <v>399</v>
      </c>
      <c r="E129" s="149" t="s">
        <v>475</v>
      </c>
      <c r="F129" s="149" t="s">
        <v>388</v>
      </c>
      <c r="G129" s="148" t="s">
        <v>481</v>
      </c>
      <c r="H129" s="148" t="s">
        <v>389</v>
      </c>
      <c r="I129" s="149" t="s">
        <v>423</v>
      </c>
      <c r="J129" s="149" t="s">
        <v>475</v>
      </c>
    </row>
    <row r="130" ht="52.5" customHeight="1" outlineLevel="1" spans="1:10">
      <c r="A130" s="149" t="s">
        <v>329</v>
      </c>
      <c r="B130" s="149" t="s">
        <v>552</v>
      </c>
      <c r="C130" s="149" t="s">
        <v>385</v>
      </c>
      <c r="D130" s="149" t="s">
        <v>402</v>
      </c>
      <c r="E130" s="149" t="s">
        <v>403</v>
      </c>
      <c r="F130" s="149" t="s">
        <v>392</v>
      </c>
      <c r="G130" s="148" t="s">
        <v>404</v>
      </c>
      <c r="H130" s="148" t="s">
        <v>389</v>
      </c>
      <c r="I130" s="149" t="s">
        <v>405</v>
      </c>
      <c r="J130" s="149" t="s">
        <v>403</v>
      </c>
    </row>
    <row r="131" ht="52.5" customHeight="1" outlineLevel="1" spans="1:10">
      <c r="A131" s="149" t="s">
        <v>329</v>
      </c>
      <c r="B131" s="149" t="s">
        <v>552</v>
      </c>
      <c r="C131" s="149" t="s">
        <v>411</v>
      </c>
      <c r="D131" s="149" t="s">
        <v>412</v>
      </c>
      <c r="E131" s="149" t="s">
        <v>561</v>
      </c>
      <c r="F131" s="149" t="s">
        <v>392</v>
      </c>
      <c r="G131" s="148" t="s">
        <v>481</v>
      </c>
      <c r="H131" s="148" t="s">
        <v>389</v>
      </c>
      <c r="I131" s="149" t="s">
        <v>423</v>
      </c>
      <c r="J131" s="149" t="s">
        <v>561</v>
      </c>
    </row>
    <row r="132" ht="52.5" customHeight="1" outlineLevel="1" spans="1:10">
      <c r="A132" s="149" t="s">
        <v>329</v>
      </c>
      <c r="B132" s="149" t="s">
        <v>552</v>
      </c>
      <c r="C132" s="149" t="s">
        <v>411</v>
      </c>
      <c r="D132" s="149" t="s">
        <v>417</v>
      </c>
      <c r="E132" s="149" t="s">
        <v>456</v>
      </c>
      <c r="F132" s="149" t="s">
        <v>392</v>
      </c>
      <c r="G132" s="148" t="s">
        <v>59</v>
      </c>
      <c r="H132" s="148" t="s">
        <v>389</v>
      </c>
      <c r="I132" s="149" t="s">
        <v>405</v>
      </c>
      <c r="J132" s="149" t="s">
        <v>456</v>
      </c>
    </row>
    <row r="133" ht="52.5" customHeight="1" outlineLevel="1" spans="1:10">
      <c r="A133" s="149" t="s">
        <v>329</v>
      </c>
      <c r="B133" s="149" t="s">
        <v>552</v>
      </c>
      <c r="C133" s="149" t="s">
        <v>419</v>
      </c>
      <c r="D133" s="149" t="s">
        <v>420</v>
      </c>
      <c r="E133" s="149" t="s">
        <v>562</v>
      </c>
      <c r="F133" s="149" t="s">
        <v>392</v>
      </c>
      <c r="G133" s="148" t="s">
        <v>481</v>
      </c>
      <c r="H133" s="148" t="s">
        <v>389</v>
      </c>
      <c r="I133" s="149" t="s">
        <v>423</v>
      </c>
      <c r="J133" s="149" t="s">
        <v>562</v>
      </c>
    </row>
    <row r="134" ht="52.5" customHeight="1" outlineLevel="1" spans="1:10">
      <c r="A134" s="149" t="s">
        <v>317</v>
      </c>
      <c r="B134" s="149" t="s">
        <v>563</v>
      </c>
      <c r="C134" s="149" t="s">
        <v>385</v>
      </c>
      <c r="D134" s="149" t="s">
        <v>386</v>
      </c>
      <c r="E134" s="149" t="s">
        <v>564</v>
      </c>
      <c r="F134" s="149" t="s">
        <v>392</v>
      </c>
      <c r="G134" s="148" t="s">
        <v>59</v>
      </c>
      <c r="H134" s="148" t="s">
        <v>389</v>
      </c>
      <c r="I134" s="149" t="s">
        <v>443</v>
      </c>
      <c r="J134" s="149" t="s">
        <v>564</v>
      </c>
    </row>
    <row r="135" ht="52.5" customHeight="1" outlineLevel="1" spans="1:10">
      <c r="A135" s="149" t="s">
        <v>317</v>
      </c>
      <c r="B135" s="149" t="s">
        <v>563</v>
      </c>
      <c r="C135" s="149" t="s">
        <v>385</v>
      </c>
      <c r="D135" s="149" t="s">
        <v>399</v>
      </c>
      <c r="E135" s="149" t="s">
        <v>565</v>
      </c>
      <c r="F135" s="149" t="s">
        <v>392</v>
      </c>
      <c r="G135" s="148" t="s">
        <v>432</v>
      </c>
      <c r="H135" s="148" t="s">
        <v>389</v>
      </c>
      <c r="I135" s="149" t="s">
        <v>423</v>
      </c>
      <c r="J135" s="149" t="s">
        <v>565</v>
      </c>
    </row>
    <row r="136" ht="52.5" customHeight="1" outlineLevel="1" spans="1:10">
      <c r="A136" s="149" t="s">
        <v>317</v>
      </c>
      <c r="B136" s="149" t="s">
        <v>563</v>
      </c>
      <c r="C136" s="149" t="s">
        <v>385</v>
      </c>
      <c r="D136" s="149" t="s">
        <v>402</v>
      </c>
      <c r="E136" s="149" t="s">
        <v>403</v>
      </c>
      <c r="F136" s="149" t="s">
        <v>392</v>
      </c>
      <c r="G136" s="148" t="s">
        <v>404</v>
      </c>
      <c r="H136" s="148" t="s">
        <v>389</v>
      </c>
      <c r="I136" s="149" t="s">
        <v>405</v>
      </c>
      <c r="J136" s="149" t="s">
        <v>403</v>
      </c>
    </row>
    <row r="137" ht="52.5" customHeight="1" outlineLevel="1" spans="1:10">
      <c r="A137" s="149" t="s">
        <v>317</v>
      </c>
      <c r="B137" s="149" t="s">
        <v>563</v>
      </c>
      <c r="C137" s="149" t="s">
        <v>411</v>
      </c>
      <c r="D137" s="149" t="s">
        <v>412</v>
      </c>
      <c r="E137" s="149" t="s">
        <v>566</v>
      </c>
      <c r="F137" s="149" t="s">
        <v>392</v>
      </c>
      <c r="G137" s="148" t="s">
        <v>414</v>
      </c>
      <c r="H137" s="148" t="s">
        <v>415</v>
      </c>
      <c r="I137" s="149"/>
      <c r="J137" s="149" t="s">
        <v>566</v>
      </c>
    </row>
    <row r="138" ht="52.5" customHeight="1" outlineLevel="1" spans="1:10">
      <c r="A138" s="149" t="s">
        <v>317</v>
      </c>
      <c r="B138" s="149" t="s">
        <v>563</v>
      </c>
      <c r="C138" s="149" t="s">
        <v>411</v>
      </c>
      <c r="D138" s="149" t="s">
        <v>417</v>
      </c>
      <c r="E138" s="149" t="s">
        <v>496</v>
      </c>
      <c r="F138" s="149" t="s">
        <v>392</v>
      </c>
      <c r="G138" s="148" t="s">
        <v>567</v>
      </c>
      <c r="H138" s="148" t="s">
        <v>415</v>
      </c>
      <c r="I138" s="149"/>
      <c r="J138" s="149" t="s">
        <v>496</v>
      </c>
    </row>
    <row r="139" ht="52.5" customHeight="1" outlineLevel="1" spans="1:10">
      <c r="A139" s="149" t="s">
        <v>317</v>
      </c>
      <c r="B139" s="149" t="s">
        <v>563</v>
      </c>
      <c r="C139" s="149" t="s">
        <v>419</v>
      </c>
      <c r="D139" s="149" t="s">
        <v>420</v>
      </c>
      <c r="E139" s="149" t="s">
        <v>420</v>
      </c>
      <c r="F139" s="149" t="s">
        <v>392</v>
      </c>
      <c r="G139" s="148" t="s">
        <v>422</v>
      </c>
      <c r="H139" s="148" t="s">
        <v>389</v>
      </c>
      <c r="I139" s="149" t="s">
        <v>423</v>
      </c>
      <c r="J139" s="149" t="s">
        <v>420</v>
      </c>
    </row>
    <row r="140" ht="52.5" customHeight="1" outlineLevel="1" spans="1:10">
      <c r="A140" s="149" t="s">
        <v>353</v>
      </c>
      <c r="B140" s="149" t="s">
        <v>568</v>
      </c>
      <c r="C140" s="149" t="s">
        <v>385</v>
      </c>
      <c r="D140" s="149" t="s">
        <v>386</v>
      </c>
      <c r="E140" s="149" t="s">
        <v>569</v>
      </c>
      <c r="F140" s="149" t="s">
        <v>392</v>
      </c>
      <c r="G140" s="148" t="s">
        <v>62</v>
      </c>
      <c r="H140" s="148" t="s">
        <v>389</v>
      </c>
      <c r="I140" s="149" t="s">
        <v>398</v>
      </c>
      <c r="J140" s="149" t="s">
        <v>569</v>
      </c>
    </row>
    <row r="141" ht="52.5" customHeight="1" outlineLevel="1" spans="1:10">
      <c r="A141" s="149" t="s">
        <v>353</v>
      </c>
      <c r="B141" s="149" t="s">
        <v>568</v>
      </c>
      <c r="C141" s="149" t="s">
        <v>385</v>
      </c>
      <c r="D141" s="149" t="s">
        <v>399</v>
      </c>
      <c r="E141" s="149" t="s">
        <v>570</v>
      </c>
      <c r="F141" s="149" t="s">
        <v>392</v>
      </c>
      <c r="G141" s="148" t="s">
        <v>571</v>
      </c>
      <c r="H141" s="148" t="s">
        <v>415</v>
      </c>
      <c r="I141" s="149"/>
      <c r="J141" s="149" t="s">
        <v>571</v>
      </c>
    </row>
    <row r="142" ht="52.5" customHeight="1" outlineLevel="1" spans="1:10">
      <c r="A142" s="149" t="s">
        <v>353</v>
      </c>
      <c r="B142" s="149" t="s">
        <v>568</v>
      </c>
      <c r="C142" s="149" t="s">
        <v>385</v>
      </c>
      <c r="D142" s="149" t="s">
        <v>402</v>
      </c>
      <c r="E142" s="149" t="s">
        <v>403</v>
      </c>
      <c r="F142" s="149" t="s">
        <v>392</v>
      </c>
      <c r="G142" s="148" t="s">
        <v>404</v>
      </c>
      <c r="H142" s="148" t="s">
        <v>389</v>
      </c>
      <c r="I142" s="149" t="s">
        <v>405</v>
      </c>
      <c r="J142" s="149" t="s">
        <v>403</v>
      </c>
    </row>
    <row r="143" ht="52.5" customHeight="1" outlineLevel="1" spans="1:10">
      <c r="A143" s="149" t="s">
        <v>353</v>
      </c>
      <c r="B143" s="149" t="s">
        <v>568</v>
      </c>
      <c r="C143" s="149" t="s">
        <v>411</v>
      </c>
      <c r="D143" s="149" t="s">
        <v>412</v>
      </c>
      <c r="E143" s="149" t="s">
        <v>572</v>
      </c>
      <c r="F143" s="149" t="s">
        <v>392</v>
      </c>
      <c r="G143" s="148" t="s">
        <v>495</v>
      </c>
      <c r="H143" s="148" t="s">
        <v>415</v>
      </c>
      <c r="I143" s="149"/>
      <c r="J143" s="149" t="s">
        <v>572</v>
      </c>
    </row>
    <row r="144" ht="52.5" customHeight="1" outlineLevel="1" spans="1:10">
      <c r="A144" s="149" t="s">
        <v>353</v>
      </c>
      <c r="B144" s="149" t="s">
        <v>568</v>
      </c>
      <c r="C144" s="149" t="s">
        <v>411</v>
      </c>
      <c r="D144" s="149" t="s">
        <v>417</v>
      </c>
      <c r="E144" s="149" t="s">
        <v>573</v>
      </c>
      <c r="F144" s="149" t="s">
        <v>392</v>
      </c>
      <c r="G144" s="148" t="s">
        <v>59</v>
      </c>
      <c r="H144" s="148" t="s">
        <v>389</v>
      </c>
      <c r="I144" s="149" t="s">
        <v>405</v>
      </c>
      <c r="J144" s="149" t="s">
        <v>571</v>
      </c>
    </row>
    <row r="145" ht="52.5" customHeight="1" outlineLevel="1" spans="1:10">
      <c r="A145" s="149" t="s">
        <v>353</v>
      </c>
      <c r="B145" s="149" t="s">
        <v>568</v>
      </c>
      <c r="C145" s="149" t="s">
        <v>419</v>
      </c>
      <c r="D145" s="149" t="s">
        <v>420</v>
      </c>
      <c r="E145" s="149" t="s">
        <v>574</v>
      </c>
      <c r="F145" s="149" t="s">
        <v>392</v>
      </c>
      <c r="G145" s="148" t="s">
        <v>481</v>
      </c>
      <c r="H145" s="148" t="s">
        <v>389</v>
      </c>
      <c r="I145" s="149" t="s">
        <v>423</v>
      </c>
      <c r="J145" s="149" t="s">
        <v>574</v>
      </c>
    </row>
    <row r="146" ht="52.5" customHeight="1" outlineLevel="1" spans="1:10">
      <c r="A146" s="149" t="s">
        <v>309</v>
      </c>
      <c r="B146" s="149" t="s">
        <v>575</v>
      </c>
      <c r="C146" s="149" t="s">
        <v>385</v>
      </c>
      <c r="D146" s="149" t="s">
        <v>386</v>
      </c>
      <c r="E146" s="149" t="s">
        <v>461</v>
      </c>
      <c r="F146" s="149" t="s">
        <v>388</v>
      </c>
      <c r="G146" s="148" t="s">
        <v>59</v>
      </c>
      <c r="H146" s="148" t="s">
        <v>389</v>
      </c>
      <c r="I146" s="149" t="s">
        <v>429</v>
      </c>
      <c r="J146" s="149" t="s">
        <v>461</v>
      </c>
    </row>
    <row r="147" ht="52.5" customHeight="1" outlineLevel="1" spans="1:10">
      <c r="A147" s="149" t="s">
        <v>309</v>
      </c>
      <c r="B147" s="149" t="s">
        <v>575</v>
      </c>
      <c r="C147" s="149" t="s">
        <v>385</v>
      </c>
      <c r="D147" s="149" t="s">
        <v>406</v>
      </c>
      <c r="E147" s="149" t="s">
        <v>407</v>
      </c>
      <c r="F147" s="149" t="s">
        <v>392</v>
      </c>
      <c r="G147" s="148" t="s">
        <v>63</v>
      </c>
      <c r="H147" s="148" t="s">
        <v>389</v>
      </c>
      <c r="I147" s="149" t="s">
        <v>409</v>
      </c>
      <c r="J147" s="149" t="s">
        <v>410</v>
      </c>
    </row>
    <row r="148" ht="52.5" customHeight="1" outlineLevel="1" spans="1:10">
      <c r="A148" s="149" t="s">
        <v>309</v>
      </c>
      <c r="B148" s="149" t="s">
        <v>575</v>
      </c>
      <c r="C148" s="149" t="s">
        <v>411</v>
      </c>
      <c r="D148" s="149" t="s">
        <v>417</v>
      </c>
      <c r="E148" s="149" t="s">
        <v>456</v>
      </c>
      <c r="F148" s="149" t="s">
        <v>392</v>
      </c>
      <c r="G148" s="148" t="s">
        <v>59</v>
      </c>
      <c r="H148" s="148" t="s">
        <v>389</v>
      </c>
      <c r="I148" s="149" t="s">
        <v>405</v>
      </c>
      <c r="J148" s="149" t="s">
        <v>456</v>
      </c>
    </row>
    <row r="149" ht="52.5" customHeight="1" outlineLevel="1" spans="1:10">
      <c r="A149" s="149" t="s">
        <v>309</v>
      </c>
      <c r="B149" s="149" t="s">
        <v>575</v>
      </c>
      <c r="C149" s="149" t="s">
        <v>419</v>
      </c>
      <c r="D149" s="149" t="s">
        <v>420</v>
      </c>
      <c r="E149" s="149" t="s">
        <v>576</v>
      </c>
      <c r="F149" s="149" t="s">
        <v>388</v>
      </c>
      <c r="G149" s="148" t="s">
        <v>481</v>
      </c>
      <c r="H149" s="148" t="s">
        <v>389</v>
      </c>
      <c r="I149" s="149" t="s">
        <v>423</v>
      </c>
      <c r="J149" s="149" t="s">
        <v>576</v>
      </c>
    </row>
  </sheetData>
  <mergeCells count="36">
    <mergeCell ref="A2:J2"/>
    <mergeCell ref="A3:E3"/>
    <mergeCell ref="A7:A16"/>
    <mergeCell ref="A17:A28"/>
    <mergeCell ref="A29:A46"/>
    <mergeCell ref="A47:A53"/>
    <mergeCell ref="A54:A63"/>
    <mergeCell ref="A64:A68"/>
    <mergeCell ref="A69:A75"/>
    <mergeCell ref="A76:A82"/>
    <mergeCell ref="A83:A91"/>
    <mergeCell ref="A92:A101"/>
    <mergeCell ref="A102:A107"/>
    <mergeCell ref="A108:A115"/>
    <mergeCell ref="A116:A123"/>
    <mergeCell ref="A124:A133"/>
    <mergeCell ref="A134:A139"/>
    <mergeCell ref="A140:A145"/>
    <mergeCell ref="A146:A149"/>
    <mergeCell ref="B7:B16"/>
    <mergeCell ref="B17:B28"/>
    <mergeCell ref="B29:B46"/>
    <mergeCell ref="B47:B53"/>
    <mergeCell ref="B54:B63"/>
    <mergeCell ref="B64:B68"/>
    <mergeCell ref="B69:B75"/>
    <mergeCell ref="B76:B82"/>
    <mergeCell ref="B83:B91"/>
    <mergeCell ref="B92:B101"/>
    <mergeCell ref="B102:B107"/>
    <mergeCell ref="B108:B115"/>
    <mergeCell ref="B116:B123"/>
    <mergeCell ref="B124:B133"/>
    <mergeCell ref="B134:B139"/>
    <mergeCell ref="B140:B145"/>
    <mergeCell ref="B146:B1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2025-02-26T01:02:00Z</dcterms:created>
  <dcterms:modified xsi:type="dcterms:W3CDTF">2025-03-13T08:23:30Z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F78FF9EB97854B169C501A820A6C0F37_13</vt:lpwstr>
  </property>
  <property fmtid="{D5CDD505-2E9C-101B-9397-08002B2CF9AE}" pid="3" name="KSOProductBuildVer">
    <vt:lpwstr>2052-11.8.2.12085</vt:lpwstr>
  </property>
</Properties>
</file>