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732"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<sst xmlns="http://schemas.openxmlformats.org/spreadsheetml/2006/main" count="552">
  <si>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</si>
  <si>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</si>
  <si>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</si>
  <si>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</si>
  <si>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</si>
  <si>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</si>
  <si>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</si>
  <si>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</si>
  <si>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</si>
  <si>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</si>
  <si>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</si>
  <si>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</si>
  <si>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</si>
  <si>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</si>
  <si>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</si>
  <si>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</si>
  <si>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</si>
  <si>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</si>
  <si>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</si>
  <si>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</si>
  <si>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</si>
  <si>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</si>
  <si>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</si>
  <si>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</si>
  <si>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</si>
  <si>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</si>
  <si>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</si>
  <si>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</si>
  <si>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</si>
  <si>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</si>
  <si>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</si>
  <si>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</si>
  <si>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</si>
  <si>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</si>
  <si>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</si>
  <si>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</si>
  <si>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</si>
  <si>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</si>
  <si>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</si>
  <si>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</si>
  <si>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</si>
  <si>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</si>
  <si>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</si>
  <si>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</si>
  <si>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</si>
  <si>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</si>
  <si>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梁河县水利局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</si>
  <si>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</si>
  <si>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</si>
  <si>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</si>
  <si>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</si>
  <si>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</si>
  <si>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</si>
  <si>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</si>
  <si>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</si>
  <si>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</si>
  <si>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</si>
  <si>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</si>
  <si>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</si>
  <si>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</si>
  <si>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</si>
  <si>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</si>
  <si>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</si>
  <si>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</si>
  <si>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</si>
  <si>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</si>
  <si>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</si>
  <si>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</si>
  <si>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</si>
  <si>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</si>
  <si>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</si>
  <si>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</si>
  <si>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</si>
  <si>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</si>
  <si>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</si>
  <si>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</si>
  <si>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</si>
  <si>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</si>
  <si>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</si>
  <si>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</si>
  <si>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</si>
  <si>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</si>
  <si>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</si>
  <si>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</si>
  <si>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</si>
  <si>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</si>
  <si>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</si>
  <si>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</si>
  <si>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</si>
  <si>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</si>
  <si>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</si>
  <si>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</si>
  <si>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</si>
  <si>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</si>
  <si>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</si>
  <si>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</si>
  <si>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</si>
  <si>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</si>
  <si>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</si>
  <si>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</si>
  <si>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</si>
  <si>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</si>
  <si>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</si>
  <si>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</si>
  <si>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</si>
  <si>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</si>
  <si>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</si>
  <si>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</si>
  <si>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</si>
  <si>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21303</t>
  </si>
  <si>
    <t>水利</t>
  </si>
  <si>
    <t>2130301</t>
  </si>
  <si>
    <t>行政运行</t>
  </si>
  <si>
    <t>2130314</t>
  </si>
  <si>
    <t>防汛</t>
  </si>
  <si>
    <t>2130315</t>
  </si>
  <si>
    <t>抗旱</t>
  </si>
  <si>
    <t>2130316</t>
  </si>
  <si>
    <t>农村水利</t>
  </si>
  <si>
    <t>2130335</t>
  </si>
  <si>
    <t>农村供水</t>
  </si>
  <si>
    <t>2130399</t>
  </si>
  <si>
    <t>其他水利支出</t>
  </si>
  <si>
    <t>21305</t>
  </si>
  <si>
    <t>巩固脱贫攻坚成果衔接乡村振兴</t>
  </si>
  <si>
    <t>2130504</t>
  </si>
  <si>
    <t>农村基础设施建设</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</si>
  <si>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</si>
  <si>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</si>
  <si>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</si>
  <si>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</si>
  <si>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</si>
  <si>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</si>
  <si>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</si>
  <si>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</si>
  <si>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</si>
  <si>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</si>
  <si>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</si>
  <si>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</si>
  <si>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</si>
  <si>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</si>
  <si>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</si>
  <si>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</si>
  <si>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</si>
  <si>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</si>
  <si>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</si>
  <si>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</si>
  <si>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</si>
  <si>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</si>
  <si>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</si>
  <si>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</si>
  <si>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</si>
  <si>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</si>
  <si>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</si>
  <si>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</si>
  <si>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</si>
  <si>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</si>
  <si>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</si>
  <si>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</si>
  <si>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</si>
  <si>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</si>
  <si>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</si>
  <si>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</si>
  <si>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</si>
  <si>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</si>
  <si>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</si>
  <si>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</si>
  <si>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</si>
  <si>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</si>
  <si>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</si>
  <si>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</si>
  <si>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</si>
  <si>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</si>
  <si>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</si>
  <si>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</si>
  <si>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</si>
  <si>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</si>
  <si>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</si>
  <si>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</si>
  <si>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</si>
  <si>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</si>
  <si>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</si>
  <si>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</si>
  <si>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</si>
  <si>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</si>
  <si>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</si>
  <si>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</si>
  <si>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</si>
  <si>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</si>
  <si>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</si>
  <si>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</si>
  <si>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</si>
  <si>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</si>
  <si>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</si>
  <si>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</si>
  <si>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</si>
  <si>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</si>
  <si>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</si>
  <si>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</si>
  <si>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</si>
  <si>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</si>
  <si>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</si>
  <si>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</si>
  <si>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</si>
  <si>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</si>
  <si>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</si>
  <si>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</si>
  <si>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</si>
  <si>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533122210000000012919</t>
  </si>
  <si>
    <t>事业人员支出工资</t>
  </si>
  <si>
    <t>30101</t>
  </si>
  <si>
    <t>基本工资</t>
  </si>
  <si>
    <t>533122210000000012917</t>
  </si>
  <si>
    <t>行政人员支出工资</t>
  </si>
  <si>
    <t>30102</t>
  </si>
  <si>
    <t>津贴补贴</t>
  </si>
  <si>
    <t>30103</t>
  </si>
  <si>
    <t>奖金</t>
  </si>
  <si>
    <t>533122231100001446748</t>
  </si>
  <si>
    <t>行政绩效奖励</t>
  </si>
  <si>
    <t>30107</t>
  </si>
  <si>
    <t>绩效工资</t>
  </si>
  <si>
    <t>533122251100003758438</t>
  </si>
  <si>
    <t>机关事业单位基本养老保险缴费</t>
  </si>
  <si>
    <t>30108</t>
  </si>
  <si>
    <t>533122210000000012926</t>
  </si>
  <si>
    <t>职工基本医疗保险缴费</t>
  </si>
  <si>
    <t>30110</t>
  </si>
  <si>
    <t>533122241100002287905</t>
  </si>
  <si>
    <t>大病保险费</t>
  </si>
  <si>
    <t>30112</t>
  </si>
  <si>
    <t>其他社会保障缴费</t>
  </si>
  <si>
    <t>533122210000000012921</t>
  </si>
  <si>
    <t>残疾人就业保障金财政分担部分</t>
  </si>
  <si>
    <t>533122251100003758457</t>
  </si>
  <si>
    <t>工伤保险</t>
  </si>
  <si>
    <t>533122210000000012924</t>
  </si>
  <si>
    <t>生育保险</t>
  </si>
  <si>
    <t>533122210000000012925</t>
  </si>
  <si>
    <t>失业保险</t>
  </si>
  <si>
    <t>533122210000000012928</t>
  </si>
  <si>
    <t>30113</t>
  </si>
  <si>
    <t>533122241100002287906</t>
  </si>
  <si>
    <t>单位编制外人员经费</t>
  </si>
  <si>
    <t>30199</t>
  </si>
  <si>
    <t>其他工资福利支出</t>
  </si>
  <si>
    <t>533122251100003758442</t>
  </si>
  <si>
    <t>老干支部工作经费</t>
  </si>
  <si>
    <t>30201</t>
  </si>
  <si>
    <t>办公费</t>
  </si>
  <si>
    <t>533122210000000014503</t>
  </si>
  <si>
    <t>党报党刊</t>
  </si>
  <si>
    <t>533122210000000012937</t>
  </si>
  <si>
    <t>一般公用经费</t>
  </si>
  <si>
    <t>30205</t>
  </si>
  <si>
    <t>水费</t>
  </si>
  <si>
    <t>30206</t>
  </si>
  <si>
    <t>电费</t>
  </si>
  <si>
    <t>533122221100000292936</t>
  </si>
  <si>
    <t>公用经费安排的公务接待费</t>
  </si>
  <si>
    <t>30217</t>
  </si>
  <si>
    <t>533122251100003758459</t>
  </si>
  <si>
    <t>公用经费安排的公车购置及运维费</t>
  </si>
  <si>
    <t>30231</t>
  </si>
  <si>
    <t>公务用车运行维护费</t>
  </si>
  <si>
    <t>30211</t>
  </si>
  <si>
    <t>差旅费</t>
  </si>
  <si>
    <t>533122210000000012936</t>
  </si>
  <si>
    <t>退休公用经费</t>
  </si>
  <si>
    <t>30299</t>
  </si>
  <si>
    <t>其他商品和服务支出</t>
  </si>
  <si>
    <t>533122210000000012933</t>
  </si>
  <si>
    <t>工会经费</t>
  </si>
  <si>
    <t>30228</t>
  </si>
  <si>
    <t>533122251100003758464</t>
  </si>
  <si>
    <t>驻村工作队员交通费补助</t>
  </si>
  <si>
    <t>533122210000000012932</t>
  </si>
  <si>
    <t>公务交通补贴</t>
  </si>
  <si>
    <t>30239</t>
  </si>
  <si>
    <t>其他交通费用</t>
  </si>
  <si>
    <t>533122221100000296301</t>
  </si>
  <si>
    <t>老干支部书记、委员补助</t>
  </si>
  <si>
    <t>30305</t>
  </si>
  <si>
    <t>生活补助</t>
  </si>
  <si>
    <t>533122241100002287923</t>
  </si>
  <si>
    <t>县直单位机关党组织工作经费</t>
  </si>
  <si>
    <t>533122251100003758463</t>
  </si>
  <si>
    <t>驻村工作队员工作经费</t>
  </si>
  <si>
    <t>533122221100000317016</t>
  </si>
  <si>
    <t>机关事业单位职工遗属生活补助</t>
  </si>
  <si>
    <t>533122221100000292932</t>
  </si>
  <si>
    <t>驻村工作队员生活补助和通讯补贴经费</t>
  </si>
  <si>
    <t>预算05-1表</t>
  </si>
  <si>
    <t>2025年部门项目支出预算表</t>
  </si>
  <si>
    <t>项目分类</t>
  </si>
  <si>
    <t>项目单位</t>
  </si>
  <si>
    <t>经济科目编码</t>
  </si>
  <si>
    <t>经济科目名称</t>
  </si>
  <si>
    <t>本年拨款</t>
  </si>
  <si>
    <t>其中：本次下达</t>
  </si>
  <si>
    <t>2025年省级水利专项补助资金</t>
  </si>
  <si>
    <t>事业发展类</t>
  </si>
  <si>
    <t>533122251100004004104</t>
  </si>
  <si>
    <t>30399</t>
  </si>
  <si>
    <t>其他对个人和家庭的补助</t>
  </si>
  <si>
    <t>返还采砂资源费补助资金</t>
  </si>
  <si>
    <t>533122241100002265476</t>
  </si>
  <si>
    <t>31299</t>
  </si>
  <si>
    <t>其他对企业补助</t>
  </si>
  <si>
    <t>防汛补助资金</t>
  </si>
  <si>
    <t>533122210000000010911</t>
  </si>
  <si>
    <t>河长制工作补助经费</t>
  </si>
  <si>
    <t>533122210000000010933</t>
  </si>
  <si>
    <t>30227</t>
  </si>
  <si>
    <t>委托业务费</t>
  </si>
  <si>
    <t>31006</t>
  </si>
  <si>
    <t>大型修缮</t>
  </si>
  <si>
    <t>抗旱工作补助经费</t>
  </si>
  <si>
    <t>533122210000000011104</t>
  </si>
  <si>
    <t>梁河县水土保持规划报告编制补助经费</t>
  </si>
  <si>
    <t>专项业务类</t>
  </si>
  <si>
    <t>533122221100000279787</t>
  </si>
  <si>
    <t>梁河县小水电清理整改工作经费补助资金</t>
  </si>
  <si>
    <t>533122221100000280189</t>
  </si>
  <si>
    <t>农业水价综合改革精准补贴和节水奖励补助资金</t>
  </si>
  <si>
    <t>533122241100002284631</t>
  </si>
  <si>
    <t>山洪灾害预警维护工作经费</t>
  </si>
  <si>
    <t>533122210000000011129</t>
  </si>
  <si>
    <t>水库运行维护经费补助资金</t>
  </si>
  <si>
    <t>533122210000000011131</t>
  </si>
  <si>
    <t>30226</t>
  </si>
  <si>
    <t>劳务费</t>
  </si>
  <si>
    <t>水政执法工作补助经费</t>
  </si>
  <si>
    <t>533122210000000011119</t>
  </si>
  <si>
    <t>预算05-2表</t>
  </si>
  <si>
    <t>单位名称、项目名称</t>
  </si>
  <si>
    <t>项目年度绩效目标</t>
  </si>
  <si>
    <t>一级指标</t>
  </si>
  <si>
    <t>二级指标</t>
  </si>
  <si>
    <t>三级指标</t>
  </si>
  <si>
    <t>指标性质</t>
  </si>
  <si>
    <t>指标值</t>
  </si>
  <si>
    <t>指标属性</t>
  </si>
  <si>
    <t>度量单位</t>
  </si>
  <si>
    <t>指标内容</t>
  </si>
  <si>
    <t>2025年水利发展补助资金</t>
  </si>
  <si>
    <t>按照相关规划或实施方案，根据任务清单并结合地方实际开展有关水利建设和维修养护，推动水利改革发展。</t>
  </si>
  <si>
    <t>产出指标</t>
  </si>
  <si>
    <t>数量指标</t>
  </si>
  <si>
    <t>实施山洪灾害防治县数</t>
  </si>
  <si>
    <t>=</t>
  </si>
  <si>
    <t>01</t>
  </si>
  <si>
    <t>定量指标</t>
  </si>
  <si>
    <t>件</t>
  </si>
  <si>
    <t>梁财农〔2025〕5号梁河县财政局关于下达2025年水利发展资金预算的通知</t>
  </si>
  <si>
    <t>农村饮水工程维修养护数量</t>
  </si>
  <si>
    <t>&gt;=</t>
  </si>
  <si>
    <t>个</t>
  </si>
  <si>
    <t>梁财农〔2025〕5号   梁河县财政局关于下达2025年水利发展资金预算的通知</t>
  </si>
  <si>
    <t>小型水库工程维修养护座数</t>
  </si>
  <si>
    <t>座</t>
  </si>
  <si>
    <t>山洪灾害防治设施维修养护县数</t>
  </si>
  <si>
    <t>质量指标</t>
  </si>
  <si>
    <t>工程验收合格率</t>
  </si>
  <si>
    <t>100</t>
  </si>
  <si>
    <t>%</t>
  </si>
  <si>
    <t>时效指标</t>
  </si>
  <si>
    <t>截至2025年底，投资完成比例</t>
  </si>
  <si>
    <t>80</t>
  </si>
  <si>
    <t>成本指标</t>
  </si>
  <si>
    <t>社会成本指标</t>
  </si>
  <si>
    <t>191</t>
  </si>
  <si>
    <t>万元</t>
  </si>
  <si>
    <t>效益指标</t>
  </si>
  <si>
    <t>社会效益</t>
  </si>
  <si>
    <t>山洪灾害防治保护人口数量</t>
  </si>
  <si>
    <t>1.13</t>
  </si>
  <si>
    <t>万人</t>
  </si>
  <si>
    <t>农村饮水工程维修养护覆盖服务人口</t>
  </si>
  <si>
    <t>其他水利工程设施维修养护覆盖服务人口</t>
  </si>
  <si>
    <t>0.08</t>
  </si>
  <si>
    <t>满意度指标</t>
  </si>
  <si>
    <t>服务对象满意度</t>
  </si>
  <si>
    <t>群众满意度</t>
  </si>
  <si>
    <t>90</t>
  </si>
  <si>
    <t>开展防汛物资购置管护，防汛通信设施设备、网络系统、车船设备运行维护、防汛指挥系统运行维护、水毁修复以及防汛组织、汛期调用民工及劳动保护，水利设施灾后重建，蓄滞洪区补偿、水情、雨情、决策支持，防汛视频会商，应急度汛、山洪灾害防渗等工作。</t>
  </si>
  <si>
    <t>开展全县2023年洪水灾害防御工作</t>
  </si>
  <si>
    <t>次</t>
  </si>
  <si>
    <t>无</t>
  </si>
  <si>
    <t>项目（工程）验收合格率</t>
  </si>
  <si>
    <t>项目完成时间</t>
  </si>
  <si>
    <t>2024年12月31日</t>
  </si>
  <si>
    <t>年</t>
  </si>
  <si>
    <t>避免人员伤亡及财产损失，保障全县防汛工作正常开展</t>
  </si>
  <si>
    <t>明显有效</t>
  </si>
  <si>
    <t>定性指标</t>
  </si>
  <si>
    <t>可持续影响</t>
  </si>
  <si>
    <t>项目可持续影响</t>
  </si>
  <si>
    <t>长期有效</t>
  </si>
  <si>
    <t>规划2021年至2030年全县小流域 治理工作</t>
  </si>
  <si>
    <t>规划2121至2030年全县小流域</t>
  </si>
  <si>
    <t>62</t>
  </si>
  <si>
    <t>条</t>
  </si>
  <si>
    <t>规划2121年至2030年全县小流域 治理工作</t>
  </si>
  <si>
    <t>项目验收合格率</t>
  </si>
  <si>
    <t>项目完成及时率</t>
  </si>
  <si>
    <t>扎实推进资源依法利用和生态环境保护工作</t>
  </si>
  <si>
    <t>对各县（市、区）已累计完成的农业水价综合改革面积，进行精准补贴和节水奖励补助，切实巩固改革成果，强化督促资金使用效率、水价机制形成、资金兑付进度等工作，达到地区用水总量控制下的节水目标、全部用水户缴纳水费等效益，保证受益群众满意度，进而巩固提升改革任务，保障工程良性运行。</t>
  </si>
  <si>
    <t>用于精准补贴和节水奖励的资金比例</t>
  </si>
  <si>
    <t>梁财农〔2025〕6号 梁河县财政局关于下达2025年省级水利专项资金预算的通知</t>
  </si>
  <si>
    <t>截至2025年12月底兑付完成比例</t>
  </si>
  <si>
    <t>节水目标实现情况（是否完成地区用水总量控制）</t>
  </si>
  <si>
    <t xml:space="preserve">有效控制 </t>
  </si>
  <si>
    <t>95</t>
  </si>
  <si>
    <t>用于返还老杨砂场未完成开采的砂石资源费47.61万元进行清退</t>
  </si>
  <si>
    <t>返还采砂费</t>
  </si>
  <si>
    <t>返还及时率</t>
  </si>
  <si>
    <t>经济成本指标</t>
  </si>
  <si>
    <t>47.61</t>
  </si>
  <si>
    <t>采砂经营管理开采过程中，因群众纠纷问题中营桥下游段及葫芦口电站桥段两处拍卖的采砂点未能正常开展采砂工作</t>
  </si>
  <si>
    <t>有效解决群众纠纷</t>
  </si>
  <si>
    <t>2023年度工作经费主要用于开展河湖库渠巡查检查工作、河长清河、河湖“清四乱”工作、“一河一策”方案（2021--2023）编制工作、乡镇级河湖划定工作、开展各级河湖长培训、重要河湖水质检测工作、河湖长公示牌更新维护、2022年度美丽河湖建设等方面。</t>
  </si>
  <si>
    <t>开展河源巡查</t>
  </si>
  <si>
    <t>各级河湖长培训工作</t>
  </si>
  <si>
    <t>持续开展清四乱行动</t>
  </si>
  <si>
    <t>开展辖区内河湖水质监测工作</t>
  </si>
  <si>
    <t>完成县级“一河一策”方案（2021--2023）编制工作</t>
  </si>
  <si>
    <t>完成2022年度美丽河湖申报工作</t>
  </si>
  <si>
    <t>水质检测达标率</t>
  </si>
  <si>
    <t>Ⅲ</t>
  </si>
  <si>
    <t>度</t>
  </si>
  <si>
    <t>河长制工作布置完成率</t>
  </si>
  <si>
    <t>经济效益</t>
  </si>
  <si>
    <t>有效促进经济发展</t>
  </si>
  <si>
    <t>有效促进</t>
  </si>
  <si>
    <t>使河湖库渠达到河畅、水清、岸绿、景美的目标</t>
  </si>
  <si>
    <t>有效达到</t>
  </si>
  <si>
    <t>生态效益</t>
  </si>
  <si>
    <t>改善生态环境</t>
  </si>
  <si>
    <t>有效改善</t>
  </si>
  <si>
    <t>社会公众满意度</t>
  </si>
  <si>
    <t>项目实施的主要任务是对梁河县箐头河水库、小河头水库、油竹坝水库、丛岗水库4座水库的正常运行，进行维修养护。</t>
  </si>
  <si>
    <t>保养维修水库</t>
  </si>
  <si>
    <t>柴油发电机备用电源</t>
  </si>
  <si>
    <t>台</t>
  </si>
  <si>
    <t>维护清理供电线路</t>
  </si>
  <si>
    <t>公里</t>
  </si>
  <si>
    <t>疏通、清理排水沟</t>
  </si>
  <si>
    <t>充分发挥工程效益，改善群众生活</t>
  </si>
  <si>
    <t>2025年中央财政衔接梁河县农村饮水安全巩固提升工程项目补助资金</t>
  </si>
  <si>
    <t>通过项目实施，建设农村供水工程15件，有效巩固提升全县贫困地区饮水安全保障，从水量、水质、供水保障方面提高9个乡镇30个自然村寨11134人饮水安全保障问题，提升贫困农村群众生活质量，社会效益明显。</t>
  </si>
  <si>
    <t>新建或改善贫困村饮水设施数量</t>
  </si>
  <si>
    <t>梁财农〔2025〕2号  梁河县财政局关于下达2025年中央财政衔接推进乡村振兴补助资金的通知</t>
  </si>
  <si>
    <t>项目（工程）完成及时率</t>
  </si>
  <si>
    <t>5010000</t>
  </si>
  <si>
    <t>元</t>
  </si>
  <si>
    <t>解决饮水安全问题人数</t>
  </si>
  <si>
    <t>11134</t>
  </si>
  <si>
    <t>人</t>
  </si>
  <si>
    <t>工程设计使用年限</t>
  </si>
  <si>
    <t>为进一步加强对全县水事活动进行监督检查，按职权对违反水法规的行为做出相关处置，2024年梁河县水利局水政大队将继续加大执法检查及巡查力度，严厉打击水利领域违法事件。</t>
  </si>
  <si>
    <t>开展水政执法检查及巡查工作。</t>
  </si>
  <si>
    <t>200</t>
  </si>
  <si>
    <t>组织水政执法检查及巡查</t>
  </si>
  <si>
    <t>500</t>
  </si>
  <si>
    <t>人次</t>
  </si>
  <si>
    <t>水政常规工作完成及时率</t>
  </si>
  <si>
    <t>完成时间</t>
  </si>
  <si>
    <t>保障水利工程的安全运行，严厉打击水利领域违法事件</t>
  </si>
  <si>
    <t>有效保障</t>
  </si>
  <si>
    <t>调节生态平衡</t>
  </si>
  <si>
    <t>效果明显</t>
  </si>
  <si>
    <t>严厉打击水利领域违法事件</t>
  </si>
  <si>
    <t>根据水利部、国家发展改革委等四部委印发了《关于开展长江经济带小水电清理整改工作的意见》（水电﹝2018﹞312号）要求，需对我县5万KW以下小水电站生态环境突出问题开展清理整改工作</t>
  </si>
  <si>
    <t>整改电站</t>
  </si>
  <si>
    <t>整改验收合格率</t>
  </si>
  <si>
    <t>整改完成及时率</t>
  </si>
  <si>
    <t>改善生态环境突出问题</t>
  </si>
  <si>
    <t>全县山洪灾害预警维护工作</t>
  </si>
  <si>
    <t>开展全县2023年山洪灾害预警维护站点</t>
  </si>
  <si>
    <t>400</t>
  </si>
  <si>
    <t>2023年12月31日</t>
  </si>
  <si>
    <t>维护群众生命财产安全</t>
  </si>
  <si>
    <t>有效维护</t>
  </si>
  <si>
    <t>用于农业水价综合改革精准补贴和节水奖励</t>
  </si>
  <si>
    <t>节水奖补</t>
  </si>
  <si>
    <t>人(户)</t>
  </si>
  <si>
    <t>节水奖补合格率</t>
  </si>
  <si>
    <t>促进节约农业灌溉用水</t>
  </si>
  <si>
    <t>有效促进节水</t>
  </si>
  <si>
    <t>开展旱情监测及报旱，抗旱预案编制修订，抗旱物资购置管护，抗旱设施设备运行维护，抗旱应急水源建设以及对各级抗旱服务组织工作。</t>
  </si>
  <si>
    <t>开展全县2023年旱灾防御工作</t>
  </si>
  <si>
    <t>保障旱区群众生活用水</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</si>
  <si>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</si>
  <si>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</si>
  <si>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</si>
  <si>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</si>
  <si>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</si>
  <si>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</si>
  <si>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</si>
  <si>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</si>
  <si>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</si>
  <si>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</si>
  <si>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</si>
  <si>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</si>
  <si>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</si>
  <si>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</si>
  <si>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</si>
  <si>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</si>
  <si>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</si>
  <si>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</si>
  <si>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说明：本单位无政府采购预算支出</t>
  </si>
  <si>
    <t>预算08表</t>
  </si>
  <si>
    <t>政府购买服务项目</t>
  </si>
  <si>
    <t>政府购买服务目录</t>
  </si>
  <si>
    <t>说明：本单位无政府购买服务预算支出</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</si>
  <si>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</si>
  <si>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</si>
  <si>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</si>
  <si>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</si>
  <si>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</si>
  <si>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</si>
  <si>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</si>
  <si>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</si>
  <si>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</si>
  <si>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</si>
  <si>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</si>
  <si>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</si>
  <si>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</si>
  <si>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</si>
  <si>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</si>
  <si>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</si>
  <si>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</si>
  <si>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</si>
  <si>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</si>
  <si>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</si>
  <si>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</si>
  <si>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</si>
  <si>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</si>
  <si>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</si>
  <si>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</si>
  <si>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</si>
  <si>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</si>
  <si>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31003</t>
  </si>
  <si>
    <t>专用设备购置</t>
  </si>
  <si>
    <t>31005</t>
  </si>
  <si>
    <t>基础设施建设</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</si>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</sst>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0.00;\-#,##0.00;;@"/>
    <numFmt numFmtId="41" formatCode="_ * #,##0_ ;_ * \-#,##0_ ;_ * &quot;-&quot;_ ;_ @_ "/>
    <numFmt numFmtId="177" formatCode="yyyy/mm/dd"/>
    <numFmt numFmtId="178" formatCode="yyyy/mm/dd\ hh:mm:ss"/>
    <numFmt numFmtId="42" formatCode="_ &quot;￥&quot;* #,##0_ ;_ &quot;￥&quot;* \-#,##0_ ;_ &quot;￥&quot;* &quot;-&quot;_ ;_ @_ "/>
    <numFmt numFmtId="179" formatCode="hh:mm:ss"/>
    <numFmt numFmtId="43" formatCode="_ * #,##0.00_ ;_ * \-#,##0.00_ ;_ * &quot;-&quot;??_ ;_ @_ "/>
    <numFmt numFmtId="180" formatCode="#,##0;\-#,##0;;@"/>
    <numFmt numFmtId="44" formatCode="_ &quot;￥&quot;* #,##0.00_ ;_ &quot;￥&quot;* \-#,##0.00_ ;_ &quot;￥&quot;*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FA7D00"/>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5" fillId="0" borderId="0" applyFont="0" applyFill="0" applyBorder="0" applyAlignment="0" applyProtection="0">
      <alignment vertical="center"/>
    </xf>
    <xf numFmtId="0" fontId="23" fillId="12" borderId="0" applyNumberFormat="0" applyBorder="0" applyAlignment="0" applyProtection="0">
      <alignment vertical="center"/>
    </xf>
    <xf numFmtId="0" fontId="29" fillId="19" borderId="1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8" fontId="1" fillId="0" borderId="7">
      <alignment horizontal="right" vertical="center"/>
    </xf>
    <xf numFmtId="0" fontId="23" fillId="6" borderId="0" applyNumberFormat="0" applyBorder="0" applyAlignment="0" applyProtection="0">
      <alignment vertical="center"/>
    </xf>
    <xf numFmtId="0" fontId="22" fillId="3" borderId="0" applyNumberFormat="0" applyBorder="0" applyAlignment="0" applyProtection="0">
      <alignment vertical="center"/>
    </xf>
    <xf numFmtId="43" fontId="25" fillId="0" borderId="0" applyFont="0" applyFill="0" applyBorder="0" applyAlignment="0" applyProtection="0">
      <alignment vertical="center"/>
    </xf>
    <xf numFmtId="0" fontId="24" fillId="23"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alignment vertical="center"/>
    </xf>
    <xf numFmtId="177" fontId="1" fillId="0" borderId="7">
      <alignment horizontal="right" vertical="center"/>
    </xf>
    <xf numFmtId="0" fontId="26" fillId="0" borderId="0" applyNumberFormat="0" applyFill="0" applyBorder="0" applyAlignment="0" applyProtection="0">
      <alignment vertical="center"/>
    </xf>
    <xf numFmtId="0" fontId="25" fillId="27" borderId="19" applyNumberFormat="0" applyFont="0" applyAlignment="0" applyProtection="0">
      <alignment vertical="center"/>
    </xf>
    <xf numFmtId="0" fontId="24" fillId="11"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24" fillId="9" borderId="0" applyNumberFormat="0" applyBorder="0" applyAlignment="0" applyProtection="0">
      <alignment vertical="center"/>
    </xf>
    <xf numFmtId="0" fontId="33" fillId="0" borderId="21" applyNumberFormat="0" applyFill="0" applyAlignment="0" applyProtection="0">
      <alignment vertical="center"/>
    </xf>
    <xf numFmtId="0" fontId="24" fillId="5" borderId="0" applyNumberFormat="0" applyBorder="0" applyAlignment="0" applyProtection="0">
      <alignment vertical="center"/>
    </xf>
    <xf numFmtId="0" fontId="39" fillId="15" borderId="22" applyNumberFormat="0" applyAlignment="0" applyProtection="0">
      <alignment vertical="center"/>
    </xf>
    <xf numFmtId="0" fontId="28" fillId="15" borderId="17" applyNumberFormat="0" applyAlignment="0" applyProtection="0">
      <alignment vertical="center"/>
    </xf>
    <xf numFmtId="0" fontId="21" fillId="2" borderId="16" applyNumberFormat="0" applyAlignment="0" applyProtection="0">
      <alignment vertical="center"/>
    </xf>
    <xf numFmtId="0" fontId="23" fillId="28" borderId="0" applyNumberFormat="0" applyBorder="0" applyAlignment="0" applyProtection="0">
      <alignment vertical="center"/>
    </xf>
    <xf numFmtId="0" fontId="24" fillId="8" borderId="0" applyNumberFormat="0" applyBorder="0" applyAlignment="0" applyProtection="0">
      <alignment vertical="center"/>
    </xf>
    <xf numFmtId="0" fontId="20" fillId="0" borderId="15" applyNumberFormat="0" applyFill="0" applyAlignment="0" applyProtection="0">
      <alignment vertical="center"/>
    </xf>
    <xf numFmtId="0" fontId="31" fillId="0" borderId="18" applyNumberFormat="0" applyFill="0" applyAlignment="0" applyProtection="0">
      <alignment vertical="center"/>
    </xf>
    <xf numFmtId="0" fontId="27" fillId="14" borderId="0" applyNumberFormat="0" applyBorder="0" applyAlignment="0" applyProtection="0">
      <alignment vertical="center"/>
    </xf>
    <xf numFmtId="0" fontId="30" fillId="25" borderId="0" applyNumberFormat="0" applyBorder="0" applyAlignment="0" applyProtection="0">
      <alignment vertical="center"/>
    </xf>
    <xf numFmtId="10" fontId="1" fillId="0" borderId="7">
      <alignment horizontal="right" vertical="center"/>
    </xf>
    <xf numFmtId="0" fontId="23" fillId="29" borderId="0" applyNumberFormat="0" applyBorder="0" applyAlignment="0" applyProtection="0">
      <alignment vertical="center"/>
    </xf>
    <xf numFmtId="0" fontId="24" fillId="7" borderId="0" applyNumberFormat="0" applyBorder="0" applyAlignment="0" applyProtection="0">
      <alignment vertical="center"/>
    </xf>
    <xf numFmtId="0" fontId="23" fillId="22" borderId="0" applyNumberFormat="0" applyBorder="0" applyAlignment="0" applyProtection="0">
      <alignment vertical="center"/>
    </xf>
    <xf numFmtId="0" fontId="23" fillId="10" borderId="0" applyNumberFormat="0" applyBorder="0" applyAlignment="0" applyProtection="0">
      <alignment vertical="center"/>
    </xf>
    <xf numFmtId="0" fontId="23" fillId="18" borderId="0" applyNumberFormat="0" applyBorder="0" applyAlignment="0" applyProtection="0">
      <alignment vertical="center"/>
    </xf>
    <xf numFmtId="0" fontId="23" fillId="21"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3" fillId="4" borderId="0" applyNumberFormat="0" applyBorder="0" applyAlignment="0" applyProtection="0">
      <alignment vertical="center"/>
    </xf>
    <xf numFmtId="0" fontId="23" fillId="24" borderId="0" applyNumberFormat="0" applyBorder="0" applyAlignment="0" applyProtection="0">
      <alignment vertical="center"/>
    </xf>
    <xf numFmtId="0" fontId="24" fillId="16" borderId="0" applyNumberFormat="0" applyBorder="0" applyAlignment="0" applyProtection="0">
      <alignment vertical="center"/>
    </xf>
    <xf numFmtId="0" fontId="23" fillId="20" borderId="0" applyNumberFormat="0" applyBorder="0" applyAlignment="0" applyProtection="0">
      <alignment vertical="center"/>
    </xf>
    <xf numFmtId="0" fontId="24" fillId="30" borderId="0" applyNumberFormat="0" applyBorder="0" applyAlignment="0" applyProtection="0">
      <alignment vertical="center"/>
    </xf>
    <xf numFmtId="0" fontId="24" fillId="26"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9"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4" workbookViewId="0">
      <selection activeCell="C10" sqref="C10"/>
    </sheetView>
  </sheetViews>
  <sheetFormatPr defaultColWidth="10.2685185185185" defaultRowHeight="15" customHeight="1" outlineLevelCol="3"/>
  <cols>
    <col min="1" max="4" width="33.2685185185185"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"单位名称："&amp;"梁河县水利局"</f>
        <v>单位名称：梁河县水利局</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8983163.53</v>
      </c>
      <c r="C6" s="155" t="str">
        <f>"一"&amp;"、"&amp;"一般公共服务支出"</f>
        <v>一、一般公共服务支出</v>
      </c>
      <c r="D6" s="157">
        <v>105440</v>
      </c>
    </row>
    <row r="7" ht="18.75" customHeight="1" spans="1:4">
      <c r="A7" s="155" t="s">
        <v>8</v>
      </c>
      <c r="B7" s="157"/>
      <c r="C7" s="155" t="str">
        <f>"二"&amp;"、"&amp;"社会保障和就业支出"</f>
        <v>二、社会保障和就业支出</v>
      </c>
      <c r="D7" s="157">
        <v>938599.56</v>
      </c>
    </row>
    <row r="8" ht="18.75" customHeight="1" spans="1:4">
      <c r="A8" s="155" t="s">
        <v>9</v>
      </c>
      <c r="B8" s="157"/>
      <c r="C8" s="155" t="str">
        <f>"三"&amp;"、"&amp;"卫生健康支出"</f>
        <v>三、卫生健康支出</v>
      </c>
      <c r="D8" s="157">
        <v>433312.68</v>
      </c>
    </row>
    <row r="9" ht="18.75" customHeight="1" spans="1:4">
      <c r="A9" s="155" t="s">
        <v>10</v>
      </c>
      <c r="B9" s="157"/>
      <c r="C9" s="155" t="str">
        <f>"四"&amp;"、"&amp;"农林水支出"</f>
        <v>四、农林水支出</v>
      </c>
      <c r="D9" s="157">
        <v>6894977.69</v>
      </c>
    </row>
    <row r="10" ht="18.75" customHeight="1" spans="1:4">
      <c r="A10" s="155" t="s">
        <v>11</v>
      </c>
      <c r="B10" s="157"/>
      <c r="C10" s="155" t="str">
        <f>"五"&amp;"、"&amp;"住房保障支出"</f>
        <v>五、住房保障支出</v>
      </c>
      <c r="D10" s="157">
        <v>610833.6</v>
      </c>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8983163.53</v>
      </c>
      <c r="C32" s="155" t="s">
        <v>18</v>
      </c>
      <c r="D32" s="157">
        <v>8983163.53</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8983163.53</v>
      </c>
      <c r="C36" s="155" t="s">
        <v>25</v>
      </c>
      <c r="D36" s="157">
        <v>8983163.53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555555555556" customWidth="1"/>
  </cols>
  <sheetData>
    <row r="1" ht="12" customHeight="1" spans="1:6">
      <c r="A1" s="125">
        <v>1</v>
      </c>
      <c r="B1" s="126">
        <v>0</v>
      </c>
      <c r="C1" s="125">
        <v>1</v>
      </c>
      <c r="D1" s="91"/>
      <c r="E1" s="91"/>
      <c r="F1" s="127" t="s">
        <v>493</v>
      </c>
    </row>
    <row r="2" ht="26.25" customHeight="1" spans="1:6">
      <c r="A2" s="128" t="str">
        <f>"2025"&amp;"年政府性基金预算支出预算表"</f>
        <v>2025年政府性基金预算支出预算表</v>
      </c>
      <c r="B2" s="128" t="s">
        <v>494</v>
      </c>
      <c r="C2" s="129"/>
      <c r="D2" s="130"/>
      <c r="E2" s="130"/>
      <c r="F2" s="130"/>
    </row>
    <row r="3" ht="13.5" customHeight="1" spans="1:6">
      <c r="A3" s="131" t="str">
        <f>"单位名称："&amp;"梁河县水利局"</f>
        <v>单位名称：梁河县水利局</v>
      </c>
      <c r="B3" s="131" t="s">
        <v>495</v>
      </c>
      <c r="C3" s="132"/>
      <c r="D3" s="91"/>
      <c r="E3" s="91"/>
      <c r="F3" s="127" t="s">
        <v>1</v>
      </c>
    </row>
    <row r="4" ht="19.5" customHeight="1" spans="1:6">
      <c r="A4" s="133" t="s">
        <v>185</v>
      </c>
      <c r="B4" s="134" t="s">
        <v>48</v>
      </c>
      <c r="C4" s="133" t="s">
        <v>49</v>
      </c>
      <c r="D4" s="12" t="s">
        <v>496</v>
      </c>
      <c r="E4" s="13"/>
      <c r="F4" s="14"/>
    </row>
    <row r="5" ht="18.75" customHeight="1" spans="1:6">
      <c r="A5" s="135"/>
      <c r="B5" s="136"/>
      <c r="C5" s="135"/>
      <c r="D5" s="71" t="s">
        <v>30</v>
      </c>
      <c r="E5" s="12" t="s">
        <v>52</v>
      </c>
      <c r="F5" s="71" t="s">
        <v>53</v>
      </c>
    </row>
    <row r="6" ht="18.75" customHeight="1" spans="1:6">
      <c r="A6" s="58"/>
      <c r="B6" s="137"/>
      <c r="C6" s="58"/>
      <c r="D6" s="35"/>
      <c r="E6" s="35"/>
      <c r="F6" s="35"/>
    </row>
    <row r="7" ht="21" customHeight="1" spans="1:6">
      <c r="A7" s="22"/>
      <c r="B7" s="22"/>
      <c r="C7" s="22"/>
      <c r="D7" s="85"/>
      <c r="E7" s="138"/>
      <c r="F7" s="138"/>
    </row>
    <row r="8" ht="21" customHeight="1" spans="1:6">
      <c r="A8" s="22"/>
      <c r="B8" s="22"/>
      <c r="C8" s="22"/>
      <c r="D8" s="139"/>
      <c r="E8" s="140"/>
      <c r="F8" s="140"/>
    </row>
    <row r="9" ht="18.75" customHeight="1" spans="1:6">
      <c r="A9" s="141" t="s">
        <v>497</v>
      </c>
      <c r="B9" s="141" t="s">
        <v>497</v>
      </c>
      <c r="C9" s="142" t="s">
        <v>497</v>
      </c>
      <c r="D9" s="85"/>
      <c r="E9" s="138"/>
      <c r="F9" s="138"/>
    </row>
    <row r="10" ht="18.75" customHeight="1" spans="1:6">
      <c r="A10" s="143" t="s">
        <v>498</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topLeftCell="E3" workbookViewId="0">
      <selection activeCell="E11" sqref="E11:Q11"/>
    </sheetView>
  </sheetViews>
  <sheetFormatPr defaultColWidth="9.14814814814815" defaultRowHeight="14.25" customHeight="1"/>
  <cols>
    <col min="1" max="1" width="16.3425925925926" customWidth="1"/>
    <col min="2" max="3" width="9.63888888888889" customWidth="1"/>
    <col min="4" max="5" width="3.63888888888889" customWidth="1"/>
    <col min="6" max="6" width="11.2685185185185" customWidth="1"/>
    <col min="7" max="8" width="11.8425925925926" customWidth="1"/>
    <col min="9" max="9" width="10.2037037037037" customWidth="1"/>
    <col min="10" max="10" width="6.05555555555556" customWidth="1"/>
    <col min="11" max="11" width="9.76851851851852" customWidth="1"/>
    <col min="12" max="12" width="10.7685185185185" customWidth="1"/>
    <col min="13" max="15" width="10.7222222222222" customWidth="1"/>
    <col min="16" max="16" width="6.63888888888889" customWidth="1"/>
    <col min="17" max="17" width="11.4166666666667" customWidth="1"/>
  </cols>
  <sheetData>
    <row r="1" ht="13.5" customHeight="1" spans="1:17">
      <c r="A1" s="3"/>
      <c r="B1" s="3"/>
      <c r="C1" s="3"/>
      <c r="D1" s="3"/>
      <c r="E1" s="3"/>
      <c r="F1" s="3"/>
      <c r="G1" s="3"/>
      <c r="H1" s="3"/>
      <c r="I1" s="3"/>
      <c r="J1" s="3"/>
      <c r="K1" s="1"/>
      <c r="L1" s="1"/>
      <c r="M1" s="1"/>
      <c r="N1" s="1"/>
      <c r="O1" s="115"/>
      <c r="P1" s="115"/>
      <c r="Q1" s="100" t="s">
        <v>499</v>
      </c>
    </row>
    <row r="2" ht="27.75" customHeight="1" spans="1:17">
      <c r="A2" s="101"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2" t="str">
        <f>"单位名称："&amp;"梁河县水利局"</f>
        <v>单位名称：梁河县水利局</v>
      </c>
      <c r="B3" s="32"/>
      <c r="C3" s="32"/>
      <c r="D3" s="32"/>
      <c r="E3" s="32"/>
      <c r="F3" s="32"/>
      <c r="G3" s="32"/>
      <c r="H3" s="32"/>
      <c r="I3" s="32"/>
      <c r="J3" s="32"/>
      <c r="K3" s="1"/>
      <c r="L3" s="1"/>
      <c r="M3" s="1"/>
      <c r="N3" s="1"/>
      <c r="O3" s="117"/>
      <c r="P3" s="117"/>
      <c r="Q3" s="124" t="s">
        <v>27</v>
      </c>
    </row>
    <row r="4" ht="15.75" customHeight="1" spans="1:17">
      <c r="A4" s="11" t="s">
        <v>500</v>
      </c>
      <c r="B4" s="103" t="s">
        <v>501</v>
      </c>
      <c r="C4" s="103" t="s">
        <v>502</v>
      </c>
      <c r="D4" s="103" t="s">
        <v>503</v>
      </c>
      <c r="E4" s="103" t="s">
        <v>504</v>
      </c>
      <c r="F4" s="103" t="s">
        <v>505</v>
      </c>
      <c r="G4" s="47" t="s">
        <v>192</v>
      </c>
      <c r="H4" s="47"/>
      <c r="I4" s="47"/>
      <c r="J4" s="47"/>
      <c r="K4" s="118"/>
      <c r="L4" s="47"/>
      <c r="M4" s="47"/>
      <c r="N4" s="47"/>
      <c r="O4" s="74"/>
      <c r="P4" s="118"/>
      <c r="Q4" s="48"/>
    </row>
    <row r="5" ht="17.25" customHeight="1" spans="1:17">
      <c r="A5" s="16"/>
      <c r="B5" s="104"/>
      <c r="C5" s="104"/>
      <c r="D5" s="104"/>
      <c r="E5" s="104"/>
      <c r="F5" s="104"/>
      <c r="G5" s="104" t="s">
        <v>30</v>
      </c>
      <c r="H5" s="104" t="s">
        <v>34</v>
      </c>
      <c r="I5" s="104" t="s">
        <v>506</v>
      </c>
      <c r="J5" s="104" t="s">
        <v>507</v>
      </c>
      <c r="K5" s="119" t="s">
        <v>508</v>
      </c>
      <c r="L5" s="120" t="s">
        <v>509</v>
      </c>
      <c r="M5" s="120"/>
      <c r="N5" s="120"/>
      <c r="O5" s="121"/>
      <c r="P5" s="122"/>
      <c r="Q5" s="105"/>
    </row>
    <row r="6" ht="54" customHeight="1" spans="1:17">
      <c r="A6" s="18"/>
      <c r="B6" s="105"/>
      <c r="C6" s="105"/>
      <c r="D6" s="105"/>
      <c r="E6" s="105"/>
      <c r="F6" s="105"/>
      <c r="G6" s="105"/>
      <c r="H6" s="105" t="s">
        <v>33</v>
      </c>
      <c r="I6" s="105"/>
      <c r="J6" s="105"/>
      <c r="K6" s="123"/>
      <c r="L6" s="105" t="s">
        <v>33</v>
      </c>
      <c r="M6" s="105" t="s">
        <v>40</v>
      </c>
      <c r="N6" s="105" t="s">
        <v>510</v>
      </c>
      <c r="O6" s="33" t="s">
        <v>42</v>
      </c>
      <c r="P6" s="123" t="s">
        <v>43</v>
      </c>
      <c r="Q6" s="105" t="s">
        <v>44</v>
      </c>
    </row>
    <row r="7" ht="15" customHeight="1" spans="1:17">
      <c r="A7" s="75">
        <v>1</v>
      </c>
      <c r="B7" s="106">
        <v>2</v>
      </c>
      <c r="C7" s="106">
        <v>3</v>
      </c>
      <c r="D7" s="106">
        <v>4</v>
      </c>
      <c r="E7" s="106">
        <v>5</v>
      </c>
      <c r="F7" s="106">
        <v>6</v>
      </c>
      <c r="G7" s="79">
        <v>7</v>
      </c>
      <c r="H7" s="79">
        <v>8</v>
      </c>
      <c r="I7" s="79">
        <v>9</v>
      </c>
      <c r="J7" s="79">
        <v>10</v>
      </c>
      <c r="K7" s="79">
        <v>11</v>
      </c>
      <c r="L7" s="79">
        <v>12</v>
      </c>
      <c r="M7" s="79">
        <v>13</v>
      </c>
      <c r="N7" s="79">
        <v>14</v>
      </c>
      <c r="O7" s="79">
        <v>15</v>
      </c>
      <c r="P7" s="79">
        <v>16</v>
      </c>
      <c r="Q7" s="79">
        <v>17</v>
      </c>
    </row>
    <row r="8" ht="52.5" customHeight="1" spans="1:17">
      <c r="A8" s="107"/>
      <c r="B8" s="108"/>
      <c r="C8" s="108"/>
      <c r="D8" s="109"/>
      <c r="E8" s="110"/>
      <c r="F8" s="23"/>
      <c r="G8" s="23"/>
      <c r="H8" s="23"/>
      <c r="I8" s="23"/>
      <c r="J8" s="23"/>
      <c r="K8" s="23"/>
      <c r="L8" s="23"/>
      <c r="M8" s="23"/>
      <c r="N8" s="23"/>
      <c r="O8" s="23"/>
      <c r="P8" s="23"/>
      <c r="Q8" s="23"/>
    </row>
    <row r="9" ht="52.5" customHeight="1" spans="1:17">
      <c r="A9" s="107"/>
      <c r="B9" s="108"/>
      <c r="C9" s="108"/>
      <c r="D9" s="109"/>
      <c r="E9" s="110"/>
      <c r="F9" s="23"/>
      <c r="G9" s="23"/>
      <c r="H9" s="23"/>
      <c r="I9" s="23"/>
      <c r="J9" s="23"/>
      <c r="K9" s="23"/>
      <c r="L9" s="23"/>
      <c r="M9" s="23"/>
      <c r="N9" s="23"/>
      <c r="O9" s="23"/>
      <c r="P9" s="23"/>
      <c r="Q9" s="23"/>
    </row>
    <row r="10" ht="30" customHeight="1" spans="1:17">
      <c r="A10" s="111" t="s">
        <v>497</v>
      </c>
      <c r="B10" s="112"/>
      <c r="C10" s="112"/>
      <c r="D10" s="112"/>
      <c r="E10" s="110"/>
      <c r="F10" s="23"/>
      <c r="G10" s="23"/>
      <c r="H10" s="23"/>
      <c r="I10" s="23"/>
      <c r="J10" s="23"/>
      <c r="K10" s="23"/>
      <c r="L10" s="23"/>
      <c r="M10" s="23"/>
      <c r="N10" s="23"/>
      <c r="O10" s="23"/>
      <c r="P10" s="23"/>
      <c r="Q10" s="23"/>
    </row>
    <row r="11" customHeight="1" spans="5:17">
      <c r="E11" s="113" t="s">
        <v>511</v>
      </c>
      <c r="F11" s="114"/>
      <c r="G11" s="114"/>
      <c r="H11" s="114"/>
      <c r="I11" s="114"/>
      <c r="J11" s="114"/>
      <c r="K11" s="114"/>
      <c r="L11" s="114"/>
      <c r="M11" s="114"/>
      <c r="N11" s="114"/>
      <c r="O11" s="114"/>
      <c r="P11" s="114"/>
      <c r="Q11" s="114"/>
    </row>
  </sheetData>
  <mergeCells count="17">
    <mergeCell ref="A2:Q2"/>
    <mergeCell ref="A3:F3"/>
    <mergeCell ref="G4:Q4"/>
    <mergeCell ref="L5:Q5"/>
    <mergeCell ref="A10:E10"/>
    <mergeCell ref="E11:Q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topLeftCell="A4" workbookViewId="0">
      <selection activeCell="E9" sqref="E9"/>
    </sheetView>
  </sheetViews>
  <sheetFormatPr defaultColWidth="9.14814814814815" defaultRowHeight="14.25" customHeight="1"/>
  <cols>
    <col min="1" max="1" width="21.4814814814815" customWidth="1"/>
    <col min="2" max="2" width="9.76851851851852" customWidth="1"/>
    <col min="3" max="3" width="19.2037037037037" customWidth="1"/>
    <col min="4" max="5" width="12.0555555555556" customWidth="1"/>
    <col min="6" max="6" width="5.76851851851852"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3"/>
      <c r="I1" s="1"/>
      <c r="J1" s="1"/>
      <c r="K1" s="93"/>
      <c r="L1" s="1"/>
      <c r="M1" s="98"/>
      <c r="N1" s="98" t="s">
        <v>512</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"单位名称："&amp;"梁河县水利局"</f>
        <v>单位名称：梁河县水利局</v>
      </c>
      <c r="B3" s="32"/>
      <c r="C3" s="32"/>
      <c r="D3" s="32"/>
      <c r="E3" s="32"/>
      <c r="F3" s="32"/>
      <c r="G3" s="32"/>
      <c r="H3" s="93"/>
      <c r="I3" s="1"/>
      <c r="J3" s="1"/>
      <c r="K3" s="93"/>
      <c r="L3" s="1"/>
      <c r="M3" s="99"/>
      <c r="N3" s="100" t="s">
        <v>27</v>
      </c>
    </row>
    <row r="4" ht="15.75" customHeight="1" spans="1:14">
      <c r="A4" s="11" t="s">
        <v>500</v>
      </c>
      <c r="B4" s="11" t="s">
        <v>513</v>
      </c>
      <c r="C4" s="11" t="s">
        <v>514</v>
      </c>
      <c r="D4" s="12" t="s">
        <v>192</v>
      </c>
      <c r="E4" s="13"/>
      <c r="F4" s="13"/>
      <c r="G4" s="13"/>
      <c r="H4" s="13"/>
      <c r="I4" s="13"/>
      <c r="J4" s="13"/>
      <c r="K4" s="13"/>
      <c r="L4" s="13"/>
      <c r="M4" s="13"/>
      <c r="N4" s="14"/>
    </row>
    <row r="5" ht="17.25" customHeight="1" spans="1:14">
      <c r="A5" s="16"/>
      <c r="B5" s="16"/>
      <c r="C5" s="16"/>
      <c r="D5" s="76" t="s">
        <v>30</v>
      </c>
      <c r="E5" s="11" t="s">
        <v>34</v>
      </c>
      <c r="F5" s="11" t="s">
        <v>506</v>
      </c>
      <c r="G5" s="11" t="s">
        <v>507</v>
      </c>
      <c r="H5" s="11" t="s">
        <v>508</v>
      </c>
      <c r="I5" s="12" t="s">
        <v>509</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12" t="s">
        <v>30</v>
      </c>
      <c r="B10" s="96"/>
      <c r="C10" s="96"/>
      <c r="D10" s="23"/>
      <c r="E10" s="23"/>
      <c r="F10" s="23"/>
      <c r="G10" s="23"/>
      <c r="H10" s="23"/>
      <c r="I10" s="23"/>
      <c r="J10" s="23"/>
      <c r="K10" s="23"/>
      <c r="L10" s="23"/>
      <c r="M10" s="23"/>
      <c r="N10" s="23"/>
    </row>
    <row r="11" customHeight="1" spans="1:1">
      <c r="A11" s="97" t="s">
        <v>515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3888888888889" customWidth="1"/>
  </cols>
  <sheetData>
    <row r="1" ht="13.5" customHeight="1" spans="1:13">
      <c r="A1" s="66"/>
      <c r="B1" s="66"/>
      <c r="C1" s="66"/>
      <c r="D1" s="67"/>
      <c r="E1" s="67"/>
      <c r="F1" s="67"/>
      <c r="G1" s="67"/>
      <c r="H1" s="67"/>
      <c r="I1" s="67"/>
      <c r="J1" s="67"/>
      <c r="K1" s="67"/>
      <c r="L1" s="67"/>
      <c r="M1" s="90" t="s">
        <v>516</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8"/>
      <c r="C3" s="68"/>
      <c r="D3" s="9"/>
      <c r="E3" s="9"/>
      <c r="F3" s="9"/>
      <c r="G3" s="9"/>
      <c r="H3" s="9"/>
      <c r="I3" s="9"/>
      <c r="J3" s="9"/>
      <c r="K3" s="9"/>
      <c r="L3" s="9"/>
      <c r="M3" s="91"/>
    </row>
    <row r="4" ht="18" customHeight="1" spans="1:13">
      <c r="A4" s="69" t="str">
        <f>"单位名称："&amp;"梁河县水利局"</f>
        <v>单位名称：梁河县水利局</v>
      </c>
      <c r="B4" s="70"/>
      <c r="C4" s="70"/>
      <c r="D4" s="9"/>
      <c r="E4" s="9"/>
      <c r="F4" s="9"/>
      <c r="G4" s="9"/>
      <c r="H4" s="9"/>
      <c r="I4" s="9"/>
      <c r="J4" s="9"/>
      <c r="K4" s="9"/>
      <c r="L4" s="9"/>
      <c r="M4" s="92"/>
    </row>
    <row r="5" ht="19.5" customHeight="1" spans="1:13">
      <c r="A5" s="71" t="s">
        <v>517</v>
      </c>
      <c r="B5" s="12" t="s">
        <v>192</v>
      </c>
      <c r="C5" s="13"/>
      <c r="D5" s="72"/>
      <c r="E5" s="73" t="s">
        <v>518</v>
      </c>
      <c r="F5" s="74"/>
      <c r="G5" s="74"/>
      <c r="H5" s="74"/>
      <c r="I5" s="74"/>
      <c r="J5" s="74"/>
      <c r="K5" s="74"/>
      <c r="L5" s="74"/>
      <c r="M5" s="14"/>
    </row>
    <row r="6" ht="40.5" customHeight="1" spans="1:13">
      <c r="A6" s="75"/>
      <c r="B6" s="76" t="s">
        <v>30</v>
      </c>
      <c r="C6" s="11" t="s">
        <v>34</v>
      </c>
      <c r="D6" s="77" t="s">
        <v>519</v>
      </c>
      <c r="E6" s="78" t="s">
        <v>520</v>
      </c>
      <c r="F6" s="79" t="s">
        <v>521</v>
      </c>
      <c r="G6" s="79" t="s">
        <v>522</v>
      </c>
      <c r="H6" s="79" t="s">
        <v>523</v>
      </c>
      <c r="I6" s="79" t="s">
        <v>524</v>
      </c>
      <c r="J6" s="79" t="s">
        <v>525</v>
      </c>
      <c r="K6" s="79" t="s">
        <v>526</v>
      </c>
      <c r="L6" s="79" t="s">
        <v>527</v>
      </c>
      <c r="M6" s="79" t="s">
        <v>528</v>
      </c>
    </row>
    <row r="7" ht="19.5" customHeight="1" spans="1:13">
      <c r="A7" s="35">
        <v>1</v>
      </c>
      <c r="B7" s="35">
        <v>2</v>
      </c>
      <c r="C7" s="80">
        <v>3</v>
      </c>
      <c r="D7" s="81">
        <v>4</v>
      </c>
      <c r="E7" s="82">
        <v>5</v>
      </c>
      <c r="F7" s="83">
        <v>6</v>
      </c>
      <c r="G7" s="84">
        <v>7</v>
      </c>
      <c r="H7" s="84">
        <v>8</v>
      </c>
      <c r="I7" s="84">
        <v>9</v>
      </c>
      <c r="J7" s="84">
        <v>10</v>
      </c>
      <c r="K7" s="84">
        <v>11</v>
      </c>
      <c r="L7" s="84">
        <v>12</v>
      </c>
      <c r="M7" s="84">
        <v>13</v>
      </c>
    </row>
    <row r="8" ht="19.5" customHeight="1" spans="1:13">
      <c r="A8" s="36"/>
      <c r="B8" s="85"/>
      <c r="C8" s="85"/>
      <c r="D8" s="86"/>
      <c r="E8" s="87"/>
      <c r="F8" s="88"/>
      <c r="G8" s="88"/>
      <c r="H8" s="88"/>
      <c r="I8" s="88"/>
      <c r="J8" s="88"/>
      <c r="K8" s="88"/>
      <c r="L8" s="88"/>
      <c r="M8" s="88"/>
    </row>
    <row r="9" ht="19.5" customHeight="1" spans="1:13">
      <c r="A9" s="36"/>
      <c r="B9" s="85"/>
      <c r="C9" s="85"/>
      <c r="D9" s="86"/>
      <c r="E9" s="89"/>
      <c r="F9" s="89"/>
      <c r="G9" s="89"/>
      <c r="H9" s="89"/>
      <c r="I9" s="89"/>
      <c r="J9" s="89"/>
      <c r="K9" s="89"/>
      <c r="L9" s="89"/>
      <c r="M9" s="24"/>
    </row>
    <row r="10" ht="19.5" customHeight="1" spans="1:13">
      <c r="A10" s="51" t="s">
        <v>30</v>
      </c>
      <c r="B10" s="85"/>
      <c r="C10" s="85"/>
      <c r="D10" s="86"/>
      <c r="E10" s="87"/>
      <c r="F10" s="88"/>
      <c r="G10" s="88"/>
      <c r="H10" s="88"/>
      <c r="I10" s="88"/>
      <c r="J10" s="88"/>
      <c r="K10" s="88"/>
      <c r="L10" s="88"/>
      <c r="M10" s="88"/>
    </row>
    <row r="11" ht="17.25" customHeight="1" spans="1:13">
      <c r="A11" s="44" t="s">
        <v>529</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D14" sqref="D14"/>
    </sheetView>
  </sheetViews>
  <sheetFormatPr defaultColWidth="9.14814814814815" defaultRowHeight="12" customHeight="1" outlineLevelRow="7"/>
  <cols>
    <col min="1" max="10" width="13.9166666666667" customWidth="1"/>
  </cols>
  <sheetData>
    <row r="1" customHeight="1" spans="10:10">
      <c r="J1" s="65" t="s">
        <v>530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"单位名称："&amp;"梁河县水利局"</f>
        <v>单位名称：梁河县水利局</v>
      </c>
      <c r="B3" s="45"/>
      <c r="C3" s="45"/>
      <c r="D3" s="45"/>
      <c r="E3" s="45"/>
      <c r="F3" s="57"/>
      <c r="G3" s="45"/>
      <c r="H3" s="57"/>
    </row>
    <row r="4" ht="44.25" customHeight="1" spans="1:10">
      <c r="A4" s="34" t="s">
        <v>335</v>
      </c>
      <c r="B4" s="34" t="s">
        <v>336</v>
      </c>
      <c r="C4" s="34" t="s">
        <v>337</v>
      </c>
      <c r="D4" s="34" t="s">
        <v>338</v>
      </c>
      <c r="E4" s="34" t="s">
        <v>339</v>
      </c>
      <c r="F4" s="58" t="s">
        <v>340</v>
      </c>
      <c r="G4" s="34" t="s">
        <v>341</v>
      </c>
      <c r="H4" s="58" t="s">
        <v>343</v>
      </c>
      <c r="I4" s="58" t="s">
        <v>342</v>
      </c>
      <c r="J4" s="34" t="s">
        <v>344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531</v>
      </c>
      <c r="C7" s="62" t="s">
        <v>531</v>
      </c>
      <c r="D7" s="62" t="s">
        <v>531</v>
      </c>
      <c r="E7" s="61" t="s">
        <v>531</v>
      </c>
      <c r="F7" s="62" t="s">
        <v>531</v>
      </c>
      <c r="G7" s="61" t="s">
        <v>531</v>
      </c>
      <c r="H7" s="62" t="s">
        <v>531</v>
      </c>
      <c r="I7" s="62" t="s">
        <v>531</v>
      </c>
      <c r="J7" s="61" t="s">
        <v>531</v>
      </c>
    </row>
    <row r="8" ht="18.45" customHeight="1" spans="1:10">
      <c r="A8" s="63" t="s">
        <v>529</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532</v>
      </c>
    </row>
    <row r="2" ht="28.5" customHeight="1" spans="1:8">
      <c r="A2" s="43" t="str">
        <f>"2025"&amp;"年新增资产配置表"</f>
        <v>2025年新增资产配置表</v>
      </c>
      <c r="B2" s="5"/>
      <c r="C2" s="5"/>
      <c r="D2" s="5"/>
      <c r="E2" s="5"/>
      <c r="F2" s="5"/>
      <c r="G2" s="5"/>
      <c r="H2" s="5"/>
    </row>
    <row r="3" ht="13.5" customHeight="1" spans="1:3">
      <c r="A3" s="44" t="str">
        <f>"单位名称："&amp;"梁河县水利局"</f>
        <v>单位名称：梁河县水利局</v>
      </c>
      <c r="B3" s="7"/>
      <c r="C3" s="45"/>
    </row>
    <row r="4" ht="18" customHeight="1" spans="1:8">
      <c r="A4" s="11" t="s">
        <v>185</v>
      </c>
      <c r="B4" s="11" t="s">
        <v>533</v>
      </c>
      <c r="C4" s="11" t="s">
        <v>534</v>
      </c>
      <c r="D4" s="11" t="s">
        <v>535</v>
      </c>
      <c r="E4" s="11" t="s">
        <v>536</v>
      </c>
      <c r="F4" s="46" t="s">
        <v>537</v>
      </c>
      <c r="G4" s="47"/>
      <c r="H4" s="48"/>
    </row>
    <row r="5" ht="18" customHeight="1" spans="1:8">
      <c r="A5" s="18"/>
      <c r="B5" s="18"/>
      <c r="C5" s="18"/>
      <c r="D5" s="18"/>
      <c r="E5" s="18"/>
      <c r="F5" s="34" t="s">
        <v>504</v>
      </c>
      <c r="G5" s="34" t="s">
        <v>538</v>
      </c>
      <c r="H5" s="34" t="s">
        <v>539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540</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8"/>
  <sheetViews>
    <sheetView showZeros="0" workbookViewId="0">
      <selection activeCell="E21" sqref="E21"/>
    </sheetView>
  </sheetViews>
  <sheetFormatPr defaultColWidth="9.14814814814815" defaultRowHeight="14.25" customHeight="1"/>
  <cols>
    <col min="1" max="1" width="10.2685185185185"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541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"单位名称："&amp;"梁河县水利局"</f>
        <v>单位名称：梁河县水利局</v>
      </c>
      <c r="B3" s="31"/>
      <c r="C3" s="31"/>
      <c r="D3" s="31"/>
      <c r="E3" s="31"/>
      <c r="F3" s="31"/>
      <c r="G3" s="31"/>
      <c r="H3" s="32"/>
      <c r="I3" s="32"/>
      <c r="J3" s="32"/>
      <c r="K3" s="39" t="s">
        <v>27</v>
      </c>
    </row>
    <row r="4" ht="21.75" customHeight="1" spans="1:11">
      <c r="A4" s="33" t="s">
        <v>294</v>
      </c>
      <c r="B4" s="33" t="s">
        <v>187</v>
      </c>
      <c r="C4" s="33" t="s">
        <v>295</v>
      </c>
      <c r="D4" s="34" t="s">
        <v>188</v>
      </c>
      <c r="E4" s="34" t="s">
        <v>189</v>
      </c>
      <c r="F4" s="34" t="s">
        <v>296</v>
      </c>
      <c r="G4" s="34" t="s">
        <v>297</v>
      </c>
      <c r="H4" s="35" t="s">
        <v>30</v>
      </c>
      <c r="I4" s="35" t="s">
        <v>542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300</v>
      </c>
      <c r="C8" s="36"/>
      <c r="D8" s="36"/>
      <c r="E8" s="36"/>
      <c r="F8" s="36"/>
      <c r="G8" s="36"/>
      <c r="H8" s="23">
        <v>210000</v>
      </c>
      <c r="I8" s="23">
        <v>210000</v>
      </c>
      <c r="J8" s="23"/>
      <c r="K8" s="40"/>
    </row>
    <row r="9" ht="52.5" customHeight="1" spans="1:11">
      <c r="A9" s="22" t="s">
        <v>301</v>
      </c>
      <c r="B9" s="22" t="s">
        <v>300</v>
      </c>
      <c r="C9" s="22" t="s">
        <v>46</v>
      </c>
      <c r="D9" s="22" t="s">
        <v>117</v>
      </c>
      <c r="E9" s="22" t="s">
        <v>118</v>
      </c>
      <c r="F9" s="22" t="s">
        <v>303</v>
      </c>
      <c r="G9" s="22" t="s">
        <v>304</v>
      </c>
      <c r="H9" s="23">
        <v>210000</v>
      </c>
      <c r="I9" s="23">
        <v>210000</v>
      </c>
      <c r="J9" s="23"/>
      <c r="K9" s="41"/>
    </row>
    <row r="10" ht="52.5" customHeight="1" spans="1:11">
      <c r="A10" s="25"/>
      <c r="B10" s="22" t="s">
        <v>345</v>
      </c>
      <c r="C10" s="25"/>
      <c r="D10" s="25"/>
      <c r="E10" s="25"/>
      <c r="F10" s="25"/>
      <c r="G10" s="25"/>
      <c r="H10" s="23">
        <v>1910000</v>
      </c>
      <c r="I10" s="23">
        <v>1910000</v>
      </c>
      <c r="J10" s="23"/>
      <c r="K10" s="25"/>
    </row>
    <row r="11" ht="52.5" customHeight="1" spans="1:11">
      <c r="A11" s="22" t="s">
        <v>301</v>
      </c>
      <c r="B11" s="22" t="s">
        <v>345</v>
      </c>
      <c r="C11" s="22" t="s">
        <v>46</v>
      </c>
      <c r="D11" s="22" t="s">
        <v>113</v>
      </c>
      <c r="E11" s="22" t="s">
        <v>114</v>
      </c>
      <c r="F11" s="22" t="s">
        <v>313</v>
      </c>
      <c r="G11" s="22" t="s">
        <v>314</v>
      </c>
      <c r="H11" s="23">
        <v>280000</v>
      </c>
      <c r="I11" s="23">
        <v>280000</v>
      </c>
      <c r="J11" s="23"/>
      <c r="K11" s="25"/>
    </row>
    <row r="12" ht="52.5" customHeight="1" spans="1:11">
      <c r="A12" s="22" t="s">
        <v>301</v>
      </c>
      <c r="B12" s="22" t="s">
        <v>345</v>
      </c>
      <c r="C12" s="22" t="s">
        <v>46</v>
      </c>
      <c r="D12" s="22" t="s">
        <v>113</v>
      </c>
      <c r="E12" s="22" t="s">
        <v>114</v>
      </c>
      <c r="F12" s="22" t="s">
        <v>543</v>
      </c>
      <c r="G12" s="22" t="s">
        <v>544</v>
      </c>
      <c r="H12" s="23">
        <v>430000</v>
      </c>
      <c r="I12" s="23">
        <v>430000</v>
      </c>
      <c r="J12" s="23"/>
      <c r="K12" s="25"/>
    </row>
    <row r="13" ht="52.5" customHeight="1" spans="1:11">
      <c r="A13" s="22" t="s">
        <v>301</v>
      </c>
      <c r="B13" s="22" t="s">
        <v>345</v>
      </c>
      <c r="C13" s="22" t="s">
        <v>46</v>
      </c>
      <c r="D13" s="22" t="s">
        <v>113</v>
      </c>
      <c r="E13" s="22" t="s">
        <v>114</v>
      </c>
      <c r="F13" s="22" t="s">
        <v>545</v>
      </c>
      <c r="G13" s="22" t="s">
        <v>546</v>
      </c>
      <c r="H13" s="23">
        <v>540000</v>
      </c>
      <c r="I13" s="23">
        <v>540000</v>
      </c>
      <c r="J13" s="23"/>
      <c r="K13" s="25"/>
    </row>
    <row r="14" ht="52.5" customHeight="1" spans="1:11">
      <c r="A14" s="22" t="s">
        <v>301</v>
      </c>
      <c r="B14" s="22" t="s">
        <v>345</v>
      </c>
      <c r="C14" s="22" t="s">
        <v>46</v>
      </c>
      <c r="D14" s="22" t="s">
        <v>119</v>
      </c>
      <c r="E14" s="22" t="s">
        <v>120</v>
      </c>
      <c r="F14" s="22" t="s">
        <v>545</v>
      </c>
      <c r="G14" s="22" t="s">
        <v>546</v>
      </c>
      <c r="H14" s="23">
        <v>660000</v>
      </c>
      <c r="I14" s="23">
        <v>660000</v>
      </c>
      <c r="J14" s="23"/>
      <c r="K14" s="25"/>
    </row>
    <row r="15" ht="52.5" customHeight="1" spans="1:11">
      <c r="A15" s="25"/>
      <c r="B15" s="22" t="s">
        <v>449</v>
      </c>
      <c r="C15" s="25"/>
      <c r="D15" s="25"/>
      <c r="E15" s="25"/>
      <c r="F15" s="25"/>
      <c r="G15" s="25"/>
      <c r="H15" s="23">
        <v>5010000</v>
      </c>
      <c r="I15" s="23">
        <v>5010000</v>
      </c>
      <c r="J15" s="23"/>
      <c r="K15" s="25"/>
    </row>
    <row r="16" ht="52.5" customHeight="1" spans="1:11">
      <c r="A16" s="22" t="s">
        <v>320</v>
      </c>
      <c r="B16" s="22" t="s">
        <v>449</v>
      </c>
      <c r="C16" s="22" t="s">
        <v>46</v>
      </c>
      <c r="D16" s="22" t="s">
        <v>125</v>
      </c>
      <c r="E16" s="22" t="s">
        <v>126</v>
      </c>
      <c r="F16" s="22" t="s">
        <v>313</v>
      </c>
      <c r="G16" s="22" t="s">
        <v>314</v>
      </c>
      <c r="H16" s="23">
        <v>50000</v>
      </c>
      <c r="I16" s="23">
        <v>50000</v>
      </c>
      <c r="J16" s="23"/>
      <c r="K16" s="25"/>
    </row>
    <row r="17" ht="52.5" customHeight="1" spans="1:11">
      <c r="A17" s="22" t="s">
        <v>320</v>
      </c>
      <c r="B17" s="22" t="s">
        <v>449</v>
      </c>
      <c r="C17" s="22" t="s">
        <v>46</v>
      </c>
      <c r="D17" s="22" t="s">
        <v>125</v>
      </c>
      <c r="E17" s="22" t="s">
        <v>126</v>
      </c>
      <c r="F17" s="22" t="s">
        <v>545</v>
      </c>
      <c r="G17" s="22" t="s">
        <v>546</v>
      </c>
      <c r="H17" s="23">
        <v>4960000</v>
      </c>
      <c r="I17" s="23">
        <v>4960000</v>
      </c>
      <c r="J17" s="23"/>
      <c r="K17" s="25"/>
    </row>
    <row r="18" ht="30" customHeight="1" spans="1:11">
      <c r="A18" s="37" t="s">
        <v>497</v>
      </c>
      <c r="B18" s="38"/>
      <c r="C18" s="38"/>
      <c r="D18" s="38"/>
      <c r="E18" s="38"/>
      <c r="F18" s="38"/>
      <c r="G18" s="38"/>
      <c r="H18" s="23">
        <v>7130000</v>
      </c>
      <c r="I18" s="23">
        <v>7130000</v>
      </c>
      <c r="J18" s="23"/>
      <c r="K18" s="41"/>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9"/>
  <sheetViews>
    <sheetView showZeros="0" workbookViewId="0">
      <selection activeCell="A1" sqref="A1"/>
    </sheetView>
  </sheetViews>
  <sheetFormatPr defaultColWidth="9.14814814814815" defaultRowHeight="14.25" customHeight="1" outlineLevelCol="6"/>
  <cols>
    <col min="1" max="4" width="20.0555555555556" customWidth="1"/>
    <col min="5" max="7" width="21.0555555555556" customWidth="1"/>
  </cols>
  <sheetData>
    <row r="1" ht="13.5" customHeight="1" spans="1:7">
      <c r="A1" s="1"/>
      <c r="B1" s="1"/>
      <c r="C1" s="1"/>
      <c r="D1" s="2"/>
      <c r="E1" s="3"/>
      <c r="F1" s="3"/>
      <c r="G1" s="4" t="s">
        <v>547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"单位名称："&amp;"梁河县水利局"</f>
        <v>单位名称：梁河县水利局</v>
      </c>
      <c r="B3" s="7"/>
      <c r="C3" s="7"/>
      <c r="D3" s="7"/>
      <c r="E3" s="8"/>
      <c r="F3" s="8"/>
      <c r="G3" s="9" t="s">
        <v>27</v>
      </c>
    </row>
    <row r="4" ht="21.75" customHeight="1" spans="1:7">
      <c r="A4" s="10" t="s">
        <v>295</v>
      </c>
      <c r="B4" s="10" t="s">
        <v>294</v>
      </c>
      <c r="C4" s="10" t="s">
        <v>187</v>
      </c>
      <c r="D4" s="11" t="s">
        <v>548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1000000</v>
      </c>
      <c r="F8" s="23"/>
      <c r="G8" s="23"/>
    </row>
    <row r="9" ht="52.5" customHeight="1" spans="1:7">
      <c r="A9" s="24"/>
      <c r="B9" s="22" t="s">
        <v>549</v>
      </c>
      <c r="C9" s="22" t="s">
        <v>319</v>
      </c>
      <c r="D9" s="22" t="s">
        <v>550</v>
      </c>
      <c r="E9" s="23">
        <v>60000</v>
      </c>
      <c r="F9" s="23"/>
      <c r="G9" s="23"/>
    </row>
    <row r="10" ht="52.5" customHeight="1" spans="1:7">
      <c r="A10" s="25"/>
      <c r="B10" s="22" t="s">
        <v>549</v>
      </c>
      <c r="C10" s="22" t="s">
        <v>322</v>
      </c>
      <c r="D10" s="22" t="s">
        <v>550</v>
      </c>
      <c r="E10" s="23">
        <v>150000</v>
      </c>
      <c r="F10" s="23"/>
      <c r="G10" s="23"/>
    </row>
    <row r="11" ht="52.5" customHeight="1" spans="1:7">
      <c r="A11" s="25"/>
      <c r="B11" s="22" t="s">
        <v>551</v>
      </c>
      <c r="C11" s="22" t="s">
        <v>309</v>
      </c>
      <c r="D11" s="22" t="s">
        <v>550</v>
      </c>
      <c r="E11" s="23">
        <v>60000</v>
      </c>
      <c r="F11" s="23"/>
      <c r="G11" s="23"/>
    </row>
    <row r="12" ht="52.5" customHeight="1" spans="1:7">
      <c r="A12" s="25"/>
      <c r="B12" s="22" t="s">
        <v>551</v>
      </c>
      <c r="C12" s="22" t="s">
        <v>311</v>
      </c>
      <c r="D12" s="22" t="s">
        <v>550</v>
      </c>
      <c r="E12" s="23">
        <v>220000</v>
      </c>
      <c r="F12" s="23"/>
      <c r="G12" s="23"/>
    </row>
    <row r="13" ht="52.5" customHeight="1" spans="1:7">
      <c r="A13" s="25"/>
      <c r="B13" s="22" t="s">
        <v>551</v>
      </c>
      <c r="C13" s="22" t="s">
        <v>317</v>
      </c>
      <c r="D13" s="22" t="s">
        <v>550</v>
      </c>
      <c r="E13" s="23">
        <v>60000</v>
      </c>
      <c r="F13" s="23"/>
      <c r="G13" s="23"/>
    </row>
    <row r="14" ht="52.5" customHeight="1" spans="1:7">
      <c r="A14" s="25"/>
      <c r="B14" s="22" t="s">
        <v>551</v>
      </c>
      <c r="C14" s="22" t="s">
        <v>332</v>
      </c>
      <c r="D14" s="22" t="s">
        <v>550</v>
      </c>
      <c r="E14" s="23">
        <v>30000</v>
      </c>
      <c r="F14" s="23"/>
      <c r="G14" s="23"/>
    </row>
    <row r="15" ht="52.5" customHeight="1" spans="1:7">
      <c r="A15" s="25"/>
      <c r="B15" s="22" t="s">
        <v>551</v>
      </c>
      <c r="C15" s="22" t="s">
        <v>326</v>
      </c>
      <c r="D15" s="22" t="s">
        <v>550</v>
      </c>
      <c r="E15" s="23">
        <v>20000</v>
      </c>
      <c r="F15" s="23"/>
      <c r="G15" s="23"/>
    </row>
    <row r="16" ht="52.5" customHeight="1" spans="1:7">
      <c r="A16" s="25"/>
      <c r="B16" s="22" t="s">
        <v>551</v>
      </c>
      <c r="C16" s="22" t="s">
        <v>328</v>
      </c>
      <c r="D16" s="22" t="s">
        <v>550</v>
      </c>
      <c r="E16" s="23">
        <v>50000</v>
      </c>
      <c r="F16" s="23"/>
      <c r="G16" s="23"/>
    </row>
    <row r="17" ht="52.5" customHeight="1" spans="1:7">
      <c r="A17" s="25"/>
      <c r="B17" s="22" t="s">
        <v>551</v>
      </c>
      <c r="C17" s="22" t="s">
        <v>305</v>
      </c>
      <c r="D17" s="22" t="s">
        <v>550</v>
      </c>
      <c r="E17" s="23">
        <v>250000</v>
      </c>
      <c r="F17" s="23"/>
      <c r="G17" s="23"/>
    </row>
    <row r="18" ht="52.5" customHeight="1" spans="1:7">
      <c r="A18" s="25"/>
      <c r="B18" s="22" t="s">
        <v>551</v>
      </c>
      <c r="C18" s="22" t="s">
        <v>324</v>
      </c>
      <c r="D18" s="22" t="s">
        <v>550</v>
      </c>
      <c r="E18" s="23">
        <v>100000</v>
      </c>
      <c r="F18" s="23"/>
      <c r="G18" s="23"/>
    </row>
    <row r="19" ht="30" customHeight="1" spans="1:7">
      <c r="A19" s="26" t="s">
        <v>30</v>
      </c>
      <c r="B19" s="27" t="s">
        <v>531</v>
      </c>
      <c r="C19" s="27"/>
      <c r="D19" s="28"/>
      <c r="E19" s="23">
        <v>1000000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4814814814815" defaultRowHeight="12" customHeight="1"/>
  <cols>
    <col min="1" max="1" width="7.63888888888889"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4"/>
      <c r="B1" s="1"/>
      <c r="C1" s="1"/>
      <c r="D1" s="1"/>
      <c r="E1" s="1"/>
      <c r="F1" s="1"/>
      <c r="G1" s="1"/>
      <c r="H1" s="1"/>
      <c r="I1" s="93"/>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"单位名称："&amp;"梁河县水利局"</f>
        <v>单位名称：梁河县水利局</v>
      </c>
      <c r="B3" s="31"/>
      <c r="C3" s="179"/>
      <c r="D3" s="179"/>
      <c r="E3" s="179"/>
      <c r="F3" s="179"/>
      <c r="G3" s="179"/>
      <c r="H3" s="179"/>
      <c r="I3" s="179"/>
      <c r="J3" s="179"/>
      <c r="K3" s="179"/>
      <c r="L3" s="179"/>
      <c r="M3" s="179"/>
      <c r="N3" s="179"/>
      <c r="O3" s="179"/>
      <c r="P3" s="98" t="s">
        <v>27</v>
      </c>
      <c r="Q3" s="9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5"/>
      <c r="B6" s="75"/>
      <c r="C6" s="75"/>
      <c r="D6" s="76"/>
      <c r="E6" s="76"/>
      <c r="F6" s="76"/>
      <c r="G6" s="75"/>
      <c r="H6" s="75"/>
      <c r="I6" s="35" t="s">
        <v>33</v>
      </c>
      <c r="J6" s="33" t="s">
        <v>40</v>
      </c>
      <c r="K6" s="33" t="s">
        <v>41</v>
      </c>
      <c r="L6" s="10" t="s">
        <v>42</v>
      </c>
      <c r="M6" s="10" t="s">
        <v>43</v>
      </c>
      <c r="N6" s="10" t="s">
        <v>44</v>
      </c>
      <c r="O6" s="76"/>
      <c r="P6" s="76"/>
      <c r="Q6" s="76"/>
      <c r="R6" s="76"/>
      <c r="S6" s="7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8983163.53</v>
      </c>
      <c r="D8" s="23">
        <v>8983163.53</v>
      </c>
      <c r="E8" s="23">
        <v>8983163.53</v>
      </c>
      <c r="F8" s="23"/>
      <c r="G8" s="23"/>
      <c r="H8" s="23"/>
      <c r="I8" s="23"/>
      <c r="J8" s="23"/>
      <c r="K8" s="23"/>
      <c r="L8" s="23"/>
      <c r="M8" s="23"/>
      <c r="N8" s="23"/>
      <c r="O8" s="23"/>
      <c r="P8" s="23"/>
      <c r="Q8" s="23"/>
      <c r="R8" s="23"/>
      <c r="S8" s="23"/>
    </row>
    <row r="9" ht="30" customHeight="1" spans="1:19">
      <c r="A9" s="12" t="s">
        <v>30</v>
      </c>
      <c r="B9" s="196"/>
      <c r="C9" s="185">
        <v>8983163.53</v>
      </c>
      <c r="D9" s="185">
        <v>8983163.53</v>
      </c>
      <c r="E9" s="185">
        <v>8983163.53</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7"/>
  <sheetViews>
    <sheetView showZeros="0" workbookViewId="0">
      <selection activeCell="A1" sqref="A1"/>
    </sheetView>
  </sheetViews>
  <sheetFormatPr defaultColWidth="8.84259259259259" defaultRowHeight="15" customHeight="1"/>
  <cols>
    <col min="1" max="1" width="9.63888888888889" customWidth="1"/>
    <col min="2" max="2" width="9.48148148148148" customWidth="1"/>
    <col min="3" max="6" width="14.4814814814815" customWidth="1"/>
    <col min="7" max="7" width="12.6388888888889" customWidth="1"/>
    <col min="8" max="8" width="4.34259259259259" customWidth="1"/>
    <col min="9" max="9" width="7.26851851851852"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0" t="s">
        <v>47</v>
      </c>
      <c r="O1" s="100"/>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"单位名称："&amp;"梁河县水利局"</f>
        <v>单位名称：梁河县水利局</v>
      </c>
      <c r="B3" s="31"/>
      <c r="C3" s="31"/>
      <c r="D3" s="31"/>
      <c r="E3" s="31"/>
      <c r="F3" s="31"/>
      <c r="G3" s="187"/>
      <c r="H3" s="187"/>
      <c r="I3" s="187"/>
      <c r="J3" s="187"/>
      <c r="K3" s="187"/>
      <c r="L3" s="187"/>
      <c r="M3" s="187"/>
      <c r="N3" s="100" t="s">
        <v>1</v>
      </c>
      <c r="O3" s="100"/>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105440</v>
      </c>
      <c r="D7" s="157">
        <v>105440</v>
      </c>
      <c r="E7" s="157">
        <v>105440</v>
      </c>
      <c r="F7" s="157"/>
      <c r="G7" s="157"/>
      <c r="H7" s="157"/>
      <c r="I7" s="157"/>
      <c r="J7" s="157"/>
      <c r="K7" s="157"/>
      <c r="L7" s="157"/>
      <c r="M7" s="157"/>
      <c r="N7" s="157"/>
      <c r="O7" s="157"/>
    </row>
    <row r="8" ht="52.5" customHeight="1" spans="1:15">
      <c r="A8" s="192" t="s">
        <v>76</v>
      </c>
      <c r="B8" s="192" t="s">
        <v>77</v>
      </c>
      <c r="C8" s="157">
        <v>105440</v>
      </c>
      <c r="D8" s="157">
        <v>105440</v>
      </c>
      <c r="E8" s="157">
        <v>105440</v>
      </c>
      <c r="F8" s="157"/>
      <c r="G8" s="157"/>
      <c r="H8" s="157"/>
      <c r="I8" s="157"/>
      <c r="J8" s="157"/>
      <c r="K8" s="157"/>
      <c r="L8" s="157"/>
      <c r="M8" s="157"/>
      <c r="N8" s="157"/>
      <c r="O8" s="157"/>
    </row>
    <row r="9" ht="52.5" customHeight="1" spans="1:15">
      <c r="A9" s="193" t="s">
        <v>78</v>
      </c>
      <c r="B9" s="193" t="s">
        <v>79</v>
      </c>
      <c r="C9" s="157">
        <v>105440</v>
      </c>
      <c r="D9" s="157">
        <v>105440</v>
      </c>
      <c r="E9" s="157">
        <v>105440</v>
      </c>
      <c r="F9" s="157"/>
      <c r="G9" s="157"/>
      <c r="H9" s="157"/>
      <c r="I9" s="157"/>
      <c r="J9" s="157"/>
      <c r="K9" s="157"/>
      <c r="L9" s="157"/>
      <c r="M9" s="157"/>
      <c r="N9" s="157"/>
      <c r="O9" s="157"/>
    </row>
    <row r="10" ht="52.5" customHeight="1" spans="1:15">
      <c r="A10" s="191" t="s">
        <v>80</v>
      </c>
      <c r="B10" s="191" t="s">
        <v>81</v>
      </c>
      <c r="C10" s="157">
        <v>938599.56</v>
      </c>
      <c r="D10" s="157">
        <v>938599.56</v>
      </c>
      <c r="E10" s="157">
        <v>938599.56</v>
      </c>
      <c r="F10" s="157"/>
      <c r="G10" s="157"/>
      <c r="H10" s="157"/>
      <c r="I10" s="157"/>
      <c r="J10" s="157"/>
      <c r="K10" s="157"/>
      <c r="L10" s="157"/>
      <c r="M10" s="157"/>
      <c r="N10" s="157"/>
      <c r="O10" s="157"/>
    </row>
    <row r="11" ht="52.5" customHeight="1" spans="1:15">
      <c r="A11" s="192" t="s">
        <v>82</v>
      </c>
      <c r="B11" s="192" t="s">
        <v>83</v>
      </c>
      <c r="C11" s="157">
        <v>836044.8</v>
      </c>
      <c r="D11" s="157">
        <v>836044.8</v>
      </c>
      <c r="E11" s="157">
        <v>836044.8</v>
      </c>
      <c r="F11" s="157"/>
      <c r="G11" s="157"/>
      <c r="H11" s="157"/>
      <c r="I11" s="157"/>
      <c r="J11" s="157"/>
      <c r="K11" s="157"/>
      <c r="L11" s="157"/>
      <c r="M11" s="157"/>
      <c r="N11" s="157"/>
      <c r="O11" s="157"/>
    </row>
    <row r="12" ht="52.5" customHeight="1" spans="1:15">
      <c r="A12" s="193" t="s">
        <v>84</v>
      </c>
      <c r="B12" s="193" t="s">
        <v>85</v>
      </c>
      <c r="C12" s="157">
        <v>10800</v>
      </c>
      <c r="D12" s="157">
        <v>10800</v>
      </c>
      <c r="E12" s="157">
        <v>10800</v>
      </c>
      <c r="F12" s="157"/>
      <c r="G12" s="157"/>
      <c r="H12" s="157"/>
      <c r="I12" s="157"/>
      <c r="J12" s="157"/>
      <c r="K12" s="157"/>
      <c r="L12" s="157"/>
      <c r="M12" s="157"/>
      <c r="N12" s="157"/>
      <c r="O12" s="157"/>
    </row>
    <row r="13" ht="52.5" customHeight="1" spans="1:15">
      <c r="A13" s="193" t="s">
        <v>86</v>
      </c>
      <c r="B13" s="193" t="s">
        <v>87</v>
      </c>
      <c r="C13" s="157">
        <v>10800</v>
      </c>
      <c r="D13" s="157">
        <v>10800</v>
      </c>
      <c r="E13" s="157">
        <v>10800</v>
      </c>
      <c r="F13" s="157"/>
      <c r="G13" s="157"/>
      <c r="H13" s="157"/>
      <c r="I13" s="157"/>
      <c r="J13" s="157"/>
      <c r="K13" s="157"/>
      <c r="L13" s="157"/>
      <c r="M13" s="157"/>
      <c r="N13" s="157"/>
      <c r="O13" s="157"/>
    </row>
    <row r="14" ht="52.5" customHeight="1" spans="1:15">
      <c r="A14" s="193" t="s">
        <v>88</v>
      </c>
      <c r="B14" s="193" t="s">
        <v>89</v>
      </c>
      <c r="C14" s="157">
        <v>814444.8</v>
      </c>
      <c r="D14" s="157">
        <v>814444.8</v>
      </c>
      <c r="E14" s="157">
        <v>814444.8</v>
      </c>
      <c r="F14" s="157"/>
      <c r="G14" s="157"/>
      <c r="H14" s="157"/>
      <c r="I14" s="157"/>
      <c r="J14" s="157"/>
      <c r="K14" s="157"/>
      <c r="L14" s="157"/>
      <c r="M14" s="157"/>
      <c r="N14" s="157"/>
      <c r="O14" s="157"/>
    </row>
    <row r="15" ht="52.5" customHeight="1" spans="1:15">
      <c r="A15" s="192" t="s">
        <v>90</v>
      </c>
      <c r="B15" s="192" t="s">
        <v>91</v>
      </c>
      <c r="C15" s="157">
        <v>76862.52</v>
      </c>
      <c r="D15" s="157">
        <v>76862.52</v>
      </c>
      <c r="E15" s="157">
        <v>76862.52</v>
      </c>
      <c r="F15" s="157"/>
      <c r="G15" s="157"/>
      <c r="H15" s="157"/>
      <c r="I15" s="157"/>
      <c r="J15" s="157"/>
      <c r="K15" s="157"/>
      <c r="L15" s="157"/>
      <c r="M15" s="157"/>
      <c r="N15" s="157"/>
      <c r="O15" s="157"/>
    </row>
    <row r="16" ht="52.5" customHeight="1" spans="1:15">
      <c r="A16" s="193" t="s">
        <v>92</v>
      </c>
      <c r="B16" s="193" t="s">
        <v>93</v>
      </c>
      <c r="C16" s="157">
        <v>76862.52</v>
      </c>
      <c r="D16" s="157">
        <v>76862.52</v>
      </c>
      <c r="E16" s="157">
        <v>76862.52</v>
      </c>
      <c r="F16" s="157"/>
      <c r="G16" s="157"/>
      <c r="H16" s="157"/>
      <c r="I16" s="157"/>
      <c r="J16" s="157"/>
      <c r="K16" s="157"/>
      <c r="L16" s="157"/>
      <c r="M16" s="157"/>
      <c r="N16" s="157"/>
      <c r="O16" s="157"/>
    </row>
    <row r="17" ht="52.5" customHeight="1" spans="1:15">
      <c r="A17" s="192" t="s">
        <v>94</v>
      </c>
      <c r="B17" s="192" t="s">
        <v>95</v>
      </c>
      <c r="C17" s="157">
        <v>25692.24</v>
      </c>
      <c r="D17" s="157">
        <v>25692.24</v>
      </c>
      <c r="E17" s="157">
        <v>25692.24</v>
      </c>
      <c r="F17" s="157"/>
      <c r="G17" s="157"/>
      <c r="H17" s="157"/>
      <c r="I17" s="157"/>
      <c r="J17" s="157"/>
      <c r="K17" s="157"/>
      <c r="L17" s="157"/>
      <c r="M17" s="157"/>
      <c r="N17" s="157"/>
      <c r="O17" s="157"/>
    </row>
    <row r="18" ht="52.5" customHeight="1" spans="1:15">
      <c r="A18" s="193" t="s">
        <v>96</v>
      </c>
      <c r="B18" s="193" t="s">
        <v>95</v>
      </c>
      <c r="C18" s="157">
        <v>25692.24</v>
      </c>
      <c r="D18" s="157">
        <v>25692.24</v>
      </c>
      <c r="E18" s="157">
        <v>25692.24</v>
      </c>
      <c r="F18" s="157"/>
      <c r="G18" s="157"/>
      <c r="H18" s="157"/>
      <c r="I18" s="157"/>
      <c r="J18" s="157"/>
      <c r="K18" s="157"/>
      <c r="L18" s="157"/>
      <c r="M18" s="157"/>
      <c r="N18" s="157"/>
      <c r="O18" s="157"/>
    </row>
    <row r="19" ht="52.5" customHeight="1" spans="1:15">
      <c r="A19" s="191" t="s">
        <v>97</v>
      </c>
      <c r="B19" s="191" t="s">
        <v>98</v>
      </c>
      <c r="C19" s="157">
        <v>433312.68</v>
      </c>
      <c r="D19" s="157">
        <v>433312.68</v>
      </c>
      <c r="E19" s="157">
        <v>433312.68</v>
      </c>
      <c r="F19" s="157"/>
      <c r="G19" s="157"/>
      <c r="H19" s="157"/>
      <c r="I19" s="157"/>
      <c r="J19" s="157"/>
      <c r="K19" s="157"/>
      <c r="L19" s="157"/>
      <c r="M19" s="157"/>
      <c r="N19" s="157"/>
      <c r="O19" s="157"/>
    </row>
    <row r="20" ht="52.5" customHeight="1" spans="1:15">
      <c r="A20" s="192" t="s">
        <v>99</v>
      </c>
      <c r="B20" s="192" t="s">
        <v>100</v>
      </c>
      <c r="C20" s="157">
        <v>433312.68</v>
      </c>
      <c r="D20" s="157">
        <v>433312.68</v>
      </c>
      <c r="E20" s="157">
        <v>433312.68</v>
      </c>
      <c r="F20" s="157"/>
      <c r="G20" s="157"/>
      <c r="H20" s="157"/>
      <c r="I20" s="157"/>
      <c r="J20" s="157"/>
      <c r="K20" s="157"/>
      <c r="L20" s="157"/>
      <c r="M20" s="157"/>
      <c r="N20" s="157"/>
      <c r="O20" s="157"/>
    </row>
    <row r="21" ht="52.5" customHeight="1" spans="1:15">
      <c r="A21" s="193" t="s">
        <v>101</v>
      </c>
      <c r="B21" s="193" t="s">
        <v>102</v>
      </c>
      <c r="C21" s="157">
        <v>66627.9</v>
      </c>
      <c r="D21" s="157">
        <v>66627.9</v>
      </c>
      <c r="E21" s="157">
        <v>66627.9</v>
      </c>
      <c r="F21" s="157"/>
      <c r="G21" s="157"/>
      <c r="H21" s="157"/>
      <c r="I21" s="157"/>
      <c r="J21" s="157"/>
      <c r="K21" s="157"/>
      <c r="L21" s="157"/>
      <c r="M21" s="157"/>
      <c r="N21" s="157"/>
      <c r="O21" s="157"/>
    </row>
    <row r="22" ht="52.5" customHeight="1" spans="1:15">
      <c r="A22" s="193" t="s">
        <v>103</v>
      </c>
      <c r="B22" s="193" t="s">
        <v>104</v>
      </c>
      <c r="C22" s="157">
        <v>315143.1</v>
      </c>
      <c r="D22" s="157">
        <v>315143.1</v>
      </c>
      <c r="E22" s="157">
        <v>315143.1</v>
      </c>
      <c r="F22" s="157"/>
      <c r="G22" s="157"/>
      <c r="H22" s="157"/>
      <c r="I22" s="157"/>
      <c r="J22" s="157"/>
      <c r="K22" s="157"/>
      <c r="L22" s="157"/>
      <c r="M22" s="157"/>
      <c r="N22" s="157"/>
      <c r="O22" s="157"/>
    </row>
    <row r="23" ht="52.5" customHeight="1" spans="1:15">
      <c r="A23" s="193" t="s">
        <v>105</v>
      </c>
      <c r="B23" s="193" t="s">
        <v>106</v>
      </c>
      <c r="C23" s="157">
        <v>51541.68</v>
      </c>
      <c r="D23" s="157">
        <v>51541.68</v>
      </c>
      <c r="E23" s="157">
        <v>51541.68</v>
      </c>
      <c r="F23" s="157"/>
      <c r="G23" s="157"/>
      <c r="H23" s="157"/>
      <c r="I23" s="157"/>
      <c r="J23" s="157"/>
      <c r="K23" s="157"/>
      <c r="L23" s="157"/>
      <c r="M23" s="157"/>
      <c r="N23" s="157"/>
      <c r="O23" s="157"/>
    </row>
    <row r="24" ht="52.5" customHeight="1" spans="1:15">
      <c r="A24" s="191" t="s">
        <v>107</v>
      </c>
      <c r="B24" s="191" t="s">
        <v>108</v>
      </c>
      <c r="C24" s="157">
        <v>6894977.69</v>
      </c>
      <c r="D24" s="157">
        <v>6894977.69</v>
      </c>
      <c r="E24" s="157">
        <v>5894977.69</v>
      </c>
      <c r="F24" s="157">
        <v>1000000</v>
      </c>
      <c r="G24" s="157"/>
      <c r="H24" s="157"/>
      <c r="I24" s="157"/>
      <c r="J24" s="157"/>
      <c r="K24" s="157"/>
      <c r="L24" s="157"/>
      <c r="M24" s="157"/>
      <c r="N24" s="157"/>
      <c r="O24" s="157"/>
    </row>
    <row r="25" ht="52.5" customHeight="1" spans="1:15">
      <c r="A25" s="192" t="s">
        <v>109</v>
      </c>
      <c r="B25" s="192" t="s">
        <v>110</v>
      </c>
      <c r="C25" s="157">
        <v>6894977.69</v>
      </c>
      <c r="D25" s="157">
        <v>6894977.69</v>
      </c>
      <c r="E25" s="157">
        <v>5894977.69</v>
      </c>
      <c r="F25" s="157">
        <v>1000000</v>
      </c>
      <c r="G25" s="157"/>
      <c r="H25" s="157"/>
      <c r="I25" s="157"/>
      <c r="J25" s="157"/>
      <c r="K25" s="157"/>
      <c r="L25" s="157"/>
      <c r="M25" s="157"/>
      <c r="N25" s="157"/>
      <c r="O25" s="157"/>
    </row>
    <row r="26" ht="52.5" customHeight="1" spans="1:15">
      <c r="A26" s="193" t="s">
        <v>111</v>
      </c>
      <c r="B26" s="193" t="s">
        <v>112</v>
      </c>
      <c r="C26" s="157">
        <v>5818977.69</v>
      </c>
      <c r="D26" s="157">
        <v>5818977.69</v>
      </c>
      <c r="E26" s="157">
        <v>5768977.69</v>
      </c>
      <c r="F26" s="157">
        <v>50000</v>
      </c>
      <c r="G26" s="157"/>
      <c r="H26" s="157"/>
      <c r="I26" s="157"/>
      <c r="J26" s="157"/>
      <c r="K26" s="157"/>
      <c r="L26" s="157"/>
      <c r="M26" s="157"/>
      <c r="N26" s="157"/>
      <c r="O26" s="157"/>
    </row>
    <row r="27" ht="52.5" customHeight="1" spans="1:15">
      <c r="A27" s="193" t="s">
        <v>113</v>
      </c>
      <c r="B27" s="193" t="s">
        <v>114</v>
      </c>
      <c r="C27" s="157">
        <v>60000</v>
      </c>
      <c r="D27" s="157">
        <v>60000</v>
      </c>
      <c r="E27" s="157"/>
      <c r="F27" s="157">
        <v>60000</v>
      </c>
      <c r="G27" s="157"/>
      <c r="H27" s="157"/>
      <c r="I27" s="157"/>
      <c r="J27" s="157"/>
      <c r="K27" s="157"/>
      <c r="L27" s="157"/>
      <c r="M27" s="157"/>
      <c r="N27" s="157"/>
      <c r="O27" s="157"/>
    </row>
    <row r="28" ht="52.5" customHeight="1" spans="1:15">
      <c r="A28" s="193" t="s">
        <v>115</v>
      </c>
      <c r="B28" s="193" t="s">
        <v>116</v>
      </c>
      <c r="C28" s="157">
        <v>40000</v>
      </c>
      <c r="D28" s="157">
        <v>40000</v>
      </c>
      <c r="E28" s="157"/>
      <c r="F28" s="157">
        <v>40000</v>
      </c>
      <c r="G28" s="157"/>
      <c r="H28" s="157"/>
      <c r="I28" s="157"/>
      <c r="J28" s="157"/>
      <c r="K28" s="157"/>
      <c r="L28" s="157"/>
      <c r="M28" s="157"/>
      <c r="N28" s="157"/>
      <c r="O28" s="157"/>
    </row>
    <row r="29" ht="52.5" customHeight="1" spans="1:15">
      <c r="A29" s="193" t="s">
        <v>117</v>
      </c>
      <c r="B29" s="193" t="s">
        <v>118</v>
      </c>
      <c r="C29" s="157"/>
      <c r="D29" s="157"/>
      <c r="E29" s="157"/>
      <c r="F29" s="157"/>
      <c r="G29" s="157"/>
      <c r="H29" s="157"/>
      <c r="I29" s="157"/>
      <c r="J29" s="157"/>
      <c r="K29" s="157"/>
      <c r="L29" s="157"/>
      <c r="M29" s="157"/>
      <c r="N29" s="157"/>
      <c r="O29" s="157"/>
    </row>
    <row r="30" ht="52.5" customHeight="1" spans="1:15">
      <c r="A30" s="193" t="s">
        <v>119</v>
      </c>
      <c r="B30" s="193" t="s">
        <v>120</v>
      </c>
      <c r="C30" s="157"/>
      <c r="D30" s="157"/>
      <c r="E30" s="157"/>
      <c r="F30" s="157"/>
      <c r="G30" s="157"/>
      <c r="H30" s="157"/>
      <c r="I30" s="157"/>
      <c r="J30" s="157"/>
      <c r="K30" s="157"/>
      <c r="L30" s="157"/>
      <c r="M30" s="157"/>
      <c r="N30" s="157"/>
      <c r="O30" s="157"/>
    </row>
    <row r="31" ht="52.5" customHeight="1" spans="1:15">
      <c r="A31" s="193" t="s">
        <v>121</v>
      </c>
      <c r="B31" s="193" t="s">
        <v>122</v>
      </c>
      <c r="C31" s="157">
        <v>976000</v>
      </c>
      <c r="D31" s="157">
        <v>976000</v>
      </c>
      <c r="E31" s="157">
        <v>126000</v>
      </c>
      <c r="F31" s="157">
        <v>850000</v>
      </c>
      <c r="G31" s="157"/>
      <c r="H31" s="157"/>
      <c r="I31" s="157"/>
      <c r="J31" s="157"/>
      <c r="K31" s="157"/>
      <c r="L31" s="157"/>
      <c r="M31" s="157"/>
      <c r="N31" s="157"/>
      <c r="O31" s="157"/>
    </row>
    <row r="32" ht="52.5" customHeight="1" spans="1:15">
      <c r="A32" s="192" t="s">
        <v>123</v>
      </c>
      <c r="B32" s="192" t="s">
        <v>124</v>
      </c>
      <c r="C32" s="157"/>
      <c r="D32" s="157"/>
      <c r="E32" s="157"/>
      <c r="F32" s="157"/>
      <c r="G32" s="157"/>
      <c r="H32" s="157"/>
      <c r="I32" s="157"/>
      <c r="J32" s="157"/>
      <c r="K32" s="157"/>
      <c r="L32" s="157"/>
      <c r="M32" s="157"/>
      <c r="N32" s="157"/>
      <c r="O32" s="157"/>
    </row>
    <row r="33" ht="52.5" customHeight="1" spans="1:15">
      <c r="A33" s="193" t="s">
        <v>125</v>
      </c>
      <c r="B33" s="193" t="s">
        <v>126</v>
      </c>
      <c r="C33" s="157"/>
      <c r="D33" s="157"/>
      <c r="E33" s="157"/>
      <c r="F33" s="157"/>
      <c r="G33" s="157"/>
      <c r="H33" s="157"/>
      <c r="I33" s="157"/>
      <c r="J33" s="157"/>
      <c r="K33" s="157"/>
      <c r="L33" s="157"/>
      <c r="M33" s="157"/>
      <c r="N33" s="157"/>
      <c r="O33" s="157"/>
    </row>
    <row r="34" ht="52.5" customHeight="1" spans="1:15">
      <c r="A34" s="191" t="s">
        <v>127</v>
      </c>
      <c r="B34" s="191" t="s">
        <v>128</v>
      </c>
      <c r="C34" s="157">
        <v>610833.6</v>
      </c>
      <c r="D34" s="157">
        <v>610833.6</v>
      </c>
      <c r="E34" s="157">
        <v>610833.6</v>
      </c>
      <c r="F34" s="157"/>
      <c r="G34" s="157"/>
      <c r="H34" s="157"/>
      <c r="I34" s="157"/>
      <c r="J34" s="157"/>
      <c r="K34" s="157"/>
      <c r="L34" s="157"/>
      <c r="M34" s="157"/>
      <c r="N34" s="157"/>
      <c r="O34" s="157"/>
    </row>
    <row r="35" ht="52.5" customHeight="1" spans="1:15">
      <c r="A35" s="192" t="s">
        <v>129</v>
      </c>
      <c r="B35" s="192" t="s">
        <v>130</v>
      </c>
      <c r="C35" s="157">
        <v>610833.6</v>
      </c>
      <c r="D35" s="157">
        <v>610833.6</v>
      </c>
      <c r="E35" s="157">
        <v>610833.6</v>
      </c>
      <c r="F35" s="157"/>
      <c r="G35" s="157"/>
      <c r="H35" s="157"/>
      <c r="I35" s="157"/>
      <c r="J35" s="157"/>
      <c r="K35" s="157"/>
      <c r="L35" s="157"/>
      <c r="M35" s="157"/>
      <c r="N35" s="157"/>
      <c r="O35" s="157"/>
    </row>
    <row r="36" ht="52.5" customHeight="1" spans="1:15">
      <c r="A36" s="193" t="s">
        <v>131</v>
      </c>
      <c r="B36" s="193" t="s">
        <v>132</v>
      </c>
      <c r="C36" s="157">
        <v>610833.6</v>
      </c>
      <c r="D36" s="157">
        <v>610833.6</v>
      </c>
      <c r="E36" s="157">
        <v>610833.6</v>
      </c>
      <c r="F36" s="157"/>
      <c r="G36" s="157"/>
      <c r="H36" s="157"/>
      <c r="I36" s="157"/>
      <c r="J36" s="157"/>
      <c r="K36" s="157"/>
      <c r="L36" s="157"/>
      <c r="M36" s="157"/>
      <c r="N36" s="157"/>
      <c r="O36" s="157"/>
    </row>
    <row r="37" ht="30" customHeight="1" spans="1:15">
      <c r="A37" s="190" t="s">
        <v>30</v>
      </c>
      <c r="B37" s="190"/>
      <c r="C37" s="157">
        <v>8983163.53</v>
      </c>
      <c r="D37" s="157">
        <v>8983163.53</v>
      </c>
      <c r="E37" s="157">
        <v>7983163.53</v>
      </c>
      <c r="F37" s="157">
        <v>1000000</v>
      </c>
      <c r="G37" s="157"/>
      <c r="H37" s="157"/>
      <c r="I37" s="157"/>
      <c r="J37" s="157"/>
      <c r="K37" s="157"/>
      <c r="L37" s="157"/>
      <c r="M37" s="157"/>
      <c r="N37" s="157"/>
      <c r="O37" s="157"/>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3"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814814814815" customWidth="1"/>
    <col min="4" max="4" width="36.4166666666667" customWidth="1"/>
  </cols>
  <sheetData>
    <row r="1" ht="17.25" customHeight="1" spans="1:4">
      <c r="A1" s="179"/>
      <c r="B1" s="179"/>
      <c r="C1" s="179"/>
      <c r="D1" s="98" t="s">
        <v>133</v>
      </c>
    </row>
    <row r="2" ht="30.75" customHeight="1" spans="1:4">
      <c r="A2" s="180" t="str">
        <f>"2025"&amp;"年财政拨款收支预算总表"</f>
        <v>2025年财政拨款收支预算总表</v>
      </c>
      <c r="B2" s="180"/>
      <c r="C2" s="180"/>
      <c r="D2" s="180"/>
    </row>
    <row r="3" ht="18.75" customHeight="1" spans="1:4">
      <c r="A3" s="31" t="str">
        <f>"单位名称："&amp;"梁河县水利局"</f>
        <v>单位名称：梁河县水利局</v>
      </c>
      <c r="B3" s="181"/>
      <c r="C3" s="181"/>
      <c r="D3" s="99" t="s">
        <v>1</v>
      </c>
    </row>
    <row r="4" ht="19.5" customHeight="1" spans="1:4">
      <c r="A4" s="12" t="s">
        <v>134</v>
      </c>
      <c r="B4" s="14"/>
      <c r="C4" s="12" t="s">
        <v>135</v>
      </c>
      <c r="D4" s="14"/>
    </row>
    <row r="5" ht="21.75" customHeight="1" spans="1:4">
      <c r="A5" s="71" t="s">
        <v>136</v>
      </c>
      <c r="B5" s="11" t="s">
        <v>5</v>
      </c>
      <c r="C5" s="71" t="s">
        <v>137</v>
      </c>
      <c r="D5" s="11" t="s">
        <v>5</v>
      </c>
    </row>
    <row r="6" ht="17.25" customHeight="1" spans="1:4">
      <c r="A6" s="75"/>
      <c r="B6" s="18"/>
      <c r="C6" s="75"/>
      <c r="D6" s="18"/>
    </row>
    <row r="7" ht="19.5" customHeight="1" spans="1:4">
      <c r="A7" s="94" t="s">
        <v>138</v>
      </c>
      <c r="B7" s="23">
        <v>8983163.53</v>
      </c>
      <c r="C7" s="94" t="s">
        <v>139</v>
      </c>
      <c r="D7" s="23">
        <v>8983163.53</v>
      </c>
    </row>
    <row r="8" ht="19.5" customHeight="1" spans="1:4">
      <c r="A8" s="94" t="s">
        <v>140</v>
      </c>
      <c r="B8" s="23">
        <v>8983163.53</v>
      </c>
      <c r="C8" s="182" t="s">
        <v>141</v>
      </c>
      <c r="D8" s="23">
        <v>105440</v>
      </c>
    </row>
    <row r="9" ht="19.5" customHeight="1" spans="1:4">
      <c r="A9" s="183" t="s">
        <v>142</v>
      </c>
      <c r="B9" s="23"/>
      <c r="C9" s="182" t="s">
        <v>143</v>
      </c>
      <c r="D9" s="23"/>
    </row>
    <row r="10" ht="19.5" customHeight="1" spans="1:4">
      <c r="A10" s="183" t="s">
        <v>144</v>
      </c>
      <c r="B10" s="23"/>
      <c r="C10" s="182" t="s">
        <v>145</v>
      </c>
      <c r="D10" s="23"/>
    </row>
    <row r="11" ht="19.5" customHeight="1" spans="1:4">
      <c r="A11" s="183" t="s">
        <v>146</v>
      </c>
      <c r="B11" s="23"/>
      <c r="C11" s="182" t="s">
        <v>147</v>
      </c>
      <c r="D11" s="23"/>
    </row>
    <row r="12" ht="19.5" customHeight="1" spans="1:4">
      <c r="A12" s="183" t="s">
        <v>140</v>
      </c>
      <c r="B12" s="23"/>
      <c r="C12" s="182" t="s">
        <v>148</v>
      </c>
      <c r="D12" s="23"/>
    </row>
    <row r="13" ht="19.5" customHeight="1" spans="1:4">
      <c r="A13" s="183" t="s">
        <v>142</v>
      </c>
      <c r="B13" s="23"/>
      <c r="C13" s="182" t="s">
        <v>149</v>
      </c>
      <c r="D13" s="23"/>
    </row>
    <row r="14" ht="19.5" customHeight="1" spans="1:4">
      <c r="A14" s="183" t="s">
        <v>144</v>
      </c>
      <c r="B14" s="23"/>
      <c r="C14" s="182" t="s">
        <v>150</v>
      </c>
      <c r="D14" s="23"/>
    </row>
    <row r="15" ht="19.5" customHeight="1" spans="1:4">
      <c r="A15" s="184"/>
      <c r="B15" s="23"/>
      <c r="C15" s="182" t="s">
        <v>151</v>
      </c>
      <c r="D15" s="23">
        <v>938599.56</v>
      </c>
    </row>
    <row r="16" ht="19.5" customHeight="1" spans="1:4">
      <c r="A16" s="184"/>
      <c r="B16" s="23"/>
      <c r="C16" s="182" t="s">
        <v>152</v>
      </c>
      <c r="D16" s="23">
        <v>433312.68</v>
      </c>
    </row>
    <row r="17" ht="19.5" customHeight="1" spans="1:4">
      <c r="A17" s="184"/>
      <c r="B17" s="23"/>
      <c r="C17" s="182" t="s">
        <v>153</v>
      </c>
      <c r="D17" s="23"/>
    </row>
    <row r="18" ht="19.5" customHeight="1" spans="1:4">
      <c r="A18" s="184"/>
      <c r="B18" s="23"/>
      <c r="C18" s="182" t="s">
        <v>154</v>
      </c>
      <c r="D18" s="23"/>
    </row>
    <row r="19" ht="19.5" customHeight="1" spans="1:4">
      <c r="A19" s="184"/>
      <c r="B19" s="23"/>
      <c r="C19" s="182" t="s">
        <v>155</v>
      </c>
      <c r="D19" s="23">
        <v>6894977.69</v>
      </c>
    </row>
    <row r="20" ht="19.5" customHeight="1" spans="1:4">
      <c r="A20" s="94"/>
      <c r="B20" s="23"/>
      <c r="C20" s="182" t="s">
        <v>156</v>
      </c>
      <c r="D20" s="23"/>
    </row>
    <row r="21" ht="19.5" customHeight="1" spans="1:4">
      <c r="A21" s="94"/>
      <c r="B21" s="23"/>
      <c r="C21" s="94" t="s">
        <v>157</v>
      </c>
      <c r="D21" s="23"/>
    </row>
    <row r="22" ht="19.5" customHeight="1" spans="1:4">
      <c r="A22" s="94"/>
      <c r="B22" s="23"/>
      <c r="C22" s="94" t="s">
        <v>158</v>
      </c>
      <c r="D22" s="23"/>
    </row>
    <row r="23" ht="19.5" customHeight="1" spans="1:4">
      <c r="A23" s="94"/>
      <c r="B23" s="23"/>
      <c r="C23" s="94" t="s">
        <v>159</v>
      </c>
      <c r="D23" s="23"/>
    </row>
    <row r="24" ht="19.5" customHeight="1" spans="1:4">
      <c r="A24" s="94"/>
      <c r="B24" s="23"/>
      <c r="C24" s="94" t="s">
        <v>160</v>
      </c>
      <c r="D24" s="23"/>
    </row>
    <row r="25" ht="19.5" customHeight="1" spans="1:4">
      <c r="A25" s="94"/>
      <c r="B25" s="23"/>
      <c r="C25" s="94" t="s">
        <v>161</v>
      </c>
      <c r="D25" s="23"/>
    </row>
    <row r="26" ht="19.5" customHeight="1" spans="1:4">
      <c r="A26" s="182"/>
      <c r="B26" s="23"/>
      <c r="C26" s="94" t="s">
        <v>162</v>
      </c>
      <c r="D26" s="23">
        <v>610833.6</v>
      </c>
    </row>
    <row r="27" ht="19.5" customHeight="1" spans="1:4">
      <c r="A27" s="94"/>
      <c r="B27" s="23"/>
      <c r="C27" s="94" t="s">
        <v>163</v>
      </c>
      <c r="D27" s="23"/>
    </row>
    <row r="28" customHeight="1" spans="1:4">
      <c r="A28" s="94"/>
      <c r="B28" s="23"/>
      <c r="C28" s="183" t="s">
        <v>164</v>
      </c>
      <c r="D28" s="23"/>
    </row>
    <row r="29" ht="19.5" customHeight="1" spans="1:4">
      <c r="A29" s="94"/>
      <c r="B29" s="23"/>
      <c r="C29" s="94" t="s">
        <v>165</v>
      </c>
      <c r="D29" s="23"/>
    </row>
    <row r="30" ht="19.5" customHeight="1" spans="1:4">
      <c r="A30" s="182"/>
      <c r="B30" s="23"/>
      <c r="C30" s="94" t="s">
        <v>166</v>
      </c>
      <c r="D30" s="23"/>
    </row>
    <row r="31" ht="18" customHeight="1" spans="1:4">
      <c r="A31" s="182"/>
      <c r="B31" s="23"/>
      <c r="C31" s="94" t="s">
        <v>167</v>
      </c>
      <c r="D31" s="23"/>
    </row>
    <row r="32" ht="18" customHeight="1" spans="1:4">
      <c r="A32" s="182"/>
      <c r="B32" s="23"/>
      <c r="C32" s="183" t="s">
        <v>168</v>
      </c>
      <c r="D32" s="23"/>
    </row>
    <row r="33" ht="18" customHeight="1" spans="1:4">
      <c r="A33" s="182"/>
      <c r="B33" s="23"/>
      <c r="C33" s="183" t="s">
        <v>169</v>
      </c>
      <c r="D33" s="23"/>
    </row>
    <row r="34" ht="19.5" customHeight="1" spans="1:4">
      <c r="A34" s="182"/>
      <c r="B34" s="185"/>
      <c r="C34" s="94" t="s">
        <v>170</v>
      </c>
      <c r="D34" s="185"/>
    </row>
    <row r="35" ht="19.5" customHeight="1" spans="1:4">
      <c r="A35" s="182"/>
      <c r="B35" s="23"/>
      <c r="C35" s="94" t="s">
        <v>171</v>
      </c>
      <c r="D35" s="23"/>
    </row>
    <row r="36" ht="19.5" customHeight="1" spans="1:4">
      <c r="A36" s="186" t="s">
        <v>24</v>
      </c>
      <c r="B36" s="23">
        <v>8983163.53</v>
      </c>
      <c r="C36" s="186" t="s">
        <v>25</v>
      </c>
      <c r="D36" s="23">
        <v>8983163.53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3"/>
  <sheetViews>
    <sheetView showZeros="0" workbookViewId="0">
      <selection activeCell="A1" sqref="A1"/>
    </sheetView>
  </sheetViews>
  <sheetFormatPr defaultColWidth="10.2685185185185" defaultRowHeight="15" customHeight="1" outlineLevelCol="6"/>
  <cols>
    <col min="1" max="1" width="26.3425925925926" customWidth="1"/>
    <col min="2" max="2" width="24.6388888888889" customWidth="1"/>
    <col min="3" max="7" width="19.2685185185185" customWidth="1"/>
  </cols>
  <sheetData>
    <row r="1" ht="18.75" customHeight="1" spans="1:7">
      <c r="A1" s="146"/>
      <c r="B1" s="146"/>
      <c r="C1" s="146"/>
      <c r="D1" s="146"/>
      <c r="E1" s="146"/>
      <c r="F1" s="146"/>
      <c r="G1" s="150" t="s">
        <v>172</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"单位名称："&amp;"梁河县水利局"</f>
        <v>单位名称：梁河县水利局</v>
      </c>
      <c r="B3" s="173"/>
      <c r="C3" s="146"/>
      <c r="D3" s="146"/>
      <c r="E3" s="146"/>
      <c r="F3" s="146"/>
      <c r="G3" s="150" t="s">
        <v>1</v>
      </c>
    </row>
    <row r="4" ht="18.75" customHeight="1" spans="1:7">
      <c r="A4" s="174" t="s">
        <v>173</v>
      </c>
      <c r="B4" s="174"/>
      <c r="C4" s="174" t="s">
        <v>30</v>
      </c>
      <c r="D4" s="174" t="s">
        <v>52</v>
      </c>
      <c r="E4" s="174"/>
      <c r="F4" s="174"/>
      <c r="G4" s="174" t="s">
        <v>53</v>
      </c>
    </row>
    <row r="5" ht="18.75" customHeight="1" spans="1:7">
      <c r="A5" s="174" t="s">
        <v>48</v>
      </c>
      <c r="B5" s="174" t="s">
        <v>49</v>
      </c>
      <c r="C5" s="174"/>
      <c r="D5" s="174" t="s">
        <v>33</v>
      </c>
      <c r="E5" s="174" t="s">
        <v>174</v>
      </c>
      <c r="F5" s="174" t="s">
        <v>175</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105440</v>
      </c>
      <c r="D7" s="176">
        <v>105440</v>
      </c>
      <c r="E7" s="176">
        <v>62640</v>
      </c>
      <c r="F7" s="176">
        <v>42800</v>
      </c>
      <c r="G7" s="176"/>
    </row>
    <row r="8" ht="18.75" customHeight="1" outlineLevel="1" spans="1:7">
      <c r="A8" s="177" t="s">
        <v>76</v>
      </c>
      <c r="B8" s="177" t="s">
        <v>77</v>
      </c>
      <c r="C8" s="176">
        <v>105440</v>
      </c>
      <c r="D8" s="176">
        <v>105440</v>
      </c>
      <c r="E8" s="176">
        <v>62640</v>
      </c>
      <c r="F8" s="176">
        <v>42800</v>
      </c>
      <c r="G8" s="176"/>
    </row>
    <row r="9" ht="18.75" customHeight="1" outlineLevel="2" spans="1:7">
      <c r="A9" s="178" t="s">
        <v>78</v>
      </c>
      <c r="B9" s="178" t="s">
        <v>79</v>
      </c>
      <c r="C9" s="176">
        <v>105440</v>
      </c>
      <c r="D9" s="176">
        <v>105440</v>
      </c>
      <c r="E9" s="176">
        <v>62640</v>
      </c>
      <c r="F9" s="176">
        <v>42800</v>
      </c>
      <c r="G9" s="176"/>
    </row>
    <row r="10" ht="18.75" customHeight="1" spans="1:7">
      <c r="A10" s="175" t="s">
        <v>80</v>
      </c>
      <c r="B10" s="175" t="s">
        <v>81</v>
      </c>
      <c r="C10" s="176">
        <v>938599.56</v>
      </c>
      <c r="D10" s="176">
        <v>938599.56</v>
      </c>
      <c r="E10" s="176">
        <v>916999.56</v>
      </c>
      <c r="F10" s="176">
        <v>21600</v>
      </c>
      <c r="G10" s="176"/>
    </row>
    <row r="11" ht="18.75" customHeight="1" outlineLevel="1" spans="1:7">
      <c r="A11" s="177" t="s">
        <v>82</v>
      </c>
      <c r="B11" s="177" t="s">
        <v>83</v>
      </c>
      <c r="C11" s="176">
        <v>836044.8</v>
      </c>
      <c r="D11" s="176">
        <v>836044.8</v>
      </c>
      <c r="E11" s="176">
        <v>814444.8</v>
      </c>
      <c r="F11" s="176">
        <v>21600</v>
      </c>
      <c r="G11" s="176"/>
    </row>
    <row r="12" ht="18.75" customHeight="1" outlineLevel="2" spans="1:7">
      <c r="A12" s="178" t="s">
        <v>84</v>
      </c>
      <c r="B12" s="178" t="s">
        <v>85</v>
      </c>
      <c r="C12" s="176">
        <v>10800</v>
      </c>
      <c r="D12" s="176">
        <v>10800</v>
      </c>
      <c r="E12" s="176"/>
      <c r="F12" s="176">
        <v>10800</v>
      </c>
      <c r="G12" s="176"/>
    </row>
    <row r="13" ht="18.75" customHeight="1" outlineLevel="2" spans="1:7">
      <c r="A13" s="178" t="s">
        <v>86</v>
      </c>
      <c r="B13" s="178" t="s">
        <v>87</v>
      </c>
      <c r="C13" s="176">
        <v>10800</v>
      </c>
      <c r="D13" s="176">
        <v>10800</v>
      </c>
      <c r="E13" s="176"/>
      <c r="F13" s="176">
        <v>10800</v>
      </c>
      <c r="G13" s="176"/>
    </row>
    <row r="14" ht="18.75" customHeight="1" outlineLevel="2" spans="1:7">
      <c r="A14" s="178" t="s">
        <v>88</v>
      </c>
      <c r="B14" s="178" t="s">
        <v>89</v>
      </c>
      <c r="C14" s="176">
        <v>814444.8</v>
      </c>
      <c r="D14" s="176">
        <v>814444.8</v>
      </c>
      <c r="E14" s="176">
        <v>814444.8</v>
      </c>
      <c r="F14" s="176"/>
      <c r="G14" s="176"/>
    </row>
    <row r="15" ht="18.75" customHeight="1" outlineLevel="1" spans="1:7">
      <c r="A15" s="177" t="s">
        <v>90</v>
      </c>
      <c r="B15" s="177" t="s">
        <v>91</v>
      </c>
      <c r="C15" s="176">
        <v>76862.52</v>
      </c>
      <c r="D15" s="176">
        <v>76862.52</v>
      </c>
      <c r="E15" s="176">
        <v>76862.52</v>
      </c>
      <c r="F15" s="176"/>
      <c r="G15" s="176"/>
    </row>
    <row r="16" ht="18.75" customHeight="1" outlineLevel="2" spans="1:7">
      <c r="A16" s="178" t="s">
        <v>92</v>
      </c>
      <c r="B16" s="178" t="s">
        <v>93</v>
      </c>
      <c r="C16" s="176">
        <v>76862.52</v>
      </c>
      <c r="D16" s="176">
        <v>76862.52</v>
      </c>
      <c r="E16" s="176">
        <v>76862.52</v>
      </c>
      <c r="F16" s="176"/>
      <c r="G16" s="176"/>
    </row>
    <row r="17" ht="18.75" customHeight="1" outlineLevel="1" spans="1:7">
      <c r="A17" s="177" t="s">
        <v>94</v>
      </c>
      <c r="B17" s="177" t="s">
        <v>95</v>
      </c>
      <c r="C17" s="176">
        <v>25692.24</v>
      </c>
      <c r="D17" s="176">
        <v>25692.24</v>
      </c>
      <c r="E17" s="176">
        <v>25692.24</v>
      </c>
      <c r="F17" s="176"/>
      <c r="G17" s="176"/>
    </row>
    <row r="18" ht="18.75" customHeight="1" outlineLevel="2" spans="1:7">
      <c r="A18" s="178" t="s">
        <v>96</v>
      </c>
      <c r="B18" s="178" t="s">
        <v>95</v>
      </c>
      <c r="C18" s="176">
        <v>25692.24</v>
      </c>
      <c r="D18" s="176">
        <v>25692.24</v>
      </c>
      <c r="E18" s="176">
        <v>25692.24</v>
      </c>
      <c r="F18" s="176"/>
      <c r="G18" s="176"/>
    </row>
    <row r="19" ht="18.75" customHeight="1" spans="1:7">
      <c r="A19" s="175" t="s">
        <v>97</v>
      </c>
      <c r="B19" s="175" t="s">
        <v>98</v>
      </c>
      <c r="C19" s="176">
        <v>433312.68</v>
      </c>
      <c r="D19" s="176">
        <v>433312.68</v>
      </c>
      <c r="E19" s="176">
        <v>433312.68</v>
      </c>
      <c r="F19" s="176"/>
      <c r="G19" s="176"/>
    </row>
    <row r="20" ht="18.75" customHeight="1" outlineLevel="1" spans="1:7">
      <c r="A20" s="177" t="s">
        <v>99</v>
      </c>
      <c r="B20" s="177" t="s">
        <v>100</v>
      </c>
      <c r="C20" s="176">
        <v>433312.68</v>
      </c>
      <c r="D20" s="176">
        <v>433312.68</v>
      </c>
      <c r="E20" s="176">
        <v>433312.68</v>
      </c>
      <c r="F20" s="176"/>
      <c r="G20" s="176"/>
    </row>
    <row r="21" ht="18.75" customHeight="1" outlineLevel="2" spans="1:7">
      <c r="A21" s="178" t="s">
        <v>101</v>
      </c>
      <c r="B21" s="178" t="s">
        <v>102</v>
      </c>
      <c r="C21" s="176">
        <v>66627.9</v>
      </c>
      <c r="D21" s="176">
        <v>66627.9</v>
      </c>
      <c r="E21" s="176">
        <v>66627.9</v>
      </c>
      <c r="F21" s="176"/>
      <c r="G21" s="176"/>
    </row>
    <row r="22" ht="18.75" customHeight="1" outlineLevel="2" spans="1:7">
      <c r="A22" s="178" t="s">
        <v>103</v>
      </c>
      <c r="B22" s="178" t="s">
        <v>104</v>
      </c>
      <c r="C22" s="176">
        <v>315143.1</v>
      </c>
      <c r="D22" s="176">
        <v>315143.1</v>
      </c>
      <c r="E22" s="176">
        <v>315143.1</v>
      </c>
      <c r="F22" s="176"/>
      <c r="G22" s="176"/>
    </row>
    <row r="23" ht="18.75" customHeight="1" outlineLevel="2" spans="1:7">
      <c r="A23" s="178" t="s">
        <v>105</v>
      </c>
      <c r="B23" s="178" t="s">
        <v>106</v>
      </c>
      <c r="C23" s="176">
        <v>51541.68</v>
      </c>
      <c r="D23" s="176">
        <v>51541.68</v>
      </c>
      <c r="E23" s="176">
        <v>51541.68</v>
      </c>
      <c r="F23" s="176"/>
      <c r="G23" s="176"/>
    </row>
    <row r="24" ht="18.75" customHeight="1" spans="1:7">
      <c r="A24" s="175" t="s">
        <v>107</v>
      </c>
      <c r="B24" s="175" t="s">
        <v>108</v>
      </c>
      <c r="C24" s="176">
        <v>6894977.69</v>
      </c>
      <c r="D24" s="176">
        <v>5894977.69</v>
      </c>
      <c r="E24" s="176">
        <v>5554097.09</v>
      </c>
      <c r="F24" s="176">
        <v>340880.6</v>
      </c>
      <c r="G24" s="176">
        <v>1000000</v>
      </c>
    </row>
    <row r="25" ht="18.75" customHeight="1" outlineLevel="1" spans="1:7">
      <c r="A25" s="177" t="s">
        <v>109</v>
      </c>
      <c r="B25" s="177" t="s">
        <v>110</v>
      </c>
      <c r="C25" s="176">
        <v>6894977.69</v>
      </c>
      <c r="D25" s="176">
        <v>5894977.69</v>
      </c>
      <c r="E25" s="176">
        <v>5554097.09</v>
      </c>
      <c r="F25" s="176">
        <v>340880.6</v>
      </c>
      <c r="G25" s="176">
        <v>1000000</v>
      </c>
    </row>
    <row r="26" ht="18.75" customHeight="1" outlineLevel="2" spans="1:7">
      <c r="A26" s="178" t="s">
        <v>111</v>
      </c>
      <c r="B26" s="178" t="s">
        <v>112</v>
      </c>
      <c r="C26" s="176">
        <v>5818977.69</v>
      </c>
      <c r="D26" s="176">
        <v>5768977.69</v>
      </c>
      <c r="E26" s="176">
        <v>5428097.09</v>
      </c>
      <c r="F26" s="176">
        <v>340880.6</v>
      </c>
      <c r="G26" s="176">
        <v>50000</v>
      </c>
    </row>
    <row r="27" ht="18.75" customHeight="1" outlineLevel="2" spans="1:7">
      <c r="A27" s="178" t="s">
        <v>113</v>
      </c>
      <c r="B27" s="178" t="s">
        <v>114</v>
      </c>
      <c r="C27" s="176">
        <v>60000</v>
      </c>
      <c r="D27" s="176"/>
      <c r="E27" s="176"/>
      <c r="F27" s="176"/>
      <c r="G27" s="176">
        <v>60000</v>
      </c>
    </row>
    <row r="28" ht="18.75" customHeight="1" outlineLevel="2" spans="1:7">
      <c r="A28" s="178" t="s">
        <v>115</v>
      </c>
      <c r="B28" s="178" t="s">
        <v>116</v>
      </c>
      <c r="C28" s="176">
        <v>40000</v>
      </c>
      <c r="D28" s="176"/>
      <c r="E28" s="176"/>
      <c r="F28" s="176"/>
      <c r="G28" s="176">
        <v>40000</v>
      </c>
    </row>
    <row r="29" ht="18.75" customHeight="1" outlineLevel="2" spans="1:7">
      <c r="A29" s="178" t="s">
        <v>121</v>
      </c>
      <c r="B29" s="178" t="s">
        <v>122</v>
      </c>
      <c r="C29" s="176">
        <v>976000</v>
      </c>
      <c r="D29" s="176">
        <v>126000</v>
      </c>
      <c r="E29" s="176">
        <v>126000</v>
      </c>
      <c r="F29" s="176"/>
      <c r="G29" s="176">
        <v>850000</v>
      </c>
    </row>
    <row r="30" ht="18.75" customHeight="1" spans="1:7">
      <c r="A30" s="175" t="s">
        <v>127</v>
      </c>
      <c r="B30" s="175" t="s">
        <v>128</v>
      </c>
      <c r="C30" s="176">
        <v>610833.6</v>
      </c>
      <c r="D30" s="176">
        <v>610833.6</v>
      </c>
      <c r="E30" s="176">
        <v>610833.6</v>
      </c>
      <c r="F30" s="176"/>
      <c r="G30" s="176"/>
    </row>
    <row r="31" ht="18.75" customHeight="1" outlineLevel="1" spans="1:7">
      <c r="A31" s="177" t="s">
        <v>129</v>
      </c>
      <c r="B31" s="177" t="s">
        <v>130</v>
      </c>
      <c r="C31" s="176">
        <v>610833.6</v>
      </c>
      <c r="D31" s="176">
        <v>610833.6</v>
      </c>
      <c r="E31" s="176">
        <v>610833.6</v>
      </c>
      <c r="F31" s="176"/>
      <c r="G31" s="176"/>
    </row>
    <row r="32" ht="18.75" customHeight="1" outlineLevel="2" spans="1:7">
      <c r="A32" s="178" t="s">
        <v>131</v>
      </c>
      <c r="B32" s="178" t="s">
        <v>132</v>
      </c>
      <c r="C32" s="176">
        <v>610833.6</v>
      </c>
      <c r="D32" s="176">
        <v>610833.6</v>
      </c>
      <c r="E32" s="176">
        <v>610833.6</v>
      </c>
      <c r="F32" s="176"/>
      <c r="G32" s="176"/>
    </row>
    <row r="33" ht="18.75" customHeight="1" spans="1:7">
      <c r="A33" s="174" t="s">
        <v>30</v>
      </c>
      <c r="B33" s="174"/>
      <c r="C33" s="176">
        <v>8983163.53</v>
      </c>
      <c r="D33" s="176">
        <v>7983163.53</v>
      </c>
      <c r="E33" s="176">
        <v>7577882.93</v>
      </c>
      <c r="F33" s="176">
        <v>405280.6</v>
      </c>
      <c r="G33" s="176">
        <v>1000000</v>
      </c>
    </row>
  </sheetData>
  <mergeCells count="7">
    <mergeCell ref="A2:G2"/>
    <mergeCell ref="A3:C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7" sqref="D17"/>
    </sheetView>
  </sheetViews>
  <sheetFormatPr defaultColWidth="9.14814814814815" defaultRowHeight="14.25" customHeight="1" outlineLevelRow="6" outlineLevelCol="5"/>
  <cols>
    <col min="1" max="1" width="28.2037037037037" customWidth="1"/>
    <col min="2" max="2" width="18.3425925925926" customWidth="1"/>
    <col min="3" max="3" width="17.2685185185185" customWidth="1"/>
    <col min="4" max="4" width="21.6388888888889" customWidth="1"/>
    <col min="5" max="5" width="19.7685185185185" customWidth="1"/>
    <col min="6" max="6" width="18.7222222222222" customWidth="1"/>
  </cols>
  <sheetData>
    <row r="1" customHeight="1" spans="1:6">
      <c r="A1" s="163"/>
      <c r="B1" s="163"/>
      <c r="C1" s="164"/>
      <c r="D1" s="1"/>
      <c r="E1" s="1"/>
      <c r="F1" s="165" t="s">
        <v>176</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"单位名称："&amp;"梁河县水利局"</f>
        <v>单位名称：梁河县水利局</v>
      </c>
      <c r="B3" s="163"/>
      <c r="C3" s="164"/>
      <c r="D3" s="3"/>
      <c r="E3" s="1"/>
      <c r="F3" s="165" t="s">
        <v>27</v>
      </c>
    </row>
    <row r="4" ht="19.5" customHeight="1" spans="1:6">
      <c r="A4" s="11" t="s">
        <v>177</v>
      </c>
      <c r="B4" s="71" t="s">
        <v>178</v>
      </c>
      <c r="C4" s="12" t="s">
        <v>179</v>
      </c>
      <c r="D4" s="13"/>
      <c r="E4" s="14"/>
      <c r="F4" s="71" t="s">
        <v>180</v>
      </c>
    </row>
    <row r="5" ht="19.5" customHeight="1" spans="1:6">
      <c r="A5" s="18"/>
      <c r="B5" s="75"/>
      <c r="C5" s="35" t="s">
        <v>33</v>
      </c>
      <c r="D5" s="35" t="s">
        <v>181</v>
      </c>
      <c r="E5" s="35" t="s">
        <v>182</v>
      </c>
      <c r="F5" s="75"/>
    </row>
    <row r="6" ht="18.75" customHeight="1" spans="1:6">
      <c r="A6" s="168">
        <v>1</v>
      </c>
      <c r="B6" s="168">
        <v>2</v>
      </c>
      <c r="C6" s="169">
        <v>3</v>
      </c>
      <c r="D6" s="168">
        <v>4</v>
      </c>
      <c r="E6" s="168">
        <v>5</v>
      </c>
      <c r="F6" s="168">
        <v>6</v>
      </c>
    </row>
    <row r="7" ht="24.75" customHeight="1" spans="1:6">
      <c r="A7" s="170">
        <v>43650</v>
      </c>
      <c r="B7" s="170"/>
      <c r="C7" s="171">
        <v>38800</v>
      </c>
      <c r="D7" s="170"/>
      <c r="E7" s="170">
        <v>38800</v>
      </c>
      <c r="F7" s="170">
        <v>4850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1"/>
  <sheetViews>
    <sheetView showZeros="0" topLeftCell="B1" workbookViewId="0">
      <selection activeCell="A1" sqref="A1"/>
    </sheetView>
  </sheetViews>
  <sheetFormatPr defaultColWidth="10.2685185185185"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685185185185" customWidth="1"/>
    <col min="10" max="11" width="6" customWidth="1"/>
    <col min="12" max="12" width="12.2685185185185" customWidth="1"/>
    <col min="13" max="13" width="3.72222222222222" customWidth="1"/>
    <col min="14" max="14" width="5.05555555555556" customWidth="1"/>
    <col min="15" max="15" width="5.76851851851852" customWidth="1"/>
    <col min="16" max="16" width="6.57407407407407" customWidth="1"/>
    <col min="17" max="17" width="4.76851851851852" customWidth="1"/>
    <col min="18" max="18" width="4.26851851851852"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183</v>
      </c>
      <c r="U1" s="162"/>
      <c r="V1" s="162"/>
      <c r="W1" s="162"/>
    </row>
    <row r="2" ht="45.75" customHeight="1" spans="1:23">
      <c r="A2" s="159" t="s">
        <v>184</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"单位名称："&amp;"梁河县水利局"</f>
        <v>单位名称：梁河县水利局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185</v>
      </c>
      <c r="B4" s="160" t="s">
        <v>186</v>
      </c>
      <c r="C4" s="160" t="s">
        <v>187</v>
      </c>
      <c r="D4" s="160" t="s">
        <v>188</v>
      </c>
      <c r="E4" s="160" t="s">
        <v>189</v>
      </c>
      <c r="F4" s="160" t="s">
        <v>190</v>
      </c>
      <c r="G4" s="160" t="s">
        <v>191</v>
      </c>
      <c r="H4" s="160" t="s">
        <v>192</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193</v>
      </c>
      <c r="I5" s="160" t="s">
        <v>34</v>
      </c>
      <c r="J5" s="160" t="s">
        <v>194</v>
      </c>
      <c r="K5" s="160" t="s">
        <v>195</v>
      </c>
      <c r="L5" s="160" t="s">
        <v>196</v>
      </c>
      <c r="M5" s="160" t="s">
        <v>197</v>
      </c>
      <c r="N5" s="160" t="s">
        <v>198</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199</v>
      </c>
      <c r="J6" s="160" t="s">
        <v>194</v>
      </c>
      <c r="K6" s="160" t="s">
        <v>195</v>
      </c>
      <c r="L6" s="160" t="s">
        <v>196</v>
      </c>
      <c r="M6" s="160" t="s">
        <v>197</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200</v>
      </c>
      <c r="Q8" s="160" t="s">
        <v>201</v>
      </c>
      <c r="R8" s="160" t="s">
        <v>202</v>
      </c>
      <c r="S8" s="160" t="s">
        <v>203</v>
      </c>
      <c r="T8" s="160" t="s">
        <v>204</v>
      </c>
      <c r="U8" s="160" t="s">
        <v>205</v>
      </c>
      <c r="V8" s="160" t="s">
        <v>206</v>
      </c>
      <c r="W8" s="160" t="s">
        <v>207</v>
      </c>
    </row>
    <row r="9" ht="53.25" customHeight="1" spans="1:23">
      <c r="A9" s="155" t="s">
        <v>46</v>
      </c>
      <c r="B9" s="155"/>
      <c r="C9" s="155"/>
      <c r="D9" s="155"/>
      <c r="E9" s="155"/>
      <c r="F9" s="155"/>
      <c r="G9" s="155"/>
      <c r="H9" s="157">
        <v>7983163.53</v>
      </c>
      <c r="I9" s="157">
        <v>7983163.53</v>
      </c>
      <c r="J9" s="157"/>
      <c r="K9" s="157"/>
      <c r="L9" s="157">
        <v>7983163.53</v>
      </c>
      <c r="M9" s="157"/>
      <c r="N9" s="157"/>
      <c r="O9" s="157"/>
      <c r="P9" s="157"/>
      <c r="Q9" s="157"/>
      <c r="R9" s="157"/>
      <c r="S9" s="157"/>
      <c r="T9" s="157"/>
      <c r="U9" s="157"/>
      <c r="V9" s="157"/>
      <c r="W9" s="157"/>
    </row>
    <row r="10" ht="53.25" customHeight="1" outlineLevel="1" spans="1:23">
      <c r="A10" s="155" t="s">
        <v>46</v>
      </c>
      <c r="B10" s="155" t="s">
        <v>208</v>
      </c>
      <c r="C10" s="155" t="s">
        <v>209</v>
      </c>
      <c r="D10" s="155" t="s">
        <v>111</v>
      </c>
      <c r="E10" s="155" t="s">
        <v>112</v>
      </c>
      <c r="F10" s="155" t="s">
        <v>210</v>
      </c>
      <c r="G10" s="155" t="s">
        <v>211</v>
      </c>
      <c r="H10" s="157">
        <v>1656672</v>
      </c>
      <c r="I10" s="157">
        <v>1656672</v>
      </c>
      <c r="J10" s="157"/>
      <c r="K10" s="157"/>
      <c r="L10" s="157">
        <v>1656672</v>
      </c>
      <c r="M10" s="157"/>
      <c r="N10" s="157"/>
      <c r="O10" s="157"/>
      <c r="P10" s="157"/>
      <c r="Q10" s="157"/>
      <c r="R10" s="157"/>
      <c r="S10" s="157"/>
      <c r="T10" s="157"/>
      <c r="U10" s="157"/>
      <c r="V10" s="157"/>
      <c r="W10" s="157"/>
    </row>
    <row r="11" ht="53.25" customHeight="1" outlineLevel="1" spans="1:23">
      <c r="A11" s="155" t="s">
        <v>46</v>
      </c>
      <c r="B11" s="155" t="s">
        <v>212</v>
      </c>
      <c r="C11" s="155" t="s">
        <v>213</v>
      </c>
      <c r="D11" s="155" t="s">
        <v>111</v>
      </c>
      <c r="E11" s="155" t="s">
        <v>112</v>
      </c>
      <c r="F11" s="155" t="s">
        <v>210</v>
      </c>
      <c r="G11" s="155" t="s">
        <v>211</v>
      </c>
      <c r="H11" s="157">
        <v>386880</v>
      </c>
      <c r="I11" s="157">
        <v>386880</v>
      </c>
      <c r="J11" s="157"/>
      <c r="K11" s="157"/>
      <c r="L11" s="157">
        <v>386880</v>
      </c>
      <c r="M11" s="155"/>
      <c r="N11" s="157"/>
      <c r="O11" s="157"/>
      <c r="P11" s="157"/>
      <c r="Q11" s="157"/>
      <c r="R11" s="157"/>
      <c r="S11" s="157"/>
      <c r="T11" s="157"/>
      <c r="U11" s="157"/>
      <c r="V11" s="157"/>
      <c r="W11" s="157"/>
    </row>
    <row r="12" ht="53.25" customHeight="1" outlineLevel="1" spans="1:23">
      <c r="A12" s="155" t="s">
        <v>46</v>
      </c>
      <c r="B12" s="155" t="s">
        <v>212</v>
      </c>
      <c r="C12" s="155" t="s">
        <v>213</v>
      </c>
      <c r="D12" s="155" t="s">
        <v>111</v>
      </c>
      <c r="E12" s="155" t="s">
        <v>112</v>
      </c>
      <c r="F12" s="155" t="s">
        <v>214</v>
      </c>
      <c r="G12" s="155" t="s">
        <v>215</v>
      </c>
      <c r="H12" s="157">
        <v>463032</v>
      </c>
      <c r="I12" s="157">
        <v>463032</v>
      </c>
      <c r="J12" s="157"/>
      <c r="K12" s="157"/>
      <c r="L12" s="157">
        <v>463032</v>
      </c>
      <c r="M12" s="155"/>
      <c r="N12" s="157"/>
      <c r="O12" s="157"/>
      <c r="P12" s="157"/>
      <c r="Q12" s="157"/>
      <c r="R12" s="157"/>
      <c r="S12" s="157"/>
      <c r="T12" s="157"/>
      <c r="U12" s="157"/>
      <c r="V12" s="157"/>
      <c r="W12" s="157"/>
    </row>
    <row r="13" ht="53.25" customHeight="1" outlineLevel="1" spans="1:23">
      <c r="A13" s="155" t="s">
        <v>46</v>
      </c>
      <c r="B13" s="155" t="s">
        <v>208</v>
      </c>
      <c r="C13" s="155" t="s">
        <v>209</v>
      </c>
      <c r="D13" s="155" t="s">
        <v>111</v>
      </c>
      <c r="E13" s="155" t="s">
        <v>112</v>
      </c>
      <c r="F13" s="155" t="s">
        <v>214</v>
      </c>
      <c r="G13" s="155" t="s">
        <v>215</v>
      </c>
      <c r="H13" s="157">
        <v>202596</v>
      </c>
      <c r="I13" s="157">
        <v>202596</v>
      </c>
      <c r="J13" s="157"/>
      <c r="K13" s="157"/>
      <c r="L13" s="157">
        <v>202596</v>
      </c>
      <c r="M13" s="155"/>
      <c r="N13" s="157"/>
      <c r="O13" s="157"/>
      <c r="P13" s="157"/>
      <c r="Q13" s="157"/>
      <c r="R13" s="157"/>
      <c r="S13" s="157"/>
      <c r="T13" s="157"/>
      <c r="U13" s="157"/>
      <c r="V13" s="157"/>
      <c r="W13" s="157"/>
    </row>
    <row r="14" ht="53.25" customHeight="1" outlineLevel="1" spans="1:23">
      <c r="A14" s="155" t="s">
        <v>46</v>
      </c>
      <c r="B14" s="155" t="s">
        <v>212</v>
      </c>
      <c r="C14" s="155" t="s">
        <v>213</v>
      </c>
      <c r="D14" s="155" t="s">
        <v>111</v>
      </c>
      <c r="E14" s="155" t="s">
        <v>112</v>
      </c>
      <c r="F14" s="155" t="s">
        <v>216</v>
      </c>
      <c r="G14" s="155" t="s">
        <v>217</v>
      </c>
      <c r="H14" s="157">
        <v>32240</v>
      </c>
      <c r="I14" s="157">
        <v>32240</v>
      </c>
      <c r="J14" s="157"/>
      <c r="K14" s="157"/>
      <c r="L14" s="157">
        <v>32240</v>
      </c>
      <c r="M14" s="155"/>
      <c r="N14" s="157"/>
      <c r="O14" s="157"/>
      <c r="P14" s="157"/>
      <c r="Q14" s="157"/>
      <c r="R14" s="157"/>
      <c r="S14" s="157"/>
      <c r="T14" s="157"/>
      <c r="U14" s="157"/>
      <c r="V14" s="157"/>
      <c r="W14" s="157"/>
    </row>
    <row r="15" ht="53.25" customHeight="1" outlineLevel="1" spans="1:23">
      <c r="A15" s="155" t="s">
        <v>46</v>
      </c>
      <c r="B15" s="155" t="s">
        <v>218</v>
      </c>
      <c r="C15" s="155" t="s">
        <v>219</v>
      </c>
      <c r="D15" s="155" t="s">
        <v>111</v>
      </c>
      <c r="E15" s="155" t="s">
        <v>112</v>
      </c>
      <c r="F15" s="155" t="s">
        <v>216</v>
      </c>
      <c r="G15" s="155" t="s">
        <v>217</v>
      </c>
      <c r="H15" s="157">
        <v>139560</v>
      </c>
      <c r="I15" s="157">
        <v>139560</v>
      </c>
      <c r="J15" s="157"/>
      <c r="K15" s="157"/>
      <c r="L15" s="157">
        <v>139560</v>
      </c>
      <c r="M15" s="155"/>
      <c r="N15" s="157"/>
      <c r="O15" s="157"/>
      <c r="P15" s="157"/>
      <c r="Q15" s="157"/>
      <c r="R15" s="157"/>
      <c r="S15" s="157"/>
      <c r="T15" s="157"/>
      <c r="U15" s="157"/>
      <c r="V15" s="157"/>
      <c r="W15" s="157"/>
    </row>
    <row r="16" ht="53.25" customHeight="1" outlineLevel="1" spans="1:23">
      <c r="A16" s="155" t="s">
        <v>46</v>
      </c>
      <c r="B16" s="155" t="s">
        <v>208</v>
      </c>
      <c r="C16" s="155" t="s">
        <v>209</v>
      </c>
      <c r="D16" s="155" t="s">
        <v>111</v>
      </c>
      <c r="E16" s="155" t="s">
        <v>112</v>
      </c>
      <c r="F16" s="155" t="s">
        <v>220</v>
      </c>
      <c r="G16" s="155" t="s">
        <v>221</v>
      </c>
      <c r="H16" s="157">
        <v>138056</v>
      </c>
      <c r="I16" s="157">
        <v>138056</v>
      </c>
      <c r="J16" s="157"/>
      <c r="K16" s="157"/>
      <c r="L16" s="157">
        <v>138056</v>
      </c>
      <c r="M16" s="155"/>
      <c r="N16" s="157"/>
      <c r="O16" s="157"/>
      <c r="P16" s="157"/>
      <c r="Q16" s="157"/>
      <c r="R16" s="157"/>
      <c r="S16" s="157"/>
      <c r="T16" s="157"/>
      <c r="U16" s="157"/>
      <c r="V16" s="157"/>
      <c r="W16" s="157"/>
    </row>
    <row r="17" ht="53.25" customHeight="1" outlineLevel="1" spans="1:23">
      <c r="A17" s="155" t="s">
        <v>46</v>
      </c>
      <c r="B17" s="155" t="s">
        <v>208</v>
      </c>
      <c r="C17" s="155" t="s">
        <v>209</v>
      </c>
      <c r="D17" s="155" t="s">
        <v>111</v>
      </c>
      <c r="E17" s="155" t="s">
        <v>112</v>
      </c>
      <c r="F17" s="155" t="s">
        <v>220</v>
      </c>
      <c r="G17" s="155" t="s">
        <v>221</v>
      </c>
      <c r="H17" s="157">
        <v>526620</v>
      </c>
      <c r="I17" s="157">
        <v>526620</v>
      </c>
      <c r="J17" s="157"/>
      <c r="K17" s="157"/>
      <c r="L17" s="157">
        <v>526620</v>
      </c>
      <c r="M17" s="155"/>
      <c r="N17" s="157"/>
      <c r="O17" s="157"/>
      <c r="P17" s="157"/>
      <c r="Q17" s="157"/>
      <c r="R17" s="157"/>
      <c r="S17" s="157"/>
      <c r="T17" s="157"/>
      <c r="U17" s="157"/>
      <c r="V17" s="157"/>
      <c r="W17" s="157"/>
    </row>
    <row r="18" ht="53.25" customHeight="1" outlineLevel="1" spans="1:23">
      <c r="A18" s="155" t="s">
        <v>46</v>
      </c>
      <c r="B18" s="155" t="s">
        <v>208</v>
      </c>
      <c r="C18" s="155" t="s">
        <v>209</v>
      </c>
      <c r="D18" s="155" t="s">
        <v>111</v>
      </c>
      <c r="E18" s="155" t="s">
        <v>112</v>
      </c>
      <c r="F18" s="155" t="s">
        <v>220</v>
      </c>
      <c r="G18" s="155" t="s">
        <v>221</v>
      </c>
      <c r="H18" s="157">
        <v>390360</v>
      </c>
      <c r="I18" s="157">
        <v>390360</v>
      </c>
      <c r="J18" s="157"/>
      <c r="K18" s="157"/>
      <c r="L18" s="157">
        <v>390360</v>
      </c>
      <c r="M18" s="155"/>
      <c r="N18" s="157"/>
      <c r="O18" s="157"/>
      <c r="P18" s="157"/>
      <c r="Q18" s="157"/>
      <c r="R18" s="157"/>
      <c r="S18" s="157"/>
      <c r="T18" s="157"/>
      <c r="U18" s="157"/>
      <c r="V18" s="157"/>
      <c r="W18" s="157"/>
    </row>
    <row r="19" ht="53.25" customHeight="1" outlineLevel="1" spans="1:23">
      <c r="A19" s="155" t="s">
        <v>46</v>
      </c>
      <c r="B19" s="155" t="s">
        <v>208</v>
      </c>
      <c r="C19" s="155" t="s">
        <v>209</v>
      </c>
      <c r="D19" s="155" t="s">
        <v>111</v>
      </c>
      <c r="E19" s="155" t="s">
        <v>112</v>
      </c>
      <c r="F19" s="155" t="s">
        <v>220</v>
      </c>
      <c r="G19" s="155" t="s">
        <v>221</v>
      </c>
      <c r="H19" s="157">
        <v>1425660</v>
      </c>
      <c r="I19" s="157">
        <v>1425660</v>
      </c>
      <c r="J19" s="157"/>
      <c r="K19" s="157"/>
      <c r="L19" s="157">
        <v>1425660</v>
      </c>
      <c r="M19" s="155"/>
      <c r="N19" s="157"/>
      <c r="O19" s="157"/>
      <c r="P19" s="157"/>
      <c r="Q19" s="157"/>
      <c r="R19" s="157"/>
      <c r="S19" s="157"/>
      <c r="T19" s="157"/>
      <c r="U19" s="157"/>
      <c r="V19" s="157"/>
      <c r="W19" s="157"/>
    </row>
    <row r="20" ht="53.25" customHeight="1" outlineLevel="1" spans="1:23">
      <c r="A20" s="155" t="s">
        <v>46</v>
      </c>
      <c r="B20" s="155" t="s">
        <v>222</v>
      </c>
      <c r="C20" s="155" t="s">
        <v>223</v>
      </c>
      <c r="D20" s="155" t="s">
        <v>88</v>
      </c>
      <c r="E20" s="155" t="s">
        <v>89</v>
      </c>
      <c r="F20" s="155" t="s">
        <v>224</v>
      </c>
      <c r="G20" s="155" t="s">
        <v>223</v>
      </c>
      <c r="H20" s="157">
        <v>814444.8</v>
      </c>
      <c r="I20" s="157">
        <v>814444.8</v>
      </c>
      <c r="J20" s="157"/>
      <c r="K20" s="157"/>
      <c r="L20" s="157">
        <v>814444.8</v>
      </c>
      <c r="M20" s="155"/>
      <c r="N20" s="157"/>
      <c r="O20" s="157"/>
      <c r="P20" s="157"/>
      <c r="Q20" s="157"/>
      <c r="R20" s="157"/>
      <c r="S20" s="157"/>
      <c r="T20" s="157"/>
      <c r="U20" s="157"/>
      <c r="V20" s="157"/>
      <c r="W20" s="157"/>
    </row>
    <row r="21" ht="53.25" customHeight="1" outlineLevel="1" spans="1:23">
      <c r="A21" s="155" t="s">
        <v>46</v>
      </c>
      <c r="B21" s="155" t="s">
        <v>225</v>
      </c>
      <c r="C21" s="155" t="s">
        <v>226</v>
      </c>
      <c r="D21" s="155" t="s">
        <v>101</v>
      </c>
      <c r="E21" s="155" t="s">
        <v>102</v>
      </c>
      <c r="F21" s="155" t="s">
        <v>227</v>
      </c>
      <c r="G21" s="155" t="s">
        <v>226</v>
      </c>
      <c r="H21" s="157">
        <v>66627.9</v>
      </c>
      <c r="I21" s="157">
        <v>66627.9</v>
      </c>
      <c r="J21" s="157"/>
      <c r="K21" s="157"/>
      <c r="L21" s="157">
        <v>66627.9</v>
      </c>
      <c r="M21" s="155"/>
      <c r="N21" s="157"/>
      <c r="O21" s="157"/>
      <c r="P21" s="157"/>
      <c r="Q21" s="157"/>
      <c r="R21" s="157"/>
      <c r="S21" s="157"/>
      <c r="T21" s="157"/>
      <c r="U21" s="157"/>
      <c r="V21" s="157"/>
      <c r="W21" s="157"/>
    </row>
    <row r="22" ht="53.25" customHeight="1" outlineLevel="1" spans="1:23">
      <c r="A22" s="155" t="s">
        <v>46</v>
      </c>
      <c r="B22" s="155" t="s">
        <v>225</v>
      </c>
      <c r="C22" s="155" t="s">
        <v>226</v>
      </c>
      <c r="D22" s="155" t="s">
        <v>103</v>
      </c>
      <c r="E22" s="155" t="s">
        <v>104</v>
      </c>
      <c r="F22" s="155" t="s">
        <v>227</v>
      </c>
      <c r="G22" s="155" t="s">
        <v>226</v>
      </c>
      <c r="H22" s="157">
        <v>315143.1</v>
      </c>
      <c r="I22" s="157">
        <v>315143.1</v>
      </c>
      <c r="J22" s="157"/>
      <c r="K22" s="157"/>
      <c r="L22" s="157">
        <v>315143.1</v>
      </c>
      <c r="M22" s="155"/>
      <c r="N22" s="157"/>
      <c r="O22" s="157"/>
      <c r="P22" s="157"/>
      <c r="Q22" s="157"/>
      <c r="R22" s="157"/>
      <c r="S22" s="157"/>
      <c r="T22" s="157"/>
      <c r="U22" s="157"/>
      <c r="V22" s="157"/>
      <c r="W22" s="157"/>
    </row>
    <row r="23" ht="53.25" customHeight="1" outlineLevel="1" spans="1:23">
      <c r="A23" s="155" t="s">
        <v>46</v>
      </c>
      <c r="B23" s="155" t="s">
        <v>228</v>
      </c>
      <c r="C23" s="155" t="s">
        <v>229</v>
      </c>
      <c r="D23" s="155" t="s">
        <v>105</v>
      </c>
      <c r="E23" s="155" t="s">
        <v>106</v>
      </c>
      <c r="F23" s="155" t="s">
        <v>230</v>
      </c>
      <c r="G23" s="155" t="s">
        <v>231</v>
      </c>
      <c r="H23" s="157">
        <v>21000</v>
      </c>
      <c r="I23" s="157">
        <v>21000</v>
      </c>
      <c r="J23" s="157"/>
      <c r="K23" s="157"/>
      <c r="L23" s="157">
        <v>21000</v>
      </c>
      <c r="M23" s="155"/>
      <c r="N23" s="157"/>
      <c r="O23" s="157"/>
      <c r="P23" s="157"/>
      <c r="Q23" s="157"/>
      <c r="R23" s="157"/>
      <c r="S23" s="157"/>
      <c r="T23" s="157"/>
      <c r="U23" s="157"/>
      <c r="V23" s="157"/>
      <c r="W23" s="157"/>
    </row>
    <row r="24" ht="53.25" customHeight="1" outlineLevel="1" spans="1:23">
      <c r="A24" s="155" t="s">
        <v>46</v>
      </c>
      <c r="B24" s="155" t="s">
        <v>232</v>
      </c>
      <c r="C24" s="155" t="s">
        <v>233</v>
      </c>
      <c r="D24" s="155" t="s">
        <v>111</v>
      </c>
      <c r="E24" s="155" t="s">
        <v>112</v>
      </c>
      <c r="F24" s="155" t="s">
        <v>230</v>
      </c>
      <c r="G24" s="155" t="s">
        <v>231</v>
      </c>
      <c r="H24" s="157">
        <v>66421.09</v>
      </c>
      <c r="I24" s="157">
        <v>66421.09</v>
      </c>
      <c r="J24" s="157"/>
      <c r="K24" s="157"/>
      <c r="L24" s="157">
        <v>66421.09</v>
      </c>
      <c r="M24" s="155"/>
      <c r="N24" s="157"/>
      <c r="O24" s="157"/>
      <c r="P24" s="157"/>
      <c r="Q24" s="157"/>
      <c r="R24" s="157"/>
      <c r="S24" s="157"/>
      <c r="T24" s="157"/>
      <c r="U24" s="157"/>
      <c r="V24" s="157"/>
      <c r="W24" s="157"/>
    </row>
    <row r="25" ht="53.25" customHeight="1" outlineLevel="1" spans="1:23">
      <c r="A25" s="155" t="s">
        <v>46</v>
      </c>
      <c r="B25" s="155" t="s">
        <v>234</v>
      </c>
      <c r="C25" s="155" t="s">
        <v>235</v>
      </c>
      <c r="D25" s="155" t="s">
        <v>105</v>
      </c>
      <c r="E25" s="155" t="s">
        <v>106</v>
      </c>
      <c r="F25" s="155" t="s">
        <v>230</v>
      </c>
      <c r="G25" s="155" t="s">
        <v>231</v>
      </c>
      <c r="H25" s="157">
        <v>10180.56</v>
      </c>
      <c r="I25" s="157">
        <v>10180.56</v>
      </c>
      <c r="J25" s="157"/>
      <c r="K25" s="157"/>
      <c r="L25" s="157">
        <v>10180.56</v>
      </c>
      <c r="M25" s="155"/>
      <c r="N25" s="157"/>
      <c r="O25" s="157"/>
      <c r="P25" s="157"/>
      <c r="Q25" s="157"/>
      <c r="R25" s="157"/>
      <c r="S25" s="157"/>
      <c r="T25" s="157"/>
      <c r="U25" s="157"/>
      <c r="V25" s="157"/>
      <c r="W25" s="157"/>
    </row>
    <row r="26" ht="53.25" customHeight="1" outlineLevel="1" spans="1:23">
      <c r="A26" s="155" t="s">
        <v>46</v>
      </c>
      <c r="B26" s="155" t="s">
        <v>236</v>
      </c>
      <c r="C26" s="155" t="s">
        <v>237</v>
      </c>
      <c r="D26" s="155" t="s">
        <v>105</v>
      </c>
      <c r="E26" s="155" t="s">
        <v>106</v>
      </c>
      <c r="F26" s="155" t="s">
        <v>230</v>
      </c>
      <c r="G26" s="155" t="s">
        <v>231</v>
      </c>
      <c r="H26" s="157">
        <v>20361.12</v>
      </c>
      <c r="I26" s="157">
        <v>20361.12</v>
      </c>
      <c r="J26" s="157"/>
      <c r="K26" s="157"/>
      <c r="L26" s="157">
        <v>20361.12</v>
      </c>
      <c r="M26" s="155"/>
      <c r="N26" s="157"/>
      <c r="O26" s="157"/>
      <c r="P26" s="157"/>
      <c r="Q26" s="157"/>
      <c r="R26" s="157"/>
      <c r="S26" s="157"/>
      <c r="T26" s="157"/>
      <c r="U26" s="157"/>
      <c r="V26" s="157"/>
      <c r="W26" s="157"/>
    </row>
    <row r="27" ht="53.25" customHeight="1" outlineLevel="1" spans="1:23">
      <c r="A27" s="155" t="s">
        <v>46</v>
      </c>
      <c r="B27" s="155" t="s">
        <v>238</v>
      </c>
      <c r="C27" s="155" t="s">
        <v>239</v>
      </c>
      <c r="D27" s="155" t="s">
        <v>96</v>
      </c>
      <c r="E27" s="155" t="s">
        <v>95</v>
      </c>
      <c r="F27" s="155" t="s">
        <v>230</v>
      </c>
      <c r="G27" s="155" t="s">
        <v>231</v>
      </c>
      <c r="H27" s="157">
        <v>25692.24</v>
      </c>
      <c r="I27" s="157">
        <v>25692.24</v>
      </c>
      <c r="J27" s="157"/>
      <c r="K27" s="157"/>
      <c r="L27" s="157">
        <v>25692.24</v>
      </c>
      <c r="M27" s="155"/>
      <c r="N27" s="157"/>
      <c r="O27" s="157"/>
      <c r="P27" s="157"/>
      <c r="Q27" s="157"/>
      <c r="R27" s="157"/>
      <c r="S27" s="157"/>
      <c r="T27" s="157"/>
      <c r="U27" s="157"/>
      <c r="V27" s="157"/>
      <c r="W27" s="157"/>
    </row>
    <row r="28" ht="53.25" customHeight="1" outlineLevel="1" spans="1:23">
      <c r="A28" s="155" t="s">
        <v>46</v>
      </c>
      <c r="B28" s="155" t="s">
        <v>240</v>
      </c>
      <c r="C28" s="155" t="s">
        <v>132</v>
      </c>
      <c r="D28" s="155" t="s">
        <v>131</v>
      </c>
      <c r="E28" s="155" t="s">
        <v>132</v>
      </c>
      <c r="F28" s="155" t="s">
        <v>241</v>
      </c>
      <c r="G28" s="155" t="s">
        <v>132</v>
      </c>
      <c r="H28" s="157">
        <v>610833.6</v>
      </c>
      <c r="I28" s="157">
        <v>610833.6</v>
      </c>
      <c r="J28" s="157"/>
      <c r="K28" s="157"/>
      <c r="L28" s="157">
        <v>610833.6</v>
      </c>
      <c r="M28" s="155"/>
      <c r="N28" s="157"/>
      <c r="O28" s="157"/>
      <c r="P28" s="157"/>
      <c r="Q28" s="157"/>
      <c r="R28" s="157"/>
      <c r="S28" s="157"/>
      <c r="T28" s="157"/>
      <c r="U28" s="157"/>
      <c r="V28" s="157"/>
      <c r="W28" s="157"/>
    </row>
    <row r="29" ht="53.25" customHeight="1" outlineLevel="1" spans="1:23">
      <c r="A29" s="155" t="s">
        <v>46</v>
      </c>
      <c r="B29" s="155" t="s">
        <v>242</v>
      </c>
      <c r="C29" s="155" t="s">
        <v>243</v>
      </c>
      <c r="D29" s="155" t="s">
        <v>121</v>
      </c>
      <c r="E29" s="155" t="s">
        <v>122</v>
      </c>
      <c r="F29" s="155" t="s">
        <v>244</v>
      </c>
      <c r="G29" s="155" t="s">
        <v>245</v>
      </c>
      <c r="H29" s="157">
        <v>126000</v>
      </c>
      <c r="I29" s="157">
        <v>126000</v>
      </c>
      <c r="J29" s="157"/>
      <c r="K29" s="157"/>
      <c r="L29" s="157">
        <v>126000</v>
      </c>
      <c r="M29" s="155"/>
      <c r="N29" s="157"/>
      <c r="O29" s="157"/>
      <c r="P29" s="157"/>
      <c r="Q29" s="157"/>
      <c r="R29" s="157"/>
      <c r="S29" s="157"/>
      <c r="T29" s="157"/>
      <c r="U29" s="157"/>
      <c r="V29" s="157"/>
      <c r="W29" s="157"/>
    </row>
    <row r="30" ht="53.25" customHeight="1" outlineLevel="1" spans="1:23">
      <c r="A30" s="155" t="s">
        <v>46</v>
      </c>
      <c r="B30" s="155" t="s">
        <v>246</v>
      </c>
      <c r="C30" s="155" t="s">
        <v>247</v>
      </c>
      <c r="D30" s="155" t="s">
        <v>78</v>
      </c>
      <c r="E30" s="155" t="s">
        <v>79</v>
      </c>
      <c r="F30" s="155" t="s">
        <v>248</v>
      </c>
      <c r="G30" s="155" t="s">
        <v>249</v>
      </c>
      <c r="H30" s="157">
        <v>3000</v>
      </c>
      <c r="I30" s="157">
        <v>3000</v>
      </c>
      <c r="J30" s="157"/>
      <c r="K30" s="157"/>
      <c r="L30" s="157">
        <v>3000</v>
      </c>
      <c r="M30" s="155"/>
      <c r="N30" s="157"/>
      <c r="O30" s="157"/>
      <c r="P30" s="157"/>
      <c r="Q30" s="157"/>
      <c r="R30" s="157"/>
      <c r="S30" s="157"/>
      <c r="T30" s="157"/>
      <c r="U30" s="157"/>
      <c r="V30" s="157"/>
      <c r="W30" s="157"/>
    </row>
    <row r="31" ht="53.25" customHeight="1" outlineLevel="1" spans="1:23">
      <c r="A31" s="155" t="s">
        <v>46</v>
      </c>
      <c r="B31" s="155" t="s">
        <v>250</v>
      </c>
      <c r="C31" s="155" t="s">
        <v>251</v>
      </c>
      <c r="D31" s="155" t="s">
        <v>111</v>
      </c>
      <c r="E31" s="155" t="s">
        <v>112</v>
      </c>
      <c r="F31" s="155" t="s">
        <v>248</v>
      </c>
      <c r="G31" s="155" t="s">
        <v>249</v>
      </c>
      <c r="H31" s="157">
        <v>18275</v>
      </c>
      <c r="I31" s="157">
        <v>18275</v>
      </c>
      <c r="J31" s="157"/>
      <c r="K31" s="157"/>
      <c r="L31" s="157">
        <v>18275</v>
      </c>
      <c r="M31" s="155"/>
      <c r="N31" s="157"/>
      <c r="O31" s="157"/>
      <c r="P31" s="157"/>
      <c r="Q31" s="157"/>
      <c r="R31" s="157"/>
      <c r="S31" s="157"/>
      <c r="T31" s="157"/>
      <c r="U31" s="157"/>
      <c r="V31" s="157"/>
      <c r="W31" s="157"/>
    </row>
    <row r="32" ht="53.25" customHeight="1" outlineLevel="1" spans="1:23">
      <c r="A32" s="155" t="s">
        <v>46</v>
      </c>
      <c r="B32" s="155" t="s">
        <v>252</v>
      </c>
      <c r="C32" s="155" t="s">
        <v>253</v>
      </c>
      <c r="D32" s="155" t="s">
        <v>111</v>
      </c>
      <c r="E32" s="155" t="s">
        <v>112</v>
      </c>
      <c r="F32" s="155" t="s">
        <v>248</v>
      </c>
      <c r="G32" s="155" t="s">
        <v>249</v>
      </c>
      <c r="H32" s="157">
        <v>25150</v>
      </c>
      <c r="I32" s="157">
        <v>25150</v>
      </c>
      <c r="J32" s="157"/>
      <c r="K32" s="157"/>
      <c r="L32" s="157">
        <v>25150</v>
      </c>
      <c r="M32" s="155"/>
      <c r="N32" s="157"/>
      <c r="O32" s="157"/>
      <c r="P32" s="157"/>
      <c r="Q32" s="157"/>
      <c r="R32" s="157"/>
      <c r="S32" s="157"/>
      <c r="T32" s="157"/>
      <c r="U32" s="157"/>
      <c r="V32" s="157"/>
      <c r="W32" s="157"/>
    </row>
    <row r="33" ht="53.25" customHeight="1" outlineLevel="1" spans="1:23">
      <c r="A33" s="155" t="s">
        <v>46</v>
      </c>
      <c r="B33" s="155" t="s">
        <v>252</v>
      </c>
      <c r="C33" s="155" t="s">
        <v>253</v>
      </c>
      <c r="D33" s="155" t="s">
        <v>111</v>
      </c>
      <c r="E33" s="155" t="s">
        <v>112</v>
      </c>
      <c r="F33" s="155" t="s">
        <v>254</v>
      </c>
      <c r="G33" s="155" t="s">
        <v>255</v>
      </c>
      <c r="H33" s="157">
        <v>2000</v>
      </c>
      <c r="I33" s="157">
        <v>2000</v>
      </c>
      <c r="J33" s="157"/>
      <c r="K33" s="157"/>
      <c r="L33" s="157">
        <v>2000</v>
      </c>
      <c r="M33" s="155"/>
      <c r="N33" s="157"/>
      <c r="O33" s="157"/>
      <c r="P33" s="157"/>
      <c r="Q33" s="157"/>
      <c r="R33" s="157"/>
      <c r="S33" s="157"/>
      <c r="T33" s="157"/>
      <c r="U33" s="157"/>
      <c r="V33" s="157"/>
      <c r="W33" s="157"/>
    </row>
    <row r="34" ht="53.25" customHeight="1" outlineLevel="1" spans="1:23">
      <c r="A34" s="155" t="s">
        <v>46</v>
      </c>
      <c r="B34" s="155" t="s">
        <v>252</v>
      </c>
      <c r="C34" s="155" t="s">
        <v>253</v>
      </c>
      <c r="D34" s="155" t="s">
        <v>111</v>
      </c>
      <c r="E34" s="155" t="s">
        <v>112</v>
      </c>
      <c r="F34" s="155" t="s">
        <v>256</v>
      </c>
      <c r="G34" s="155" t="s">
        <v>257</v>
      </c>
      <c r="H34" s="157">
        <v>26000</v>
      </c>
      <c r="I34" s="157">
        <v>26000</v>
      </c>
      <c r="J34" s="157"/>
      <c r="K34" s="157"/>
      <c r="L34" s="157">
        <v>26000</v>
      </c>
      <c r="M34" s="155"/>
      <c r="N34" s="157"/>
      <c r="O34" s="157"/>
      <c r="P34" s="157"/>
      <c r="Q34" s="157"/>
      <c r="R34" s="157"/>
      <c r="S34" s="157"/>
      <c r="T34" s="157"/>
      <c r="U34" s="157"/>
      <c r="V34" s="157"/>
      <c r="W34" s="157"/>
    </row>
    <row r="35" ht="53.25" customHeight="1" outlineLevel="1" spans="1:23">
      <c r="A35" s="155" t="s">
        <v>46</v>
      </c>
      <c r="B35" s="155" t="s">
        <v>258</v>
      </c>
      <c r="C35" s="155" t="s">
        <v>259</v>
      </c>
      <c r="D35" s="155" t="s">
        <v>111</v>
      </c>
      <c r="E35" s="155" t="s">
        <v>112</v>
      </c>
      <c r="F35" s="155" t="s">
        <v>260</v>
      </c>
      <c r="G35" s="155" t="s">
        <v>180</v>
      </c>
      <c r="H35" s="157">
        <v>4850</v>
      </c>
      <c r="I35" s="157">
        <v>4850</v>
      </c>
      <c r="J35" s="157"/>
      <c r="K35" s="157"/>
      <c r="L35" s="157">
        <v>4850</v>
      </c>
      <c r="M35" s="155"/>
      <c r="N35" s="157"/>
      <c r="O35" s="157"/>
      <c r="P35" s="157"/>
      <c r="Q35" s="157"/>
      <c r="R35" s="157"/>
      <c r="S35" s="157"/>
      <c r="T35" s="157"/>
      <c r="U35" s="157"/>
      <c r="V35" s="157"/>
      <c r="W35" s="157"/>
    </row>
    <row r="36" ht="53.25" customHeight="1" outlineLevel="1" spans="1:23">
      <c r="A36" s="155" t="s">
        <v>46</v>
      </c>
      <c r="B36" s="155" t="s">
        <v>261</v>
      </c>
      <c r="C36" s="155" t="s">
        <v>262</v>
      </c>
      <c r="D36" s="155" t="s">
        <v>111</v>
      </c>
      <c r="E36" s="155" t="s">
        <v>112</v>
      </c>
      <c r="F36" s="155" t="s">
        <v>263</v>
      </c>
      <c r="G36" s="155" t="s">
        <v>264</v>
      </c>
      <c r="H36" s="157">
        <v>38800</v>
      </c>
      <c r="I36" s="157">
        <v>38800</v>
      </c>
      <c r="J36" s="157"/>
      <c r="K36" s="157"/>
      <c r="L36" s="157">
        <v>38800</v>
      </c>
      <c r="M36" s="155"/>
      <c r="N36" s="157"/>
      <c r="O36" s="157"/>
      <c r="P36" s="157"/>
      <c r="Q36" s="157"/>
      <c r="R36" s="157"/>
      <c r="S36" s="157"/>
      <c r="T36" s="157"/>
      <c r="U36" s="157"/>
      <c r="V36" s="157"/>
      <c r="W36" s="157"/>
    </row>
    <row r="37" ht="53.25" customHeight="1" outlineLevel="1" spans="1:23">
      <c r="A37" s="155" t="s">
        <v>46</v>
      </c>
      <c r="B37" s="155" t="s">
        <v>252</v>
      </c>
      <c r="C37" s="155" t="s">
        <v>253</v>
      </c>
      <c r="D37" s="155" t="s">
        <v>111</v>
      </c>
      <c r="E37" s="155" t="s">
        <v>112</v>
      </c>
      <c r="F37" s="155" t="s">
        <v>265</v>
      </c>
      <c r="G37" s="155" t="s">
        <v>266</v>
      </c>
      <c r="H37" s="157">
        <v>40000</v>
      </c>
      <c r="I37" s="157">
        <v>40000</v>
      </c>
      <c r="J37" s="157"/>
      <c r="K37" s="157"/>
      <c r="L37" s="157">
        <v>40000</v>
      </c>
      <c r="M37" s="155"/>
      <c r="N37" s="157"/>
      <c r="O37" s="157"/>
      <c r="P37" s="157"/>
      <c r="Q37" s="157"/>
      <c r="R37" s="157"/>
      <c r="S37" s="157"/>
      <c r="T37" s="157"/>
      <c r="U37" s="157"/>
      <c r="V37" s="157"/>
      <c r="W37" s="157"/>
    </row>
    <row r="38" ht="53.25" customHeight="1" outlineLevel="1" spans="1:23">
      <c r="A38" s="155" t="s">
        <v>46</v>
      </c>
      <c r="B38" s="155" t="s">
        <v>267</v>
      </c>
      <c r="C38" s="155" t="s">
        <v>268</v>
      </c>
      <c r="D38" s="155" t="s">
        <v>84</v>
      </c>
      <c r="E38" s="155" t="s">
        <v>85</v>
      </c>
      <c r="F38" s="155" t="s">
        <v>269</v>
      </c>
      <c r="G38" s="155" t="s">
        <v>270</v>
      </c>
      <c r="H38" s="157">
        <v>10800</v>
      </c>
      <c r="I38" s="157">
        <v>10800</v>
      </c>
      <c r="J38" s="157"/>
      <c r="K38" s="157"/>
      <c r="L38" s="157">
        <v>10800</v>
      </c>
      <c r="M38" s="155"/>
      <c r="N38" s="157"/>
      <c r="O38" s="157"/>
      <c r="P38" s="157"/>
      <c r="Q38" s="157"/>
      <c r="R38" s="157"/>
      <c r="S38" s="157"/>
      <c r="T38" s="157"/>
      <c r="U38" s="157"/>
      <c r="V38" s="157"/>
      <c r="W38" s="157"/>
    </row>
    <row r="39" ht="53.25" customHeight="1" outlineLevel="1" spans="1:23">
      <c r="A39" s="155" t="s">
        <v>46</v>
      </c>
      <c r="B39" s="155" t="s">
        <v>267</v>
      </c>
      <c r="C39" s="155" t="s">
        <v>268</v>
      </c>
      <c r="D39" s="155" t="s">
        <v>86</v>
      </c>
      <c r="E39" s="155" t="s">
        <v>87</v>
      </c>
      <c r="F39" s="155" t="s">
        <v>269</v>
      </c>
      <c r="G39" s="155" t="s">
        <v>270</v>
      </c>
      <c r="H39" s="157">
        <v>10800</v>
      </c>
      <c r="I39" s="157">
        <v>10800</v>
      </c>
      <c r="J39" s="157"/>
      <c r="K39" s="157"/>
      <c r="L39" s="157">
        <v>10800</v>
      </c>
      <c r="M39" s="155"/>
      <c r="N39" s="157"/>
      <c r="O39" s="157"/>
      <c r="P39" s="157"/>
      <c r="Q39" s="157"/>
      <c r="R39" s="157"/>
      <c r="S39" s="157"/>
      <c r="T39" s="157"/>
      <c r="U39" s="157"/>
      <c r="V39" s="157"/>
      <c r="W39" s="157"/>
    </row>
    <row r="40" ht="53.25" customHeight="1" outlineLevel="1" spans="1:23">
      <c r="A40" s="155" t="s">
        <v>46</v>
      </c>
      <c r="B40" s="155" t="s">
        <v>271</v>
      </c>
      <c r="C40" s="155" t="s">
        <v>272</v>
      </c>
      <c r="D40" s="155" t="s">
        <v>111</v>
      </c>
      <c r="E40" s="155" t="s">
        <v>112</v>
      </c>
      <c r="F40" s="155" t="s">
        <v>273</v>
      </c>
      <c r="G40" s="155" t="s">
        <v>272</v>
      </c>
      <c r="H40" s="157">
        <v>101805.6</v>
      </c>
      <c r="I40" s="157">
        <v>101805.6</v>
      </c>
      <c r="J40" s="157"/>
      <c r="K40" s="157"/>
      <c r="L40" s="157">
        <v>101805.6</v>
      </c>
      <c r="M40" s="155"/>
      <c r="N40" s="157"/>
      <c r="O40" s="157"/>
      <c r="P40" s="157"/>
      <c r="Q40" s="157"/>
      <c r="R40" s="157"/>
      <c r="S40" s="157"/>
      <c r="T40" s="157"/>
      <c r="U40" s="157"/>
      <c r="V40" s="157"/>
      <c r="W40" s="157"/>
    </row>
    <row r="41" ht="53.25" customHeight="1" outlineLevel="1" spans="1:23">
      <c r="A41" s="155" t="s">
        <v>46</v>
      </c>
      <c r="B41" s="155" t="s">
        <v>274</v>
      </c>
      <c r="C41" s="155" t="s">
        <v>275</v>
      </c>
      <c r="D41" s="155" t="s">
        <v>78</v>
      </c>
      <c r="E41" s="155" t="s">
        <v>79</v>
      </c>
      <c r="F41" s="155" t="s">
        <v>265</v>
      </c>
      <c r="G41" s="155" t="s">
        <v>266</v>
      </c>
      <c r="H41" s="157">
        <v>10800</v>
      </c>
      <c r="I41" s="157">
        <v>10800</v>
      </c>
      <c r="J41" s="157"/>
      <c r="K41" s="157"/>
      <c r="L41" s="157">
        <v>10800</v>
      </c>
      <c r="M41" s="155"/>
      <c r="N41" s="157"/>
      <c r="O41" s="157"/>
      <c r="P41" s="157"/>
      <c r="Q41" s="157"/>
      <c r="R41" s="157"/>
      <c r="S41" s="157"/>
      <c r="T41" s="157"/>
      <c r="U41" s="157"/>
      <c r="V41" s="157"/>
      <c r="W41" s="157"/>
    </row>
    <row r="42" ht="53.25" customHeight="1" outlineLevel="1" spans="1:23">
      <c r="A42" s="155" t="s">
        <v>46</v>
      </c>
      <c r="B42" s="155" t="s">
        <v>276</v>
      </c>
      <c r="C42" s="155" t="s">
        <v>277</v>
      </c>
      <c r="D42" s="155" t="s">
        <v>111</v>
      </c>
      <c r="E42" s="155" t="s">
        <v>112</v>
      </c>
      <c r="F42" s="155" t="s">
        <v>278</v>
      </c>
      <c r="G42" s="155" t="s">
        <v>279</v>
      </c>
      <c r="H42" s="157">
        <v>84000</v>
      </c>
      <c r="I42" s="157">
        <v>84000</v>
      </c>
      <c r="J42" s="157"/>
      <c r="K42" s="157"/>
      <c r="L42" s="157">
        <v>84000</v>
      </c>
      <c r="M42" s="155"/>
      <c r="N42" s="157"/>
      <c r="O42" s="157"/>
      <c r="P42" s="157"/>
      <c r="Q42" s="157"/>
      <c r="R42" s="157"/>
      <c r="S42" s="157"/>
      <c r="T42" s="157"/>
      <c r="U42" s="157"/>
      <c r="V42" s="157"/>
      <c r="W42" s="157"/>
    </row>
    <row r="43" ht="53.25" customHeight="1" outlineLevel="1" spans="1:23">
      <c r="A43" s="155" t="s">
        <v>46</v>
      </c>
      <c r="B43" s="155" t="s">
        <v>280</v>
      </c>
      <c r="C43" s="155" t="s">
        <v>281</v>
      </c>
      <c r="D43" s="155" t="s">
        <v>78</v>
      </c>
      <c r="E43" s="155" t="s">
        <v>79</v>
      </c>
      <c r="F43" s="155" t="s">
        <v>282</v>
      </c>
      <c r="G43" s="155" t="s">
        <v>283</v>
      </c>
      <c r="H43" s="157">
        <v>8640</v>
      </c>
      <c r="I43" s="157">
        <v>8640</v>
      </c>
      <c r="J43" s="157"/>
      <c r="K43" s="157"/>
      <c r="L43" s="157">
        <v>8640</v>
      </c>
      <c r="M43" s="155"/>
      <c r="N43" s="157"/>
      <c r="O43" s="157"/>
      <c r="P43" s="157"/>
      <c r="Q43" s="157"/>
      <c r="R43" s="157"/>
      <c r="S43" s="157"/>
      <c r="T43" s="157"/>
      <c r="U43" s="157"/>
      <c r="V43" s="157"/>
      <c r="W43" s="157"/>
    </row>
    <row r="44" ht="53.25" customHeight="1" outlineLevel="1" spans="1:23">
      <c r="A44" s="155" t="s">
        <v>46</v>
      </c>
      <c r="B44" s="155" t="s">
        <v>284</v>
      </c>
      <c r="C44" s="155" t="s">
        <v>285</v>
      </c>
      <c r="D44" s="155" t="s">
        <v>78</v>
      </c>
      <c r="E44" s="155" t="s">
        <v>79</v>
      </c>
      <c r="F44" s="155" t="s">
        <v>248</v>
      </c>
      <c r="G44" s="155" t="s">
        <v>249</v>
      </c>
      <c r="H44" s="157">
        <v>4000</v>
      </c>
      <c r="I44" s="157">
        <v>4000</v>
      </c>
      <c r="J44" s="157"/>
      <c r="K44" s="157"/>
      <c r="L44" s="157">
        <v>4000</v>
      </c>
      <c r="M44" s="155"/>
      <c r="N44" s="157"/>
      <c r="O44" s="157"/>
      <c r="P44" s="157"/>
      <c r="Q44" s="157"/>
      <c r="R44" s="157"/>
      <c r="S44" s="157"/>
      <c r="T44" s="157"/>
      <c r="U44" s="157"/>
      <c r="V44" s="157"/>
      <c r="W44" s="157"/>
    </row>
    <row r="45" ht="53.25" customHeight="1" outlineLevel="1" spans="1:23">
      <c r="A45" s="155" t="s">
        <v>46</v>
      </c>
      <c r="B45" s="155" t="s">
        <v>284</v>
      </c>
      <c r="C45" s="155" t="s">
        <v>285</v>
      </c>
      <c r="D45" s="155" t="s">
        <v>78</v>
      </c>
      <c r="E45" s="155" t="s">
        <v>79</v>
      </c>
      <c r="F45" s="155" t="s">
        <v>278</v>
      </c>
      <c r="G45" s="155" t="s">
        <v>279</v>
      </c>
      <c r="H45" s="157">
        <v>4000</v>
      </c>
      <c r="I45" s="157">
        <v>4000</v>
      </c>
      <c r="J45" s="157"/>
      <c r="K45" s="157"/>
      <c r="L45" s="157">
        <v>4000</v>
      </c>
      <c r="M45" s="155"/>
      <c r="N45" s="157"/>
      <c r="O45" s="157"/>
      <c r="P45" s="157"/>
      <c r="Q45" s="157"/>
      <c r="R45" s="157"/>
      <c r="S45" s="157"/>
      <c r="T45" s="157"/>
      <c r="U45" s="157"/>
      <c r="V45" s="157"/>
      <c r="W45" s="157"/>
    </row>
    <row r="46" ht="53.25" customHeight="1" outlineLevel="1" spans="1:23">
      <c r="A46" s="155" t="s">
        <v>46</v>
      </c>
      <c r="B46" s="155" t="s">
        <v>284</v>
      </c>
      <c r="C46" s="155" t="s">
        <v>285</v>
      </c>
      <c r="D46" s="155" t="s">
        <v>78</v>
      </c>
      <c r="E46" s="155" t="s">
        <v>79</v>
      </c>
      <c r="F46" s="155" t="s">
        <v>265</v>
      </c>
      <c r="G46" s="155" t="s">
        <v>266</v>
      </c>
      <c r="H46" s="157">
        <v>6000</v>
      </c>
      <c r="I46" s="157">
        <v>6000</v>
      </c>
      <c r="J46" s="157"/>
      <c r="K46" s="157"/>
      <c r="L46" s="157">
        <v>6000</v>
      </c>
      <c r="M46" s="155"/>
      <c r="N46" s="157"/>
      <c r="O46" s="157"/>
      <c r="P46" s="157"/>
      <c r="Q46" s="157"/>
      <c r="R46" s="157"/>
      <c r="S46" s="157"/>
      <c r="T46" s="157"/>
      <c r="U46" s="157"/>
      <c r="V46" s="157"/>
      <c r="W46" s="157"/>
    </row>
    <row r="47" ht="53.25" customHeight="1" outlineLevel="1" spans="1:23">
      <c r="A47" s="155" t="s">
        <v>46</v>
      </c>
      <c r="B47" s="155" t="s">
        <v>286</v>
      </c>
      <c r="C47" s="155" t="s">
        <v>287</v>
      </c>
      <c r="D47" s="155" t="s">
        <v>78</v>
      </c>
      <c r="E47" s="155" t="s">
        <v>79</v>
      </c>
      <c r="F47" s="155" t="s">
        <v>248</v>
      </c>
      <c r="G47" s="155" t="s">
        <v>249</v>
      </c>
      <c r="H47" s="157">
        <v>15000</v>
      </c>
      <c r="I47" s="157">
        <v>15000</v>
      </c>
      <c r="J47" s="157"/>
      <c r="K47" s="157"/>
      <c r="L47" s="157">
        <v>15000</v>
      </c>
      <c r="M47" s="155"/>
      <c r="N47" s="157"/>
      <c r="O47" s="157"/>
      <c r="P47" s="157"/>
      <c r="Q47" s="157"/>
      <c r="R47" s="157"/>
      <c r="S47" s="157"/>
      <c r="T47" s="157"/>
      <c r="U47" s="157"/>
      <c r="V47" s="157"/>
      <c r="W47" s="157"/>
    </row>
    <row r="48" ht="53.25" customHeight="1" outlineLevel="1" spans="1:23">
      <c r="A48" s="155" t="s">
        <v>46</v>
      </c>
      <c r="B48" s="155" t="s">
        <v>288</v>
      </c>
      <c r="C48" s="155" t="s">
        <v>289</v>
      </c>
      <c r="D48" s="155" t="s">
        <v>92</v>
      </c>
      <c r="E48" s="155" t="s">
        <v>93</v>
      </c>
      <c r="F48" s="155" t="s">
        <v>282</v>
      </c>
      <c r="G48" s="155" t="s">
        <v>283</v>
      </c>
      <c r="H48" s="157">
        <v>9096</v>
      </c>
      <c r="I48" s="157">
        <v>9096</v>
      </c>
      <c r="J48" s="157"/>
      <c r="K48" s="157"/>
      <c r="L48" s="157">
        <v>9096</v>
      </c>
      <c r="M48" s="155"/>
      <c r="N48" s="157"/>
      <c r="O48" s="157"/>
      <c r="P48" s="157"/>
      <c r="Q48" s="157"/>
      <c r="R48" s="157"/>
      <c r="S48" s="157"/>
      <c r="T48" s="157"/>
      <c r="U48" s="157"/>
      <c r="V48" s="157"/>
      <c r="W48" s="157"/>
    </row>
    <row r="49" ht="53.25" customHeight="1" outlineLevel="1" spans="1:23">
      <c r="A49" s="155" t="s">
        <v>46</v>
      </c>
      <c r="B49" s="155" t="s">
        <v>288</v>
      </c>
      <c r="C49" s="155" t="s">
        <v>289</v>
      </c>
      <c r="D49" s="155" t="s">
        <v>92</v>
      </c>
      <c r="E49" s="155" t="s">
        <v>93</v>
      </c>
      <c r="F49" s="155" t="s">
        <v>282</v>
      </c>
      <c r="G49" s="155" t="s">
        <v>283</v>
      </c>
      <c r="H49" s="157">
        <v>67766.52</v>
      </c>
      <c r="I49" s="157">
        <v>67766.52</v>
      </c>
      <c r="J49" s="157"/>
      <c r="K49" s="157"/>
      <c r="L49" s="157">
        <v>67766.52</v>
      </c>
      <c r="M49" s="155"/>
      <c r="N49" s="157"/>
      <c r="O49" s="157"/>
      <c r="P49" s="157"/>
      <c r="Q49" s="157"/>
      <c r="R49" s="157"/>
      <c r="S49" s="157"/>
      <c r="T49" s="157"/>
      <c r="U49" s="157"/>
      <c r="V49" s="157"/>
      <c r="W49" s="157"/>
    </row>
    <row r="50" ht="53.25" customHeight="1" outlineLevel="1" spans="1:23">
      <c r="A50" s="155" t="s">
        <v>46</v>
      </c>
      <c r="B50" s="155" t="s">
        <v>290</v>
      </c>
      <c r="C50" s="155" t="s">
        <v>291</v>
      </c>
      <c r="D50" s="155" t="s">
        <v>78</v>
      </c>
      <c r="E50" s="155" t="s">
        <v>79</v>
      </c>
      <c r="F50" s="155" t="s">
        <v>282</v>
      </c>
      <c r="G50" s="155" t="s">
        <v>283</v>
      </c>
      <c r="H50" s="157">
        <v>54000</v>
      </c>
      <c r="I50" s="157">
        <v>54000</v>
      </c>
      <c r="J50" s="157"/>
      <c r="K50" s="157"/>
      <c r="L50" s="157">
        <v>54000</v>
      </c>
      <c r="M50" s="155"/>
      <c r="N50" s="157"/>
      <c r="O50" s="157"/>
      <c r="P50" s="157"/>
      <c r="Q50" s="157"/>
      <c r="R50" s="157"/>
      <c r="S50" s="157"/>
      <c r="T50" s="157"/>
      <c r="U50" s="157"/>
      <c r="V50" s="157"/>
      <c r="W50" s="157"/>
    </row>
    <row r="51" ht="30.75" customHeight="1" spans="1:23">
      <c r="A51" s="161" t="s">
        <v>30</v>
      </c>
      <c r="B51" s="161"/>
      <c r="C51" s="161"/>
      <c r="D51" s="161"/>
      <c r="E51" s="161"/>
      <c r="F51" s="161"/>
      <c r="G51" s="161"/>
      <c r="H51" s="157">
        <v>7983163.53</v>
      </c>
      <c r="I51" s="157">
        <v>7983163.53</v>
      </c>
      <c r="J51" s="157"/>
      <c r="K51" s="157"/>
      <c r="L51" s="157">
        <v>7983163.53</v>
      </c>
      <c r="M51" s="157"/>
      <c r="N51" s="157"/>
      <c r="O51" s="157"/>
      <c r="P51" s="157"/>
      <c r="Q51" s="157"/>
      <c r="R51" s="157"/>
      <c r="S51" s="157"/>
      <c r="T51" s="157"/>
      <c r="U51" s="157"/>
      <c r="V51" s="157"/>
      <c r="W51" s="157"/>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39"/>
  <sheetViews>
    <sheetView showZeros="0" topLeftCell="A3" workbookViewId="0">
      <selection activeCell="A1" sqref="A1:W1"/>
    </sheetView>
  </sheetViews>
  <sheetFormatPr defaultColWidth="10.2685185185185"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6851851851852" customWidth="1"/>
    <col min="7" max="7" width="5.26851851851852" customWidth="1"/>
    <col min="8" max="8" width="5.84259259259259" customWidth="1"/>
    <col min="9" max="11" width="12.8425925925926" customWidth="1"/>
    <col min="12" max="12" width="7.26851851851852"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292</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293</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"单位名称："&amp;"梁河县水利局"</f>
        <v>单位名称：梁河县水利局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294</v>
      </c>
      <c r="B4" s="154" t="s">
        <v>186</v>
      </c>
      <c r="C4" s="154" t="s">
        <v>187</v>
      </c>
      <c r="D4" s="154" t="s">
        <v>295</v>
      </c>
      <c r="E4" s="154" t="s">
        <v>188</v>
      </c>
      <c r="F4" s="154" t="s">
        <v>189</v>
      </c>
      <c r="G4" s="154" t="s">
        <v>296</v>
      </c>
      <c r="H4" s="154" t="s">
        <v>297</v>
      </c>
      <c r="I4" s="154" t="s">
        <v>30</v>
      </c>
      <c r="J4" s="154" t="s">
        <v>298</v>
      </c>
      <c r="K4" s="154"/>
      <c r="L4" s="154"/>
      <c r="M4" s="154"/>
      <c r="N4" s="154" t="s">
        <v>198</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299</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200</v>
      </c>
      <c r="Q7" s="154" t="s">
        <v>201</v>
      </c>
      <c r="R7" s="154" t="s">
        <v>202</v>
      </c>
      <c r="S7" s="154" t="s">
        <v>203</v>
      </c>
      <c r="T7" s="154" t="s">
        <v>204</v>
      </c>
      <c r="U7" s="154" t="s">
        <v>205</v>
      </c>
      <c r="V7" s="154" t="s">
        <v>206</v>
      </c>
      <c r="W7" s="154" t="s">
        <v>207</v>
      </c>
    </row>
    <row r="8" ht="52.5" customHeight="1" spans="1:23">
      <c r="A8" s="155"/>
      <c r="B8" s="155"/>
      <c r="C8" s="155" t="s">
        <v>300</v>
      </c>
      <c r="D8" s="155"/>
      <c r="E8" s="155"/>
      <c r="F8" s="155"/>
      <c r="G8" s="155"/>
      <c r="H8" s="155"/>
      <c r="I8" s="157"/>
      <c r="J8" s="157"/>
      <c r="K8" s="157"/>
      <c r="L8" s="157"/>
      <c r="M8" s="157"/>
      <c r="N8" s="157"/>
      <c r="O8" s="157"/>
      <c r="P8" s="157"/>
      <c r="Q8" s="157"/>
      <c r="R8" s="157"/>
      <c r="S8" s="157"/>
      <c r="T8" s="157"/>
      <c r="U8" s="157"/>
      <c r="V8" s="157"/>
      <c r="W8" s="157"/>
    </row>
    <row r="9" ht="52.5" customHeight="1" outlineLevel="1" spans="1:23">
      <c r="A9" s="155" t="s">
        <v>301</v>
      </c>
      <c r="B9" s="155" t="s">
        <v>302</v>
      </c>
      <c r="C9" s="155" t="s">
        <v>300</v>
      </c>
      <c r="D9" s="155" t="s">
        <v>46</v>
      </c>
      <c r="E9" s="155" t="s">
        <v>117</v>
      </c>
      <c r="F9" s="155" t="s">
        <v>118</v>
      </c>
      <c r="G9" s="155" t="s">
        <v>303</v>
      </c>
      <c r="H9" s="155" t="s">
        <v>304</v>
      </c>
      <c r="I9" s="157"/>
      <c r="J9" s="157"/>
      <c r="K9" s="157"/>
      <c r="L9" s="157"/>
      <c r="M9" s="157"/>
      <c r="N9" s="157"/>
      <c r="O9" s="157"/>
      <c r="P9" s="157"/>
      <c r="Q9" s="157"/>
      <c r="R9" s="157"/>
      <c r="S9" s="157"/>
      <c r="T9" s="157"/>
      <c r="U9" s="157"/>
      <c r="V9" s="157"/>
      <c r="W9" s="157"/>
    </row>
    <row r="10" ht="52.5" customHeight="1" spans="1:23">
      <c r="A10" s="155"/>
      <c r="B10" s="155"/>
      <c r="C10" s="155" t="s">
        <v>305</v>
      </c>
      <c r="D10" s="155"/>
      <c r="E10" s="155"/>
      <c r="F10" s="155"/>
      <c r="G10" s="155"/>
      <c r="H10" s="155"/>
      <c r="I10" s="157">
        <v>250000</v>
      </c>
      <c r="J10" s="157">
        <v>250000</v>
      </c>
      <c r="K10" s="157">
        <v>250000</v>
      </c>
      <c r="L10" s="157"/>
      <c r="M10" s="157"/>
      <c r="N10" s="155"/>
      <c r="O10" s="155"/>
      <c r="P10" s="155"/>
      <c r="Q10" s="157"/>
      <c r="R10" s="157"/>
      <c r="S10" s="157"/>
      <c r="T10" s="157"/>
      <c r="U10" s="157"/>
      <c r="V10" s="157"/>
      <c r="W10" s="157"/>
    </row>
    <row r="11" ht="52.5" customHeight="1" outlineLevel="1" spans="1:23">
      <c r="A11" s="155" t="s">
        <v>301</v>
      </c>
      <c r="B11" s="155" t="s">
        <v>306</v>
      </c>
      <c r="C11" s="155" t="s">
        <v>305</v>
      </c>
      <c r="D11" s="155" t="s">
        <v>46</v>
      </c>
      <c r="E11" s="155" t="s">
        <v>121</v>
      </c>
      <c r="F11" s="155" t="s">
        <v>122</v>
      </c>
      <c r="G11" s="155" t="s">
        <v>307</v>
      </c>
      <c r="H11" s="155" t="s">
        <v>308</v>
      </c>
      <c r="I11" s="157">
        <v>250000</v>
      </c>
      <c r="J11" s="157">
        <v>250000</v>
      </c>
      <c r="K11" s="157">
        <v>250000</v>
      </c>
      <c r="L11" s="157"/>
      <c r="M11" s="157"/>
      <c r="N11" s="155"/>
      <c r="O11" s="155"/>
      <c r="P11" s="155"/>
      <c r="Q11" s="157"/>
      <c r="R11" s="157"/>
      <c r="S11" s="157"/>
      <c r="T11" s="157"/>
      <c r="U11" s="157"/>
      <c r="V11" s="157"/>
      <c r="W11" s="157"/>
    </row>
    <row r="12" ht="52.5" customHeight="1" spans="1:23">
      <c r="A12" s="155"/>
      <c r="B12" s="155"/>
      <c r="C12" s="155" t="s">
        <v>309</v>
      </c>
      <c r="D12" s="155"/>
      <c r="E12" s="155"/>
      <c r="F12" s="155"/>
      <c r="G12" s="155"/>
      <c r="H12" s="155"/>
      <c r="I12" s="157">
        <v>60000</v>
      </c>
      <c r="J12" s="157">
        <v>60000</v>
      </c>
      <c r="K12" s="157">
        <v>60000</v>
      </c>
      <c r="L12" s="157"/>
      <c r="M12" s="157"/>
      <c r="N12" s="155"/>
      <c r="O12" s="155"/>
      <c r="P12" s="155"/>
      <c r="Q12" s="157"/>
      <c r="R12" s="157"/>
      <c r="S12" s="157"/>
      <c r="T12" s="157"/>
      <c r="U12" s="157"/>
      <c r="V12" s="157"/>
      <c r="W12" s="157"/>
    </row>
    <row r="13" ht="52.5" customHeight="1" outlineLevel="1" spans="1:23">
      <c r="A13" s="155" t="s">
        <v>301</v>
      </c>
      <c r="B13" s="155" t="s">
        <v>310</v>
      </c>
      <c r="C13" s="155" t="s">
        <v>309</v>
      </c>
      <c r="D13" s="155" t="s">
        <v>46</v>
      </c>
      <c r="E13" s="155" t="s">
        <v>113</v>
      </c>
      <c r="F13" s="155" t="s">
        <v>114</v>
      </c>
      <c r="G13" s="155" t="s">
        <v>248</v>
      </c>
      <c r="H13" s="155" t="s">
        <v>249</v>
      </c>
      <c r="I13" s="157">
        <v>30000</v>
      </c>
      <c r="J13" s="157">
        <v>30000</v>
      </c>
      <c r="K13" s="157">
        <v>30000</v>
      </c>
      <c r="L13" s="157"/>
      <c r="M13" s="157"/>
      <c r="N13" s="155"/>
      <c r="O13" s="155"/>
      <c r="P13" s="155"/>
      <c r="Q13" s="157"/>
      <c r="R13" s="157"/>
      <c r="S13" s="157"/>
      <c r="T13" s="157"/>
      <c r="U13" s="157"/>
      <c r="V13" s="157"/>
      <c r="W13" s="157"/>
    </row>
    <row r="14" ht="52.5" customHeight="1" outlineLevel="1" spans="1:23">
      <c r="A14" s="155" t="s">
        <v>301</v>
      </c>
      <c r="B14" s="155" t="s">
        <v>310</v>
      </c>
      <c r="C14" s="155" t="s">
        <v>309</v>
      </c>
      <c r="D14" s="155" t="s">
        <v>46</v>
      </c>
      <c r="E14" s="155" t="s">
        <v>113</v>
      </c>
      <c r="F14" s="155" t="s">
        <v>114</v>
      </c>
      <c r="G14" s="155" t="s">
        <v>265</v>
      </c>
      <c r="H14" s="155" t="s">
        <v>266</v>
      </c>
      <c r="I14" s="157">
        <v>30000</v>
      </c>
      <c r="J14" s="157">
        <v>30000</v>
      </c>
      <c r="K14" s="157">
        <v>30000</v>
      </c>
      <c r="L14" s="157"/>
      <c r="M14" s="157"/>
      <c r="N14" s="155"/>
      <c r="O14" s="155"/>
      <c r="P14" s="155"/>
      <c r="Q14" s="157"/>
      <c r="R14" s="157"/>
      <c r="S14" s="157"/>
      <c r="T14" s="157"/>
      <c r="U14" s="157"/>
      <c r="V14" s="157"/>
      <c r="W14" s="157"/>
    </row>
    <row r="15" ht="52.5" customHeight="1" spans="1:23">
      <c r="A15" s="155"/>
      <c r="B15" s="155"/>
      <c r="C15" s="155" t="s">
        <v>311</v>
      </c>
      <c r="D15" s="155"/>
      <c r="E15" s="155"/>
      <c r="F15" s="155"/>
      <c r="G15" s="155"/>
      <c r="H15" s="155"/>
      <c r="I15" s="157">
        <v>220000</v>
      </c>
      <c r="J15" s="157">
        <v>220000</v>
      </c>
      <c r="K15" s="157">
        <v>220000</v>
      </c>
      <c r="L15" s="157"/>
      <c r="M15" s="157"/>
      <c r="N15" s="155"/>
      <c r="O15" s="155"/>
      <c r="P15" s="155"/>
      <c r="Q15" s="157"/>
      <c r="R15" s="157"/>
      <c r="S15" s="157"/>
      <c r="T15" s="157"/>
      <c r="U15" s="157"/>
      <c r="V15" s="157"/>
      <c r="W15" s="157"/>
    </row>
    <row r="16" ht="52.5" customHeight="1" outlineLevel="1" spans="1:23">
      <c r="A16" s="155" t="s">
        <v>301</v>
      </c>
      <c r="B16" s="155" t="s">
        <v>312</v>
      </c>
      <c r="C16" s="155" t="s">
        <v>311</v>
      </c>
      <c r="D16" s="155" t="s">
        <v>46</v>
      </c>
      <c r="E16" s="155" t="s">
        <v>121</v>
      </c>
      <c r="F16" s="155" t="s">
        <v>122</v>
      </c>
      <c r="G16" s="155" t="s">
        <v>248</v>
      </c>
      <c r="H16" s="155" t="s">
        <v>249</v>
      </c>
      <c r="I16" s="157">
        <v>40000</v>
      </c>
      <c r="J16" s="157">
        <v>40000</v>
      </c>
      <c r="K16" s="157">
        <v>40000</v>
      </c>
      <c r="L16" s="157"/>
      <c r="M16" s="157"/>
      <c r="N16" s="155"/>
      <c r="O16" s="155"/>
      <c r="P16" s="155"/>
      <c r="Q16" s="157"/>
      <c r="R16" s="157"/>
      <c r="S16" s="157"/>
      <c r="T16" s="157"/>
      <c r="U16" s="157"/>
      <c r="V16" s="157"/>
      <c r="W16" s="157"/>
    </row>
    <row r="17" ht="52.5" customHeight="1" outlineLevel="1" spans="1:23">
      <c r="A17" s="155" t="s">
        <v>301</v>
      </c>
      <c r="B17" s="155" t="s">
        <v>312</v>
      </c>
      <c r="C17" s="155" t="s">
        <v>311</v>
      </c>
      <c r="D17" s="155" t="s">
        <v>46</v>
      </c>
      <c r="E17" s="155" t="s">
        <v>121</v>
      </c>
      <c r="F17" s="155" t="s">
        <v>122</v>
      </c>
      <c r="G17" s="155" t="s">
        <v>265</v>
      </c>
      <c r="H17" s="155" t="s">
        <v>266</v>
      </c>
      <c r="I17" s="157">
        <v>50000</v>
      </c>
      <c r="J17" s="157">
        <v>50000</v>
      </c>
      <c r="K17" s="157">
        <v>50000</v>
      </c>
      <c r="L17" s="157"/>
      <c r="M17" s="157"/>
      <c r="N17" s="155"/>
      <c r="O17" s="155"/>
      <c r="P17" s="155"/>
      <c r="Q17" s="157"/>
      <c r="R17" s="157"/>
      <c r="S17" s="157"/>
      <c r="T17" s="157"/>
      <c r="U17" s="157"/>
      <c r="V17" s="157"/>
      <c r="W17" s="157"/>
    </row>
    <row r="18" ht="52.5" customHeight="1" outlineLevel="1" spans="1:23">
      <c r="A18" s="155" t="s">
        <v>301</v>
      </c>
      <c r="B18" s="155" t="s">
        <v>312</v>
      </c>
      <c r="C18" s="155" t="s">
        <v>311</v>
      </c>
      <c r="D18" s="155" t="s">
        <v>46</v>
      </c>
      <c r="E18" s="155" t="s">
        <v>121</v>
      </c>
      <c r="F18" s="155" t="s">
        <v>122</v>
      </c>
      <c r="G18" s="155" t="s">
        <v>313</v>
      </c>
      <c r="H18" s="155" t="s">
        <v>314</v>
      </c>
      <c r="I18" s="157">
        <v>60000</v>
      </c>
      <c r="J18" s="157">
        <v>60000</v>
      </c>
      <c r="K18" s="157">
        <v>60000</v>
      </c>
      <c r="L18" s="157"/>
      <c r="M18" s="157"/>
      <c r="N18" s="155"/>
      <c r="O18" s="155"/>
      <c r="P18" s="155"/>
      <c r="Q18" s="157"/>
      <c r="R18" s="157"/>
      <c r="S18" s="157"/>
      <c r="T18" s="157"/>
      <c r="U18" s="157"/>
      <c r="V18" s="157"/>
      <c r="W18" s="157"/>
    </row>
    <row r="19" ht="52.5" customHeight="1" outlineLevel="1" spans="1:23">
      <c r="A19" s="155" t="s">
        <v>301</v>
      </c>
      <c r="B19" s="155" t="s">
        <v>312</v>
      </c>
      <c r="C19" s="155" t="s">
        <v>311</v>
      </c>
      <c r="D19" s="155" t="s">
        <v>46</v>
      </c>
      <c r="E19" s="155" t="s">
        <v>121</v>
      </c>
      <c r="F19" s="155" t="s">
        <v>122</v>
      </c>
      <c r="G19" s="155" t="s">
        <v>315</v>
      </c>
      <c r="H19" s="155" t="s">
        <v>316</v>
      </c>
      <c r="I19" s="157">
        <v>70000</v>
      </c>
      <c r="J19" s="157">
        <v>70000</v>
      </c>
      <c r="K19" s="157">
        <v>70000</v>
      </c>
      <c r="L19" s="157"/>
      <c r="M19" s="157"/>
      <c r="N19" s="155"/>
      <c r="O19" s="155"/>
      <c r="P19" s="155"/>
      <c r="Q19" s="157"/>
      <c r="R19" s="157"/>
      <c r="S19" s="157"/>
      <c r="T19" s="157"/>
      <c r="U19" s="157"/>
      <c r="V19" s="157"/>
      <c r="W19" s="157"/>
    </row>
    <row r="20" ht="52.5" customHeight="1" spans="1:23">
      <c r="A20" s="155"/>
      <c r="B20" s="155"/>
      <c r="C20" s="155" t="s">
        <v>317</v>
      </c>
      <c r="D20" s="155"/>
      <c r="E20" s="155"/>
      <c r="F20" s="155"/>
      <c r="G20" s="155"/>
      <c r="H20" s="155"/>
      <c r="I20" s="157">
        <v>60000</v>
      </c>
      <c r="J20" s="157">
        <v>60000</v>
      </c>
      <c r="K20" s="157">
        <v>60000</v>
      </c>
      <c r="L20" s="157"/>
      <c r="M20" s="157"/>
      <c r="N20" s="155"/>
      <c r="O20" s="155"/>
      <c r="P20" s="155"/>
      <c r="Q20" s="157"/>
      <c r="R20" s="157"/>
      <c r="S20" s="157"/>
      <c r="T20" s="157"/>
      <c r="U20" s="157"/>
      <c r="V20" s="157"/>
      <c r="W20" s="157"/>
    </row>
    <row r="21" ht="52.5" customHeight="1" outlineLevel="1" spans="1:23">
      <c r="A21" s="155" t="s">
        <v>301</v>
      </c>
      <c r="B21" s="155" t="s">
        <v>318</v>
      </c>
      <c r="C21" s="155" t="s">
        <v>317</v>
      </c>
      <c r="D21" s="155" t="s">
        <v>46</v>
      </c>
      <c r="E21" s="155" t="s">
        <v>115</v>
      </c>
      <c r="F21" s="155" t="s">
        <v>116</v>
      </c>
      <c r="G21" s="155" t="s">
        <v>278</v>
      </c>
      <c r="H21" s="155" t="s">
        <v>279</v>
      </c>
      <c r="I21" s="157">
        <v>40000</v>
      </c>
      <c r="J21" s="157">
        <v>40000</v>
      </c>
      <c r="K21" s="157">
        <v>40000</v>
      </c>
      <c r="L21" s="157"/>
      <c r="M21" s="157"/>
      <c r="N21" s="155"/>
      <c r="O21" s="155"/>
      <c r="P21" s="155"/>
      <c r="Q21" s="157"/>
      <c r="R21" s="157"/>
      <c r="S21" s="157"/>
      <c r="T21" s="157"/>
      <c r="U21" s="157"/>
      <c r="V21" s="157"/>
      <c r="W21" s="157"/>
    </row>
    <row r="22" ht="52.5" customHeight="1" outlineLevel="1" spans="1:23">
      <c r="A22" s="155" t="s">
        <v>301</v>
      </c>
      <c r="B22" s="155" t="s">
        <v>318</v>
      </c>
      <c r="C22" s="155" t="s">
        <v>317</v>
      </c>
      <c r="D22" s="155" t="s">
        <v>46</v>
      </c>
      <c r="E22" s="155" t="s">
        <v>121</v>
      </c>
      <c r="F22" s="155" t="s">
        <v>122</v>
      </c>
      <c r="G22" s="155" t="s">
        <v>248</v>
      </c>
      <c r="H22" s="155" t="s">
        <v>249</v>
      </c>
      <c r="I22" s="157">
        <v>20000</v>
      </c>
      <c r="J22" s="157">
        <v>20000</v>
      </c>
      <c r="K22" s="157">
        <v>20000</v>
      </c>
      <c r="L22" s="157"/>
      <c r="M22" s="157"/>
      <c r="N22" s="155"/>
      <c r="O22" s="155"/>
      <c r="P22" s="155"/>
      <c r="Q22" s="157"/>
      <c r="R22" s="157"/>
      <c r="S22" s="157"/>
      <c r="T22" s="157"/>
      <c r="U22" s="157"/>
      <c r="V22" s="157"/>
      <c r="W22" s="157"/>
    </row>
    <row r="23" ht="52.5" customHeight="1" spans="1:23">
      <c r="A23" s="155"/>
      <c r="B23" s="155"/>
      <c r="C23" s="155" t="s">
        <v>319</v>
      </c>
      <c r="D23" s="155"/>
      <c r="E23" s="155"/>
      <c r="F23" s="155"/>
      <c r="G23" s="155"/>
      <c r="H23" s="155"/>
      <c r="I23" s="157">
        <v>60000</v>
      </c>
      <c r="J23" s="157">
        <v>60000</v>
      </c>
      <c r="K23" s="157">
        <v>60000</v>
      </c>
      <c r="L23" s="157"/>
      <c r="M23" s="157"/>
      <c r="N23" s="155"/>
      <c r="O23" s="155"/>
      <c r="P23" s="155"/>
      <c r="Q23" s="157"/>
      <c r="R23" s="157"/>
      <c r="S23" s="157"/>
      <c r="T23" s="157"/>
      <c r="U23" s="157"/>
      <c r="V23" s="157"/>
      <c r="W23" s="157"/>
    </row>
    <row r="24" ht="52.5" customHeight="1" outlineLevel="1" spans="1:23">
      <c r="A24" s="155" t="s">
        <v>320</v>
      </c>
      <c r="B24" s="155" t="s">
        <v>321</v>
      </c>
      <c r="C24" s="155" t="s">
        <v>319</v>
      </c>
      <c r="D24" s="155" t="s">
        <v>46</v>
      </c>
      <c r="E24" s="155" t="s">
        <v>121</v>
      </c>
      <c r="F24" s="155" t="s">
        <v>122</v>
      </c>
      <c r="G24" s="155" t="s">
        <v>265</v>
      </c>
      <c r="H24" s="155" t="s">
        <v>266</v>
      </c>
      <c r="I24" s="157">
        <v>20000</v>
      </c>
      <c r="J24" s="157">
        <v>20000</v>
      </c>
      <c r="K24" s="157">
        <v>20000</v>
      </c>
      <c r="L24" s="157"/>
      <c r="M24" s="157"/>
      <c r="N24" s="155"/>
      <c r="O24" s="155"/>
      <c r="P24" s="155"/>
      <c r="Q24" s="157"/>
      <c r="R24" s="157"/>
      <c r="S24" s="157"/>
      <c r="T24" s="157"/>
      <c r="U24" s="157"/>
      <c r="V24" s="157"/>
      <c r="W24" s="157"/>
    </row>
    <row r="25" ht="52.5" customHeight="1" outlineLevel="1" spans="1:23">
      <c r="A25" s="155" t="s">
        <v>320</v>
      </c>
      <c r="B25" s="155" t="s">
        <v>321</v>
      </c>
      <c r="C25" s="155" t="s">
        <v>319</v>
      </c>
      <c r="D25" s="155" t="s">
        <v>46</v>
      </c>
      <c r="E25" s="155" t="s">
        <v>121</v>
      </c>
      <c r="F25" s="155" t="s">
        <v>122</v>
      </c>
      <c r="G25" s="155" t="s">
        <v>313</v>
      </c>
      <c r="H25" s="155" t="s">
        <v>314</v>
      </c>
      <c r="I25" s="157">
        <v>40000</v>
      </c>
      <c r="J25" s="157">
        <v>40000</v>
      </c>
      <c r="K25" s="157">
        <v>40000</v>
      </c>
      <c r="L25" s="157"/>
      <c r="M25" s="157"/>
      <c r="N25" s="155"/>
      <c r="O25" s="155"/>
      <c r="P25" s="155"/>
      <c r="Q25" s="157"/>
      <c r="R25" s="157"/>
      <c r="S25" s="157"/>
      <c r="T25" s="157"/>
      <c r="U25" s="157"/>
      <c r="V25" s="157"/>
      <c r="W25" s="157"/>
    </row>
    <row r="26" ht="52.5" customHeight="1" spans="1:23">
      <c r="A26" s="155"/>
      <c r="B26" s="155"/>
      <c r="C26" s="155" t="s">
        <v>322</v>
      </c>
      <c r="D26" s="155"/>
      <c r="E26" s="155"/>
      <c r="F26" s="155"/>
      <c r="G26" s="155"/>
      <c r="H26" s="155"/>
      <c r="I26" s="157">
        <v>150000</v>
      </c>
      <c r="J26" s="157">
        <v>150000</v>
      </c>
      <c r="K26" s="157">
        <v>150000</v>
      </c>
      <c r="L26" s="157"/>
      <c r="M26" s="157"/>
      <c r="N26" s="155"/>
      <c r="O26" s="155"/>
      <c r="P26" s="155"/>
      <c r="Q26" s="157"/>
      <c r="R26" s="157"/>
      <c r="S26" s="157"/>
      <c r="T26" s="157"/>
      <c r="U26" s="157"/>
      <c r="V26" s="157"/>
      <c r="W26" s="157"/>
    </row>
    <row r="27" ht="52.5" customHeight="1" outlineLevel="1" spans="1:23">
      <c r="A27" s="155" t="s">
        <v>320</v>
      </c>
      <c r="B27" s="155" t="s">
        <v>323</v>
      </c>
      <c r="C27" s="155" t="s">
        <v>322</v>
      </c>
      <c r="D27" s="155" t="s">
        <v>46</v>
      </c>
      <c r="E27" s="155" t="s">
        <v>121</v>
      </c>
      <c r="F27" s="155" t="s">
        <v>122</v>
      </c>
      <c r="G27" s="155" t="s">
        <v>313</v>
      </c>
      <c r="H27" s="155" t="s">
        <v>314</v>
      </c>
      <c r="I27" s="157">
        <v>70000</v>
      </c>
      <c r="J27" s="157">
        <v>70000</v>
      </c>
      <c r="K27" s="157">
        <v>70000</v>
      </c>
      <c r="L27" s="157"/>
      <c r="M27" s="157"/>
      <c r="N27" s="155"/>
      <c r="O27" s="155"/>
      <c r="P27" s="155"/>
      <c r="Q27" s="157"/>
      <c r="R27" s="157"/>
      <c r="S27" s="157"/>
      <c r="T27" s="157"/>
      <c r="U27" s="157"/>
      <c r="V27" s="157"/>
      <c r="W27" s="157"/>
    </row>
    <row r="28" ht="52.5" customHeight="1" outlineLevel="1" spans="1:23">
      <c r="A28" s="155" t="s">
        <v>320</v>
      </c>
      <c r="B28" s="155" t="s">
        <v>323</v>
      </c>
      <c r="C28" s="155" t="s">
        <v>322</v>
      </c>
      <c r="D28" s="155" t="s">
        <v>46</v>
      </c>
      <c r="E28" s="155" t="s">
        <v>121</v>
      </c>
      <c r="F28" s="155" t="s">
        <v>122</v>
      </c>
      <c r="G28" s="155" t="s">
        <v>278</v>
      </c>
      <c r="H28" s="155" t="s">
        <v>279</v>
      </c>
      <c r="I28" s="157">
        <v>80000</v>
      </c>
      <c r="J28" s="157">
        <v>80000</v>
      </c>
      <c r="K28" s="157">
        <v>80000</v>
      </c>
      <c r="L28" s="157"/>
      <c r="M28" s="157"/>
      <c r="N28" s="155"/>
      <c r="O28" s="155"/>
      <c r="P28" s="155"/>
      <c r="Q28" s="157"/>
      <c r="R28" s="157"/>
      <c r="S28" s="157"/>
      <c r="T28" s="157"/>
      <c r="U28" s="157"/>
      <c r="V28" s="157"/>
      <c r="W28" s="157"/>
    </row>
    <row r="29" ht="52.5" customHeight="1" spans="1:23">
      <c r="A29" s="155"/>
      <c r="B29" s="155"/>
      <c r="C29" s="155" t="s">
        <v>324</v>
      </c>
      <c r="D29" s="155"/>
      <c r="E29" s="155"/>
      <c r="F29" s="155"/>
      <c r="G29" s="155"/>
      <c r="H29" s="155"/>
      <c r="I29" s="157">
        <v>100000</v>
      </c>
      <c r="J29" s="157">
        <v>100000</v>
      </c>
      <c r="K29" s="157">
        <v>100000</v>
      </c>
      <c r="L29" s="157"/>
      <c r="M29" s="157"/>
      <c r="N29" s="155"/>
      <c r="O29" s="155"/>
      <c r="P29" s="155"/>
      <c r="Q29" s="157"/>
      <c r="R29" s="157"/>
      <c r="S29" s="157"/>
      <c r="T29" s="157"/>
      <c r="U29" s="157"/>
      <c r="V29" s="157"/>
      <c r="W29" s="157"/>
    </row>
    <row r="30" ht="52.5" customHeight="1" outlineLevel="1" spans="1:23">
      <c r="A30" s="155" t="s">
        <v>301</v>
      </c>
      <c r="B30" s="155" t="s">
        <v>325</v>
      </c>
      <c r="C30" s="155" t="s">
        <v>324</v>
      </c>
      <c r="D30" s="155" t="s">
        <v>46</v>
      </c>
      <c r="E30" s="155" t="s">
        <v>121</v>
      </c>
      <c r="F30" s="155" t="s">
        <v>122</v>
      </c>
      <c r="G30" s="155" t="s">
        <v>248</v>
      </c>
      <c r="H30" s="155" t="s">
        <v>249</v>
      </c>
      <c r="I30" s="157">
        <v>50000</v>
      </c>
      <c r="J30" s="157">
        <v>50000</v>
      </c>
      <c r="K30" s="157">
        <v>50000</v>
      </c>
      <c r="L30" s="157"/>
      <c r="M30" s="157"/>
      <c r="N30" s="155"/>
      <c r="O30" s="155"/>
      <c r="P30" s="155"/>
      <c r="Q30" s="157"/>
      <c r="R30" s="157"/>
      <c r="S30" s="157"/>
      <c r="T30" s="157"/>
      <c r="U30" s="157"/>
      <c r="V30" s="157"/>
      <c r="W30" s="157"/>
    </row>
    <row r="31" ht="52.5" customHeight="1" outlineLevel="1" spans="1:23">
      <c r="A31" s="155" t="s">
        <v>301</v>
      </c>
      <c r="B31" s="155" t="s">
        <v>325</v>
      </c>
      <c r="C31" s="155" t="s">
        <v>324</v>
      </c>
      <c r="D31" s="155" t="s">
        <v>46</v>
      </c>
      <c r="E31" s="155" t="s">
        <v>121</v>
      </c>
      <c r="F31" s="155" t="s">
        <v>122</v>
      </c>
      <c r="G31" s="155" t="s">
        <v>265</v>
      </c>
      <c r="H31" s="155" t="s">
        <v>266</v>
      </c>
      <c r="I31" s="157">
        <v>50000</v>
      </c>
      <c r="J31" s="157">
        <v>50000</v>
      </c>
      <c r="K31" s="157">
        <v>50000</v>
      </c>
      <c r="L31" s="157"/>
      <c r="M31" s="157"/>
      <c r="N31" s="155"/>
      <c r="O31" s="155"/>
      <c r="P31" s="155"/>
      <c r="Q31" s="157"/>
      <c r="R31" s="157"/>
      <c r="S31" s="157"/>
      <c r="T31" s="157"/>
      <c r="U31" s="157"/>
      <c r="V31" s="157"/>
      <c r="W31" s="157"/>
    </row>
    <row r="32" ht="52.5" customHeight="1" spans="1:23">
      <c r="A32" s="155"/>
      <c r="B32" s="155"/>
      <c r="C32" s="155" t="s">
        <v>326</v>
      </c>
      <c r="D32" s="155"/>
      <c r="E32" s="155"/>
      <c r="F32" s="155"/>
      <c r="G32" s="155"/>
      <c r="H32" s="155"/>
      <c r="I32" s="157">
        <v>20000</v>
      </c>
      <c r="J32" s="157">
        <v>20000</v>
      </c>
      <c r="K32" s="157">
        <v>20000</v>
      </c>
      <c r="L32" s="157"/>
      <c r="M32" s="157"/>
      <c r="N32" s="155"/>
      <c r="O32" s="155"/>
      <c r="P32" s="155"/>
      <c r="Q32" s="157"/>
      <c r="R32" s="157"/>
      <c r="S32" s="157"/>
      <c r="T32" s="157"/>
      <c r="U32" s="157"/>
      <c r="V32" s="157"/>
      <c r="W32" s="157"/>
    </row>
    <row r="33" ht="52.5" customHeight="1" outlineLevel="1" spans="1:23">
      <c r="A33" s="155" t="s">
        <v>301</v>
      </c>
      <c r="B33" s="155" t="s">
        <v>327</v>
      </c>
      <c r="C33" s="155" t="s">
        <v>326</v>
      </c>
      <c r="D33" s="155" t="s">
        <v>46</v>
      </c>
      <c r="E33" s="155" t="s">
        <v>111</v>
      </c>
      <c r="F33" s="155" t="s">
        <v>112</v>
      </c>
      <c r="G33" s="155" t="s">
        <v>248</v>
      </c>
      <c r="H33" s="155" t="s">
        <v>249</v>
      </c>
      <c r="I33" s="157">
        <v>20000</v>
      </c>
      <c r="J33" s="157">
        <v>20000</v>
      </c>
      <c r="K33" s="157">
        <v>20000</v>
      </c>
      <c r="L33" s="157"/>
      <c r="M33" s="157"/>
      <c r="N33" s="155"/>
      <c r="O33" s="155"/>
      <c r="P33" s="155"/>
      <c r="Q33" s="157"/>
      <c r="R33" s="157"/>
      <c r="S33" s="157"/>
      <c r="T33" s="157"/>
      <c r="U33" s="157"/>
      <c r="V33" s="157"/>
      <c r="W33" s="157"/>
    </row>
    <row r="34" ht="52.5" customHeight="1" spans="1:23">
      <c r="A34" s="155"/>
      <c r="B34" s="155"/>
      <c r="C34" s="155" t="s">
        <v>328</v>
      </c>
      <c r="D34" s="155"/>
      <c r="E34" s="155"/>
      <c r="F34" s="155"/>
      <c r="G34" s="155"/>
      <c r="H34" s="155"/>
      <c r="I34" s="157">
        <v>50000</v>
      </c>
      <c r="J34" s="157">
        <v>50000</v>
      </c>
      <c r="K34" s="157">
        <v>50000</v>
      </c>
      <c r="L34" s="157"/>
      <c r="M34" s="157"/>
      <c r="N34" s="155"/>
      <c r="O34" s="155"/>
      <c r="P34" s="155"/>
      <c r="Q34" s="157"/>
      <c r="R34" s="157"/>
      <c r="S34" s="157"/>
      <c r="T34" s="157"/>
      <c r="U34" s="157"/>
      <c r="V34" s="157"/>
      <c r="W34" s="157"/>
    </row>
    <row r="35" ht="52.5" customHeight="1" outlineLevel="1" spans="1:23">
      <c r="A35" s="155" t="s">
        <v>301</v>
      </c>
      <c r="B35" s="155" t="s">
        <v>329</v>
      </c>
      <c r="C35" s="155" t="s">
        <v>328</v>
      </c>
      <c r="D35" s="155" t="s">
        <v>46</v>
      </c>
      <c r="E35" s="155" t="s">
        <v>121</v>
      </c>
      <c r="F35" s="155" t="s">
        <v>122</v>
      </c>
      <c r="G35" s="155" t="s">
        <v>330</v>
      </c>
      <c r="H35" s="155" t="s">
        <v>331</v>
      </c>
      <c r="I35" s="157">
        <v>24000</v>
      </c>
      <c r="J35" s="157">
        <v>24000</v>
      </c>
      <c r="K35" s="157">
        <v>24000</v>
      </c>
      <c r="L35" s="157"/>
      <c r="M35" s="157"/>
      <c r="N35" s="155"/>
      <c r="O35" s="155"/>
      <c r="P35" s="155"/>
      <c r="Q35" s="157"/>
      <c r="R35" s="157"/>
      <c r="S35" s="157"/>
      <c r="T35" s="157"/>
      <c r="U35" s="157"/>
      <c r="V35" s="157"/>
      <c r="W35" s="157"/>
    </row>
    <row r="36" ht="52.5" customHeight="1" outlineLevel="1" spans="1:23">
      <c r="A36" s="155" t="s">
        <v>301</v>
      </c>
      <c r="B36" s="155" t="s">
        <v>329</v>
      </c>
      <c r="C36" s="155" t="s">
        <v>328</v>
      </c>
      <c r="D36" s="155" t="s">
        <v>46</v>
      </c>
      <c r="E36" s="155" t="s">
        <v>121</v>
      </c>
      <c r="F36" s="155" t="s">
        <v>122</v>
      </c>
      <c r="G36" s="155" t="s">
        <v>278</v>
      </c>
      <c r="H36" s="155" t="s">
        <v>279</v>
      </c>
      <c r="I36" s="157">
        <v>26000</v>
      </c>
      <c r="J36" s="157">
        <v>26000</v>
      </c>
      <c r="K36" s="157">
        <v>26000</v>
      </c>
      <c r="L36" s="157"/>
      <c r="M36" s="157"/>
      <c r="N36" s="155"/>
      <c r="O36" s="155"/>
      <c r="P36" s="155"/>
      <c r="Q36" s="157"/>
      <c r="R36" s="157"/>
      <c r="S36" s="157"/>
      <c r="T36" s="157"/>
      <c r="U36" s="157"/>
      <c r="V36" s="157"/>
      <c r="W36" s="157"/>
    </row>
    <row r="37" ht="52.5" customHeight="1" spans="1:23">
      <c r="A37" s="155"/>
      <c r="B37" s="155"/>
      <c r="C37" s="155" t="s">
        <v>332</v>
      </c>
      <c r="D37" s="155"/>
      <c r="E37" s="155"/>
      <c r="F37" s="155"/>
      <c r="G37" s="155"/>
      <c r="H37" s="155"/>
      <c r="I37" s="157">
        <v>30000</v>
      </c>
      <c r="J37" s="157">
        <v>30000</v>
      </c>
      <c r="K37" s="157">
        <v>30000</v>
      </c>
      <c r="L37" s="157"/>
      <c r="M37" s="157"/>
      <c r="N37" s="155"/>
      <c r="O37" s="155"/>
      <c r="P37" s="155"/>
      <c r="Q37" s="157"/>
      <c r="R37" s="157"/>
      <c r="S37" s="157"/>
      <c r="T37" s="157"/>
      <c r="U37" s="157"/>
      <c r="V37" s="157"/>
      <c r="W37" s="157"/>
    </row>
    <row r="38" ht="52.5" customHeight="1" outlineLevel="1" spans="1:23">
      <c r="A38" s="155" t="s">
        <v>301</v>
      </c>
      <c r="B38" s="155" t="s">
        <v>333</v>
      </c>
      <c r="C38" s="155" t="s">
        <v>332</v>
      </c>
      <c r="D38" s="155" t="s">
        <v>46</v>
      </c>
      <c r="E38" s="155" t="s">
        <v>111</v>
      </c>
      <c r="F38" s="155" t="s">
        <v>112</v>
      </c>
      <c r="G38" s="155" t="s">
        <v>265</v>
      </c>
      <c r="H38" s="155" t="s">
        <v>266</v>
      </c>
      <c r="I38" s="157">
        <v>30000</v>
      </c>
      <c r="J38" s="157">
        <v>30000</v>
      </c>
      <c r="K38" s="157">
        <v>30000</v>
      </c>
      <c r="L38" s="157"/>
      <c r="M38" s="157"/>
      <c r="N38" s="155"/>
      <c r="O38" s="155"/>
      <c r="P38" s="155"/>
      <c r="Q38" s="157"/>
      <c r="R38" s="157"/>
      <c r="S38" s="157"/>
      <c r="T38" s="157"/>
      <c r="U38" s="157"/>
      <c r="V38" s="157"/>
      <c r="W38" s="157"/>
    </row>
    <row r="39" ht="30" customHeight="1" spans="1:23">
      <c r="A39" s="156" t="s">
        <v>30</v>
      </c>
      <c r="B39" s="156"/>
      <c r="C39" s="156"/>
      <c r="D39" s="156"/>
      <c r="E39" s="156"/>
      <c r="F39" s="156"/>
      <c r="G39" s="156"/>
      <c r="H39" s="156"/>
      <c r="I39" s="157">
        <v>1000000</v>
      </c>
      <c r="J39" s="157">
        <v>1000000</v>
      </c>
      <c r="K39" s="157">
        <v>1000000</v>
      </c>
      <c r="L39" s="157"/>
      <c r="M39" s="157"/>
      <c r="N39" s="157"/>
      <c r="O39" s="157"/>
      <c r="P39" s="157"/>
      <c r="Q39" s="157"/>
      <c r="R39" s="157"/>
      <c r="S39" s="157"/>
      <c r="T39" s="157"/>
      <c r="U39" s="157"/>
      <c r="V39" s="157"/>
      <c r="W39" s="157"/>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00"/>
  <sheetViews>
    <sheetView showZeros="0" tabSelected="1" topLeftCell="A21" workbookViewId="0">
      <selection activeCell="J25" sqref="J25"/>
    </sheetView>
  </sheetViews>
  <sheetFormatPr defaultColWidth="10.2685185185185" defaultRowHeight="15" customHeight="1"/>
  <cols>
    <col min="1" max="9" width="14.2685185185185" customWidth="1"/>
    <col min="10" max="10" width="34.2685185185185" customWidth="1"/>
  </cols>
  <sheetData>
    <row r="1" ht="18.75" customHeight="1" spans="1:10">
      <c r="A1" s="146"/>
      <c r="B1" s="146"/>
      <c r="C1" s="146"/>
      <c r="D1" s="146"/>
      <c r="E1" s="146"/>
      <c r="F1" s="146"/>
      <c r="G1" s="146"/>
      <c r="H1" s="146"/>
      <c r="I1" s="146"/>
      <c r="J1" s="150" t="s">
        <v>334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"单位名称："&amp;"梁河县水利局"</f>
        <v>单位名称：梁河县水利局</v>
      </c>
      <c r="B3" s="146"/>
      <c r="C3" s="146"/>
      <c r="D3" s="146"/>
      <c r="E3" s="146"/>
      <c r="F3" s="146"/>
      <c r="G3" s="146"/>
      <c r="H3" s="146"/>
      <c r="I3" s="146"/>
      <c r="J3" s="146"/>
    </row>
    <row r="4" ht="22.5" customHeight="1" spans="1:10">
      <c r="A4" s="148" t="s">
        <v>335</v>
      </c>
      <c r="B4" s="148" t="s">
        <v>336</v>
      </c>
      <c r="C4" s="148" t="s">
        <v>337</v>
      </c>
      <c r="D4" s="148" t="s">
        <v>338</v>
      </c>
      <c r="E4" s="148" t="s">
        <v>339</v>
      </c>
      <c r="F4" s="148" t="s">
        <v>340</v>
      </c>
      <c r="G4" s="148" t="s">
        <v>341</v>
      </c>
      <c r="H4" s="148" t="s">
        <v>342</v>
      </c>
      <c r="I4" s="148" t="s">
        <v>343</v>
      </c>
      <c r="J4" s="148" t="s">
        <v>344</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345</v>
      </c>
      <c r="B7" s="149" t="s">
        <v>346</v>
      </c>
      <c r="C7" s="149" t="s">
        <v>347</v>
      </c>
      <c r="D7" s="149" t="s">
        <v>348</v>
      </c>
      <c r="E7" s="149" t="s">
        <v>349</v>
      </c>
      <c r="F7" s="149" t="s">
        <v>350</v>
      </c>
      <c r="G7" s="148" t="s">
        <v>351</v>
      </c>
      <c r="H7" s="148" t="s">
        <v>352</v>
      </c>
      <c r="I7" s="149" t="s">
        <v>353</v>
      </c>
      <c r="J7" s="149" t="s">
        <v>354</v>
      </c>
    </row>
    <row r="8" ht="52.5" customHeight="1" outlineLevel="1" spans="1:10">
      <c r="A8" s="149" t="s">
        <v>345</v>
      </c>
      <c r="B8" s="149" t="s">
        <v>346</v>
      </c>
      <c r="C8" s="149" t="s">
        <v>347</v>
      </c>
      <c r="D8" s="149" t="s">
        <v>348</v>
      </c>
      <c r="E8" s="149" t="s">
        <v>355</v>
      </c>
      <c r="F8" s="149" t="s">
        <v>356</v>
      </c>
      <c r="G8" s="148" t="s">
        <v>71</v>
      </c>
      <c r="H8" s="148" t="s">
        <v>352</v>
      </c>
      <c r="I8" s="149" t="s">
        <v>357</v>
      </c>
      <c r="J8" s="149" t="s">
        <v>358</v>
      </c>
    </row>
    <row r="9" ht="52.5" customHeight="1" outlineLevel="1" spans="1:10">
      <c r="A9" s="149" t="s">
        <v>345</v>
      </c>
      <c r="B9" s="149" t="s">
        <v>346</v>
      </c>
      <c r="C9" s="149" t="s">
        <v>347</v>
      </c>
      <c r="D9" s="149" t="s">
        <v>348</v>
      </c>
      <c r="E9" s="149" t="s">
        <v>359</v>
      </c>
      <c r="F9" s="149" t="s">
        <v>356</v>
      </c>
      <c r="G9" s="148" t="s">
        <v>62</v>
      </c>
      <c r="H9" s="148" t="s">
        <v>352</v>
      </c>
      <c r="I9" s="149" t="s">
        <v>360</v>
      </c>
      <c r="J9" s="149" t="s">
        <v>358</v>
      </c>
    </row>
    <row r="10" ht="52.5" customHeight="1" outlineLevel="1" spans="1:10">
      <c r="A10" s="149" t="s">
        <v>345</v>
      </c>
      <c r="B10" s="149" t="s">
        <v>346</v>
      </c>
      <c r="C10" s="149" t="s">
        <v>347</v>
      </c>
      <c r="D10" s="149" t="s">
        <v>348</v>
      </c>
      <c r="E10" s="149" t="s">
        <v>361</v>
      </c>
      <c r="F10" s="149" t="s">
        <v>350</v>
      </c>
      <c r="G10" s="148" t="s">
        <v>351</v>
      </c>
      <c r="H10" s="148" t="s">
        <v>352</v>
      </c>
      <c r="I10" s="149" t="s">
        <v>357</v>
      </c>
      <c r="J10" s="149" t="s">
        <v>358</v>
      </c>
    </row>
    <row r="11" ht="52.5" customHeight="1" outlineLevel="1" spans="1:10">
      <c r="A11" s="149" t="s">
        <v>345</v>
      </c>
      <c r="B11" s="149" t="s">
        <v>346</v>
      </c>
      <c r="C11" s="149" t="s">
        <v>347</v>
      </c>
      <c r="D11" s="149" t="s">
        <v>362</v>
      </c>
      <c r="E11" s="149" t="s">
        <v>363</v>
      </c>
      <c r="F11" s="149" t="s">
        <v>350</v>
      </c>
      <c r="G11" s="148" t="s">
        <v>364</v>
      </c>
      <c r="H11" s="148" t="s">
        <v>352</v>
      </c>
      <c r="I11" s="149" t="s">
        <v>365</v>
      </c>
      <c r="J11" s="149" t="s">
        <v>358</v>
      </c>
    </row>
    <row r="12" ht="52.5" customHeight="1" outlineLevel="1" spans="1:10">
      <c r="A12" s="149" t="s">
        <v>345</v>
      </c>
      <c r="B12" s="149" t="s">
        <v>346</v>
      </c>
      <c r="C12" s="149" t="s">
        <v>347</v>
      </c>
      <c r="D12" s="149" t="s">
        <v>366</v>
      </c>
      <c r="E12" s="149" t="s">
        <v>367</v>
      </c>
      <c r="F12" s="149" t="s">
        <v>350</v>
      </c>
      <c r="G12" s="148" t="s">
        <v>368</v>
      </c>
      <c r="H12" s="148" t="s">
        <v>352</v>
      </c>
      <c r="I12" s="149" t="s">
        <v>365</v>
      </c>
      <c r="J12" s="149" t="s">
        <v>358</v>
      </c>
    </row>
    <row r="13" ht="52.5" customHeight="1" outlineLevel="1" spans="1:10">
      <c r="A13" s="149" t="s">
        <v>345</v>
      </c>
      <c r="B13" s="149" t="s">
        <v>346</v>
      </c>
      <c r="C13" s="149" t="s">
        <v>347</v>
      </c>
      <c r="D13" s="149" t="s">
        <v>369</v>
      </c>
      <c r="E13" s="149" t="s">
        <v>370</v>
      </c>
      <c r="F13" s="149" t="s">
        <v>350</v>
      </c>
      <c r="G13" s="148" t="s">
        <v>371</v>
      </c>
      <c r="H13" s="148" t="s">
        <v>352</v>
      </c>
      <c r="I13" s="149" t="s">
        <v>372</v>
      </c>
      <c r="J13" s="149" t="s">
        <v>358</v>
      </c>
    </row>
    <row r="14" ht="52.5" customHeight="1" outlineLevel="1" spans="1:10">
      <c r="A14" s="149" t="s">
        <v>345</v>
      </c>
      <c r="B14" s="149" t="s">
        <v>346</v>
      </c>
      <c r="C14" s="149" t="s">
        <v>373</v>
      </c>
      <c r="D14" s="149" t="s">
        <v>374</v>
      </c>
      <c r="E14" s="149" t="s">
        <v>375</v>
      </c>
      <c r="F14" s="149" t="s">
        <v>356</v>
      </c>
      <c r="G14" s="148" t="s">
        <v>376</v>
      </c>
      <c r="H14" s="148" t="s">
        <v>352</v>
      </c>
      <c r="I14" s="149" t="s">
        <v>377</v>
      </c>
      <c r="J14" s="149" t="s">
        <v>358</v>
      </c>
    </row>
    <row r="15" ht="52.5" customHeight="1" outlineLevel="1" spans="1:10">
      <c r="A15" s="149" t="s">
        <v>345</v>
      </c>
      <c r="B15" s="149" t="s">
        <v>346</v>
      </c>
      <c r="C15" s="149" t="s">
        <v>373</v>
      </c>
      <c r="D15" s="149" t="s">
        <v>374</v>
      </c>
      <c r="E15" s="149" t="s">
        <v>378</v>
      </c>
      <c r="F15" s="149" t="s">
        <v>356</v>
      </c>
      <c r="G15" s="148" t="s">
        <v>60</v>
      </c>
      <c r="H15" s="148" t="s">
        <v>352</v>
      </c>
      <c r="I15" s="149" t="s">
        <v>377</v>
      </c>
      <c r="J15" s="149" t="s">
        <v>358</v>
      </c>
    </row>
    <row r="16" ht="52.5" customHeight="1" outlineLevel="1" spans="1:10">
      <c r="A16" s="149" t="s">
        <v>345</v>
      </c>
      <c r="B16" s="149" t="s">
        <v>346</v>
      </c>
      <c r="C16" s="149" t="s">
        <v>373</v>
      </c>
      <c r="D16" s="149" t="s">
        <v>374</v>
      </c>
      <c r="E16" s="149" t="s">
        <v>379</v>
      </c>
      <c r="F16" s="149" t="s">
        <v>356</v>
      </c>
      <c r="G16" s="148" t="s">
        <v>380</v>
      </c>
      <c r="H16" s="148" t="s">
        <v>352</v>
      </c>
      <c r="I16" s="149" t="s">
        <v>377</v>
      </c>
      <c r="J16" s="149" t="s">
        <v>358</v>
      </c>
    </row>
    <row r="17" ht="52.5" customHeight="1" outlineLevel="1" spans="1:10">
      <c r="A17" s="149" t="s">
        <v>345</v>
      </c>
      <c r="B17" s="149" t="s">
        <v>346</v>
      </c>
      <c r="C17" s="149" t="s">
        <v>381</v>
      </c>
      <c r="D17" s="149" t="s">
        <v>382</v>
      </c>
      <c r="E17" s="149" t="s">
        <v>383</v>
      </c>
      <c r="F17" s="149" t="s">
        <v>356</v>
      </c>
      <c r="G17" s="148" t="s">
        <v>384</v>
      </c>
      <c r="H17" s="148" t="s">
        <v>352</v>
      </c>
      <c r="I17" s="149" t="s">
        <v>365</v>
      </c>
      <c r="J17" s="149" t="s">
        <v>379</v>
      </c>
    </row>
    <row r="18" ht="52.5" customHeight="1" outlineLevel="1" spans="1:10">
      <c r="A18" s="149" t="s">
        <v>309</v>
      </c>
      <c r="B18" s="149" t="s">
        <v>385</v>
      </c>
      <c r="C18" s="149" t="s">
        <v>347</v>
      </c>
      <c r="D18" s="149" t="s">
        <v>348</v>
      </c>
      <c r="E18" s="149" t="s">
        <v>386</v>
      </c>
      <c r="F18" s="149" t="s">
        <v>356</v>
      </c>
      <c r="G18" s="148" t="s">
        <v>59</v>
      </c>
      <c r="H18" s="148" t="s">
        <v>352</v>
      </c>
      <c r="I18" s="149" t="s">
        <v>387</v>
      </c>
      <c r="J18" s="149" t="s">
        <v>388</v>
      </c>
    </row>
    <row r="19" ht="52.5" customHeight="1" outlineLevel="1" spans="1:10">
      <c r="A19" s="149" t="s">
        <v>309</v>
      </c>
      <c r="B19" s="149" t="s">
        <v>385</v>
      </c>
      <c r="C19" s="149" t="s">
        <v>347</v>
      </c>
      <c r="D19" s="149" t="s">
        <v>362</v>
      </c>
      <c r="E19" s="149" t="s">
        <v>389</v>
      </c>
      <c r="F19" s="149" t="s">
        <v>350</v>
      </c>
      <c r="G19" s="148" t="s">
        <v>364</v>
      </c>
      <c r="H19" s="148" t="s">
        <v>352</v>
      </c>
      <c r="I19" s="149" t="s">
        <v>365</v>
      </c>
      <c r="J19" s="149" t="s">
        <v>388</v>
      </c>
    </row>
    <row r="20" ht="52.5" customHeight="1" outlineLevel="1" spans="1:10">
      <c r="A20" s="149" t="s">
        <v>309</v>
      </c>
      <c r="B20" s="149" t="s">
        <v>385</v>
      </c>
      <c r="C20" s="149" t="s">
        <v>347</v>
      </c>
      <c r="D20" s="149" t="s">
        <v>366</v>
      </c>
      <c r="E20" s="149" t="s">
        <v>390</v>
      </c>
      <c r="F20" s="149" t="s">
        <v>350</v>
      </c>
      <c r="G20" s="148" t="s">
        <v>391</v>
      </c>
      <c r="H20" s="148" t="s">
        <v>352</v>
      </c>
      <c r="I20" s="149" t="s">
        <v>392</v>
      </c>
      <c r="J20" s="149" t="s">
        <v>388</v>
      </c>
    </row>
    <row r="21" ht="52.5" customHeight="1" outlineLevel="1" spans="1:10">
      <c r="A21" s="149" t="s">
        <v>309</v>
      </c>
      <c r="B21" s="149" t="s">
        <v>385</v>
      </c>
      <c r="C21" s="149" t="s">
        <v>373</v>
      </c>
      <c r="D21" s="149" t="s">
        <v>374</v>
      </c>
      <c r="E21" s="149" t="s">
        <v>393</v>
      </c>
      <c r="F21" s="149" t="s">
        <v>350</v>
      </c>
      <c r="G21" s="148" t="s">
        <v>394</v>
      </c>
      <c r="H21" s="148" t="s">
        <v>395</v>
      </c>
      <c r="I21" s="149"/>
      <c r="J21" s="149" t="s">
        <v>388</v>
      </c>
    </row>
    <row r="22" ht="52.5" customHeight="1" outlineLevel="1" spans="1:10">
      <c r="A22" s="149" t="s">
        <v>309</v>
      </c>
      <c r="B22" s="149" t="s">
        <v>385</v>
      </c>
      <c r="C22" s="149" t="s">
        <v>373</v>
      </c>
      <c r="D22" s="149" t="s">
        <v>396</v>
      </c>
      <c r="E22" s="149" t="s">
        <v>397</v>
      </c>
      <c r="F22" s="149" t="s">
        <v>350</v>
      </c>
      <c r="G22" s="148" t="s">
        <v>398</v>
      </c>
      <c r="H22" s="148" t="s">
        <v>395</v>
      </c>
      <c r="I22" s="149"/>
      <c r="J22" s="149" t="s">
        <v>388</v>
      </c>
    </row>
    <row r="23" ht="52.5" customHeight="1" outlineLevel="1" spans="1:10">
      <c r="A23" s="149" t="s">
        <v>309</v>
      </c>
      <c r="B23" s="149" t="s">
        <v>385</v>
      </c>
      <c r="C23" s="149" t="s">
        <v>381</v>
      </c>
      <c r="D23" s="149" t="s">
        <v>382</v>
      </c>
      <c r="E23" s="149" t="s">
        <v>383</v>
      </c>
      <c r="F23" s="149" t="s">
        <v>356</v>
      </c>
      <c r="G23" s="148" t="s">
        <v>384</v>
      </c>
      <c r="H23" s="148" t="s">
        <v>352</v>
      </c>
      <c r="I23" s="149" t="s">
        <v>365</v>
      </c>
      <c r="J23" s="149" t="s">
        <v>388</v>
      </c>
    </row>
    <row r="24" ht="52.5" customHeight="1" outlineLevel="1" spans="1:10">
      <c r="A24" s="149" t="s">
        <v>319</v>
      </c>
      <c r="B24" s="149" t="s">
        <v>399</v>
      </c>
      <c r="C24" s="149" t="s">
        <v>347</v>
      </c>
      <c r="D24" s="149" t="s">
        <v>348</v>
      </c>
      <c r="E24" s="149" t="s">
        <v>400</v>
      </c>
      <c r="F24" s="149" t="s">
        <v>356</v>
      </c>
      <c r="G24" s="148" t="s">
        <v>401</v>
      </c>
      <c r="H24" s="148" t="s">
        <v>352</v>
      </c>
      <c r="I24" s="149" t="s">
        <v>402</v>
      </c>
      <c r="J24" s="149" t="s">
        <v>388</v>
      </c>
    </row>
    <row r="25" ht="52.5" customHeight="1" outlineLevel="1" spans="1:10">
      <c r="A25" s="149" t="s">
        <v>319</v>
      </c>
      <c r="B25" s="149" t="s">
        <v>403</v>
      </c>
      <c r="C25" s="149" t="s">
        <v>347</v>
      </c>
      <c r="D25" s="149" t="s">
        <v>362</v>
      </c>
      <c r="E25" s="149" t="s">
        <v>404</v>
      </c>
      <c r="F25" s="149" t="s">
        <v>350</v>
      </c>
      <c r="G25" s="148" t="s">
        <v>364</v>
      </c>
      <c r="H25" s="148" t="s">
        <v>352</v>
      </c>
      <c r="I25" s="149" t="s">
        <v>365</v>
      </c>
      <c r="J25" s="149" t="s">
        <v>388</v>
      </c>
    </row>
    <row r="26" ht="52.5" customHeight="1" outlineLevel="1" spans="1:10">
      <c r="A26" s="149" t="s">
        <v>319</v>
      </c>
      <c r="B26" s="149" t="s">
        <v>403</v>
      </c>
      <c r="C26" s="149" t="s">
        <v>347</v>
      </c>
      <c r="D26" s="149" t="s">
        <v>366</v>
      </c>
      <c r="E26" s="149" t="s">
        <v>405</v>
      </c>
      <c r="F26" s="149" t="s">
        <v>350</v>
      </c>
      <c r="G26" s="148" t="s">
        <v>364</v>
      </c>
      <c r="H26" s="148" t="s">
        <v>352</v>
      </c>
      <c r="I26" s="149" t="s">
        <v>365</v>
      </c>
      <c r="J26" s="149" t="s">
        <v>388</v>
      </c>
    </row>
    <row r="27" ht="52.5" customHeight="1" outlineLevel="1" spans="1:10">
      <c r="A27" s="149" t="s">
        <v>319</v>
      </c>
      <c r="B27" s="149" t="s">
        <v>403</v>
      </c>
      <c r="C27" s="149" t="s">
        <v>373</v>
      </c>
      <c r="D27" s="149" t="s">
        <v>396</v>
      </c>
      <c r="E27" s="149" t="s">
        <v>406</v>
      </c>
      <c r="F27" s="149" t="s">
        <v>356</v>
      </c>
      <c r="G27" s="148" t="s">
        <v>364</v>
      </c>
      <c r="H27" s="148" t="s">
        <v>352</v>
      </c>
      <c r="I27" s="149" t="s">
        <v>365</v>
      </c>
      <c r="J27" s="149" t="s">
        <v>388</v>
      </c>
    </row>
    <row r="28" ht="52.5" customHeight="1" outlineLevel="1" spans="1:10">
      <c r="A28" s="149" t="s">
        <v>319</v>
      </c>
      <c r="B28" s="149" t="s">
        <v>403</v>
      </c>
      <c r="C28" s="149" t="s">
        <v>381</v>
      </c>
      <c r="D28" s="149" t="s">
        <v>382</v>
      </c>
      <c r="E28" s="149" t="s">
        <v>383</v>
      </c>
      <c r="F28" s="149" t="s">
        <v>350</v>
      </c>
      <c r="G28" s="148" t="s">
        <v>384</v>
      </c>
      <c r="H28" s="148" t="s">
        <v>395</v>
      </c>
      <c r="I28" s="149" t="s">
        <v>365</v>
      </c>
      <c r="J28" s="149" t="s">
        <v>388</v>
      </c>
    </row>
    <row r="29" ht="52.5" customHeight="1" outlineLevel="1" spans="1:10">
      <c r="A29" s="149" t="s">
        <v>300</v>
      </c>
      <c r="B29" s="149" t="s">
        <v>407</v>
      </c>
      <c r="C29" s="149" t="s">
        <v>347</v>
      </c>
      <c r="D29" s="149" t="s">
        <v>348</v>
      </c>
      <c r="E29" s="149" t="s">
        <v>408</v>
      </c>
      <c r="F29" s="149" t="s">
        <v>350</v>
      </c>
      <c r="G29" s="148" t="s">
        <v>364</v>
      </c>
      <c r="H29" s="148" t="s">
        <v>352</v>
      </c>
      <c r="I29" s="149" t="s">
        <v>365</v>
      </c>
      <c r="J29" s="149" t="s">
        <v>409</v>
      </c>
    </row>
    <row r="30" ht="52.5" customHeight="1" outlineLevel="1" spans="1:10">
      <c r="A30" s="149" t="s">
        <v>300</v>
      </c>
      <c r="B30" s="149" t="s">
        <v>407</v>
      </c>
      <c r="C30" s="149" t="s">
        <v>347</v>
      </c>
      <c r="D30" s="149" t="s">
        <v>362</v>
      </c>
      <c r="E30" s="149" t="s">
        <v>404</v>
      </c>
      <c r="F30" s="149" t="s">
        <v>350</v>
      </c>
      <c r="G30" s="148" t="s">
        <v>364</v>
      </c>
      <c r="H30" s="148" t="s">
        <v>352</v>
      </c>
      <c r="I30" s="149" t="s">
        <v>365</v>
      </c>
      <c r="J30" s="149" t="s">
        <v>409</v>
      </c>
    </row>
    <row r="31" ht="52.5" customHeight="1" outlineLevel="1" spans="1:10">
      <c r="A31" s="149" t="s">
        <v>300</v>
      </c>
      <c r="B31" s="149" t="s">
        <v>407</v>
      </c>
      <c r="C31" s="149" t="s">
        <v>347</v>
      </c>
      <c r="D31" s="149" t="s">
        <v>366</v>
      </c>
      <c r="E31" s="149" t="s">
        <v>410</v>
      </c>
      <c r="F31" s="149" t="s">
        <v>356</v>
      </c>
      <c r="G31" s="148" t="s">
        <v>364</v>
      </c>
      <c r="H31" s="148" t="s">
        <v>352</v>
      </c>
      <c r="I31" s="149" t="s">
        <v>365</v>
      </c>
      <c r="J31" s="149" t="s">
        <v>409</v>
      </c>
    </row>
    <row r="32" ht="52.5" customHeight="1" outlineLevel="1" spans="1:10">
      <c r="A32" s="149" t="s">
        <v>300</v>
      </c>
      <c r="B32" s="149" t="s">
        <v>407</v>
      </c>
      <c r="C32" s="149" t="s">
        <v>347</v>
      </c>
      <c r="D32" s="149" t="s">
        <v>369</v>
      </c>
      <c r="E32" s="149" t="s">
        <v>370</v>
      </c>
      <c r="F32" s="149" t="s">
        <v>350</v>
      </c>
      <c r="G32" s="148" t="s">
        <v>205</v>
      </c>
      <c r="H32" s="148" t="s">
        <v>352</v>
      </c>
      <c r="I32" s="149" t="s">
        <v>372</v>
      </c>
      <c r="J32" s="149" t="s">
        <v>409</v>
      </c>
    </row>
    <row r="33" ht="52.5" customHeight="1" outlineLevel="1" spans="1:10">
      <c r="A33" s="149" t="s">
        <v>300</v>
      </c>
      <c r="B33" s="149" t="s">
        <v>407</v>
      </c>
      <c r="C33" s="149" t="s">
        <v>373</v>
      </c>
      <c r="D33" s="149" t="s">
        <v>374</v>
      </c>
      <c r="E33" s="149" t="s">
        <v>411</v>
      </c>
      <c r="F33" s="149" t="s">
        <v>350</v>
      </c>
      <c r="G33" s="148" t="s">
        <v>412</v>
      </c>
      <c r="H33" s="148" t="s">
        <v>395</v>
      </c>
      <c r="I33" s="149" t="s">
        <v>365</v>
      </c>
      <c r="J33" s="149" t="s">
        <v>409</v>
      </c>
    </row>
    <row r="34" ht="52.5" customHeight="1" outlineLevel="1" spans="1:10">
      <c r="A34" s="149" t="s">
        <v>300</v>
      </c>
      <c r="B34" s="149" t="s">
        <v>407</v>
      </c>
      <c r="C34" s="149" t="s">
        <v>381</v>
      </c>
      <c r="D34" s="149" t="s">
        <v>382</v>
      </c>
      <c r="E34" s="149" t="s">
        <v>383</v>
      </c>
      <c r="F34" s="149" t="s">
        <v>356</v>
      </c>
      <c r="G34" s="148" t="s">
        <v>413</v>
      </c>
      <c r="H34" s="148" t="s">
        <v>352</v>
      </c>
      <c r="I34" s="149" t="s">
        <v>365</v>
      </c>
      <c r="J34" s="149" t="s">
        <v>409</v>
      </c>
    </row>
    <row r="35" ht="52.5" customHeight="1" outlineLevel="1" spans="1:10">
      <c r="A35" s="149" t="s">
        <v>305</v>
      </c>
      <c r="B35" s="149" t="s">
        <v>414</v>
      </c>
      <c r="C35" s="149" t="s">
        <v>347</v>
      </c>
      <c r="D35" s="149" t="s">
        <v>348</v>
      </c>
      <c r="E35" s="149" t="s">
        <v>415</v>
      </c>
      <c r="F35" s="149" t="s">
        <v>350</v>
      </c>
      <c r="G35" s="148" t="s">
        <v>59</v>
      </c>
      <c r="H35" s="148" t="s">
        <v>352</v>
      </c>
      <c r="I35" s="149" t="s">
        <v>353</v>
      </c>
      <c r="J35" s="149" t="s">
        <v>388</v>
      </c>
    </row>
    <row r="36" ht="52.5" customHeight="1" outlineLevel="1" spans="1:10">
      <c r="A36" s="149" t="s">
        <v>305</v>
      </c>
      <c r="B36" s="149" t="s">
        <v>414</v>
      </c>
      <c r="C36" s="149" t="s">
        <v>347</v>
      </c>
      <c r="D36" s="149" t="s">
        <v>366</v>
      </c>
      <c r="E36" s="149" t="s">
        <v>416</v>
      </c>
      <c r="F36" s="149" t="s">
        <v>350</v>
      </c>
      <c r="G36" s="148" t="s">
        <v>364</v>
      </c>
      <c r="H36" s="148" t="s">
        <v>352</v>
      </c>
      <c r="I36" s="149" t="s">
        <v>365</v>
      </c>
      <c r="J36" s="149" t="s">
        <v>388</v>
      </c>
    </row>
    <row r="37" ht="52.5" customHeight="1" outlineLevel="1" spans="1:10">
      <c r="A37" s="149" t="s">
        <v>305</v>
      </c>
      <c r="B37" s="149" t="s">
        <v>414</v>
      </c>
      <c r="C37" s="149" t="s">
        <v>347</v>
      </c>
      <c r="D37" s="149" t="s">
        <v>369</v>
      </c>
      <c r="E37" s="149" t="s">
        <v>417</v>
      </c>
      <c r="F37" s="149" t="s">
        <v>350</v>
      </c>
      <c r="G37" s="148" t="s">
        <v>418</v>
      </c>
      <c r="H37" s="148" t="s">
        <v>352</v>
      </c>
      <c r="I37" s="149" t="s">
        <v>372</v>
      </c>
      <c r="J37" s="149" t="s">
        <v>388</v>
      </c>
    </row>
    <row r="38" ht="52.5" customHeight="1" outlineLevel="1" spans="1:10">
      <c r="A38" s="149" t="s">
        <v>305</v>
      </c>
      <c r="B38" s="149" t="s">
        <v>414</v>
      </c>
      <c r="C38" s="149" t="s">
        <v>373</v>
      </c>
      <c r="D38" s="149" t="s">
        <v>374</v>
      </c>
      <c r="E38" s="149" t="s">
        <v>419</v>
      </c>
      <c r="F38" s="149" t="s">
        <v>350</v>
      </c>
      <c r="G38" s="148" t="s">
        <v>420</v>
      </c>
      <c r="H38" s="148" t="s">
        <v>395</v>
      </c>
      <c r="I38" s="149"/>
      <c r="J38" s="149" t="s">
        <v>388</v>
      </c>
    </row>
    <row r="39" ht="52.5" customHeight="1" outlineLevel="1" spans="1:10">
      <c r="A39" s="149" t="s">
        <v>305</v>
      </c>
      <c r="B39" s="149" t="s">
        <v>414</v>
      </c>
      <c r="C39" s="149" t="s">
        <v>381</v>
      </c>
      <c r="D39" s="149" t="s">
        <v>382</v>
      </c>
      <c r="E39" s="149" t="s">
        <v>383</v>
      </c>
      <c r="F39" s="149" t="s">
        <v>350</v>
      </c>
      <c r="G39" s="148" t="s">
        <v>384</v>
      </c>
      <c r="H39" s="148" t="s">
        <v>352</v>
      </c>
      <c r="I39" s="149" t="s">
        <v>365</v>
      </c>
      <c r="J39" s="149" t="s">
        <v>388</v>
      </c>
    </row>
    <row r="40" ht="52.5" customHeight="1" outlineLevel="1" spans="1:10">
      <c r="A40" s="149" t="s">
        <v>311</v>
      </c>
      <c r="B40" s="149" t="s">
        <v>421</v>
      </c>
      <c r="C40" s="149" t="s">
        <v>347</v>
      </c>
      <c r="D40" s="149" t="s">
        <v>348</v>
      </c>
      <c r="E40" s="149" t="s">
        <v>422</v>
      </c>
      <c r="F40" s="149" t="s">
        <v>356</v>
      </c>
      <c r="G40" s="148" t="s">
        <v>62</v>
      </c>
      <c r="H40" s="148" t="s">
        <v>352</v>
      </c>
      <c r="I40" s="149" t="s">
        <v>387</v>
      </c>
      <c r="J40" s="149" t="s">
        <v>388</v>
      </c>
    </row>
    <row r="41" ht="52.5" customHeight="1" outlineLevel="1" spans="1:10">
      <c r="A41" s="149" t="s">
        <v>311</v>
      </c>
      <c r="B41" s="149" t="s">
        <v>421</v>
      </c>
      <c r="C41" s="149" t="s">
        <v>347</v>
      </c>
      <c r="D41" s="149" t="s">
        <v>348</v>
      </c>
      <c r="E41" s="149" t="s">
        <v>423</v>
      </c>
      <c r="F41" s="149" t="s">
        <v>356</v>
      </c>
      <c r="G41" s="148" t="s">
        <v>60</v>
      </c>
      <c r="H41" s="148" t="s">
        <v>352</v>
      </c>
      <c r="I41" s="149" t="s">
        <v>387</v>
      </c>
      <c r="J41" s="149" t="s">
        <v>388</v>
      </c>
    </row>
    <row r="42" ht="52.5" customHeight="1" outlineLevel="1" spans="1:10">
      <c r="A42" s="149" t="s">
        <v>311</v>
      </c>
      <c r="B42" s="149" t="s">
        <v>421</v>
      </c>
      <c r="C42" s="149" t="s">
        <v>347</v>
      </c>
      <c r="D42" s="149" t="s">
        <v>348</v>
      </c>
      <c r="E42" s="149" t="s">
        <v>424</v>
      </c>
      <c r="F42" s="149" t="s">
        <v>356</v>
      </c>
      <c r="G42" s="148" t="s">
        <v>364</v>
      </c>
      <c r="H42" s="148" t="s">
        <v>352</v>
      </c>
      <c r="I42" s="149" t="s">
        <v>365</v>
      </c>
      <c r="J42" s="149" t="s">
        <v>388</v>
      </c>
    </row>
    <row r="43" ht="52.5" customHeight="1" outlineLevel="1" spans="1:10">
      <c r="A43" s="149" t="s">
        <v>311</v>
      </c>
      <c r="B43" s="149" t="s">
        <v>421</v>
      </c>
      <c r="C43" s="149" t="s">
        <v>347</v>
      </c>
      <c r="D43" s="149" t="s">
        <v>348</v>
      </c>
      <c r="E43" s="149" t="s">
        <v>425</v>
      </c>
      <c r="F43" s="149" t="s">
        <v>356</v>
      </c>
      <c r="G43" s="148" t="s">
        <v>60</v>
      </c>
      <c r="H43" s="148" t="s">
        <v>352</v>
      </c>
      <c r="I43" s="149" t="s">
        <v>387</v>
      </c>
      <c r="J43" s="149" t="s">
        <v>388</v>
      </c>
    </row>
    <row r="44" ht="52.5" customHeight="1" outlineLevel="1" spans="1:10">
      <c r="A44" s="149" t="s">
        <v>311</v>
      </c>
      <c r="B44" s="149" t="s">
        <v>421</v>
      </c>
      <c r="C44" s="149" t="s">
        <v>347</v>
      </c>
      <c r="D44" s="149" t="s">
        <v>348</v>
      </c>
      <c r="E44" s="149" t="s">
        <v>426</v>
      </c>
      <c r="F44" s="149" t="s">
        <v>356</v>
      </c>
      <c r="G44" s="148" t="s">
        <v>59</v>
      </c>
      <c r="H44" s="148" t="s">
        <v>352</v>
      </c>
      <c r="I44" s="149" t="s">
        <v>387</v>
      </c>
      <c r="J44" s="149" t="s">
        <v>388</v>
      </c>
    </row>
    <row r="45" ht="52.5" customHeight="1" outlineLevel="1" spans="1:10">
      <c r="A45" s="149" t="s">
        <v>311</v>
      </c>
      <c r="B45" s="149" t="s">
        <v>421</v>
      </c>
      <c r="C45" s="149" t="s">
        <v>347</v>
      </c>
      <c r="D45" s="149" t="s">
        <v>348</v>
      </c>
      <c r="E45" s="149" t="s">
        <v>427</v>
      </c>
      <c r="F45" s="149" t="s">
        <v>356</v>
      </c>
      <c r="G45" s="148" t="s">
        <v>63</v>
      </c>
      <c r="H45" s="148" t="s">
        <v>352</v>
      </c>
      <c r="I45" s="149" t="s">
        <v>387</v>
      </c>
      <c r="J45" s="149" t="s">
        <v>388</v>
      </c>
    </row>
    <row r="46" ht="52.5" customHeight="1" outlineLevel="1" spans="1:10">
      <c r="A46" s="149" t="s">
        <v>311</v>
      </c>
      <c r="B46" s="149" t="s">
        <v>421</v>
      </c>
      <c r="C46" s="149" t="s">
        <v>347</v>
      </c>
      <c r="D46" s="149" t="s">
        <v>362</v>
      </c>
      <c r="E46" s="149" t="s">
        <v>428</v>
      </c>
      <c r="F46" s="149" t="s">
        <v>356</v>
      </c>
      <c r="G46" s="148" t="s">
        <v>429</v>
      </c>
      <c r="H46" s="148" t="s">
        <v>352</v>
      </c>
      <c r="I46" s="149" t="s">
        <v>430</v>
      </c>
      <c r="J46" s="149" t="s">
        <v>388</v>
      </c>
    </row>
    <row r="47" ht="52.5" customHeight="1" outlineLevel="1" spans="1:10">
      <c r="A47" s="149" t="s">
        <v>311</v>
      </c>
      <c r="B47" s="149" t="s">
        <v>421</v>
      </c>
      <c r="C47" s="149" t="s">
        <v>347</v>
      </c>
      <c r="D47" s="149" t="s">
        <v>362</v>
      </c>
      <c r="E47" s="149" t="s">
        <v>431</v>
      </c>
      <c r="F47" s="149" t="s">
        <v>350</v>
      </c>
      <c r="G47" s="148" t="s">
        <v>364</v>
      </c>
      <c r="H47" s="148" t="s">
        <v>352</v>
      </c>
      <c r="I47" s="149" t="s">
        <v>365</v>
      </c>
      <c r="J47" s="149" t="s">
        <v>388</v>
      </c>
    </row>
    <row r="48" ht="52.5" customHeight="1" outlineLevel="1" spans="1:10">
      <c r="A48" s="149" t="s">
        <v>311</v>
      </c>
      <c r="B48" s="149" t="s">
        <v>421</v>
      </c>
      <c r="C48" s="149" t="s">
        <v>347</v>
      </c>
      <c r="D48" s="149" t="s">
        <v>366</v>
      </c>
      <c r="E48" s="149" t="s">
        <v>390</v>
      </c>
      <c r="F48" s="149" t="s">
        <v>350</v>
      </c>
      <c r="G48" s="148" t="s">
        <v>391</v>
      </c>
      <c r="H48" s="148" t="s">
        <v>352</v>
      </c>
      <c r="I48" s="149" t="s">
        <v>392</v>
      </c>
      <c r="J48" s="149" t="s">
        <v>388</v>
      </c>
    </row>
    <row r="49" ht="52.5" customHeight="1" outlineLevel="1" spans="1:10">
      <c r="A49" s="149" t="s">
        <v>311</v>
      </c>
      <c r="B49" s="149" t="s">
        <v>421</v>
      </c>
      <c r="C49" s="149" t="s">
        <v>373</v>
      </c>
      <c r="D49" s="149" t="s">
        <v>432</v>
      </c>
      <c r="E49" s="149" t="s">
        <v>433</v>
      </c>
      <c r="F49" s="149" t="s">
        <v>350</v>
      </c>
      <c r="G49" s="148" t="s">
        <v>434</v>
      </c>
      <c r="H49" s="148" t="s">
        <v>395</v>
      </c>
      <c r="I49" s="149"/>
      <c r="J49" s="149" t="s">
        <v>388</v>
      </c>
    </row>
    <row r="50" ht="52.5" customHeight="1" outlineLevel="1" spans="1:10">
      <c r="A50" s="149" t="s">
        <v>311</v>
      </c>
      <c r="B50" s="149" t="s">
        <v>421</v>
      </c>
      <c r="C50" s="149" t="s">
        <v>373</v>
      </c>
      <c r="D50" s="149" t="s">
        <v>374</v>
      </c>
      <c r="E50" s="149" t="s">
        <v>435</v>
      </c>
      <c r="F50" s="149" t="s">
        <v>350</v>
      </c>
      <c r="G50" s="148" t="s">
        <v>436</v>
      </c>
      <c r="H50" s="148" t="s">
        <v>395</v>
      </c>
      <c r="I50" s="149"/>
      <c r="J50" s="149" t="s">
        <v>388</v>
      </c>
    </row>
    <row r="51" ht="52.5" customHeight="1" outlineLevel="1" spans="1:10">
      <c r="A51" s="149" t="s">
        <v>311</v>
      </c>
      <c r="B51" s="149" t="s">
        <v>421</v>
      </c>
      <c r="C51" s="149" t="s">
        <v>373</v>
      </c>
      <c r="D51" s="149" t="s">
        <v>437</v>
      </c>
      <c r="E51" s="149" t="s">
        <v>438</v>
      </c>
      <c r="F51" s="149" t="s">
        <v>350</v>
      </c>
      <c r="G51" s="148" t="s">
        <v>439</v>
      </c>
      <c r="H51" s="148" t="s">
        <v>395</v>
      </c>
      <c r="I51" s="149"/>
      <c r="J51" s="149" t="s">
        <v>388</v>
      </c>
    </row>
    <row r="52" ht="52.5" customHeight="1" outlineLevel="1" spans="1:10">
      <c r="A52" s="149" t="s">
        <v>311</v>
      </c>
      <c r="B52" s="149" t="s">
        <v>421</v>
      </c>
      <c r="C52" s="149" t="s">
        <v>373</v>
      </c>
      <c r="D52" s="149" t="s">
        <v>396</v>
      </c>
      <c r="E52" s="149" t="s">
        <v>397</v>
      </c>
      <c r="F52" s="149" t="s">
        <v>350</v>
      </c>
      <c r="G52" s="148" t="s">
        <v>398</v>
      </c>
      <c r="H52" s="148" t="s">
        <v>395</v>
      </c>
      <c r="I52" s="149"/>
      <c r="J52" s="149" t="s">
        <v>388</v>
      </c>
    </row>
    <row r="53" ht="52.5" customHeight="1" outlineLevel="1" spans="1:10">
      <c r="A53" s="149" t="s">
        <v>311</v>
      </c>
      <c r="B53" s="149" t="s">
        <v>421</v>
      </c>
      <c r="C53" s="149" t="s">
        <v>381</v>
      </c>
      <c r="D53" s="149" t="s">
        <v>382</v>
      </c>
      <c r="E53" s="149" t="s">
        <v>440</v>
      </c>
      <c r="F53" s="149" t="s">
        <v>356</v>
      </c>
      <c r="G53" s="148" t="s">
        <v>384</v>
      </c>
      <c r="H53" s="148" t="s">
        <v>352</v>
      </c>
      <c r="I53" s="149" t="s">
        <v>365</v>
      </c>
      <c r="J53" s="149" t="s">
        <v>388</v>
      </c>
    </row>
    <row r="54" ht="52.5" customHeight="1" outlineLevel="1" spans="1:10">
      <c r="A54" s="149" t="s">
        <v>328</v>
      </c>
      <c r="B54" s="149" t="s">
        <v>441</v>
      </c>
      <c r="C54" s="149" t="s">
        <v>347</v>
      </c>
      <c r="D54" s="149" t="s">
        <v>348</v>
      </c>
      <c r="E54" s="149" t="s">
        <v>442</v>
      </c>
      <c r="F54" s="149" t="s">
        <v>350</v>
      </c>
      <c r="G54" s="148" t="s">
        <v>62</v>
      </c>
      <c r="H54" s="148" t="s">
        <v>352</v>
      </c>
      <c r="I54" s="149" t="s">
        <v>360</v>
      </c>
      <c r="J54" s="149" t="s">
        <v>388</v>
      </c>
    </row>
    <row r="55" ht="52.5" customHeight="1" outlineLevel="1" spans="1:10">
      <c r="A55" s="149" t="s">
        <v>328</v>
      </c>
      <c r="B55" s="149" t="s">
        <v>441</v>
      </c>
      <c r="C55" s="149" t="s">
        <v>347</v>
      </c>
      <c r="D55" s="149" t="s">
        <v>348</v>
      </c>
      <c r="E55" s="149" t="s">
        <v>443</v>
      </c>
      <c r="F55" s="149" t="s">
        <v>350</v>
      </c>
      <c r="G55" s="148" t="s">
        <v>62</v>
      </c>
      <c r="H55" s="148" t="s">
        <v>352</v>
      </c>
      <c r="I55" s="149" t="s">
        <v>444</v>
      </c>
      <c r="J55" s="149" t="s">
        <v>388</v>
      </c>
    </row>
    <row r="56" ht="52.5" customHeight="1" outlineLevel="1" spans="1:10">
      <c r="A56" s="149" t="s">
        <v>328</v>
      </c>
      <c r="B56" s="149" t="s">
        <v>441</v>
      </c>
      <c r="C56" s="149" t="s">
        <v>347</v>
      </c>
      <c r="D56" s="149" t="s">
        <v>348</v>
      </c>
      <c r="E56" s="149" t="s">
        <v>445</v>
      </c>
      <c r="F56" s="149" t="s">
        <v>356</v>
      </c>
      <c r="G56" s="148" t="s">
        <v>63</v>
      </c>
      <c r="H56" s="148" t="s">
        <v>352</v>
      </c>
      <c r="I56" s="149" t="s">
        <v>446</v>
      </c>
      <c r="J56" s="149" t="s">
        <v>388</v>
      </c>
    </row>
    <row r="57" ht="52.5" customHeight="1" outlineLevel="1" spans="1:10">
      <c r="A57" s="149" t="s">
        <v>328</v>
      </c>
      <c r="B57" s="149" t="s">
        <v>441</v>
      </c>
      <c r="C57" s="149" t="s">
        <v>347</v>
      </c>
      <c r="D57" s="149" t="s">
        <v>348</v>
      </c>
      <c r="E57" s="149" t="s">
        <v>447</v>
      </c>
      <c r="F57" s="149" t="s">
        <v>356</v>
      </c>
      <c r="G57" s="148" t="s">
        <v>62</v>
      </c>
      <c r="H57" s="148" t="s">
        <v>352</v>
      </c>
      <c r="I57" s="149" t="s">
        <v>446</v>
      </c>
      <c r="J57" s="149" t="s">
        <v>388</v>
      </c>
    </row>
    <row r="58" ht="52.5" customHeight="1" outlineLevel="1" spans="1:10">
      <c r="A58" s="149" t="s">
        <v>328</v>
      </c>
      <c r="B58" s="149" t="s">
        <v>441</v>
      </c>
      <c r="C58" s="149" t="s">
        <v>347</v>
      </c>
      <c r="D58" s="149" t="s">
        <v>362</v>
      </c>
      <c r="E58" s="149" t="s">
        <v>389</v>
      </c>
      <c r="F58" s="149" t="s">
        <v>350</v>
      </c>
      <c r="G58" s="148" t="s">
        <v>364</v>
      </c>
      <c r="H58" s="148" t="s">
        <v>352</v>
      </c>
      <c r="I58" s="149" t="s">
        <v>365</v>
      </c>
      <c r="J58" s="149" t="s">
        <v>388</v>
      </c>
    </row>
    <row r="59" ht="52.5" customHeight="1" outlineLevel="1" spans="1:10">
      <c r="A59" s="149" t="s">
        <v>328</v>
      </c>
      <c r="B59" s="149" t="s">
        <v>441</v>
      </c>
      <c r="C59" s="149" t="s">
        <v>347</v>
      </c>
      <c r="D59" s="149" t="s">
        <v>366</v>
      </c>
      <c r="E59" s="149" t="s">
        <v>390</v>
      </c>
      <c r="F59" s="149" t="s">
        <v>350</v>
      </c>
      <c r="G59" s="148" t="s">
        <v>391</v>
      </c>
      <c r="H59" s="148" t="s">
        <v>352</v>
      </c>
      <c r="I59" s="149" t="s">
        <v>392</v>
      </c>
      <c r="J59" s="149" t="s">
        <v>388</v>
      </c>
    </row>
    <row r="60" ht="52.5" customHeight="1" outlineLevel="1" spans="1:10">
      <c r="A60" s="149" t="s">
        <v>328</v>
      </c>
      <c r="B60" s="149" t="s">
        <v>441</v>
      </c>
      <c r="C60" s="149" t="s">
        <v>373</v>
      </c>
      <c r="D60" s="149" t="s">
        <v>374</v>
      </c>
      <c r="E60" s="149" t="s">
        <v>448</v>
      </c>
      <c r="F60" s="149" t="s">
        <v>350</v>
      </c>
      <c r="G60" s="148" t="s">
        <v>394</v>
      </c>
      <c r="H60" s="148" t="s">
        <v>395</v>
      </c>
      <c r="I60" s="149"/>
      <c r="J60" s="149" t="s">
        <v>388</v>
      </c>
    </row>
    <row r="61" ht="52.5" customHeight="1" outlineLevel="1" spans="1:10">
      <c r="A61" s="149" t="s">
        <v>328</v>
      </c>
      <c r="B61" s="149" t="s">
        <v>441</v>
      </c>
      <c r="C61" s="149" t="s">
        <v>373</v>
      </c>
      <c r="D61" s="149" t="s">
        <v>396</v>
      </c>
      <c r="E61" s="149" t="s">
        <v>397</v>
      </c>
      <c r="F61" s="149" t="s">
        <v>350</v>
      </c>
      <c r="G61" s="148" t="s">
        <v>398</v>
      </c>
      <c r="H61" s="148" t="s">
        <v>395</v>
      </c>
      <c r="I61" s="149"/>
      <c r="J61" s="149" t="s">
        <v>388</v>
      </c>
    </row>
    <row r="62" ht="52.5" customHeight="1" outlineLevel="1" spans="1:10">
      <c r="A62" s="149" t="s">
        <v>328</v>
      </c>
      <c r="B62" s="149" t="s">
        <v>441</v>
      </c>
      <c r="C62" s="149" t="s">
        <v>381</v>
      </c>
      <c r="D62" s="149" t="s">
        <v>382</v>
      </c>
      <c r="E62" s="149" t="s">
        <v>383</v>
      </c>
      <c r="F62" s="149" t="s">
        <v>356</v>
      </c>
      <c r="G62" s="148" t="s">
        <v>413</v>
      </c>
      <c r="H62" s="148" t="s">
        <v>352</v>
      </c>
      <c r="I62" s="149" t="s">
        <v>365</v>
      </c>
      <c r="J62" s="149" t="s">
        <v>388</v>
      </c>
    </row>
    <row r="63" ht="52.5" customHeight="1" outlineLevel="1" spans="1:10">
      <c r="A63" s="149" t="s">
        <v>449</v>
      </c>
      <c r="B63" s="149" t="s">
        <v>450</v>
      </c>
      <c r="C63" s="149" t="s">
        <v>347</v>
      </c>
      <c r="D63" s="149" t="s">
        <v>348</v>
      </c>
      <c r="E63" s="149" t="s">
        <v>451</v>
      </c>
      <c r="F63" s="149" t="s">
        <v>356</v>
      </c>
      <c r="G63" s="148" t="s">
        <v>73</v>
      </c>
      <c r="H63" s="148" t="s">
        <v>352</v>
      </c>
      <c r="I63" s="149" t="s">
        <v>357</v>
      </c>
      <c r="J63" s="149" t="s">
        <v>452</v>
      </c>
    </row>
    <row r="64" ht="52.5" customHeight="1" outlineLevel="1" spans="1:10">
      <c r="A64" s="149" t="s">
        <v>449</v>
      </c>
      <c r="B64" s="149" t="s">
        <v>450</v>
      </c>
      <c r="C64" s="149" t="s">
        <v>347</v>
      </c>
      <c r="D64" s="149" t="s">
        <v>362</v>
      </c>
      <c r="E64" s="149" t="s">
        <v>389</v>
      </c>
      <c r="F64" s="149" t="s">
        <v>356</v>
      </c>
      <c r="G64" s="148" t="s">
        <v>364</v>
      </c>
      <c r="H64" s="148" t="s">
        <v>352</v>
      </c>
      <c r="I64" s="149" t="s">
        <v>365</v>
      </c>
      <c r="J64" s="149" t="s">
        <v>452</v>
      </c>
    </row>
    <row r="65" ht="52.5" customHeight="1" outlineLevel="1" spans="1:10">
      <c r="A65" s="149" t="s">
        <v>449</v>
      </c>
      <c r="B65" s="149" t="s">
        <v>450</v>
      </c>
      <c r="C65" s="149" t="s">
        <v>347</v>
      </c>
      <c r="D65" s="149" t="s">
        <v>366</v>
      </c>
      <c r="E65" s="149" t="s">
        <v>453</v>
      </c>
      <c r="F65" s="149" t="s">
        <v>356</v>
      </c>
      <c r="G65" s="148" t="s">
        <v>364</v>
      </c>
      <c r="H65" s="148" t="s">
        <v>352</v>
      </c>
      <c r="I65" s="149" t="s">
        <v>365</v>
      </c>
      <c r="J65" s="149" t="s">
        <v>452</v>
      </c>
    </row>
    <row r="66" ht="52.5" customHeight="1" outlineLevel="1" spans="1:10">
      <c r="A66" s="149" t="s">
        <v>449</v>
      </c>
      <c r="B66" s="149" t="s">
        <v>450</v>
      </c>
      <c r="C66" s="149" t="s">
        <v>347</v>
      </c>
      <c r="D66" s="149" t="s">
        <v>369</v>
      </c>
      <c r="E66" s="149" t="s">
        <v>370</v>
      </c>
      <c r="F66" s="149" t="s">
        <v>350</v>
      </c>
      <c r="G66" s="148" t="s">
        <v>454</v>
      </c>
      <c r="H66" s="148" t="s">
        <v>352</v>
      </c>
      <c r="I66" s="149" t="s">
        <v>455</v>
      </c>
      <c r="J66" s="149" t="s">
        <v>452</v>
      </c>
    </row>
    <row r="67" ht="52.5" customHeight="1" outlineLevel="1" spans="1:10">
      <c r="A67" s="149" t="s">
        <v>449</v>
      </c>
      <c r="B67" s="149" t="s">
        <v>450</v>
      </c>
      <c r="C67" s="149" t="s">
        <v>373</v>
      </c>
      <c r="D67" s="149" t="s">
        <v>374</v>
      </c>
      <c r="E67" s="149" t="s">
        <v>456</v>
      </c>
      <c r="F67" s="149" t="s">
        <v>356</v>
      </c>
      <c r="G67" s="148" t="s">
        <v>457</v>
      </c>
      <c r="H67" s="148" t="s">
        <v>352</v>
      </c>
      <c r="I67" s="149" t="s">
        <v>458</v>
      </c>
      <c r="J67" s="149" t="s">
        <v>452</v>
      </c>
    </row>
    <row r="68" ht="52.5" customHeight="1" outlineLevel="1" spans="1:10">
      <c r="A68" s="149" t="s">
        <v>449</v>
      </c>
      <c r="B68" s="149" t="s">
        <v>450</v>
      </c>
      <c r="C68" s="149" t="s">
        <v>373</v>
      </c>
      <c r="D68" s="149" t="s">
        <v>374</v>
      </c>
      <c r="E68" s="149" t="s">
        <v>459</v>
      </c>
      <c r="F68" s="149" t="s">
        <v>356</v>
      </c>
      <c r="G68" s="148" t="s">
        <v>73</v>
      </c>
      <c r="H68" s="148" t="s">
        <v>352</v>
      </c>
      <c r="I68" s="149" t="s">
        <v>392</v>
      </c>
      <c r="J68" s="149" t="s">
        <v>452</v>
      </c>
    </row>
    <row r="69" ht="52.5" customHeight="1" outlineLevel="1" spans="1:10">
      <c r="A69" s="149" t="s">
        <v>449</v>
      </c>
      <c r="B69" s="149" t="s">
        <v>450</v>
      </c>
      <c r="C69" s="149" t="s">
        <v>381</v>
      </c>
      <c r="D69" s="149" t="s">
        <v>382</v>
      </c>
      <c r="E69" s="149" t="s">
        <v>383</v>
      </c>
      <c r="F69" s="149" t="s">
        <v>356</v>
      </c>
      <c r="G69" s="148" t="s">
        <v>413</v>
      </c>
      <c r="H69" s="148" t="s">
        <v>352</v>
      </c>
      <c r="I69" s="149" t="s">
        <v>365</v>
      </c>
      <c r="J69" s="149" t="s">
        <v>452</v>
      </c>
    </row>
    <row r="70" ht="52.5" customHeight="1" outlineLevel="1" spans="1:10">
      <c r="A70" s="149" t="s">
        <v>332</v>
      </c>
      <c r="B70" s="149" t="s">
        <v>460</v>
      </c>
      <c r="C70" s="149" t="s">
        <v>347</v>
      </c>
      <c r="D70" s="149" t="s">
        <v>348</v>
      </c>
      <c r="E70" s="149" t="s">
        <v>461</v>
      </c>
      <c r="F70" s="149" t="s">
        <v>356</v>
      </c>
      <c r="G70" s="148" t="s">
        <v>462</v>
      </c>
      <c r="H70" s="148" t="s">
        <v>352</v>
      </c>
      <c r="I70" s="149" t="s">
        <v>387</v>
      </c>
      <c r="J70" s="149" t="s">
        <v>388</v>
      </c>
    </row>
    <row r="71" ht="52.5" customHeight="1" outlineLevel="1" spans="1:10">
      <c r="A71" s="149" t="s">
        <v>332</v>
      </c>
      <c r="B71" s="149" t="s">
        <v>460</v>
      </c>
      <c r="C71" s="149" t="s">
        <v>347</v>
      </c>
      <c r="D71" s="149" t="s">
        <v>348</v>
      </c>
      <c r="E71" s="149" t="s">
        <v>463</v>
      </c>
      <c r="F71" s="149" t="s">
        <v>356</v>
      </c>
      <c r="G71" s="148" t="s">
        <v>464</v>
      </c>
      <c r="H71" s="148" t="s">
        <v>352</v>
      </c>
      <c r="I71" s="149" t="s">
        <v>465</v>
      </c>
      <c r="J71" s="149" t="s">
        <v>388</v>
      </c>
    </row>
    <row r="72" ht="52.5" customHeight="1" outlineLevel="1" spans="1:10">
      <c r="A72" s="149" t="s">
        <v>332</v>
      </c>
      <c r="B72" s="149" t="s">
        <v>460</v>
      </c>
      <c r="C72" s="149" t="s">
        <v>347</v>
      </c>
      <c r="D72" s="149" t="s">
        <v>362</v>
      </c>
      <c r="E72" s="149" t="s">
        <v>466</v>
      </c>
      <c r="F72" s="149" t="s">
        <v>350</v>
      </c>
      <c r="G72" s="148" t="s">
        <v>364</v>
      </c>
      <c r="H72" s="148" t="s">
        <v>352</v>
      </c>
      <c r="I72" s="149" t="s">
        <v>365</v>
      </c>
      <c r="J72" s="149" t="s">
        <v>388</v>
      </c>
    </row>
    <row r="73" ht="52.5" customHeight="1" outlineLevel="1" spans="1:10">
      <c r="A73" s="149" t="s">
        <v>332</v>
      </c>
      <c r="B73" s="149" t="s">
        <v>460</v>
      </c>
      <c r="C73" s="149" t="s">
        <v>347</v>
      </c>
      <c r="D73" s="149" t="s">
        <v>366</v>
      </c>
      <c r="E73" s="149" t="s">
        <v>467</v>
      </c>
      <c r="F73" s="149" t="s">
        <v>350</v>
      </c>
      <c r="G73" s="148" t="s">
        <v>391</v>
      </c>
      <c r="H73" s="148" t="s">
        <v>352</v>
      </c>
      <c r="I73" s="149" t="s">
        <v>392</v>
      </c>
      <c r="J73" s="149" t="s">
        <v>388</v>
      </c>
    </row>
    <row r="74" ht="52.5" customHeight="1" outlineLevel="1" spans="1:10">
      <c r="A74" s="149" t="s">
        <v>332</v>
      </c>
      <c r="B74" s="149" t="s">
        <v>460</v>
      </c>
      <c r="C74" s="149" t="s">
        <v>373</v>
      </c>
      <c r="D74" s="149" t="s">
        <v>374</v>
      </c>
      <c r="E74" s="149" t="s">
        <v>468</v>
      </c>
      <c r="F74" s="149" t="s">
        <v>350</v>
      </c>
      <c r="G74" s="148" t="s">
        <v>469</v>
      </c>
      <c r="H74" s="148" t="s">
        <v>395</v>
      </c>
      <c r="I74" s="149"/>
      <c r="J74" s="149" t="s">
        <v>388</v>
      </c>
    </row>
    <row r="75" ht="52.5" customHeight="1" outlineLevel="1" spans="1:10">
      <c r="A75" s="149" t="s">
        <v>332</v>
      </c>
      <c r="B75" s="149" t="s">
        <v>460</v>
      </c>
      <c r="C75" s="149" t="s">
        <v>373</v>
      </c>
      <c r="D75" s="149" t="s">
        <v>437</v>
      </c>
      <c r="E75" s="149" t="s">
        <v>470</v>
      </c>
      <c r="F75" s="149" t="s">
        <v>350</v>
      </c>
      <c r="G75" s="148" t="s">
        <v>471</v>
      </c>
      <c r="H75" s="148" t="s">
        <v>395</v>
      </c>
      <c r="I75" s="149"/>
      <c r="J75" s="149" t="s">
        <v>388</v>
      </c>
    </row>
    <row r="76" ht="52.5" customHeight="1" outlineLevel="1" spans="1:10">
      <c r="A76" s="149" t="s">
        <v>332</v>
      </c>
      <c r="B76" s="149" t="s">
        <v>460</v>
      </c>
      <c r="C76" s="149" t="s">
        <v>373</v>
      </c>
      <c r="D76" s="149" t="s">
        <v>396</v>
      </c>
      <c r="E76" s="149" t="s">
        <v>472</v>
      </c>
      <c r="F76" s="149" t="s">
        <v>350</v>
      </c>
      <c r="G76" s="148" t="s">
        <v>398</v>
      </c>
      <c r="H76" s="148" t="s">
        <v>395</v>
      </c>
      <c r="I76" s="149"/>
      <c r="J76" s="149" t="s">
        <v>388</v>
      </c>
    </row>
    <row r="77" ht="52.5" customHeight="1" outlineLevel="1" spans="1:10">
      <c r="A77" s="149" t="s">
        <v>332</v>
      </c>
      <c r="B77" s="149" t="s">
        <v>460</v>
      </c>
      <c r="C77" s="149" t="s">
        <v>381</v>
      </c>
      <c r="D77" s="149" t="s">
        <v>382</v>
      </c>
      <c r="E77" s="149" t="s">
        <v>383</v>
      </c>
      <c r="F77" s="149" t="s">
        <v>356</v>
      </c>
      <c r="G77" s="148" t="s">
        <v>384</v>
      </c>
      <c r="H77" s="148" t="s">
        <v>352</v>
      </c>
      <c r="I77" s="149" t="s">
        <v>365</v>
      </c>
      <c r="J77" s="149" t="s">
        <v>388</v>
      </c>
    </row>
    <row r="78" ht="52.5" customHeight="1" outlineLevel="1" spans="1:10">
      <c r="A78" s="149" t="s">
        <v>322</v>
      </c>
      <c r="B78" s="149" t="s">
        <v>473</v>
      </c>
      <c r="C78" s="149" t="s">
        <v>347</v>
      </c>
      <c r="D78" s="149" t="s">
        <v>348</v>
      </c>
      <c r="E78" s="149" t="s">
        <v>474</v>
      </c>
      <c r="F78" s="149" t="s">
        <v>350</v>
      </c>
      <c r="G78" s="148" t="s">
        <v>70</v>
      </c>
      <c r="H78" s="148" t="s">
        <v>352</v>
      </c>
      <c r="I78" s="149" t="s">
        <v>360</v>
      </c>
      <c r="J78" s="149" t="s">
        <v>388</v>
      </c>
    </row>
    <row r="79" ht="52.5" customHeight="1" outlineLevel="1" spans="1:10">
      <c r="A79" s="149" t="s">
        <v>322</v>
      </c>
      <c r="B79" s="149" t="s">
        <v>473</v>
      </c>
      <c r="C79" s="149" t="s">
        <v>347</v>
      </c>
      <c r="D79" s="149" t="s">
        <v>362</v>
      </c>
      <c r="E79" s="149" t="s">
        <v>475</v>
      </c>
      <c r="F79" s="149" t="s">
        <v>350</v>
      </c>
      <c r="G79" s="148" t="s">
        <v>364</v>
      </c>
      <c r="H79" s="148" t="s">
        <v>352</v>
      </c>
      <c r="I79" s="149" t="s">
        <v>365</v>
      </c>
      <c r="J79" s="149" t="s">
        <v>388</v>
      </c>
    </row>
    <row r="80" ht="52.5" customHeight="1" outlineLevel="1" spans="1:10">
      <c r="A80" s="149" t="s">
        <v>322</v>
      </c>
      <c r="B80" s="149" t="s">
        <v>473</v>
      </c>
      <c r="C80" s="149" t="s">
        <v>347</v>
      </c>
      <c r="D80" s="149" t="s">
        <v>366</v>
      </c>
      <c r="E80" s="149" t="s">
        <v>476</v>
      </c>
      <c r="F80" s="149" t="s">
        <v>350</v>
      </c>
      <c r="G80" s="148" t="s">
        <v>364</v>
      </c>
      <c r="H80" s="148" t="s">
        <v>352</v>
      </c>
      <c r="I80" s="149" t="s">
        <v>365</v>
      </c>
      <c r="J80" s="149" t="s">
        <v>388</v>
      </c>
    </row>
    <row r="81" ht="52.5" customHeight="1" outlineLevel="1" spans="1:10">
      <c r="A81" s="149" t="s">
        <v>322</v>
      </c>
      <c r="B81" s="149" t="s">
        <v>473</v>
      </c>
      <c r="C81" s="149" t="s">
        <v>373</v>
      </c>
      <c r="D81" s="149" t="s">
        <v>396</v>
      </c>
      <c r="E81" s="149" t="s">
        <v>477</v>
      </c>
      <c r="F81" s="149" t="s">
        <v>356</v>
      </c>
      <c r="G81" s="148" t="s">
        <v>364</v>
      </c>
      <c r="H81" s="148" t="s">
        <v>352</v>
      </c>
      <c r="I81" s="149" t="s">
        <v>365</v>
      </c>
      <c r="J81" s="149" t="s">
        <v>388</v>
      </c>
    </row>
    <row r="82" ht="52.5" customHeight="1" outlineLevel="1" spans="1:10">
      <c r="A82" s="149" t="s">
        <v>322</v>
      </c>
      <c r="B82" s="149" t="s">
        <v>473</v>
      </c>
      <c r="C82" s="149" t="s">
        <v>381</v>
      </c>
      <c r="D82" s="149" t="s">
        <v>382</v>
      </c>
      <c r="E82" s="149" t="s">
        <v>383</v>
      </c>
      <c r="F82" s="149" t="s">
        <v>350</v>
      </c>
      <c r="G82" s="148" t="s">
        <v>413</v>
      </c>
      <c r="H82" s="148" t="s">
        <v>395</v>
      </c>
      <c r="I82" s="149" t="s">
        <v>365</v>
      </c>
      <c r="J82" s="149" t="s">
        <v>388</v>
      </c>
    </row>
    <row r="83" ht="52.5" customHeight="1" outlineLevel="1" spans="1:10">
      <c r="A83" s="149" t="s">
        <v>326</v>
      </c>
      <c r="B83" s="149" t="s">
        <v>478</v>
      </c>
      <c r="C83" s="149" t="s">
        <v>347</v>
      </c>
      <c r="D83" s="149" t="s">
        <v>348</v>
      </c>
      <c r="E83" s="149" t="s">
        <v>479</v>
      </c>
      <c r="F83" s="149" t="s">
        <v>356</v>
      </c>
      <c r="G83" s="148" t="s">
        <v>480</v>
      </c>
      <c r="H83" s="148" t="s">
        <v>352</v>
      </c>
      <c r="I83" s="149" t="s">
        <v>357</v>
      </c>
      <c r="J83" s="149" t="s">
        <v>388</v>
      </c>
    </row>
    <row r="84" ht="52.5" customHeight="1" outlineLevel="1" spans="1:10">
      <c r="A84" s="149" t="s">
        <v>326</v>
      </c>
      <c r="B84" s="149" t="s">
        <v>478</v>
      </c>
      <c r="C84" s="149" t="s">
        <v>347</v>
      </c>
      <c r="D84" s="149" t="s">
        <v>362</v>
      </c>
      <c r="E84" s="149" t="s">
        <v>389</v>
      </c>
      <c r="F84" s="149" t="s">
        <v>350</v>
      </c>
      <c r="G84" s="148" t="s">
        <v>364</v>
      </c>
      <c r="H84" s="148" t="s">
        <v>352</v>
      </c>
      <c r="I84" s="149" t="s">
        <v>365</v>
      </c>
      <c r="J84" s="149" t="s">
        <v>388</v>
      </c>
    </row>
    <row r="85" ht="52.5" customHeight="1" outlineLevel="1" spans="1:10">
      <c r="A85" s="149" t="s">
        <v>326</v>
      </c>
      <c r="B85" s="149" t="s">
        <v>478</v>
      </c>
      <c r="C85" s="149" t="s">
        <v>347</v>
      </c>
      <c r="D85" s="149" t="s">
        <v>366</v>
      </c>
      <c r="E85" s="149" t="s">
        <v>390</v>
      </c>
      <c r="F85" s="149" t="s">
        <v>350</v>
      </c>
      <c r="G85" s="148" t="s">
        <v>481</v>
      </c>
      <c r="H85" s="148" t="s">
        <v>352</v>
      </c>
      <c r="I85" s="149" t="s">
        <v>392</v>
      </c>
      <c r="J85" s="149" t="s">
        <v>388</v>
      </c>
    </row>
    <row r="86" ht="52.5" customHeight="1" outlineLevel="1" spans="1:10">
      <c r="A86" s="149" t="s">
        <v>326</v>
      </c>
      <c r="B86" s="149" t="s">
        <v>478</v>
      </c>
      <c r="C86" s="149" t="s">
        <v>373</v>
      </c>
      <c r="D86" s="149" t="s">
        <v>374</v>
      </c>
      <c r="E86" s="149" t="s">
        <v>482</v>
      </c>
      <c r="F86" s="149" t="s">
        <v>350</v>
      </c>
      <c r="G86" s="148" t="s">
        <v>483</v>
      </c>
      <c r="H86" s="148" t="s">
        <v>395</v>
      </c>
      <c r="I86" s="149"/>
      <c r="J86" s="149" t="s">
        <v>388</v>
      </c>
    </row>
    <row r="87" ht="52.5" customHeight="1" outlineLevel="1" spans="1:10">
      <c r="A87" s="149" t="s">
        <v>326</v>
      </c>
      <c r="B87" s="149" t="s">
        <v>478</v>
      </c>
      <c r="C87" s="149" t="s">
        <v>373</v>
      </c>
      <c r="D87" s="149" t="s">
        <v>396</v>
      </c>
      <c r="E87" s="149" t="s">
        <v>397</v>
      </c>
      <c r="F87" s="149" t="s">
        <v>350</v>
      </c>
      <c r="G87" s="148" t="s">
        <v>398</v>
      </c>
      <c r="H87" s="148" t="s">
        <v>395</v>
      </c>
      <c r="I87" s="149"/>
      <c r="J87" s="149" t="s">
        <v>388</v>
      </c>
    </row>
    <row r="88" ht="52.5" customHeight="1" outlineLevel="1" spans="1:10">
      <c r="A88" s="149" t="s">
        <v>326</v>
      </c>
      <c r="B88" s="149" t="s">
        <v>478</v>
      </c>
      <c r="C88" s="149" t="s">
        <v>381</v>
      </c>
      <c r="D88" s="149" t="s">
        <v>382</v>
      </c>
      <c r="E88" s="149" t="s">
        <v>383</v>
      </c>
      <c r="F88" s="149" t="s">
        <v>356</v>
      </c>
      <c r="G88" s="148" t="s">
        <v>413</v>
      </c>
      <c r="H88" s="148" t="s">
        <v>352</v>
      </c>
      <c r="I88" s="149" t="s">
        <v>365</v>
      </c>
      <c r="J88" s="149" t="s">
        <v>388</v>
      </c>
    </row>
    <row r="89" ht="52.5" customHeight="1" outlineLevel="1" spans="1:10">
      <c r="A89" s="149" t="s">
        <v>324</v>
      </c>
      <c r="B89" s="149" t="s">
        <v>484</v>
      </c>
      <c r="C89" s="149" t="s">
        <v>347</v>
      </c>
      <c r="D89" s="149" t="s">
        <v>348</v>
      </c>
      <c r="E89" s="149" t="s">
        <v>485</v>
      </c>
      <c r="F89" s="149" t="s">
        <v>356</v>
      </c>
      <c r="G89" s="148" t="s">
        <v>368</v>
      </c>
      <c r="H89" s="148" t="s">
        <v>352</v>
      </c>
      <c r="I89" s="149" t="s">
        <v>486</v>
      </c>
      <c r="J89" s="149" t="s">
        <v>388</v>
      </c>
    </row>
    <row r="90" ht="52.5" customHeight="1" outlineLevel="1" spans="1:10">
      <c r="A90" s="149" t="s">
        <v>324</v>
      </c>
      <c r="B90" s="149" t="s">
        <v>484</v>
      </c>
      <c r="C90" s="149" t="s">
        <v>347</v>
      </c>
      <c r="D90" s="149" t="s">
        <v>362</v>
      </c>
      <c r="E90" s="149" t="s">
        <v>487</v>
      </c>
      <c r="F90" s="149" t="s">
        <v>350</v>
      </c>
      <c r="G90" s="148" t="s">
        <v>364</v>
      </c>
      <c r="H90" s="148" t="s">
        <v>352</v>
      </c>
      <c r="I90" s="149" t="s">
        <v>365</v>
      </c>
      <c r="J90" s="149" t="s">
        <v>388</v>
      </c>
    </row>
    <row r="91" ht="52.5" customHeight="1" outlineLevel="1" spans="1:10">
      <c r="A91" s="149" t="s">
        <v>324</v>
      </c>
      <c r="B91" s="149" t="s">
        <v>484</v>
      </c>
      <c r="C91" s="149" t="s">
        <v>347</v>
      </c>
      <c r="D91" s="149" t="s">
        <v>366</v>
      </c>
      <c r="E91" s="149" t="s">
        <v>487</v>
      </c>
      <c r="F91" s="149" t="s">
        <v>350</v>
      </c>
      <c r="G91" s="148" t="s">
        <v>364</v>
      </c>
      <c r="H91" s="148" t="s">
        <v>352</v>
      </c>
      <c r="I91" s="149" t="s">
        <v>365</v>
      </c>
      <c r="J91" s="149" t="s">
        <v>388</v>
      </c>
    </row>
    <row r="92" ht="52.5" customHeight="1" outlineLevel="1" spans="1:10">
      <c r="A92" s="149" t="s">
        <v>324</v>
      </c>
      <c r="B92" s="149" t="s">
        <v>484</v>
      </c>
      <c r="C92" s="149" t="s">
        <v>347</v>
      </c>
      <c r="D92" s="149" t="s">
        <v>369</v>
      </c>
      <c r="E92" s="149" t="s">
        <v>417</v>
      </c>
      <c r="F92" s="149" t="s">
        <v>350</v>
      </c>
      <c r="G92" s="148" t="s">
        <v>68</v>
      </c>
      <c r="H92" s="148" t="s">
        <v>352</v>
      </c>
      <c r="I92" s="149" t="s">
        <v>372</v>
      </c>
      <c r="J92" s="149" t="s">
        <v>388</v>
      </c>
    </row>
    <row r="93" ht="52.5" customHeight="1" outlineLevel="1" spans="1:10">
      <c r="A93" s="149" t="s">
        <v>324</v>
      </c>
      <c r="B93" s="149" t="s">
        <v>484</v>
      </c>
      <c r="C93" s="149" t="s">
        <v>373</v>
      </c>
      <c r="D93" s="149" t="s">
        <v>374</v>
      </c>
      <c r="E93" s="149" t="s">
        <v>488</v>
      </c>
      <c r="F93" s="149" t="s">
        <v>350</v>
      </c>
      <c r="G93" s="148" t="s">
        <v>489</v>
      </c>
      <c r="H93" s="148" t="s">
        <v>395</v>
      </c>
      <c r="I93" s="149"/>
      <c r="J93" s="149" t="s">
        <v>388</v>
      </c>
    </row>
    <row r="94" ht="52.5" customHeight="1" outlineLevel="1" spans="1:10">
      <c r="A94" s="149" t="s">
        <v>324</v>
      </c>
      <c r="B94" s="149" t="s">
        <v>484</v>
      </c>
      <c r="C94" s="149" t="s">
        <v>381</v>
      </c>
      <c r="D94" s="149" t="s">
        <v>382</v>
      </c>
      <c r="E94" s="149" t="s">
        <v>383</v>
      </c>
      <c r="F94" s="149" t="s">
        <v>356</v>
      </c>
      <c r="G94" s="148" t="s">
        <v>384</v>
      </c>
      <c r="H94" s="148" t="s">
        <v>352</v>
      </c>
      <c r="I94" s="149" t="s">
        <v>365</v>
      </c>
      <c r="J94" s="149" t="s">
        <v>388</v>
      </c>
    </row>
    <row r="95" ht="52.5" customHeight="1" outlineLevel="1" spans="1:10">
      <c r="A95" s="149" t="s">
        <v>317</v>
      </c>
      <c r="B95" s="149" t="s">
        <v>490</v>
      </c>
      <c r="C95" s="149" t="s">
        <v>347</v>
      </c>
      <c r="D95" s="149" t="s">
        <v>348</v>
      </c>
      <c r="E95" s="149" t="s">
        <v>491</v>
      </c>
      <c r="F95" s="149" t="s">
        <v>356</v>
      </c>
      <c r="G95" s="148" t="s">
        <v>59</v>
      </c>
      <c r="H95" s="148" t="s">
        <v>352</v>
      </c>
      <c r="I95" s="149" t="s">
        <v>387</v>
      </c>
      <c r="J95" s="149" t="s">
        <v>388</v>
      </c>
    </row>
    <row r="96" ht="52.5" customHeight="1" outlineLevel="1" spans="1:10">
      <c r="A96" s="149" t="s">
        <v>317</v>
      </c>
      <c r="B96" s="149" t="s">
        <v>490</v>
      </c>
      <c r="C96" s="149" t="s">
        <v>347</v>
      </c>
      <c r="D96" s="149" t="s">
        <v>362</v>
      </c>
      <c r="E96" s="149" t="s">
        <v>389</v>
      </c>
      <c r="F96" s="149" t="s">
        <v>350</v>
      </c>
      <c r="G96" s="148" t="s">
        <v>364</v>
      </c>
      <c r="H96" s="148" t="s">
        <v>352</v>
      </c>
      <c r="I96" s="149" t="s">
        <v>365</v>
      </c>
      <c r="J96" s="149" t="s">
        <v>388</v>
      </c>
    </row>
    <row r="97" ht="52.5" customHeight="1" outlineLevel="1" spans="1:10">
      <c r="A97" s="149" t="s">
        <v>317</v>
      </c>
      <c r="B97" s="149" t="s">
        <v>490</v>
      </c>
      <c r="C97" s="149" t="s">
        <v>347</v>
      </c>
      <c r="D97" s="149" t="s">
        <v>366</v>
      </c>
      <c r="E97" s="149" t="s">
        <v>390</v>
      </c>
      <c r="F97" s="149" t="s">
        <v>350</v>
      </c>
      <c r="G97" s="148" t="s">
        <v>391</v>
      </c>
      <c r="H97" s="148" t="s">
        <v>352</v>
      </c>
      <c r="I97" s="149" t="s">
        <v>392</v>
      </c>
      <c r="J97" s="149" t="s">
        <v>388</v>
      </c>
    </row>
    <row r="98" ht="52.5" customHeight="1" outlineLevel="1" spans="1:10">
      <c r="A98" s="149" t="s">
        <v>317</v>
      </c>
      <c r="B98" s="149" t="s">
        <v>490</v>
      </c>
      <c r="C98" s="149" t="s">
        <v>373</v>
      </c>
      <c r="D98" s="149" t="s">
        <v>374</v>
      </c>
      <c r="E98" s="149" t="s">
        <v>492</v>
      </c>
      <c r="F98" s="149" t="s">
        <v>350</v>
      </c>
      <c r="G98" s="148" t="s">
        <v>469</v>
      </c>
      <c r="H98" s="148" t="s">
        <v>395</v>
      </c>
      <c r="I98" s="149"/>
      <c r="J98" s="149" t="s">
        <v>388</v>
      </c>
    </row>
    <row r="99" ht="52.5" customHeight="1" outlineLevel="1" spans="1:10">
      <c r="A99" s="149" t="s">
        <v>317</v>
      </c>
      <c r="B99" s="149" t="s">
        <v>490</v>
      </c>
      <c r="C99" s="149" t="s">
        <v>373</v>
      </c>
      <c r="D99" s="149" t="s">
        <v>396</v>
      </c>
      <c r="E99" s="149" t="s">
        <v>397</v>
      </c>
      <c r="F99" s="149" t="s">
        <v>350</v>
      </c>
      <c r="G99" s="148" t="s">
        <v>398</v>
      </c>
      <c r="H99" s="148" t="s">
        <v>395</v>
      </c>
      <c r="I99" s="149"/>
      <c r="J99" s="149" t="s">
        <v>388</v>
      </c>
    </row>
    <row r="100" ht="52.5" customHeight="1" outlineLevel="1" spans="1:10">
      <c r="A100" s="149" t="s">
        <v>317</v>
      </c>
      <c r="B100" s="149" t="s">
        <v>490</v>
      </c>
      <c r="C100" s="149" t="s">
        <v>381</v>
      </c>
      <c r="D100" s="149" t="s">
        <v>382</v>
      </c>
      <c r="E100" s="149" t="s">
        <v>383</v>
      </c>
      <c r="F100" s="149" t="s">
        <v>356</v>
      </c>
      <c r="G100" s="148" t="s">
        <v>384</v>
      </c>
      <c r="H100" s="148" t="s">
        <v>352</v>
      </c>
      <c r="I100" s="149" t="s">
        <v>365</v>
      </c>
      <c r="J100" s="149" t="s">
        <v>388</v>
      </c>
    </row>
  </sheetData>
  <mergeCells count="28">
    <mergeCell ref="A2:J2"/>
    <mergeCell ref="A3:E3"/>
    <mergeCell ref="A7:A17"/>
    <mergeCell ref="A18:A23"/>
    <mergeCell ref="A24:A28"/>
    <mergeCell ref="A29:A34"/>
    <mergeCell ref="A35:A39"/>
    <mergeCell ref="A40:A53"/>
    <mergeCell ref="A54:A62"/>
    <mergeCell ref="A63:A69"/>
    <mergeCell ref="A70:A77"/>
    <mergeCell ref="A78:A82"/>
    <mergeCell ref="A83:A88"/>
    <mergeCell ref="A89:A94"/>
    <mergeCell ref="A95:A100"/>
    <mergeCell ref="B7:B17"/>
    <mergeCell ref="B18:B23"/>
    <mergeCell ref="B24:B28"/>
    <mergeCell ref="B29:B34"/>
    <mergeCell ref="B35:B39"/>
    <mergeCell ref="B40:B53"/>
    <mergeCell ref="B54:B62"/>
    <mergeCell ref="B63:B69"/>
    <mergeCell ref="B70:B77"/>
    <mergeCell ref="B78:B82"/>
    <mergeCell ref="B83:B88"/>
    <mergeCell ref="B89:B94"/>
    <mergeCell ref="B95:B10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2025-02-24T01:33:00Z</dcterms:created>
  <dcterms:modified xsi:type="dcterms:W3CDTF">2025-09-12T02:02:09Z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28354884F5934BD2A1910A1245EB632F_13</vt:lpwstr>
  </property>
  <property fmtid="{D5CDD505-2E9C-101B-9397-08002B2CF9AE}" pid="3" name="KSOProductBuildVer">
    <vt:lpwstr>2052-10.8.0.6018</vt:lpwstr>
  </property>
</Properties>
</file>