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91" windowHeight="9732" firstSheet="5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部门项目支出绩效目标表05-2" sheetId="9" r:id="rId9"/>
    <sheet name="政府性基金预算支出预算表06（梁河）" sheetId="10" r:id="rId10"/>
    <sheet name="部门政府采购预算表07" sheetId="11" r:id="rId11"/>
    <sheet name="政府购买服务预算表08" sheetId="12" r:id="rId12"/>
    <sheet name="县对下转移支付预算表09-1（梁河）" sheetId="13" r:id="rId13"/>
    <sheet name="县对下转移支付绩效目标表09-2（梁河）" sheetId="14" r:id="rId14"/>
    <sheet name="新增资产配置表10（梁河）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基本支出预算表04!$A$1:$W$58</definedName>
    <definedName name="_xlnm._FilterDatabase" localSheetId="2" hidden="1">'部门支出预算表01-3'!$A$1:$O$37</definedName>
    <definedName name="_xlnm._FilterDatabase" localSheetId="7" hidden="1">'项目支出预算表05-1'!$A$1:$W$22</definedName>
  </definedNames>
  <calcPr calcId="144525" concurrentCalc="0"/>
</workbook>
</file>

<file path=xl/sharedStrings.xml><?xml version="1.0" encoding="utf-8"?>
<sst xmlns="http://schemas.openxmlformats.org/spreadsheetml/2006/main" count="509">
  <si>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</si>
  <si>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</si>
  <si>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</si>
  <si>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</si>
  <si>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</si>
  <si>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</si>
  <si>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</si>
  <si>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</si>
  <si>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</si>
  <si>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</si>
  <si>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</si>
  <si>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</si>
  <si>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</si>
  <si>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</si>
  <si>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</si>
  <si>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</si>
  <si>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</si>
  <si>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</si>
  <si>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</si>
  <si>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</si>
  <si>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</si>
  <si>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</si>
  <si>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</si>
  <si>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</si>
  <si>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</si>
  <si>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</si>
  <si>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</si>
  <si>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</si>
  <si>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</si>
  <si>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</si>
  <si>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</si>
  <si>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</si>
  <si>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</si>
  <si>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</si>
  <si>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</si>
  <si>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</si>
  <si>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</si>
  <si>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</si>
  <si>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</si>
  <si>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</si>
  <si>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</si>
  <si>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</si>
  <si>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</si>
  <si>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</si>
  <si>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</si>
  <si>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119001</t>
  </si>
  <si>
    <t>梁河县财政局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</si>
  <si>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</si>
  <si>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</si>
  <si>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</si>
  <si>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</si>
  <si>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</si>
  <si>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</si>
  <si>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</si>
  <si>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</si>
  <si>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</si>
  <si>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</si>
  <si>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</si>
  <si>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</si>
  <si>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</si>
  <si>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</si>
  <si>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</si>
  <si>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</si>
  <si>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</si>
  <si>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</si>
  <si>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</si>
  <si>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</si>
  <si>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</si>
  <si>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</si>
  <si>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</si>
  <si>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</si>
  <si>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</si>
  <si>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</si>
  <si>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</si>
  <si>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</si>
  <si>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</si>
  <si>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20106</t>
  </si>
  <si>
    <t>财政事务</t>
  </si>
  <si>
    <t>2010601</t>
  </si>
  <si>
    <t>行政运行</t>
  </si>
  <si>
    <t>2010650</t>
  </si>
  <si>
    <t>事业运行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</si>
  <si>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</si>
  <si>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</si>
  <si>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</si>
  <si>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</si>
  <si>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</si>
  <si>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</si>
  <si>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</si>
  <si>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</si>
  <si>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</si>
  <si>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</si>
  <si>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</si>
  <si>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</si>
  <si>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</si>
  <si>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</si>
  <si>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</si>
  <si>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</si>
  <si>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</si>
  <si>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</si>
  <si>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</si>
  <si>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</si>
  <si>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</si>
  <si>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</si>
  <si>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</si>
  <si>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</si>
  <si>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</si>
  <si>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</si>
  <si>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</si>
  <si>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</si>
  <si>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</si>
  <si>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</si>
  <si>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</si>
  <si>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</si>
  <si>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</si>
  <si>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</si>
  <si>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</si>
  <si>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</si>
  <si>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</si>
  <si>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</si>
  <si>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217</t>
  </si>
  <si>
    <t>金融支出</t>
  </si>
  <si>
    <t>21703</t>
  </si>
  <si>
    <t>金融发展支出</t>
  </si>
  <si>
    <t>2170399</t>
  </si>
  <si>
    <t>其他金融发展支出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</si>
  <si>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</si>
  <si>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</si>
  <si>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</si>
  <si>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</si>
  <si>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</si>
  <si>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</si>
  <si>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</si>
  <si>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</si>
  <si>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</si>
  <si>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</si>
  <si>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</si>
  <si>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</si>
  <si>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</si>
  <si>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</si>
  <si>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</si>
  <si>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</si>
  <si>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</si>
  <si>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</si>
  <si>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</si>
  <si>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</si>
  <si>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</si>
  <si>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</si>
  <si>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</si>
  <si>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</si>
  <si>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</si>
  <si>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</si>
  <si>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</si>
  <si>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</si>
  <si>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</si>
  <si>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</si>
  <si>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</si>
  <si>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</si>
  <si>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</si>
  <si>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</si>
  <si>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</si>
  <si>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</si>
  <si>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</si>
  <si>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</si>
  <si>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</si>
  <si>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</si>
  <si>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</si>
  <si>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</si>
  <si>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</si>
  <si>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</si>
  <si>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</si>
  <si>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</si>
  <si>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</si>
  <si>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</si>
  <si>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</si>
  <si>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</si>
  <si>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</si>
  <si>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</si>
  <si>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</si>
  <si>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</si>
  <si>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</si>
  <si>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</si>
  <si>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</si>
  <si>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</si>
  <si>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</si>
  <si>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</si>
  <si>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</si>
  <si>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</si>
  <si>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</si>
  <si>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</si>
  <si>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</si>
  <si>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</si>
  <si>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</si>
  <si>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</si>
  <si>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</si>
  <si>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</si>
  <si>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</si>
  <si>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</si>
  <si>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</si>
  <si>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</si>
  <si>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</si>
  <si>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</si>
  <si>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</si>
  <si>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</si>
  <si>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</si>
  <si>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</si>
  <si>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</si>
  <si>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533122210000000012603</t>
  </si>
  <si>
    <t>事业人员支出工资</t>
  </si>
  <si>
    <t>30101</t>
  </si>
  <si>
    <t>基本工资</t>
  </si>
  <si>
    <t>533122210000000012601</t>
  </si>
  <si>
    <t>行政人员支出工资</t>
  </si>
  <si>
    <t>30102</t>
  </si>
  <si>
    <t>津贴补贴</t>
  </si>
  <si>
    <t>30103</t>
  </si>
  <si>
    <t>奖金</t>
  </si>
  <si>
    <t>533122231100001453179</t>
  </si>
  <si>
    <t>行政绩效奖励</t>
  </si>
  <si>
    <t>30107</t>
  </si>
  <si>
    <t>绩效工资</t>
  </si>
  <si>
    <t>533122231100001453180</t>
  </si>
  <si>
    <t>事业绩效奖励</t>
  </si>
  <si>
    <t>533122251100003747848</t>
  </si>
  <si>
    <t>机关事业单位基本养老保险缴费</t>
  </si>
  <si>
    <t>30108</t>
  </si>
  <si>
    <t>533122210000000012611</t>
  </si>
  <si>
    <t>职业年金缴费</t>
  </si>
  <si>
    <t>30109</t>
  </si>
  <si>
    <t>533122210000000012610</t>
  </si>
  <si>
    <t>职工基本医疗保险缴费</t>
  </si>
  <si>
    <t>30110</t>
  </si>
  <si>
    <t>533122241100002287043</t>
  </si>
  <si>
    <t>大病保险费</t>
  </si>
  <si>
    <t>30112</t>
  </si>
  <si>
    <t>其他社会保障缴费</t>
  </si>
  <si>
    <t>533122251100003747847</t>
  </si>
  <si>
    <t>工伤保险</t>
  </si>
  <si>
    <t>533122210000000012608</t>
  </si>
  <si>
    <t>生育保险</t>
  </si>
  <si>
    <t>533122210000000012609</t>
  </si>
  <si>
    <t>失业保险</t>
  </si>
  <si>
    <t>533122210000000012612</t>
  </si>
  <si>
    <t>30113</t>
  </si>
  <si>
    <t>533122241100002287045</t>
  </si>
  <si>
    <t>基层党组织开展活动经费</t>
  </si>
  <si>
    <t>30299</t>
  </si>
  <si>
    <t>其他商品和服务支出</t>
  </si>
  <si>
    <t>533122221100000285328</t>
  </si>
  <si>
    <t>老干支部工作经费</t>
  </si>
  <si>
    <t>30201</t>
  </si>
  <si>
    <t>办公费</t>
  </si>
  <si>
    <t>533122210000000014463</t>
  </si>
  <si>
    <t>党报党刊</t>
  </si>
  <si>
    <t>533122210000000012621</t>
  </si>
  <si>
    <t>一般公用经费</t>
  </si>
  <si>
    <t>30205</t>
  </si>
  <si>
    <t>水费</t>
  </si>
  <si>
    <t>30206</t>
  </si>
  <si>
    <t>电费</t>
  </si>
  <si>
    <t>30211</t>
  </si>
  <si>
    <t>差旅费</t>
  </si>
  <si>
    <t>30226</t>
  </si>
  <si>
    <t>劳务费</t>
  </si>
  <si>
    <t>30213</t>
  </si>
  <si>
    <t>维修（护）费</t>
  </si>
  <si>
    <t>30229</t>
  </si>
  <si>
    <t>福利费</t>
  </si>
  <si>
    <t>533122221100000289383</t>
  </si>
  <si>
    <t>公用经费安排的公车购置及运维费</t>
  </si>
  <si>
    <t>30231</t>
  </si>
  <si>
    <t>公务用车运行维护费</t>
  </si>
  <si>
    <t>533122221100000289364</t>
  </si>
  <si>
    <t>公用经费安排的公务接待费</t>
  </si>
  <si>
    <t>30217</t>
  </si>
  <si>
    <t>30202</t>
  </si>
  <si>
    <t>印刷费</t>
  </si>
  <si>
    <t>533122210000000012620</t>
  </si>
  <si>
    <t>退休公用经费</t>
  </si>
  <si>
    <t>533122210000000012618</t>
  </si>
  <si>
    <t>工会经费</t>
  </si>
  <si>
    <t>30228</t>
  </si>
  <si>
    <t>533122251100003747851</t>
  </si>
  <si>
    <t>驻村工作队员交通费补助</t>
  </si>
  <si>
    <t>533122210000000012617</t>
  </si>
  <si>
    <t>公务交通补贴</t>
  </si>
  <si>
    <t>30239</t>
  </si>
  <si>
    <t>其他交通费用</t>
  </si>
  <si>
    <t>533122210000000012613</t>
  </si>
  <si>
    <t>大学生公益性岗位工资及社会保险缴费县级配套</t>
  </si>
  <si>
    <t>30305</t>
  </si>
  <si>
    <t>生活补助</t>
  </si>
  <si>
    <t>533122241100002287447</t>
  </si>
  <si>
    <t>老干支部书记、委员补助</t>
  </si>
  <si>
    <t>30399</t>
  </si>
  <si>
    <t>其他对个人和家庭的补助</t>
  </si>
  <si>
    <t>533122241100002287047</t>
  </si>
  <si>
    <t>县直单位机关党组织工作经费</t>
  </si>
  <si>
    <t>533122251100003747850</t>
  </si>
  <si>
    <t>驻村工作队员工作经费</t>
  </si>
  <si>
    <t>533122221100000285342</t>
  </si>
  <si>
    <t>机关事业单位职工遗属生活补助</t>
  </si>
  <si>
    <t>533122221100000285343</t>
  </si>
  <si>
    <t>驻村工作队员生活补助和通讯补贴经费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</si>
  <si>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</si>
  <si>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</si>
  <si>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</si>
  <si>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</si>
  <si>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</si>
  <si>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</si>
  <si>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</si>
  <si>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</si>
  <si>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财政信息系统运行维护专项资金</t>
  </si>
  <si>
    <t>专项业务类</t>
  </si>
  <si>
    <t>533122231100001219879</t>
  </si>
  <si>
    <t>30227</t>
  </si>
  <si>
    <t>委托业务费</t>
  </si>
  <si>
    <t>担保费补助和风险补偿资金</t>
  </si>
  <si>
    <t>533122251100003767224</t>
  </si>
  <si>
    <t>31204</t>
  </si>
  <si>
    <t>费用补贴</t>
  </si>
  <si>
    <t>31299</t>
  </si>
  <si>
    <t>其他对企业补助</t>
  </si>
  <si>
    <t>会计人员能力素质提升培训专项资金</t>
  </si>
  <si>
    <t>533122231100001213459</t>
  </si>
  <si>
    <t>30216</t>
  </si>
  <si>
    <t>培训费</t>
  </si>
  <si>
    <t>梁河县防范和处置非法集资工作、举报奖励专项资金</t>
  </si>
  <si>
    <t>533122231100001219622</t>
  </si>
  <si>
    <t>30309</t>
  </si>
  <si>
    <t>奖励金</t>
  </si>
  <si>
    <t>县属国有企业监督检查审计专项资金</t>
  </si>
  <si>
    <t>533122231100001220368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</si>
  <si>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</si>
  <si>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</si>
  <si>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</si>
  <si>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</si>
  <si>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</si>
  <si>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</si>
  <si>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</si>
  <si>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</si>
  <si>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</si>
  <si>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</si>
  <si>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</si>
  <si>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政府审计部门要对国有企业开展经常性、全覆盖审计，合理确定重点审计对象和审计频次，对国有企业每3年至少审计1次，经济责任审计任期内至少审计1次，对重点企业和重大项目实行跟踪审计、专项审计。国资委负责直接监管企业的年报审计工作，依法实行统一委托、统一付费，加强中介机构审计质量评价，建立失信黑名单制度。</t>
  </si>
  <si>
    <t>产出指标</t>
  </si>
  <si>
    <t>数量指标</t>
  </si>
  <si>
    <t>开展检查（核查）次数</t>
  </si>
  <si>
    <t>&gt;=</t>
  </si>
  <si>
    <t>1.0</t>
  </si>
  <si>
    <t>定量指标</t>
  </si>
  <si>
    <t>次</t>
  </si>
  <si>
    <t>反映检查核查的次数情况。</t>
  </si>
  <si>
    <t>时效指标</t>
  </si>
  <si>
    <t>开展检查（核查）完成时限</t>
  </si>
  <si>
    <t>=</t>
  </si>
  <si>
    <t>2025年12月</t>
  </si>
  <si>
    <t>及时</t>
  </si>
  <si>
    <t xml:space="preserve">反映是否按时完成检查核查任务。
</t>
  </si>
  <si>
    <t>成本指标</t>
  </si>
  <si>
    <t>经济成本指标</t>
  </si>
  <si>
    <t>&lt;=</t>
  </si>
  <si>
    <t>万元</t>
  </si>
  <si>
    <t>反映检查（核查）经济成本</t>
  </si>
  <si>
    <t>效益指标</t>
  </si>
  <si>
    <t>可持续影响</t>
  </si>
  <si>
    <t>问题整改落实率</t>
  </si>
  <si>
    <t>90</t>
  </si>
  <si>
    <t>定性指标</t>
  </si>
  <si>
    <t>%</t>
  </si>
  <si>
    <t>反映检查核查发现问题的整改落实情况。
问题整改落实率=（实际整改问题数/现场检查发现问题数）*100%</t>
  </si>
  <si>
    <t>满意度指标</t>
  </si>
  <si>
    <t>服务对象满意度</t>
  </si>
  <si>
    <t>检查对象满意度</t>
  </si>
  <si>
    <t>反映服务对象对检查核查工作的整体满意情况。</t>
  </si>
  <si>
    <t>进一步做好防范和处置非法集资工作的人员、经费保障工作。明确处非专门机构和专职人员；合理保障防范和处置非法集资工作相关经费，并纳入同级政府预算。做好奖励资金保障，合理降低奖励门槛，创新奖励方式，实现奖励资金实际兑付。积极推动宣传教育进机关、进企业、进学校、进街道集市、进社区、进村寨、进家庭，特别是做好基层社区、村寨和集市的宣传教育工作，确保宣传教育全覆盖。</t>
  </si>
  <si>
    <t>公开发放的宣传材料数量</t>
  </si>
  <si>
    <t>1000</t>
  </si>
  <si>
    <t>份（部、个、幅、条）</t>
  </si>
  <si>
    <t>反映制作宣传横幅、宣传册等的数量情况。</t>
  </si>
  <si>
    <t>宣传活动次数</t>
  </si>
  <si>
    <t>年度内各种宣传活动次数</t>
  </si>
  <si>
    <t>质量指标</t>
  </si>
  <si>
    <t>保障防范和处置非法集资工作正常开展</t>
  </si>
  <si>
    <t>有效保障</t>
  </si>
  <si>
    <t>反映是否能正常开展防范和处置非法集资工作</t>
  </si>
  <si>
    <t>完成时限</t>
  </si>
  <si>
    <t>年</t>
  </si>
  <si>
    <t>年度结束内是否完成目标任务</t>
  </si>
  <si>
    <t>社会效益</t>
  </si>
  <si>
    <t>宣传活动参与人次</t>
  </si>
  <si>
    <t>10000</t>
  </si>
  <si>
    <t>人</t>
  </si>
  <si>
    <t>反映宣传活动参与人数情况。</t>
  </si>
  <si>
    <t>社会公众满意度</t>
  </si>
  <si>
    <t>反映社会公众对宣传的满意程度。</t>
  </si>
  <si>
    <t>财政信息系统运行维护费包含：政采云平台运行维护费、云南省政府采购信息系统维护费、票据系统运行维护费、一体化系统维护费、债务维护费、部门预算系统运行维护费、中介机构评审费、政务信息系统（会计资产管理系统）等。需做好财政系统维护、回访巡检、系统优化升级、故障处理、安全保障等工作。</t>
  </si>
  <si>
    <t>系统维护单位个数</t>
  </si>
  <si>
    <t>60</t>
  </si>
  <si>
    <t>个</t>
  </si>
  <si>
    <t>反映全县使用各类财政信息系统的预算单位个数</t>
  </si>
  <si>
    <t>运维财政信息系统个数</t>
  </si>
  <si>
    <t>反映财政承担运维付费的财政信息系统个数</t>
  </si>
  <si>
    <t>系统运行时限</t>
  </si>
  <si>
    <t>有效</t>
  </si>
  <si>
    <t>年度内系统是否有效运行</t>
  </si>
  <si>
    <t>66</t>
  </si>
  <si>
    <t>反映系统运维成本</t>
  </si>
  <si>
    <t>系统全年正常运行时长</t>
  </si>
  <si>
    <t>2880</t>
  </si>
  <si>
    <t>小时</t>
  </si>
  <si>
    <t>反映信息系统全年正常运行时间情况。</t>
  </si>
  <si>
    <t>使用人员满意度</t>
  </si>
  <si>
    <t>反映使用对象对信息系统使用的满意度。
使用人员满意度=（对信息系统满意的使用人员/问卷调查人数）*100%</t>
  </si>
  <si>
    <t>2025年公司计划新增担保28000万元，其中：梁河县计划新增5000万元，担保费率执行不超过1%/年，代偿率不超过5%，主要支持单户授信总额1000万元及以下小微企业及单户授信500万元以下的“三农”主体，重点支持单户担保金额500万元及以下的小微企业和“三农”主体。优先为贷款信用记录和有效抵质押品不足，但产品有市场、项目有前景、技术有竞争力的小微企业和“三农”主体融资提供担保增信。小微企业和“三农”单户1000万元及以下的政府性融资担保业务，担保费率执行不超过1%/年，除担保费外，政府性融资担保机构不得向担保对象收取其他任何费用。</t>
  </si>
  <si>
    <t>新增担保业务</t>
  </si>
  <si>
    <t>5000</t>
  </si>
  <si>
    <t>是否超过或等于5000万元</t>
  </si>
  <si>
    <t>在保余额</t>
  </si>
  <si>
    <t>10131</t>
  </si>
  <si>
    <t>是否大于或等于10131万元</t>
  </si>
  <si>
    <t>代偿率</t>
  </si>
  <si>
    <t>代偿率低于或等于5%</t>
  </si>
  <si>
    <t>不发生区域性、系统性金融风险</t>
  </si>
  <si>
    <t>&lt;</t>
  </si>
  <si>
    <t>件</t>
  </si>
  <si>
    <t>1件</t>
  </si>
  <si>
    <t>合作银行满意度</t>
  </si>
  <si>
    <t>95</t>
  </si>
  <si>
    <t>大于或等于95%</t>
  </si>
  <si>
    <t>担保对象满意度</t>
  </si>
  <si>
    <t>提高预算单位财会人员的政策水平、业务素质和职业道德，规范村级基层预算单位管理工作，推进基层预算单位财务管理规范化建设进程，维护群众的合法权益，进一步指导和规范财会人员财务会计核算工作</t>
  </si>
  <si>
    <t>组织培训期数</t>
  </si>
  <si>
    <t>反映预算部门（单位）组织开展各类培训的期数。</t>
  </si>
  <si>
    <t>累计参加培训人数</t>
  </si>
  <si>
    <t>100</t>
  </si>
  <si>
    <t>反映各预算部门（单位）参加培训的人数。</t>
  </si>
  <si>
    <t>培训出勤率</t>
  </si>
  <si>
    <t>反映预算部门（单位）组织开展各类培训中参训人员的出勤情况。
培训出勤率=（实际出勤学员数量/参加培训学员数量）*100%。</t>
  </si>
  <si>
    <t>培训完成时限</t>
  </si>
  <si>
    <t>有效提高预算单位财会人员素质能力</t>
  </si>
  <si>
    <t>反映参训人员对培训内容、讲师授课、课程设置和培训效果等的掌握程度。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</si>
  <si>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</si>
  <si>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</si>
  <si>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</si>
  <si>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</si>
  <si>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</si>
  <si>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</si>
  <si>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</si>
  <si>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</si>
  <si>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</si>
  <si>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</si>
  <si>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</si>
  <si>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</si>
  <si>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</si>
  <si>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</si>
  <si>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</si>
  <si>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</si>
  <si>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</si>
  <si>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</si>
  <si>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</si>
  <si>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</si>
  <si>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</si>
  <si>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批</t>
  </si>
  <si>
    <t>公务用车运行维护费（燃油）</t>
  </si>
  <si>
    <t>车辆加油、添加燃料服务</t>
  </si>
  <si>
    <t>公务用车运行维护费（维修保养）</t>
  </si>
  <si>
    <t>车辆维修和保养服务</t>
  </si>
  <si>
    <t>公务用车运行维护费（保险）</t>
  </si>
  <si>
    <t>机动车保险服务</t>
  </si>
  <si>
    <t>预算08表</t>
  </si>
  <si>
    <t>政府购买服务项目</t>
  </si>
  <si>
    <t>政府购买服务目录</t>
  </si>
  <si>
    <t>印刷服务</t>
  </si>
  <si>
    <t>B1104 印刷和出版服务</t>
  </si>
  <si>
    <t>公务用车维修和保养</t>
  </si>
  <si>
    <t>B1101 维修保养服务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</si>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</sst>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176" formatCode="#,##0;\-#,##0;;@"/>
    <numFmt numFmtId="177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hh:mm:ss"/>
    <numFmt numFmtId="41" formatCode="_ * #,##0_ ;_ * \-#,##0_ ;_ * &quot;-&quot;_ ;_ @_ "/>
    <numFmt numFmtId="179" formatCode="yyyy/mm/dd\ hh:mm:ss"/>
    <numFmt numFmtId="42" formatCode="_ &quot;￥&quot;* #,##0_ ;_ &quot;￥&quot;* \-#,##0_ ;_ &quot;￥&quot;* &quot;-&quot;_ ;_ @_ "/>
    <numFmt numFmtId="180" formatCode="#,##0.00;\-#,##0.0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8" borderId="2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6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34" fillId="0" borderId="0" applyNumberFormat="0" applyFill="0" applyBorder="0" applyAlignment="0" applyProtection="0">
      <alignment vertical="center"/>
    </xf>
    <xf numFmtId="0" fontId="21" fillId="19" borderId="24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39" fillId="3" borderId="22" applyNumberFormat="0" applyAlignment="0" applyProtection="0">
      <alignment vertical="center"/>
    </xf>
    <xf numFmtId="0" fontId="31" fillId="15" borderId="23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6" fillId="1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8" fontId="1" fillId="0" borderId="7">
      <alignment horizontal="right" vertical="center"/>
    </xf>
    <xf numFmtId="176" fontId="1" fillId="0" borderId="7">
      <alignment horizontal="right" vertical="center"/>
    </xf>
  </cellStyleXfs>
  <cellXfs count="20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horizontal="left" vertical="center" indent="2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80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6" xfId="53" applyFont="1" applyBorder="1" applyAlignment="1">
      <alignment horizontal="center" vertical="center" wrapText="1"/>
    </xf>
    <xf numFmtId="49" fontId="4" fillId="0" borderId="17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workbookViewId="0">
      <selection activeCell="C39" sqref="C39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199"/>
      <c r="B1" s="199"/>
      <c r="C1" s="199"/>
      <c r="D1" s="200" t="s">
        <v>0</v>
      </c>
    </row>
    <row r="2" ht="42" customHeight="1" spans="1:4">
      <c r="A2" s="201" t="str">
        <f>"2025"&amp;"年财务收支预算总表"</f>
        <v>2025年财务收支预算总表</v>
      </c>
      <c r="B2" s="201"/>
      <c r="C2" s="201"/>
      <c r="D2" s="201"/>
    </row>
    <row r="3" ht="18.75" customHeight="1" spans="1:4">
      <c r="A3" s="199" t="str">
        <f>"单位名称："&amp;"梁河县财政局"</f>
        <v>单位名称：梁河县财政局</v>
      </c>
      <c r="B3" s="199"/>
      <c r="C3" s="202"/>
      <c r="D3" s="200" t="s">
        <v>1</v>
      </c>
    </row>
    <row r="4" ht="18.75" customHeight="1" spans="1:4">
      <c r="A4" s="203" t="s">
        <v>2</v>
      </c>
      <c r="B4" s="203"/>
      <c r="C4" s="203" t="s">
        <v>3</v>
      </c>
      <c r="D4" s="203"/>
    </row>
    <row r="5" ht="18.75" customHeight="1" spans="1:4">
      <c r="A5" s="204" t="s">
        <v>4</v>
      </c>
      <c r="B5" s="204" t="s">
        <v>5</v>
      </c>
      <c r="C5" s="204" t="s">
        <v>6</v>
      </c>
      <c r="D5" s="204" t="s">
        <v>5</v>
      </c>
    </row>
    <row r="6" ht="18.75" customHeight="1" spans="1:4">
      <c r="A6" s="156" t="s">
        <v>7</v>
      </c>
      <c r="B6" s="158">
        <v>7205374.77</v>
      </c>
      <c r="C6" s="156" t="str">
        <f>"一"&amp;"、"&amp;"一般公共服务支出"</f>
        <v>一、一般公共服务支出</v>
      </c>
      <c r="D6" s="158">
        <v>4618902.2</v>
      </c>
    </row>
    <row r="7" ht="18.75" customHeight="1" spans="1:4">
      <c r="A7" s="156" t="s">
        <v>8</v>
      </c>
      <c r="B7" s="158"/>
      <c r="C7" s="156" t="str">
        <f>"二"&amp;"、"&amp;"社会保障和就业支出"</f>
        <v>二、社会保障和就业支出</v>
      </c>
      <c r="D7" s="158">
        <v>936576.91</v>
      </c>
    </row>
    <row r="8" ht="18.75" customHeight="1" spans="1:4">
      <c r="A8" s="156" t="s">
        <v>9</v>
      </c>
      <c r="B8" s="158"/>
      <c r="C8" s="156" t="str">
        <f>"三"&amp;"、"&amp;"卫生健康支出"</f>
        <v>三、卫生健康支出</v>
      </c>
      <c r="D8" s="158">
        <v>250256.46</v>
      </c>
    </row>
    <row r="9" ht="18.75" customHeight="1" spans="1:4">
      <c r="A9" s="156" t="s">
        <v>10</v>
      </c>
      <c r="B9" s="158"/>
      <c r="C9" s="156" t="str">
        <f>"四"&amp;"、"&amp;"金融支出"</f>
        <v>四、金融支出</v>
      </c>
      <c r="D9" s="158">
        <v>1050000</v>
      </c>
    </row>
    <row r="10" ht="18.75" customHeight="1" spans="1:4">
      <c r="A10" s="156" t="s">
        <v>11</v>
      </c>
      <c r="B10" s="158"/>
      <c r="C10" s="156" t="str">
        <f>"五"&amp;"、"&amp;"住房保障支出"</f>
        <v>五、住房保障支出</v>
      </c>
      <c r="D10" s="158">
        <v>349639.2</v>
      </c>
    </row>
    <row r="11" ht="18.75" customHeight="1" spans="1:4">
      <c r="A11" s="156" t="s">
        <v>12</v>
      </c>
      <c r="B11" s="158"/>
      <c r="C11" s="156"/>
      <c r="D11" s="158"/>
    </row>
    <row r="12" ht="18.75" customHeight="1" spans="1:4">
      <c r="A12" s="156" t="s">
        <v>13</v>
      </c>
      <c r="B12" s="158"/>
      <c r="C12" s="156"/>
      <c r="D12" s="158"/>
    </row>
    <row r="13" ht="18.75" customHeight="1" spans="1:4">
      <c r="A13" s="156" t="s">
        <v>14</v>
      </c>
      <c r="B13" s="158"/>
      <c r="C13" s="156"/>
      <c r="D13" s="158"/>
    </row>
    <row r="14" ht="18.75" customHeight="1" spans="1:4">
      <c r="A14" s="156" t="s">
        <v>15</v>
      </c>
      <c r="B14" s="158"/>
      <c r="C14" s="156"/>
      <c r="D14" s="158"/>
    </row>
    <row r="15" ht="18.75" customHeight="1" spans="1:4">
      <c r="A15" s="156" t="s">
        <v>16</v>
      </c>
      <c r="B15" s="158"/>
      <c r="C15" s="156"/>
      <c r="D15" s="158"/>
    </row>
    <row r="16" ht="18.75" customHeight="1" spans="1:4">
      <c r="A16" s="156"/>
      <c r="B16" s="158"/>
      <c r="C16" s="156"/>
      <c r="D16" s="158"/>
    </row>
    <row r="17" ht="18.75" customHeight="1" spans="1:4">
      <c r="A17" s="156"/>
      <c r="B17" s="158"/>
      <c r="C17" s="156"/>
      <c r="D17" s="158"/>
    </row>
    <row r="18" ht="18.75" customHeight="1" spans="1:4">
      <c r="A18" s="156"/>
      <c r="B18" s="158"/>
      <c r="C18" s="156"/>
      <c r="D18" s="158"/>
    </row>
    <row r="19" ht="18.75" customHeight="1" spans="1:4">
      <c r="A19" s="156"/>
      <c r="B19" s="158"/>
      <c r="C19" s="156"/>
      <c r="D19" s="158"/>
    </row>
    <row r="20" ht="18.75" customHeight="1" spans="1:4">
      <c r="A20" s="156"/>
      <c r="B20" s="158"/>
      <c r="C20" s="156"/>
      <c r="D20" s="158"/>
    </row>
    <row r="21" ht="18.75" customHeight="1" spans="1:4">
      <c r="A21" s="156"/>
      <c r="B21" s="158"/>
      <c r="C21" s="156"/>
      <c r="D21" s="158"/>
    </row>
    <row r="22" ht="18.75" customHeight="1" spans="1:4">
      <c r="A22" s="156"/>
      <c r="B22" s="158"/>
      <c r="C22" s="156"/>
      <c r="D22" s="158"/>
    </row>
    <row r="23" ht="18.75" customHeight="1" spans="1:4">
      <c r="A23" s="156"/>
      <c r="B23" s="158"/>
      <c r="C23" s="156"/>
      <c r="D23" s="158"/>
    </row>
    <row r="24" ht="18.75" customHeight="1" spans="1:4">
      <c r="A24" s="156"/>
      <c r="B24" s="158"/>
      <c r="C24" s="156"/>
      <c r="D24" s="158"/>
    </row>
    <row r="25" ht="18.75" customHeight="1" spans="1:4">
      <c r="A25" s="156"/>
      <c r="B25" s="158"/>
      <c r="C25" s="156"/>
      <c r="D25" s="158"/>
    </row>
    <row r="26" ht="18.75" customHeight="1" spans="1:4">
      <c r="A26" s="156"/>
      <c r="B26" s="158"/>
      <c r="C26" s="156"/>
      <c r="D26" s="158"/>
    </row>
    <row r="27" ht="18.75" customHeight="1" spans="1:4">
      <c r="A27" s="156"/>
      <c r="B27" s="158"/>
      <c r="C27" s="156"/>
      <c r="D27" s="158"/>
    </row>
    <row r="28" ht="18.75" customHeight="1" spans="1:4">
      <c r="A28" s="156"/>
      <c r="B28" s="158"/>
      <c r="C28" s="156"/>
      <c r="D28" s="158"/>
    </row>
    <row r="29" ht="18.75" customHeight="1" spans="1:4">
      <c r="A29" s="156"/>
      <c r="B29" s="158"/>
      <c r="C29" s="156"/>
      <c r="D29" s="158"/>
    </row>
    <row r="30" ht="18.75" customHeight="1" spans="1:4">
      <c r="A30" s="156"/>
      <c r="B30" s="158"/>
      <c r="C30" s="156"/>
      <c r="D30" s="158"/>
    </row>
    <row r="31" ht="18.75" customHeight="1" spans="1:4">
      <c r="A31" s="156"/>
      <c r="B31" s="158"/>
      <c r="C31" s="156"/>
      <c r="D31" s="158"/>
    </row>
    <row r="32" ht="18.75" customHeight="1" spans="1:4">
      <c r="A32" s="156" t="s">
        <v>17</v>
      </c>
      <c r="B32" s="158">
        <v>7205374.77</v>
      </c>
      <c r="C32" s="156" t="s">
        <v>18</v>
      </c>
      <c r="D32" s="158">
        <v>7205374.77</v>
      </c>
    </row>
    <row r="33" ht="18.75" customHeight="1" spans="1:4">
      <c r="A33" s="156" t="s">
        <v>19</v>
      </c>
      <c r="B33" s="158"/>
      <c r="C33" s="156" t="s">
        <v>20</v>
      </c>
      <c r="D33" s="158"/>
    </row>
    <row r="34" ht="18.75" customHeight="1" spans="1:4">
      <c r="A34" s="156" t="s">
        <v>21</v>
      </c>
      <c r="B34" s="158"/>
      <c r="C34" s="156" t="s">
        <v>21</v>
      </c>
      <c r="D34" s="158"/>
    </row>
    <row r="35" ht="18.75" customHeight="1" spans="1:4">
      <c r="A35" s="156" t="s">
        <v>22</v>
      </c>
      <c r="B35" s="158"/>
      <c r="C35" s="156" t="s">
        <v>23</v>
      </c>
      <c r="D35" s="158"/>
    </row>
    <row r="36" ht="18.75" customHeight="1" spans="1:4">
      <c r="A36" s="156" t="s">
        <v>24</v>
      </c>
      <c r="B36" s="158">
        <v>7205374.77</v>
      </c>
      <c r="C36" s="156" t="s">
        <v>25</v>
      </c>
      <c r="D36" s="158">
        <v>7205374.77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6" width="23.0555555555556" customWidth="1"/>
  </cols>
  <sheetData>
    <row r="1" ht="12" customHeight="1" spans="1:6">
      <c r="A1" s="126">
        <v>1</v>
      </c>
      <c r="B1" s="127">
        <v>0</v>
      </c>
      <c r="C1" s="126">
        <v>1</v>
      </c>
      <c r="D1" s="93"/>
      <c r="E1" s="93"/>
      <c r="F1" s="128" t="s">
        <v>444</v>
      </c>
    </row>
    <row r="2" ht="26.25" customHeight="1" spans="1:6">
      <c r="A2" s="129" t="str">
        <f>"2025"&amp;"年政府性基金预算支出预算表"</f>
        <v>2025年政府性基金预算支出预算表</v>
      </c>
      <c r="B2" s="129" t="s">
        <v>445</v>
      </c>
      <c r="C2" s="130"/>
      <c r="D2" s="131"/>
      <c r="E2" s="131"/>
      <c r="F2" s="131"/>
    </row>
    <row r="3" ht="13.5" customHeight="1" spans="1:6">
      <c r="A3" s="132" t="str">
        <f>"单位名称："&amp;"梁河县财政局"</f>
        <v>单位名称：梁河县财政局</v>
      </c>
      <c r="B3" s="132" t="s">
        <v>446</v>
      </c>
      <c r="C3" s="133"/>
      <c r="D3" s="93"/>
      <c r="E3" s="93"/>
      <c r="F3" s="128" t="s">
        <v>1</v>
      </c>
    </row>
    <row r="4" ht="19.5" customHeight="1" spans="1:6">
      <c r="A4" s="134" t="s">
        <v>184</v>
      </c>
      <c r="B4" s="135" t="s">
        <v>48</v>
      </c>
      <c r="C4" s="134" t="s">
        <v>49</v>
      </c>
      <c r="D4" s="12" t="s">
        <v>447</v>
      </c>
      <c r="E4" s="13"/>
      <c r="F4" s="14"/>
    </row>
    <row r="5" ht="18.75" customHeight="1" spans="1:6">
      <c r="A5" s="136"/>
      <c r="B5" s="137"/>
      <c r="C5" s="136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8"/>
      <c r="C6" s="59"/>
      <c r="D6" s="35"/>
      <c r="E6" s="35"/>
      <c r="F6" s="35"/>
    </row>
    <row r="7" ht="21" customHeight="1" spans="1:6">
      <c r="A7" s="22"/>
      <c r="B7" s="22"/>
      <c r="C7" s="22"/>
      <c r="D7" s="87"/>
      <c r="E7" s="139"/>
      <c r="F7" s="139"/>
    </row>
    <row r="8" ht="21" customHeight="1" spans="1:6">
      <c r="A8" s="22"/>
      <c r="B8" s="22"/>
      <c r="C8" s="22"/>
      <c r="D8" s="140"/>
      <c r="E8" s="141"/>
      <c r="F8" s="141"/>
    </row>
    <row r="9" ht="18.75" customHeight="1" spans="1:6">
      <c r="A9" s="142" t="s">
        <v>448</v>
      </c>
      <c r="B9" s="142" t="s">
        <v>448</v>
      </c>
      <c r="C9" s="143" t="s">
        <v>448</v>
      </c>
      <c r="D9" s="87"/>
      <c r="E9" s="139"/>
      <c r="F9" s="139"/>
    </row>
    <row r="10" ht="18.75" customHeight="1" spans="1:6">
      <c r="A10" s="144" t="s">
        <v>449</v>
      </c>
      <c r="B10" s="144"/>
      <c r="C10" s="144"/>
      <c r="D10" s="145"/>
      <c r="E10" s="146"/>
      <c r="F10" s="146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Q14"/>
  <sheetViews>
    <sheetView showZeros="0" topLeftCell="A2" workbookViewId="0">
      <selection activeCell="G14" sqref="G14"/>
    </sheetView>
  </sheetViews>
  <sheetFormatPr defaultColWidth="9.13888888888889" defaultRowHeight="14.25" customHeight="1"/>
  <cols>
    <col min="1" max="1" width="16.3425925925926" customWidth="1"/>
    <col min="2" max="3" width="9.63888888888889" customWidth="1"/>
    <col min="4" max="4" width="3.63888888888889" customWidth="1"/>
    <col min="5" max="5" width="5.36111111111111" customWidth="1"/>
    <col min="6" max="6" width="11.2777777777778" customWidth="1"/>
    <col min="7" max="8" width="11.8518518518519" customWidth="1"/>
    <col min="9" max="9" width="10.2037037037037" customWidth="1"/>
    <col min="10" max="10" width="6.05555555555556" customWidth="1"/>
    <col min="11" max="11" width="9.76851851851852" customWidth="1"/>
    <col min="12" max="12" width="10.7685185185185" customWidth="1"/>
    <col min="13" max="15" width="10.712962962963" customWidth="1"/>
    <col min="16" max="16" width="6.63888888888889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6"/>
      <c r="P1" s="116"/>
      <c r="Q1" s="102" t="s">
        <v>450</v>
      </c>
    </row>
    <row r="2" ht="27.75" customHeight="1" spans="1:17">
      <c r="A2" s="10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7"/>
      <c r="L2" s="29"/>
      <c r="M2" s="29"/>
      <c r="N2" s="29"/>
      <c r="O2" s="117"/>
      <c r="P2" s="117"/>
      <c r="Q2" s="29"/>
    </row>
    <row r="3" ht="18.75" customHeight="1" spans="1:17">
      <c r="A3" s="104" t="str">
        <f>"单位名称："&amp;"梁河县财政局"</f>
        <v>单位名称：梁河县财政局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8"/>
      <c r="P3" s="118"/>
      <c r="Q3" s="125" t="s">
        <v>27</v>
      </c>
    </row>
    <row r="4" ht="15.75" customHeight="1" spans="1:17">
      <c r="A4" s="11" t="s">
        <v>451</v>
      </c>
      <c r="B4" s="105" t="s">
        <v>452</v>
      </c>
      <c r="C4" s="105" t="s">
        <v>453</v>
      </c>
      <c r="D4" s="105" t="s">
        <v>454</v>
      </c>
      <c r="E4" s="105" t="s">
        <v>455</v>
      </c>
      <c r="F4" s="105" t="s">
        <v>456</v>
      </c>
      <c r="G4" s="48" t="s">
        <v>191</v>
      </c>
      <c r="H4" s="48"/>
      <c r="I4" s="48"/>
      <c r="J4" s="48"/>
      <c r="K4" s="119"/>
      <c r="L4" s="48"/>
      <c r="M4" s="48"/>
      <c r="N4" s="48"/>
      <c r="O4" s="76"/>
      <c r="P4" s="119"/>
      <c r="Q4" s="49"/>
    </row>
    <row r="5" ht="17.25" customHeight="1" spans="1:17">
      <c r="A5" s="16"/>
      <c r="B5" s="106"/>
      <c r="C5" s="106"/>
      <c r="D5" s="106"/>
      <c r="E5" s="106"/>
      <c r="F5" s="106"/>
      <c r="G5" s="106" t="s">
        <v>30</v>
      </c>
      <c r="H5" s="106" t="s">
        <v>34</v>
      </c>
      <c r="I5" s="106" t="s">
        <v>457</v>
      </c>
      <c r="J5" s="106" t="s">
        <v>458</v>
      </c>
      <c r="K5" s="120" t="s">
        <v>459</v>
      </c>
      <c r="L5" s="121" t="s">
        <v>460</v>
      </c>
      <c r="M5" s="121"/>
      <c r="N5" s="121"/>
      <c r="O5" s="122"/>
      <c r="P5" s="123"/>
      <c r="Q5" s="107"/>
    </row>
    <row r="6" ht="54" customHeight="1" spans="1:17">
      <c r="A6" s="18"/>
      <c r="B6" s="107"/>
      <c r="C6" s="107"/>
      <c r="D6" s="107"/>
      <c r="E6" s="107"/>
      <c r="F6" s="107"/>
      <c r="G6" s="107"/>
      <c r="H6" s="107" t="s">
        <v>33</v>
      </c>
      <c r="I6" s="107"/>
      <c r="J6" s="107"/>
      <c r="K6" s="124"/>
      <c r="L6" s="107" t="s">
        <v>33</v>
      </c>
      <c r="M6" s="107" t="s">
        <v>40</v>
      </c>
      <c r="N6" s="107" t="s">
        <v>461</v>
      </c>
      <c r="O6" s="33" t="s">
        <v>42</v>
      </c>
      <c r="P6" s="124" t="s">
        <v>43</v>
      </c>
      <c r="Q6" s="107" t="s">
        <v>44</v>
      </c>
    </row>
    <row r="7" ht="15" customHeight="1" spans="1:17">
      <c r="A7" s="77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9" t="s">
        <v>46</v>
      </c>
      <c r="B8" s="110"/>
      <c r="C8" s="110"/>
      <c r="D8" s="111"/>
      <c r="E8" s="112"/>
      <c r="F8" s="23">
        <v>55359</v>
      </c>
      <c r="G8" s="23">
        <v>18453</v>
      </c>
      <c r="H8" s="23">
        <v>18453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3" t="s">
        <v>46</v>
      </c>
      <c r="B9" s="110"/>
      <c r="C9" s="110"/>
      <c r="D9" s="111"/>
      <c r="E9" s="112"/>
      <c r="F9" s="23">
        <v>55359</v>
      </c>
      <c r="G9" s="23">
        <v>18453</v>
      </c>
      <c r="H9" s="23">
        <v>18453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9" t="str">
        <f>"     "&amp;"一般公用经费"</f>
        <v>     一般公用经费</v>
      </c>
      <c r="B10" s="110" t="s">
        <v>462</v>
      </c>
      <c r="C10" s="110" t="s">
        <v>462</v>
      </c>
      <c r="D10" s="111" t="s">
        <v>463</v>
      </c>
      <c r="E10" s="112">
        <v>10000</v>
      </c>
      <c r="F10" s="23">
        <v>30000</v>
      </c>
      <c r="G10" s="23">
        <v>10000</v>
      </c>
      <c r="H10" s="23">
        <v>10000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9" t="str">
        <f t="shared" ref="A11:A13" si="0">"     "&amp;"公用经费安排的公车购置及运维费"</f>
        <v>     公用经费安排的公车购置及运维费</v>
      </c>
      <c r="B11" s="110" t="s">
        <v>464</v>
      </c>
      <c r="C11" s="110" t="s">
        <v>465</v>
      </c>
      <c r="D11" s="111" t="s">
        <v>463</v>
      </c>
      <c r="E11" s="112">
        <v>1500</v>
      </c>
      <c r="F11" s="23">
        <v>4500</v>
      </c>
      <c r="G11" s="23">
        <v>1500</v>
      </c>
      <c r="H11" s="23">
        <v>1500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9" t="str">
        <f t="shared" si="0"/>
        <v>     公用经费安排的公车购置及运维费</v>
      </c>
      <c r="B12" s="110" t="s">
        <v>466</v>
      </c>
      <c r="C12" s="110" t="s">
        <v>467</v>
      </c>
      <c r="D12" s="111" t="s">
        <v>463</v>
      </c>
      <c r="E12" s="112">
        <v>5053</v>
      </c>
      <c r="F12" s="23">
        <v>15159</v>
      </c>
      <c r="G12" s="23">
        <v>5053</v>
      </c>
      <c r="H12" s="23">
        <v>5053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9" t="str">
        <f t="shared" si="0"/>
        <v>     公用经费安排的公车购置及运维费</v>
      </c>
      <c r="B13" s="110" t="s">
        <v>468</v>
      </c>
      <c r="C13" s="110" t="s">
        <v>469</v>
      </c>
      <c r="D13" s="111" t="s">
        <v>463</v>
      </c>
      <c r="E13" s="112">
        <v>1900</v>
      </c>
      <c r="F13" s="23">
        <v>5700</v>
      </c>
      <c r="G13" s="23">
        <v>1900</v>
      </c>
      <c r="H13" s="23">
        <v>1900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114" t="s">
        <v>448</v>
      </c>
      <c r="B14" s="115"/>
      <c r="C14" s="115"/>
      <c r="D14" s="115"/>
      <c r="E14" s="112"/>
      <c r="F14" s="23">
        <v>55359</v>
      </c>
      <c r="G14" s="23">
        <v>18453</v>
      </c>
      <c r="H14" s="23">
        <v>18453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N12"/>
  <sheetViews>
    <sheetView showZeros="0" topLeftCell="A6" workbookViewId="0">
      <selection activeCell="A1" sqref="A1"/>
    </sheetView>
  </sheetViews>
  <sheetFormatPr defaultColWidth="9.13888888888889" defaultRowHeight="14.25" customHeight="1"/>
  <cols>
    <col min="1" max="1" width="21.4814814814815" customWidth="1"/>
    <col min="2" max="2" width="9.76851851851852" customWidth="1"/>
    <col min="3" max="3" width="19.2037037037037" customWidth="1"/>
    <col min="4" max="5" width="12.0555555555556" customWidth="1"/>
    <col min="6" max="6" width="5.76851851851852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100"/>
      <c r="N1" s="100" t="s">
        <v>470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"单位名称："&amp;"梁河县财政局"</f>
        <v>单位名称：梁河县财政局</v>
      </c>
      <c r="B3" s="32"/>
      <c r="C3" s="32"/>
      <c r="D3" s="32"/>
      <c r="E3" s="32"/>
      <c r="F3" s="32"/>
      <c r="G3" s="32"/>
      <c r="H3" s="95"/>
      <c r="I3" s="1"/>
      <c r="J3" s="1"/>
      <c r="K3" s="95"/>
      <c r="L3" s="1"/>
      <c r="M3" s="101"/>
      <c r="N3" s="102" t="s">
        <v>27</v>
      </c>
    </row>
    <row r="4" ht="15.75" customHeight="1" spans="1:14">
      <c r="A4" s="11" t="s">
        <v>451</v>
      </c>
      <c r="B4" s="11" t="s">
        <v>471</v>
      </c>
      <c r="C4" s="11" t="s">
        <v>472</v>
      </c>
      <c r="D4" s="12" t="s">
        <v>191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457</v>
      </c>
      <c r="G5" s="11" t="s">
        <v>458</v>
      </c>
      <c r="H5" s="11" t="s">
        <v>459</v>
      </c>
      <c r="I5" s="12" t="s">
        <v>460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6" t="s">
        <v>46</v>
      </c>
      <c r="B8" s="96"/>
      <c r="C8" s="96"/>
      <c r="D8" s="23">
        <v>7053</v>
      </c>
      <c r="E8" s="23">
        <v>7053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 t="s">
        <v>46</v>
      </c>
      <c r="B9" s="98"/>
      <c r="C9" s="98"/>
      <c r="D9" s="23">
        <v>7053</v>
      </c>
      <c r="E9" s="23">
        <v>7053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98" t="str">
        <f>"     "&amp;"一般公用经费"</f>
        <v>     一般公用经费</v>
      </c>
      <c r="B10" s="98" t="s">
        <v>473</v>
      </c>
      <c r="C10" s="98" t="s">
        <v>474</v>
      </c>
      <c r="D10" s="23">
        <v>2000</v>
      </c>
      <c r="E10" s="23">
        <v>2000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98" t="str">
        <f>"     "&amp;"公用经费安排的公车购置及运维费"</f>
        <v>     公用经费安排的公车购置及运维费</v>
      </c>
      <c r="B11" s="98" t="s">
        <v>475</v>
      </c>
      <c r="C11" s="98" t="s">
        <v>476</v>
      </c>
      <c r="D11" s="23">
        <v>5053</v>
      </c>
      <c r="E11" s="23">
        <v>5053</v>
      </c>
      <c r="F11" s="23"/>
      <c r="G11" s="23"/>
      <c r="H11" s="23"/>
      <c r="I11" s="23"/>
      <c r="J11" s="23"/>
      <c r="K11" s="23"/>
      <c r="L11" s="23"/>
      <c r="M11" s="23"/>
      <c r="N11" s="23"/>
    </row>
    <row r="12" ht="30" customHeight="1" spans="1:14">
      <c r="A12" s="12" t="s">
        <v>30</v>
      </c>
      <c r="B12" s="99"/>
      <c r="C12" s="99"/>
      <c r="D12" s="23">
        <v>7053</v>
      </c>
      <c r="E12" s="23">
        <v>7053</v>
      </c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13">
    <mergeCell ref="A2:N2"/>
    <mergeCell ref="A3:H3"/>
    <mergeCell ref="D4:N4"/>
    <mergeCell ref="I5:N5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7.712962962963" customWidth="1"/>
    <col min="2" max="13" width="8.63888888888889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477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"单位名称："&amp;"梁河县财政局"</f>
        <v>单位名称：梁河县财政局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478</v>
      </c>
      <c r="B5" s="12" t="s">
        <v>191</v>
      </c>
      <c r="C5" s="13"/>
      <c r="D5" s="74"/>
      <c r="E5" s="75" t="s">
        <v>479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480</v>
      </c>
      <c r="E6" s="80" t="s">
        <v>481</v>
      </c>
      <c r="F6" s="81" t="s">
        <v>482</v>
      </c>
      <c r="G6" s="81" t="s">
        <v>483</v>
      </c>
      <c r="H6" s="81" t="s">
        <v>484</v>
      </c>
      <c r="I6" s="81" t="s">
        <v>485</v>
      </c>
      <c r="J6" s="81" t="s">
        <v>486</v>
      </c>
      <c r="K6" s="81" t="s">
        <v>487</v>
      </c>
      <c r="L6" s="81" t="s">
        <v>488</v>
      </c>
      <c r="M6" s="81" t="s">
        <v>489</v>
      </c>
    </row>
    <row r="7" ht="19.5" customHeight="1" spans="1:13">
      <c r="A7" s="35">
        <v>1</v>
      </c>
      <c r="B7" s="35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6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6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490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8"/>
  <sheetViews>
    <sheetView showZeros="0" workbookViewId="0">
      <selection activeCell="F9" sqref="F9"/>
    </sheetView>
  </sheetViews>
  <sheetFormatPr defaultColWidth="9.13888888888889" defaultRowHeight="12" customHeight="1" outlineLevelRow="7"/>
  <cols>
    <col min="1" max="10" width="13.9166666666667" customWidth="1"/>
  </cols>
  <sheetData>
    <row r="1" customHeight="1" spans="10:10">
      <c r="J1" s="66" t="s">
        <v>491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"单位名称："&amp;"梁河县财政局"</f>
        <v>单位名称：梁河县财政局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334</v>
      </c>
      <c r="B4" s="34" t="s">
        <v>335</v>
      </c>
      <c r="C4" s="34" t="s">
        <v>336</v>
      </c>
      <c r="D4" s="34" t="s">
        <v>337</v>
      </c>
      <c r="E4" s="34" t="s">
        <v>338</v>
      </c>
      <c r="F4" s="59" t="s">
        <v>339</v>
      </c>
      <c r="G4" s="34" t="s">
        <v>340</v>
      </c>
      <c r="H4" s="59" t="s">
        <v>342</v>
      </c>
      <c r="I4" s="59" t="s">
        <v>341</v>
      </c>
      <c r="J4" s="34" t="s">
        <v>343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492</v>
      </c>
      <c r="C7" s="63" t="s">
        <v>492</v>
      </c>
      <c r="D7" s="63" t="s">
        <v>492</v>
      </c>
      <c r="E7" s="62" t="s">
        <v>492</v>
      </c>
      <c r="F7" s="63" t="s">
        <v>492</v>
      </c>
      <c r="G7" s="62" t="s">
        <v>492</v>
      </c>
      <c r="H7" s="63" t="s">
        <v>492</v>
      </c>
      <c r="I7" s="63" t="s">
        <v>492</v>
      </c>
      <c r="J7" s="67" t="s">
        <v>492</v>
      </c>
    </row>
    <row r="8" ht="18.45" customHeight="1" spans="1:10">
      <c r="A8" s="64" t="s">
        <v>490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888888888889" defaultRowHeight="12" customHeight="1" outlineLevelCol="7"/>
  <cols>
    <col min="1" max="8" width="14.2037037037037" customWidth="1"/>
  </cols>
  <sheetData>
    <row r="1" ht="14.25" customHeight="1" spans="8:8">
      <c r="H1" s="43" t="s">
        <v>493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"单位名称："&amp;"梁河县财政局"</f>
        <v>单位名称：梁河县财政局</v>
      </c>
      <c r="B3" s="7"/>
      <c r="C3" s="46"/>
    </row>
    <row r="4" ht="18" customHeight="1" spans="1:8">
      <c r="A4" s="11" t="s">
        <v>184</v>
      </c>
      <c r="B4" s="11" t="s">
        <v>494</v>
      </c>
      <c r="C4" s="11" t="s">
        <v>495</v>
      </c>
      <c r="D4" s="11" t="s">
        <v>496</v>
      </c>
      <c r="E4" s="11" t="s">
        <v>497</v>
      </c>
      <c r="F4" s="47" t="s">
        <v>498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455</v>
      </c>
      <c r="G5" s="34" t="s">
        <v>499</v>
      </c>
      <c r="H5" s="34" t="s">
        <v>500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501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K11"/>
  <sheetViews>
    <sheetView showZeros="0" workbookViewId="0">
      <selection activeCell="E9" sqref="E9"/>
    </sheetView>
  </sheetViews>
  <sheetFormatPr defaultColWidth="9.13888888888889" defaultRowHeight="14.25" customHeight="1"/>
  <cols>
    <col min="1" max="1" width="10.2777777777778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502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"单位名称："&amp;"梁河县财政局"</f>
        <v>单位名称：梁河县财政局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306</v>
      </c>
      <c r="B4" s="33" t="s">
        <v>186</v>
      </c>
      <c r="C4" s="33" t="s">
        <v>307</v>
      </c>
      <c r="D4" s="34" t="s">
        <v>187</v>
      </c>
      <c r="E4" s="34" t="s">
        <v>188</v>
      </c>
      <c r="F4" s="34" t="s">
        <v>308</v>
      </c>
      <c r="G4" s="34" t="s">
        <v>309</v>
      </c>
      <c r="H4" s="35" t="s">
        <v>30</v>
      </c>
      <c r="I4" s="35" t="s">
        <v>503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448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504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14"/>
  <sheetViews>
    <sheetView showZeros="0" topLeftCell="A10" workbookViewId="0">
      <selection activeCell="A1" sqref="A1"/>
    </sheetView>
  </sheetViews>
  <sheetFormatPr defaultColWidth="9.13888888888889" defaultRowHeight="14.25" customHeight="1" outlineLevelCol="6"/>
  <cols>
    <col min="1" max="4" width="20.0555555555556" customWidth="1"/>
    <col min="5" max="7" width="21.0555555555556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505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"单位名称："&amp;"梁河县财政局"</f>
        <v>单位名称：梁河县财政局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307</v>
      </c>
      <c r="B4" s="10" t="s">
        <v>306</v>
      </c>
      <c r="C4" s="10" t="s">
        <v>186</v>
      </c>
      <c r="D4" s="11" t="s">
        <v>506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1960000</v>
      </c>
      <c r="F8" s="23">
        <v>1050000</v>
      </c>
      <c r="G8" s="23">
        <v>1050000</v>
      </c>
    </row>
    <row r="9" ht="52.5" customHeight="1" spans="1:7">
      <c r="A9" s="24"/>
      <c r="B9" s="22" t="s">
        <v>507</v>
      </c>
      <c r="C9" s="22" t="s">
        <v>323</v>
      </c>
      <c r="D9" s="22" t="s">
        <v>508</v>
      </c>
      <c r="E9" s="23">
        <v>100000</v>
      </c>
      <c r="F9" s="23"/>
      <c r="G9" s="23"/>
    </row>
    <row r="10" ht="52.5" customHeight="1" spans="1:7">
      <c r="A10" s="25"/>
      <c r="B10" s="22" t="s">
        <v>507</v>
      </c>
      <c r="C10" s="22" t="s">
        <v>327</v>
      </c>
      <c r="D10" s="22" t="s">
        <v>508</v>
      </c>
      <c r="E10" s="23">
        <v>50000</v>
      </c>
      <c r="F10" s="23"/>
      <c r="G10" s="23"/>
    </row>
    <row r="11" ht="52.5" customHeight="1" spans="1:7">
      <c r="A11" s="25"/>
      <c r="B11" s="22" t="s">
        <v>507</v>
      </c>
      <c r="C11" s="22" t="s">
        <v>312</v>
      </c>
      <c r="D11" s="22" t="s">
        <v>508</v>
      </c>
      <c r="E11" s="23">
        <v>660000</v>
      </c>
      <c r="F11" s="23"/>
      <c r="G11" s="23"/>
    </row>
    <row r="12" ht="52.5" customHeight="1" spans="1:7">
      <c r="A12" s="25"/>
      <c r="B12" s="22" t="s">
        <v>507</v>
      </c>
      <c r="C12" s="22" t="s">
        <v>331</v>
      </c>
      <c r="D12" s="22" t="s">
        <v>508</v>
      </c>
      <c r="E12" s="23">
        <v>100000</v>
      </c>
      <c r="F12" s="23"/>
      <c r="G12" s="23"/>
    </row>
    <row r="13" ht="52.5" customHeight="1" spans="1:7">
      <c r="A13" s="25"/>
      <c r="B13" s="22" t="s">
        <v>507</v>
      </c>
      <c r="C13" s="22" t="s">
        <v>317</v>
      </c>
      <c r="D13" s="22" t="s">
        <v>508</v>
      </c>
      <c r="E13" s="23">
        <v>1050000</v>
      </c>
      <c r="F13" s="23">
        <v>1050000</v>
      </c>
      <c r="G13" s="23">
        <v>1050000</v>
      </c>
    </row>
    <row r="14" ht="30" customHeight="1" spans="1:7">
      <c r="A14" s="26" t="s">
        <v>30</v>
      </c>
      <c r="B14" s="27" t="s">
        <v>492</v>
      </c>
      <c r="C14" s="27"/>
      <c r="D14" s="28"/>
      <c r="E14" s="23">
        <v>1960000</v>
      </c>
      <c r="F14" s="23">
        <v>1050000</v>
      </c>
      <c r="G14" s="23">
        <v>1050000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3888888888889" customWidth="1"/>
    <col min="2" max="2" width="11.2037037037037" customWidth="1"/>
    <col min="3" max="4" width="13.4814814814815" customWidth="1"/>
    <col min="5" max="5" width="13.2037037037037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7">
      <c r="A1" s="195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100" t="s">
        <v>26</v>
      </c>
      <c r="Q1" s="10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"单位名称："&amp;"梁河县财政局"</f>
        <v>单位名称：梁河县财政局</v>
      </c>
      <c r="B3" s="31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00" t="s">
        <v>27</v>
      </c>
      <c r="Q3" s="100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8" t="s">
        <v>38</v>
      </c>
      <c r="J5" s="198"/>
      <c r="K5" s="198"/>
      <c r="L5" s="198"/>
      <c r="M5" s="198"/>
      <c r="N5" s="19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6" t="s">
        <v>45</v>
      </c>
      <c r="B8" s="196" t="s">
        <v>46</v>
      </c>
      <c r="C8" s="23">
        <v>7205374.77</v>
      </c>
      <c r="D8" s="23">
        <v>7205374.77</v>
      </c>
      <c r="E8" s="23">
        <v>7205374.77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7"/>
      <c r="C9" s="186">
        <v>7205374.77</v>
      </c>
      <c r="D9" s="186">
        <v>7205374.77</v>
      </c>
      <c r="E9" s="186">
        <v>7205374.77</v>
      </c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37"/>
  <sheetViews>
    <sheetView showZeros="0" workbookViewId="0">
      <selection activeCell="B32" sqref="B32"/>
    </sheetView>
  </sheetViews>
  <sheetFormatPr defaultColWidth="8.85185185185185" defaultRowHeight="15" customHeight="1"/>
  <cols>
    <col min="1" max="1" width="9.63888888888889" customWidth="1"/>
    <col min="2" max="2" width="9.48148148148148" customWidth="1"/>
    <col min="3" max="6" width="14.4814814814815" customWidth="1"/>
    <col min="7" max="7" width="12.6388888888889" customWidth="1"/>
    <col min="8" max="8" width="4.34259259259259" customWidth="1"/>
    <col min="9" max="9" width="7.27777777777778" customWidth="1"/>
    <col min="10" max="13" width="12.7685185185185" customWidth="1"/>
    <col min="14" max="14" width="5.76851851851852" customWidth="1"/>
    <col min="15" max="15" width="12.7685185185185" customWidth="1"/>
  </cols>
  <sheetData>
    <row r="1" ht="18.75" customHeight="1" spans="1:15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02" t="s">
        <v>47</v>
      </c>
      <c r="O1" s="102"/>
    </row>
    <row r="2" ht="36" customHeight="1" spans="1:15">
      <c r="A2" s="189" t="str">
        <f>"2025"&amp;"年部门支出预算表"</f>
        <v>2025年部门支出预算表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ht="18.75" customHeight="1" spans="1:15">
      <c r="A3" s="31" t="str">
        <f>"单位名称："&amp;"梁河县财政局"</f>
        <v>单位名称：梁河县财政局</v>
      </c>
      <c r="B3" s="31"/>
      <c r="C3" s="31"/>
      <c r="D3" s="31"/>
      <c r="E3" s="31"/>
      <c r="F3" s="31"/>
      <c r="G3" s="188"/>
      <c r="H3" s="188"/>
      <c r="I3" s="188"/>
      <c r="J3" s="188"/>
      <c r="K3" s="188"/>
      <c r="L3" s="188"/>
      <c r="M3" s="188"/>
      <c r="N3" s="102" t="s">
        <v>1</v>
      </c>
      <c r="O3" s="102"/>
    </row>
    <row r="4" ht="31.5" customHeight="1" spans="1:15">
      <c r="A4" s="190" t="s">
        <v>48</v>
      </c>
      <c r="B4" s="190" t="s">
        <v>49</v>
      </c>
      <c r="C4" s="190" t="s">
        <v>30</v>
      </c>
      <c r="D4" s="190" t="s">
        <v>34</v>
      </c>
      <c r="E4" s="190"/>
      <c r="F4" s="190"/>
      <c r="G4" s="190" t="s">
        <v>35</v>
      </c>
      <c r="H4" s="190" t="s">
        <v>36</v>
      </c>
      <c r="I4" s="190" t="s">
        <v>50</v>
      </c>
      <c r="J4" s="190" t="s">
        <v>51</v>
      </c>
      <c r="K4" s="190"/>
      <c r="L4" s="190"/>
      <c r="M4" s="190"/>
      <c r="N4" s="190"/>
      <c r="O4" s="190"/>
    </row>
    <row r="5" ht="37.3" customHeight="1" spans="1:15">
      <c r="A5" s="190"/>
      <c r="B5" s="190"/>
      <c r="C5" s="190"/>
      <c r="D5" s="190" t="s">
        <v>33</v>
      </c>
      <c r="E5" s="190" t="s">
        <v>52</v>
      </c>
      <c r="F5" s="190" t="s">
        <v>53</v>
      </c>
      <c r="G5" s="190"/>
      <c r="H5" s="190"/>
      <c r="I5" s="190"/>
      <c r="J5" s="190" t="s">
        <v>33</v>
      </c>
      <c r="K5" s="190" t="s">
        <v>54</v>
      </c>
      <c r="L5" s="190" t="s">
        <v>55</v>
      </c>
      <c r="M5" s="190" t="s">
        <v>56</v>
      </c>
      <c r="N5" s="190" t="s">
        <v>57</v>
      </c>
      <c r="O5" s="190" t="s">
        <v>58</v>
      </c>
    </row>
    <row r="6" ht="18.75" customHeight="1" spans="1:15">
      <c r="A6" s="191" t="s">
        <v>59</v>
      </c>
      <c r="B6" s="191" t="s">
        <v>60</v>
      </c>
      <c r="C6" s="191" t="s">
        <v>61</v>
      </c>
      <c r="D6" s="191" t="s">
        <v>62</v>
      </c>
      <c r="E6" s="191" t="s">
        <v>63</v>
      </c>
      <c r="F6" s="191" t="s">
        <v>64</v>
      </c>
      <c r="G6" s="191" t="s">
        <v>65</v>
      </c>
      <c r="H6" s="191" t="s">
        <v>66</v>
      </c>
      <c r="I6" s="191" t="s">
        <v>67</v>
      </c>
      <c r="J6" s="191" t="s">
        <v>68</v>
      </c>
      <c r="K6" s="191" t="s">
        <v>69</v>
      </c>
      <c r="L6" s="191" t="s">
        <v>70</v>
      </c>
      <c r="M6" s="191" t="s">
        <v>71</v>
      </c>
      <c r="N6" s="191" t="s">
        <v>72</v>
      </c>
      <c r="O6" s="191" t="s">
        <v>73</v>
      </c>
    </row>
    <row r="7" ht="52.5" customHeight="1" spans="1:15">
      <c r="A7" s="192" t="s">
        <v>74</v>
      </c>
      <c r="B7" s="192" t="s">
        <v>75</v>
      </c>
      <c r="C7" s="158">
        <v>4618902.2</v>
      </c>
      <c r="D7" s="158">
        <v>4618902.2</v>
      </c>
      <c r="E7" s="158">
        <v>3708902.2</v>
      </c>
      <c r="F7" s="158">
        <v>910000</v>
      </c>
      <c r="G7" s="158"/>
      <c r="H7" s="158"/>
      <c r="I7" s="158"/>
      <c r="J7" s="158"/>
      <c r="K7" s="158"/>
      <c r="L7" s="158"/>
      <c r="M7" s="158"/>
      <c r="N7" s="158"/>
      <c r="O7" s="158"/>
    </row>
    <row r="8" ht="52.5" customHeight="1" spans="1:15">
      <c r="A8" s="193" t="s">
        <v>76</v>
      </c>
      <c r="B8" s="193" t="s">
        <v>77</v>
      </c>
      <c r="C8" s="158">
        <v>4574212.2</v>
      </c>
      <c r="D8" s="158">
        <v>4574212.2</v>
      </c>
      <c r="E8" s="158">
        <v>3664212.2</v>
      </c>
      <c r="F8" s="158">
        <v>910000</v>
      </c>
      <c r="G8" s="158"/>
      <c r="H8" s="158"/>
      <c r="I8" s="158"/>
      <c r="J8" s="158"/>
      <c r="K8" s="158"/>
      <c r="L8" s="158"/>
      <c r="M8" s="158"/>
      <c r="N8" s="158"/>
      <c r="O8" s="158"/>
    </row>
    <row r="9" ht="52.5" customHeight="1" spans="1:15">
      <c r="A9" s="194" t="s">
        <v>78</v>
      </c>
      <c r="B9" s="194" t="s">
        <v>79</v>
      </c>
      <c r="C9" s="158">
        <v>4020950.6</v>
      </c>
      <c r="D9" s="158">
        <v>4020950.6</v>
      </c>
      <c r="E9" s="158">
        <v>3110950.6</v>
      </c>
      <c r="F9" s="158">
        <v>910000</v>
      </c>
      <c r="G9" s="158"/>
      <c r="H9" s="158"/>
      <c r="I9" s="158"/>
      <c r="J9" s="158"/>
      <c r="K9" s="158"/>
      <c r="L9" s="158"/>
      <c r="M9" s="158"/>
      <c r="N9" s="158"/>
      <c r="O9" s="158"/>
    </row>
    <row r="10" ht="52.5" customHeight="1" spans="1:15">
      <c r="A10" s="194" t="s">
        <v>80</v>
      </c>
      <c r="B10" s="194" t="s">
        <v>81</v>
      </c>
      <c r="C10" s="158">
        <v>553261.6</v>
      </c>
      <c r="D10" s="158">
        <v>553261.6</v>
      </c>
      <c r="E10" s="158">
        <v>553261.6</v>
      </c>
      <c r="F10" s="158"/>
      <c r="G10" s="158"/>
      <c r="H10" s="158"/>
      <c r="I10" s="158"/>
      <c r="J10" s="158"/>
      <c r="K10" s="158"/>
      <c r="L10" s="158"/>
      <c r="M10" s="158"/>
      <c r="N10" s="158"/>
      <c r="O10" s="158"/>
    </row>
    <row r="11" ht="52.5" customHeight="1" spans="1:15">
      <c r="A11" s="193" t="s">
        <v>82</v>
      </c>
      <c r="B11" s="193" t="s">
        <v>83</v>
      </c>
      <c r="C11" s="158">
        <v>40640</v>
      </c>
      <c r="D11" s="158">
        <v>40640</v>
      </c>
      <c r="E11" s="158">
        <v>40640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</row>
    <row r="12" ht="52.5" customHeight="1" spans="1:15">
      <c r="A12" s="194" t="s">
        <v>84</v>
      </c>
      <c r="B12" s="194" t="s">
        <v>85</v>
      </c>
      <c r="C12" s="158">
        <v>40640</v>
      </c>
      <c r="D12" s="158">
        <v>40640</v>
      </c>
      <c r="E12" s="158">
        <v>40640</v>
      </c>
      <c r="F12" s="158"/>
      <c r="G12" s="158"/>
      <c r="H12" s="158"/>
      <c r="I12" s="158"/>
      <c r="J12" s="158"/>
      <c r="K12" s="158"/>
      <c r="L12" s="158"/>
      <c r="M12" s="158"/>
      <c r="N12" s="158"/>
      <c r="O12" s="158"/>
    </row>
    <row r="13" ht="52.5" customHeight="1" spans="1:15">
      <c r="A13" s="193" t="s">
        <v>86</v>
      </c>
      <c r="B13" s="193" t="s">
        <v>87</v>
      </c>
      <c r="C13" s="158">
        <v>4050</v>
      </c>
      <c r="D13" s="158">
        <v>4050</v>
      </c>
      <c r="E13" s="158">
        <v>4050</v>
      </c>
      <c r="F13" s="158"/>
      <c r="G13" s="158"/>
      <c r="H13" s="158"/>
      <c r="I13" s="158"/>
      <c r="J13" s="158"/>
      <c r="K13" s="158"/>
      <c r="L13" s="158"/>
      <c r="M13" s="158"/>
      <c r="N13" s="158"/>
      <c r="O13" s="158"/>
    </row>
    <row r="14" ht="52.5" customHeight="1" spans="1:15">
      <c r="A14" s="194" t="s">
        <v>88</v>
      </c>
      <c r="B14" s="194" t="s">
        <v>87</v>
      </c>
      <c r="C14" s="158">
        <v>4050</v>
      </c>
      <c r="D14" s="158">
        <v>4050</v>
      </c>
      <c r="E14" s="158">
        <v>4050</v>
      </c>
      <c r="F14" s="158"/>
      <c r="G14" s="158"/>
      <c r="H14" s="158"/>
      <c r="I14" s="158"/>
      <c r="J14" s="158"/>
      <c r="K14" s="158"/>
      <c r="L14" s="158"/>
      <c r="M14" s="158"/>
      <c r="N14" s="158"/>
      <c r="O14" s="158"/>
    </row>
    <row r="15" ht="52.5" customHeight="1" spans="1:15">
      <c r="A15" s="192" t="s">
        <v>89</v>
      </c>
      <c r="B15" s="192" t="s">
        <v>90</v>
      </c>
      <c r="C15" s="158">
        <v>936576.91</v>
      </c>
      <c r="D15" s="158">
        <v>936576.91</v>
      </c>
      <c r="E15" s="158">
        <v>936576.91</v>
      </c>
      <c r="F15" s="158"/>
      <c r="G15" s="158"/>
      <c r="H15" s="158"/>
      <c r="I15" s="158"/>
      <c r="J15" s="158"/>
      <c r="K15" s="158"/>
      <c r="L15" s="158"/>
      <c r="M15" s="158"/>
      <c r="N15" s="158"/>
      <c r="O15" s="158"/>
    </row>
    <row r="16" ht="52.5" customHeight="1" spans="1:15">
      <c r="A16" s="193" t="s">
        <v>91</v>
      </c>
      <c r="B16" s="193" t="s">
        <v>92</v>
      </c>
      <c r="C16" s="158">
        <v>39173.76</v>
      </c>
      <c r="D16" s="158">
        <v>39173.76</v>
      </c>
      <c r="E16" s="158">
        <v>39173.76</v>
      </c>
      <c r="F16" s="158"/>
      <c r="G16" s="158"/>
      <c r="H16" s="158"/>
      <c r="I16" s="158"/>
      <c r="J16" s="158"/>
      <c r="K16" s="158"/>
      <c r="L16" s="158"/>
      <c r="M16" s="158"/>
      <c r="N16" s="158"/>
      <c r="O16" s="158"/>
    </row>
    <row r="17" ht="52.5" customHeight="1" spans="1:15">
      <c r="A17" s="194" t="s">
        <v>93</v>
      </c>
      <c r="B17" s="194" t="s">
        <v>94</v>
      </c>
      <c r="C17" s="158">
        <v>39173.76</v>
      </c>
      <c r="D17" s="158">
        <v>39173.76</v>
      </c>
      <c r="E17" s="158">
        <v>39173.76</v>
      </c>
      <c r="F17" s="158"/>
      <c r="G17" s="158"/>
      <c r="H17" s="158"/>
      <c r="I17" s="158"/>
      <c r="J17" s="158"/>
      <c r="K17" s="158"/>
      <c r="L17" s="158"/>
      <c r="M17" s="158"/>
      <c r="N17" s="158"/>
      <c r="O17" s="158"/>
    </row>
    <row r="18" ht="52.5" customHeight="1" spans="1:15">
      <c r="A18" s="193" t="s">
        <v>95</v>
      </c>
      <c r="B18" s="193" t="s">
        <v>96</v>
      </c>
      <c r="C18" s="158">
        <v>885228.31</v>
      </c>
      <c r="D18" s="158">
        <v>885228.31</v>
      </c>
      <c r="E18" s="158">
        <v>885228.31</v>
      </c>
      <c r="F18" s="158"/>
      <c r="G18" s="158"/>
      <c r="H18" s="158"/>
      <c r="I18" s="158"/>
      <c r="J18" s="158"/>
      <c r="K18" s="158"/>
      <c r="L18" s="158"/>
      <c r="M18" s="158"/>
      <c r="N18" s="158"/>
      <c r="O18" s="158"/>
    </row>
    <row r="19" ht="52.5" customHeight="1" spans="1:15">
      <c r="A19" s="194" t="s">
        <v>97</v>
      </c>
      <c r="B19" s="194" t="s">
        <v>98</v>
      </c>
      <c r="C19" s="158">
        <v>15600</v>
      </c>
      <c r="D19" s="158">
        <v>15600</v>
      </c>
      <c r="E19" s="158">
        <v>15600</v>
      </c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ht="52.5" customHeight="1" spans="1:15">
      <c r="A20" s="194" t="s">
        <v>99</v>
      </c>
      <c r="B20" s="194" t="s">
        <v>100</v>
      </c>
      <c r="C20" s="158">
        <v>466185.6</v>
      </c>
      <c r="D20" s="158">
        <v>466185.6</v>
      </c>
      <c r="E20" s="158">
        <v>466185.6</v>
      </c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  <row r="21" ht="52.5" customHeight="1" spans="1:15">
      <c r="A21" s="194" t="s">
        <v>101</v>
      </c>
      <c r="B21" s="194" t="s">
        <v>102</v>
      </c>
      <c r="C21" s="158">
        <v>403442.71</v>
      </c>
      <c r="D21" s="158">
        <v>403442.71</v>
      </c>
      <c r="E21" s="158">
        <v>403442.71</v>
      </c>
      <c r="F21" s="158"/>
      <c r="G21" s="158"/>
      <c r="H21" s="158"/>
      <c r="I21" s="158"/>
      <c r="J21" s="158"/>
      <c r="K21" s="158"/>
      <c r="L21" s="158"/>
      <c r="M21" s="158"/>
      <c r="N21" s="158"/>
      <c r="O21" s="158"/>
    </row>
    <row r="22" ht="52.5" customHeight="1" spans="1:15">
      <c r="A22" s="193" t="s">
        <v>103</v>
      </c>
      <c r="B22" s="193" t="s">
        <v>104</v>
      </c>
      <c r="C22" s="158">
        <v>5940</v>
      </c>
      <c r="D22" s="158">
        <v>5940</v>
      </c>
      <c r="E22" s="158">
        <v>5940</v>
      </c>
      <c r="F22" s="158"/>
      <c r="G22" s="158"/>
      <c r="H22" s="158"/>
      <c r="I22" s="158"/>
      <c r="J22" s="158"/>
      <c r="K22" s="158"/>
      <c r="L22" s="158"/>
      <c r="M22" s="158"/>
      <c r="N22" s="158"/>
      <c r="O22" s="158"/>
    </row>
    <row r="23" ht="52.5" customHeight="1" spans="1:15">
      <c r="A23" s="194" t="s">
        <v>105</v>
      </c>
      <c r="B23" s="194" t="s">
        <v>106</v>
      </c>
      <c r="C23" s="158">
        <v>5940</v>
      </c>
      <c r="D23" s="158">
        <v>5940</v>
      </c>
      <c r="E23" s="158">
        <v>5940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</row>
    <row r="24" ht="52.5" customHeight="1" spans="1:15">
      <c r="A24" s="193" t="s">
        <v>107</v>
      </c>
      <c r="B24" s="193" t="s">
        <v>108</v>
      </c>
      <c r="C24" s="158">
        <v>6234.84</v>
      </c>
      <c r="D24" s="158">
        <v>6234.84</v>
      </c>
      <c r="E24" s="158">
        <v>6234.84</v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</row>
    <row r="25" ht="52.5" customHeight="1" spans="1:15">
      <c r="A25" s="194" t="s">
        <v>109</v>
      </c>
      <c r="B25" s="194" t="s">
        <v>108</v>
      </c>
      <c r="C25" s="158">
        <v>6234.84</v>
      </c>
      <c r="D25" s="158">
        <v>6234.84</v>
      </c>
      <c r="E25" s="158">
        <v>6234.84</v>
      </c>
      <c r="F25" s="158"/>
      <c r="G25" s="158"/>
      <c r="H25" s="158"/>
      <c r="I25" s="158"/>
      <c r="J25" s="158"/>
      <c r="K25" s="158"/>
      <c r="L25" s="158"/>
      <c r="M25" s="158"/>
      <c r="N25" s="158"/>
      <c r="O25" s="158"/>
    </row>
    <row r="26" ht="52.5" customHeight="1" spans="1:15">
      <c r="A26" s="192" t="s">
        <v>110</v>
      </c>
      <c r="B26" s="192" t="s">
        <v>111</v>
      </c>
      <c r="C26" s="158">
        <v>250256.46</v>
      </c>
      <c r="D26" s="158">
        <v>250256.46</v>
      </c>
      <c r="E26" s="158">
        <v>250256.46</v>
      </c>
      <c r="F26" s="158"/>
      <c r="G26" s="158"/>
      <c r="H26" s="158"/>
      <c r="I26" s="158"/>
      <c r="J26" s="158"/>
      <c r="K26" s="158"/>
      <c r="L26" s="158"/>
      <c r="M26" s="158"/>
      <c r="N26" s="158"/>
      <c r="O26" s="158"/>
    </row>
    <row r="27" ht="52.5" customHeight="1" spans="1:15">
      <c r="A27" s="193" t="s">
        <v>112</v>
      </c>
      <c r="B27" s="193" t="s">
        <v>113</v>
      </c>
      <c r="C27" s="158">
        <v>250256.46</v>
      </c>
      <c r="D27" s="158">
        <v>250256.46</v>
      </c>
      <c r="E27" s="158">
        <v>250256.46</v>
      </c>
      <c r="F27" s="158"/>
      <c r="G27" s="158"/>
      <c r="H27" s="158"/>
      <c r="I27" s="158"/>
      <c r="J27" s="158"/>
      <c r="K27" s="158"/>
      <c r="L27" s="158"/>
      <c r="M27" s="158"/>
      <c r="N27" s="158"/>
      <c r="O27" s="158"/>
    </row>
    <row r="28" ht="52.5" customHeight="1" spans="1:15">
      <c r="A28" s="194" t="s">
        <v>114</v>
      </c>
      <c r="B28" s="194" t="s">
        <v>115</v>
      </c>
      <c r="C28" s="158">
        <v>180036</v>
      </c>
      <c r="D28" s="158">
        <v>180036</v>
      </c>
      <c r="E28" s="158">
        <v>180036</v>
      </c>
      <c r="F28" s="158"/>
      <c r="G28" s="158"/>
      <c r="H28" s="158"/>
      <c r="I28" s="158"/>
      <c r="J28" s="158"/>
      <c r="K28" s="158"/>
      <c r="L28" s="158"/>
      <c r="M28" s="158"/>
      <c r="N28" s="158"/>
      <c r="O28" s="158"/>
    </row>
    <row r="29" ht="52.5" customHeight="1" spans="1:15">
      <c r="A29" s="194" t="s">
        <v>116</v>
      </c>
      <c r="B29" s="194" t="s">
        <v>117</v>
      </c>
      <c r="C29" s="158">
        <v>38488.5</v>
      </c>
      <c r="D29" s="158">
        <v>38488.5</v>
      </c>
      <c r="E29" s="158">
        <v>38488.5</v>
      </c>
      <c r="F29" s="158"/>
      <c r="G29" s="158"/>
      <c r="H29" s="158"/>
      <c r="I29" s="158"/>
      <c r="J29" s="158"/>
      <c r="K29" s="158"/>
      <c r="L29" s="158"/>
      <c r="M29" s="158"/>
      <c r="N29" s="158"/>
      <c r="O29" s="158"/>
    </row>
    <row r="30" ht="52.5" customHeight="1" spans="1:15">
      <c r="A30" s="194" t="s">
        <v>118</v>
      </c>
      <c r="B30" s="194" t="s">
        <v>119</v>
      </c>
      <c r="C30" s="158">
        <v>31731.96</v>
      </c>
      <c r="D30" s="158">
        <v>31731.96</v>
      </c>
      <c r="E30" s="158">
        <v>31731.96</v>
      </c>
      <c r="F30" s="158"/>
      <c r="G30" s="158"/>
      <c r="H30" s="158"/>
      <c r="I30" s="158"/>
      <c r="J30" s="158"/>
      <c r="K30" s="158"/>
      <c r="L30" s="158"/>
      <c r="M30" s="158"/>
      <c r="N30" s="158"/>
      <c r="O30" s="158"/>
    </row>
    <row r="31" ht="52.5" customHeight="1" spans="1:15">
      <c r="A31" s="192" t="s">
        <v>120</v>
      </c>
      <c r="B31" s="192" t="s">
        <v>121</v>
      </c>
      <c r="C31" s="158">
        <v>1050000</v>
      </c>
      <c r="D31" s="158">
        <v>1050000</v>
      </c>
      <c r="E31" s="158"/>
      <c r="F31" s="158">
        <v>1050000</v>
      </c>
      <c r="G31" s="158"/>
      <c r="H31" s="158"/>
      <c r="I31" s="158"/>
      <c r="J31" s="158"/>
      <c r="K31" s="158"/>
      <c r="L31" s="158"/>
      <c r="M31" s="158"/>
      <c r="N31" s="158"/>
      <c r="O31" s="158"/>
    </row>
    <row r="32" ht="52.5" customHeight="1" spans="1:15">
      <c r="A32" s="193" t="s">
        <v>122</v>
      </c>
      <c r="B32" s="193" t="s">
        <v>123</v>
      </c>
      <c r="C32" s="158">
        <v>1050000</v>
      </c>
      <c r="D32" s="158">
        <v>1050000</v>
      </c>
      <c r="E32" s="158"/>
      <c r="F32" s="158">
        <v>1050000</v>
      </c>
      <c r="G32" s="158"/>
      <c r="H32" s="158"/>
      <c r="I32" s="158"/>
      <c r="J32" s="158"/>
      <c r="K32" s="158"/>
      <c r="L32" s="158"/>
      <c r="M32" s="158"/>
      <c r="N32" s="158"/>
      <c r="O32" s="158"/>
    </row>
    <row r="33" ht="52.5" customHeight="1" spans="1:15">
      <c r="A33" s="194" t="s">
        <v>124</v>
      </c>
      <c r="B33" s="194" t="s">
        <v>125</v>
      </c>
      <c r="C33" s="158">
        <v>1050000</v>
      </c>
      <c r="D33" s="158">
        <v>1050000</v>
      </c>
      <c r="E33" s="158"/>
      <c r="F33" s="158">
        <v>1050000</v>
      </c>
      <c r="G33" s="158"/>
      <c r="H33" s="158"/>
      <c r="I33" s="158"/>
      <c r="J33" s="158"/>
      <c r="K33" s="158"/>
      <c r="L33" s="158"/>
      <c r="M33" s="158"/>
      <c r="N33" s="158"/>
      <c r="O33" s="158"/>
    </row>
    <row r="34" ht="52.5" customHeight="1" spans="1:15">
      <c r="A34" s="192" t="s">
        <v>126</v>
      </c>
      <c r="B34" s="192" t="s">
        <v>127</v>
      </c>
      <c r="C34" s="158">
        <v>349639.2</v>
      </c>
      <c r="D34" s="158">
        <v>349639.2</v>
      </c>
      <c r="E34" s="158">
        <v>349639.2</v>
      </c>
      <c r="F34" s="158"/>
      <c r="G34" s="158"/>
      <c r="H34" s="158"/>
      <c r="I34" s="158"/>
      <c r="J34" s="158"/>
      <c r="K34" s="158"/>
      <c r="L34" s="158"/>
      <c r="M34" s="158"/>
      <c r="N34" s="158"/>
      <c r="O34" s="158"/>
    </row>
    <row r="35" ht="52.5" customHeight="1" spans="1:15">
      <c r="A35" s="193" t="s">
        <v>128</v>
      </c>
      <c r="B35" s="193" t="s">
        <v>129</v>
      </c>
      <c r="C35" s="158">
        <v>349639.2</v>
      </c>
      <c r="D35" s="158">
        <v>349639.2</v>
      </c>
      <c r="E35" s="158">
        <v>349639.2</v>
      </c>
      <c r="F35" s="158"/>
      <c r="G35" s="158"/>
      <c r="H35" s="158"/>
      <c r="I35" s="158"/>
      <c r="J35" s="158"/>
      <c r="K35" s="158"/>
      <c r="L35" s="158"/>
      <c r="M35" s="158"/>
      <c r="N35" s="158"/>
      <c r="O35" s="158"/>
    </row>
    <row r="36" ht="52.5" customHeight="1" spans="1:15">
      <c r="A36" s="194" t="s">
        <v>130</v>
      </c>
      <c r="B36" s="194" t="s">
        <v>131</v>
      </c>
      <c r="C36" s="158">
        <v>349639.2</v>
      </c>
      <c r="D36" s="158">
        <v>349639.2</v>
      </c>
      <c r="E36" s="158">
        <v>349639.2</v>
      </c>
      <c r="F36" s="158"/>
      <c r="G36" s="158"/>
      <c r="H36" s="158"/>
      <c r="I36" s="158"/>
      <c r="J36" s="158"/>
      <c r="K36" s="158"/>
      <c r="L36" s="158"/>
      <c r="M36" s="158"/>
      <c r="N36" s="158"/>
      <c r="O36" s="158"/>
    </row>
    <row r="37" ht="30" customHeight="1" spans="1:15">
      <c r="A37" s="191" t="s">
        <v>30</v>
      </c>
      <c r="B37" s="191"/>
      <c r="C37" s="158">
        <v>7205374.77</v>
      </c>
      <c r="D37" s="158">
        <v>7205374.77</v>
      </c>
      <c r="E37" s="158">
        <v>5245374.77</v>
      </c>
      <c r="F37" s="158">
        <v>1960000</v>
      </c>
      <c r="G37" s="158"/>
      <c r="H37" s="158"/>
      <c r="I37" s="158"/>
      <c r="J37" s="158"/>
      <c r="K37" s="158"/>
      <c r="L37" s="158"/>
      <c r="M37" s="158"/>
      <c r="N37" s="158"/>
      <c r="O37" s="158"/>
    </row>
  </sheetData>
  <mergeCells count="13">
    <mergeCell ref="N1:O1"/>
    <mergeCell ref="A2:O2"/>
    <mergeCell ref="A3:F3"/>
    <mergeCell ref="N3:O3"/>
    <mergeCell ref="D4:F4"/>
    <mergeCell ref="J4:O4"/>
    <mergeCell ref="A37:B3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D36"/>
  <sheetViews>
    <sheetView showZeros="0" topLeftCell="A15" workbookViewId="0">
      <selection activeCell="C23" sqref="C23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814814814815" customWidth="1"/>
    <col min="4" max="4" width="36.4166666666667" customWidth="1"/>
  </cols>
  <sheetData>
    <row r="1" ht="17.25" customHeight="1" spans="1:4">
      <c r="A1" s="180"/>
      <c r="B1" s="180"/>
      <c r="C1" s="180"/>
      <c r="D1" s="100" t="s">
        <v>132</v>
      </c>
    </row>
    <row r="2" ht="30.75" customHeight="1" spans="1:4">
      <c r="A2" s="181" t="str">
        <f>"2025"&amp;"年财政拨款收支预算总表"</f>
        <v>2025年财政拨款收支预算总表</v>
      </c>
      <c r="B2" s="181"/>
      <c r="C2" s="181"/>
      <c r="D2" s="181"/>
    </row>
    <row r="3" ht="18.75" customHeight="1" spans="1:4">
      <c r="A3" s="31" t="str">
        <f>"单位名称："&amp;"梁河县财政局"</f>
        <v>单位名称：梁河县财政局</v>
      </c>
      <c r="B3" s="182"/>
      <c r="C3" s="182"/>
      <c r="D3" s="101" t="s">
        <v>1</v>
      </c>
    </row>
    <row r="4" ht="19.5" customHeight="1" spans="1:4">
      <c r="A4" s="12" t="s">
        <v>133</v>
      </c>
      <c r="B4" s="14"/>
      <c r="C4" s="12" t="s">
        <v>134</v>
      </c>
      <c r="D4" s="14"/>
    </row>
    <row r="5" ht="21.75" customHeight="1" spans="1:4">
      <c r="A5" s="73" t="s">
        <v>135</v>
      </c>
      <c r="B5" s="11" t="s">
        <v>5</v>
      </c>
      <c r="C5" s="73" t="s">
        <v>136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137</v>
      </c>
      <c r="B7" s="23">
        <v>7205374.77</v>
      </c>
      <c r="C7" s="96" t="s">
        <v>138</v>
      </c>
      <c r="D7" s="23">
        <v>7205374.77</v>
      </c>
    </row>
    <row r="8" ht="19.5" customHeight="1" spans="1:4">
      <c r="A8" s="96" t="s">
        <v>139</v>
      </c>
      <c r="B8" s="23">
        <v>7205374.77</v>
      </c>
      <c r="C8" s="183" t="s">
        <v>140</v>
      </c>
      <c r="D8" s="23">
        <v>4618902.2</v>
      </c>
    </row>
    <row r="9" ht="19.5" customHeight="1" spans="1:4">
      <c r="A9" s="184" t="s">
        <v>141</v>
      </c>
      <c r="B9" s="23"/>
      <c r="C9" s="183" t="s">
        <v>142</v>
      </c>
      <c r="D9" s="23"/>
    </row>
    <row r="10" ht="19.5" customHeight="1" spans="1:4">
      <c r="A10" s="184" t="s">
        <v>143</v>
      </c>
      <c r="B10" s="23"/>
      <c r="C10" s="183" t="s">
        <v>144</v>
      </c>
      <c r="D10" s="23"/>
    </row>
    <row r="11" ht="19.5" customHeight="1" spans="1:4">
      <c r="A11" s="184" t="s">
        <v>145</v>
      </c>
      <c r="B11" s="23"/>
      <c r="C11" s="183" t="s">
        <v>146</v>
      </c>
      <c r="D11" s="23"/>
    </row>
    <row r="12" ht="19.5" customHeight="1" spans="1:4">
      <c r="A12" s="184" t="s">
        <v>139</v>
      </c>
      <c r="B12" s="23"/>
      <c r="C12" s="183" t="s">
        <v>147</v>
      </c>
      <c r="D12" s="23"/>
    </row>
    <row r="13" ht="19.5" customHeight="1" spans="1:4">
      <c r="A13" s="184" t="s">
        <v>141</v>
      </c>
      <c r="B13" s="23"/>
      <c r="C13" s="183" t="s">
        <v>148</v>
      </c>
      <c r="D13" s="23"/>
    </row>
    <row r="14" ht="19.5" customHeight="1" spans="1:4">
      <c r="A14" s="184" t="s">
        <v>143</v>
      </c>
      <c r="B14" s="23"/>
      <c r="C14" s="183" t="s">
        <v>149</v>
      </c>
      <c r="D14" s="23"/>
    </row>
    <row r="15" ht="19.5" customHeight="1" spans="1:4">
      <c r="A15" s="185"/>
      <c r="B15" s="23"/>
      <c r="C15" s="183" t="s">
        <v>150</v>
      </c>
      <c r="D15" s="23">
        <v>936576.91</v>
      </c>
    </row>
    <row r="16" ht="19.5" customHeight="1" spans="1:4">
      <c r="A16" s="185"/>
      <c r="B16" s="23"/>
      <c r="C16" s="183" t="s">
        <v>151</v>
      </c>
      <c r="D16" s="23">
        <v>250256.46</v>
      </c>
    </row>
    <row r="17" ht="19.5" customHeight="1" spans="1:4">
      <c r="A17" s="185"/>
      <c r="B17" s="23"/>
      <c r="C17" s="183" t="s">
        <v>152</v>
      </c>
      <c r="D17" s="23"/>
    </row>
    <row r="18" ht="19.5" customHeight="1" spans="1:4">
      <c r="A18" s="185"/>
      <c r="B18" s="23"/>
      <c r="C18" s="183" t="s">
        <v>153</v>
      </c>
      <c r="D18" s="23"/>
    </row>
    <row r="19" ht="19.5" customHeight="1" spans="1:4">
      <c r="A19" s="185"/>
      <c r="B19" s="23"/>
      <c r="C19" s="183" t="s">
        <v>154</v>
      </c>
      <c r="D19" s="23"/>
    </row>
    <row r="20" ht="19.5" customHeight="1" spans="1:4">
      <c r="A20" s="96"/>
      <c r="B20" s="23"/>
      <c r="C20" s="183" t="s">
        <v>155</v>
      </c>
      <c r="D20" s="23"/>
    </row>
    <row r="21" ht="19.5" customHeight="1" spans="1:4">
      <c r="A21" s="96"/>
      <c r="B21" s="23"/>
      <c r="C21" s="96" t="s">
        <v>156</v>
      </c>
      <c r="D21" s="23"/>
    </row>
    <row r="22" ht="19.5" customHeight="1" spans="1:4">
      <c r="A22" s="96"/>
      <c r="B22" s="23"/>
      <c r="C22" s="96" t="s">
        <v>157</v>
      </c>
      <c r="D22" s="23"/>
    </row>
    <row r="23" ht="19.5" customHeight="1" spans="1:4">
      <c r="A23" s="96"/>
      <c r="B23" s="23"/>
      <c r="C23" s="96" t="s">
        <v>158</v>
      </c>
      <c r="D23" s="23">
        <v>1050000</v>
      </c>
    </row>
    <row r="24" ht="19.5" customHeight="1" spans="1:4">
      <c r="A24" s="96"/>
      <c r="B24" s="23"/>
      <c r="C24" s="96" t="s">
        <v>159</v>
      </c>
      <c r="D24" s="23"/>
    </row>
    <row r="25" ht="19.5" customHeight="1" spans="1:4">
      <c r="A25" s="96"/>
      <c r="B25" s="23"/>
      <c r="C25" s="96" t="s">
        <v>160</v>
      </c>
      <c r="D25" s="23"/>
    </row>
    <row r="26" ht="19.5" customHeight="1" spans="1:4">
      <c r="A26" s="183"/>
      <c r="B26" s="23"/>
      <c r="C26" s="96" t="s">
        <v>161</v>
      </c>
      <c r="D26" s="23">
        <v>349639.2</v>
      </c>
    </row>
    <row r="27" ht="19.5" customHeight="1" spans="1:4">
      <c r="A27" s="96"/>
      <c r="B27" s="23"/>
      <c r="C27" s="96" t="s">
        <v>162</v>
      </c>
      <c r="D27" s="23"/>
    </row>
    <row r="28" customHeight="1" spans="1:4">
      <c r="A28" s="96"/>
      <c r="B28" s="23"/>
      <c r="C28" s="184" t="s">
        <v>163</v>
      </c>
      <c r="D28" s="23"/>
    </row>
    <row r="29" ht="19.5" customHeight="1" spans="1:4">
      <c r="A29" s="96"/>
      <c r="B29" s="23"/>
      <c r="C29" s="96" t="s">
        <v>164</v>
      </c>
      <c r="D29" s="23"/>
    </row>
    <row r="30" ht="19.5" customHeight="1" spans="1:4">
      <c r="A30" s="183"/>
      <c r="B30" s="23"/>
      <c r="C30" s="96" t="s">
        <v>165</v>
      </c>
      <c r="D30" s="23"/>
    </row>
    <row r="31" ht="18" customHeight="1" spans="1:4">
      <c r="A31" s="183"/>
      <c r="B31" s="23"/>
      <c r="C31" s="96" t="s">
        <v>166</v>
      </c>
      <c r="D31" s="23"/>
    </row>
    <row r="32" ht="18" customHeight="1" spans="1:4">
      <c r="A32" s="183"/>
      <c r="B32" s="23"/>
      <c r="C32" s="184" t="s">
        <v>167</v>
      </c>
      <c r="D32" s="23"/>
    </row>
    <row r="33" ht="18" customHeight="1" spans="1:4">
      <c r="A33" s="183"/>
      <c r="B33" s="23"/>
      <c r="C33" s="184" t="s">
        <v>168</v>
      </c>
      <c r="D33" s="23"/>
    </row>
    <row r="34" ht="19.5" customHeight="1" spans="1:4">
      <c r="A34" s="183"/>
      <c r="B34" s="186"/>
      <c r="C34" s="96" t="s">
        <v>169</v>
      </c>
      <c r="D34" s="186"/>
    </row>
    <row r="35" ht="19.5" customHeight="1" spans="1:4">
      <c r="A35" s="183"/>
      <c r="B35" s="23"/>
      <c r="C35" s="96" t="s">
        <v>170</v>
      </c>
      <c r="D35" s="23"/>
    </row>
    <row r="36" ht="19.5" customHeight="1" spans="1:4">
      <c r="A36" s="187" t="s">
        <v>24</v>
      </c>
      <c r="B36" s="23">
        <v>7205374.77</v>
      </c>
      <c r="C36" s="187" t="s">
        <v>25</v>
      </c>
      <c r="D36" s="23">
        <v>7205374.77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G37"/>
  <sheetViews>
    <sheetView showZeros="0" topLeftCell="A3" workbookViewId="0">
      <selection activeCell="F37" sqref="F37"/>
    </sheetView>
  </sheetViews>
  <sheetFormatPr defaultColWidth="10.2777777777778" defaultRowHeight="15" customHeight="1" outlineLevelCol="6"/>
  <cols>
    <col min="1" max="1" width="26.3425925925926" customWidth="1"/>
    <col min="2" max="2" width="24.6388888888889" customWidth="1"/>
    <col min="3" max="7" width="19.2777777777778" customWidth="1"/>
  </cols>
  <sheetData>
    <row r="1" ht="18.75" customHeight="1" spans="1:7">
      <c r="A1" s="147"/>
      <c r="B1" s="147"/>
      <c r="C1" s="147"/>
      <c r="D1" s="147"/>
      <c r="E1" s="147"/>
      <c r="F1" s="147"/>
      <c r="G1" s="151" t="s">
        <v>171</v>
      </c>
    </row>
    <row r="2" ht="33" customHeight="1" spans="1:7">
      <c r="A2" s="173" t="str">
        <f>"2025"&amp;"年一般公共预算支出预算表（按功能科目分类）"</f>
        <v>2025年一般公共预算支出预算表（按功能科目分类）</v>
      </c>
      <c r="B2" s="173"/>
      <c r="C2" s="173"/>
      <c r="D2" s="173"/>
      <c r="E2" s="173"/>
      <c r="F2" s="173"/>
      <c r="G2" s="173"/>
    </row>
    <row r="3" ht="18.75" customHeight="1" spans="1:7">
      <c r="A3" s="174" t="str">
        <f>"单位名称："&amp;"梁河县财政局"</f>
        <v>单位名称：梁河县财政局</v>
      </c>
      <c r="B3" s="174"/>
      <c r="C3" s="147"/>
      <c r="D3" s="147"/>
      <c r="E3" s="147"/>
      <c r="F3" s="147"/>
      <c r="G3" s="151" t="s">
        <v>1</v>
      </c>
    </row>
    <row r="4" ht="18.75" customHeight="1" spans="1:7">
      <c r="A4" s="175" t="s">
        <v>172</v>
      </c>
      <c r="B4" s="175"/>
      <c r="C4" s="175" t="s">
        <v>30</v>
      </c>
      <c r="D4" s="175" t="s">
        <v>52</v>
      </c>
      <c r="E4" s="175"/>
      <c r="F4" s="175"/>
      <c r="G4" s="175" t="s">
        <v>53</v>
      </c>
    </row>
    <row r="5" ht="18.75" customHeight="1" spans="1:7">
      <c r="A5" s="175" t="s">
        <v>48</v>
      </c>
      <c r="B5" s="175" t="s">
        <v>49</v>
      </c>
      <c r="C5" s="175"/>
      <c r="D5" s="175" t="s">
        <v>33</v>
      </c>
      <c r="E5" s="175" t="s">
        <v>173</v>
      </c>
      <c r="F5" s="175" t="s">
        <v>174</v>
      </c>
      <c r="G5" s="175"/>
    </row>
    <row r="6" ht="18.75" customHeight="1" spans="1:7">
      <c r="A6" s="175" t="s">
        <v>59</v>
      </c>
      <c r="B6" s="175" t="s">
        <v>60</v>
      </c>
      <c r="C6" s="175" t="s">
        <v>61</v>
      </c>
      <c r="D6" s="175" t="s">
        <v>62</v>
      </c>
      <c r="E6" s="175" t="s">
        <v>63</v>
      </c>
      <c r="F6" s="175" t="s">
        <v>64</v>
      </c>
      <c r="G6" s="175" t="s">
        <v>65</v>
      </c>
    </row>
    <row r="7" ht="18.75" customHeight="1" spans="1:7">
      <c r="A7" s="176" t="s">
        <v>74</v>
      </c>
      <c r="B7" s="176" t="s">
        <v>75</v>
      </c>
      <c r="C7" s="177">
        <v>4618902.2</v>
      </c>
      <c r="D7" s="177">
        <v>3708902.2</v>
      </c>
      <c r="E7" s="177">
        <v>3310512</v>
      </c>
      <c r="F7" s="177">
        <v>398390.2</v>
      </c>
      <c r="G7" s="177">
        <v>910000</v>
      </c>
    </row>
    <row r="8" ht="18.75" customHeight="1" outlineLevel="1" spans="1:7">
      <c r="A8" s="178" t="s">
        <v>76</v>
      </c>
      <c r="B8" s="178" t="s">
        <v>77</v>
      </c>
      <c r="C8" s="177">
        <v>4574212.2</v>
      </c>
      <c r="D8" s="177">
        <v>3664212.2</v>
      </c>
      <c r="E8" s="177">
        <v>3283872</v>
      </c>
      <c r="F8" s="177">
        <v>380340.2</v>
      </c>
      <c r="G8" s="177">
        <v>910000</v>
      </c>
    </row>
    <row r="9" ht="18.75" customHeight="1" outlineLevel="2" spans="1:7">
      <c r="A9" s="179" t="s">
        <v>78</v>
      </c>
      <c r="B9" s="179" t="s">
        <v>79</v>
      </c>
      <c r="C9" s="177">
        <v>4020950.6</v>
      </c>
      <c r="D9" s="177">
        <v>3110950.6</v>
      </c>
      <c r="E9" s="177">
        <v>2755124</v>
      </c>
      <c r="F9" s="177">
        <v>355826.6</v>
      </c>
      <c r="G9" s="177">
        <v>910000</v>
      </c>
    </row>
    <row r="10" ht="18.75" customHeight="1" outlineLevel="2" spans="1:7">
      <c r="A10" s="179" t="s">
        <v>80</v>
      </c>
      <c r="B10" s="179" t="s">
        <v>81</v>
      </c>
      <c r="C10" s="177">
        <v>553261.6</v>
      </c>
      <c r="D10" s="177">
        <v>553261.6</v>
      </c>
      <c r="E10" s="177">
        <v>528748</v>
      </c>
      <c r="F10" s="177">
        <v>24513.6</v>
      </c>
      <c r="G10" s="177"/>
    </row>
    <row r="11" ht="18.75" customHeight="1" outlineLevel="1" spans="1:7">
      <c r="A11" s="178" t="s">
        <v>82</v>
      </c>
      <c r="B11" s="178" t="s">
        <v>83</v>
      </c>
      <c r="C11" s="177">
        <v>40640</v>
      </c>
      <c r="D11" s="177">
        <v>40640</v>
      </c>
      <c r="E11" s="177">
        <v>26640</v>
      </c>
      <c r="F11" s="177">
        <v>14000</v>
      </c>
      <c r="G11" s="177"/>
    </row>
    <row r="12" ht="18.75" customHeight="1" outlineLevel="2" spans="1:7">
      <c r="A12" s="179" t="s">
        <v>84</v>
      </c>
      <c r="B12" s="179" t="s">
        <v>85</v>
      </c>
      <c r="C12" s="177">
        <v>40640</v>
      </c>
      <c r="D12" s="177">
        <v>40640</v>
      </c>
      <c r="E12" s="177">
        <v>26640</v>
      </c>
      <c r="F12" s="177">
        <v>14000</v>
      </c>
      <c r="G12" s="177"/>
    </row>
    <row r="13" ht="18.75" customHeight="1" outlineLevel="1" spans="1:7">
      <c r="A13" s="178" t="s">
        <v>86</v>
      </c>
      <c r="B13" s="178" t="s">
        <v>87</v>
      </c>
      <c r="C13" s="177">
        <v>4050</v>
      </c>
      <c r="D13" s="177">
        <v>4050</v>
      </c>
      <c r="E13" s="177"/>
      <c r="F13" s="177">
        <v>4050</v>
      </c>
      <c r="G13" s="177"/>
    </row>
    <row r="14" ht="18.75" customHeight="1" outlineLevel="2" spans="1:7">
      <c r="A14" s="179" t="s">
        <v>88</v>
      </c>
      <c r="B14" s="179" t="s">
        <v>87</v>
      </c>
      <c r="C14" s="177">
        <v>4050</v>
      </c>
      <c r="D14" s="177">
        <v>4050</v>
      </c>
      <c r="E14" s="177"/>
      <c r="F14" s="177">
        <v>4050</v>
      </c>
      <c r="G14" s="177"/>
    </row>
    <row r="15" ht="18.75" customHeight="1" spans="1:7">
      <c r="A15" s="176" t="s">
        <v>89</v>
      </c>
      <c r="B15" s="176" t="s">
        <v>90</v>
      </c>
      <c r="C15" s="177">
        <v>936576.91</v>
      </c>
      <c r="D15" s="177">
        <v>936576.91</v>
      </c>
      <c r="E15" s="177">
        <v>920976.91</v>
      </c>
      <c r="F15" s="177">
        <v>15600</v>
      </c>
      <c r="G15" s="177"/>
    </row>
    <row r="16" ht="18.75" customHeight="1" outlineLevel="1" spans="1:7">
      <c r="A16" s="178" t="s">
        <v>91</v>
      </c>
      <c r="B16" s="178" t="s">
        <v>92</v>
      </c>
      <c r="C16" s="177">
        <v>39173.76</v>
      </c>
      <c r="D16" s="177">
        <v>39173.76</v>
      </c>
      <c r="E16" s="177">
        <v>39173.76</v>
      </c>
      <c r="F16" s="177"/>
      <c r="G16" s="177"/>
    </row>
    <row r="17" ht="18.75" customHeight="1" outlineLevel="2" spans="1:7">
      <c r="A17" s="179" t="s">
        <v>93</v>
      </c>
      <c r="B17" s="179" t="s">
        <v>94</v>
      </c>
      <c r="C17" s="177">
        <v>39173.76</v>
      </c>
      <c r="D17" s="177">
        <v>39173.76</v>
      </c>
      <c r="E17" s="177">
        <v>39173.76</v>
      </c>
      <c r="F17" s="177"/>
      <c r="G17" s="177"/>
    </row>
    <row r="18" ht="18.75" customHeight="1" outlineLevel="1" spans="1:7">
      <c r="A18" s="178" t="s">
        <v>95</v>
      </c>
      <c r="B18" s="178" t="s">
        <v>96</v>
      </c>
      <c r="C18" s="177">
        <v>885228.31</v>
      </c>
      <c r="D18" s="177">
        <v>885228.31</v>
      </c>
      <c r="E18" s="177">
        <v>869628.31</v>
      </c>
      <c r="F18" s="177">
        <v>15600</v>
      </c>
      <c r="G18" s="177"/>
    </row>
    <row r="19" ht="18.75" customHeight="1" outlineLevel="2" spans="1:7">
      <c r="A19" s="179" t="s">
        <v>97</v>
      </c>
      <c r="B19" s="179" t="s">
        <v>98</v>
      </c>
      <c r="C19" s="177">
        <v>15600</v>
      </c>
      <c r="D19" s="177">
        <v>15600</v>
      </c>
      <c r="E19" s="177"/>
      <c r="F19" s="177">
        <v>15600</v>
      </c>
      <c r="G19" s="177"/>
    </row>
    <row r="20" ht="18.75" customHeight="1" outlineLevel="2" spans="1:7">
      <c r="A20" s="179" t="s">
        <v>99</v>
      </c>
      <c r="B20" s="179" t="s">
        <v>100</v>
      </c>
      <c r="C20" s="177">
        <v>466185.6</v>
      </c>
      <c r="D20" s="177">
        <v>466185.6</v>
      </c>
      <c r="E20" s="177">
        <v>466185.6</v>
      </c>
      <c r="F20" s="177"/>
      <c r="G20" s="177"/>
    </row>
    <row r="21" ht="18.75" customHeight="1" outlineLevel="2" spans="1:7">
      <c r="A21" s="179" t="s">
        <v>101</v>
      </c>
      <c r="B21" s="179" t="s">
        <v>102</v>
      </c>
      <c r="C21" s="177">
        <v>403442.71</v>
      </c>
      <c r="D21" s="177">
        <v>403442.71</v>
      </c>
      <c r="E21" s="177">
        <v>403442.71</v>
      </c>
      <c r="F21" s="177"/>
      <c r="G21" s="177"/>
    </row>
    <row r="22" ht="18.75" customHeight="1" outlineLevel="1" spans="1:7">
      <c r="A22" s="178" t="s">
        <v>103</v>
      </c>
      <c r="B22" s="178" t="s">
        <v>104</v>
      </c>
      <c r="C22" s="177">
        <v>5940</v>
      </c>
      <c r="D22" s="177">
        <v>5940</v>
      </c>
      <c r="E22" s="177">
        <v>5940</v>
      </c>
      <c r="F22" s="177"/>
      <c r="G22" s="177"/>
    </row>
    <row r="23" ht="18.75" customHeight="1" outlineLevel="2" spans="1:7">
      <c r="A23" s="179" t="s">
        <v>105</v>
      </c>
      <c r="B23" s="179" t="s">
        <v>106</v>
      </c>
      <c r="C23" s="177">
        <v>5940</v>
      </c>
      <c r="D23" s="177">
        <v>5940</v>
      </c>
      <c r="E23" s="177">
        <v>5940</v>
      </c>
      <c r="F23" s="177"/>
      <c r="G23" s="177"/>
    </row>
    <row r="24" ht="18.75" customHeight="1" outlineLevel="1" spans="1:7">
      <c r="A24" s="178" t="s">
        <v>107</v>
      </c>
      <c r="B24" s="178" t="s">
        <v>108</v>
      </c>
      <c r="C24" s="177">
        <v>6234.84</v>
      </c>
      <c r="D24" s="177">
        <v>6234.84</v>
      </c>
      <c r="E24" s="177">
        <v>6234.84</v>
      </c>
      <c r="F24" s="177"/>
      <c r="G24" s="177"/>
    </row>
    <row r="25" ht="18.75" customHeight="1" outlineLevel="2" spans="1:7">
      <c r="A25" s="179" t="s">
        <v>109</v>
      </c>
      <c r="B25" s="179" t="s">
        <v>108</v>
      </c>
      <c r="C25" s="177">
        <v>6234.84</v>
      </c>
      <c r="D25" s="177">
        <v>6234.84</v>
      </c>
      <c r="E25" s="177">
        <v>6234.84</v>
      </c>
      <c r="F25" s="177"/>
      <c r="G25" s="177"/>
    </row>
    <row r="26" ht="18.75" customHeight="1" spans="1:7">
      <c r="A26" s="176" t="s">
        <v>110</v>
      </c>
      <c r="B26" s="176" t="s">
        <v>111</v>
      </c>
      <c r="C26" s="177">
        <v>250256.46</v>
      </c>
      <c r="D26" s="177">
        <v>250256.46</v>
      </c>
      <c r="E26" s="177">
        <v>250256.46</v>
      </c>
      <c r="F26" s="177"/>
      <c r="G26" s="177"/>
    </row>
    <row r="27" ht="18.75" customHeight="1" outlineLevel="1" spans="1:7">
      <c r="A27" s="178" t="s">
        <v>112</v>
      </c>
      <c r="B27" s="178" t="s">
        <v>113</v>
      </c>
      <c r="C27" s="177">
        <v>250256.46</v>
      </c>
      <c r="D27" s="177">
        <v>250256.46</v>
      </c>
      <c r="E27" s="177">
        <v>250256.46</v>
      </c>
      <c r="F27" s="177"/>
      <c r="G27" s="177"/>
    </row>
    <row r="28" ht="18.75" customHeight="1" outlineLevel="2" spans="1:7">
      <c r="A28" s="179" t="s">
        <v>114</v>
      </c>
      <c r="B28" s="179" t="s">
        <v>115</v>
      </c>
      <c r="C28" s="177">
        <v>180036</v>
      </c>
      <c r="D28" s="177">
        <v>180036</v>
      </c>
      <c r="E28" s="177">
        <v>180036</v>
      </c>
      <c r="F28" s="177"/>
      <c r="G28" s="177"/>
    </row>
    <row r="29" ht="18.75" customHeight="1" outlineLevel="2" spans="1:7">
      <c r="A29" s="179" t="s">
        <v>116</v>
      </c>
      <c r="B29" s="179" t="s">
        <v>117</v>
      </c>
      <c r="C29" s="177">
        <v>38488.5</v>
      </c>
      <c r="D29" s="177">
        <v>38488.5</v>
      </c>
      <c r="E29" s="177">
        <v>38488.5</v>
      </c>
      <c r="F29" s="177"/>
      <c r="G29" s="177"/>
    </row>
    <row r="30" ht="18.75" customHeight="1" outlineLevel="2" spans="1:7">
      <c r="A30" s="179" t="s">
        <v>118</v>
      </c>
      <c r="B30" s="179" t="s">
        <v>119</v>
      </c>
      <c r="C30" s="177">
        <v>31731.96</v>
      </c>
      <c r="D30" s="177">
        <v>31731.96</v>
      </c>
      <c r="E30" s="177">
        <v>31731.96</v>
      </c>
      <c r="F30" s="177"/>
      <c r="G30" s="177"/>
    </row>
    <row r="31" ht="18.75" customHeight="1" spans="1:7">
      <c r="A31" s="176" t="s">
        <v>120</v>
      </c>
      <c r="B31" s="176" t="s">
        <v>121</v>
      </c>
      <c r="C31" s="177">
        <v>1050000</v>
      </c>
      <c r="D31" s="177"/>
      <c r="E31" s="177"/>
      <c r="F31" s="177"/>
      <c r="G31" s="177">
        <v>1050000</v>
      </c>
    </row>
    <row r="32" ht="18.75" customHeight="1" outlineLevel="1" spans="1:7">
      <c r="A32" s="178" t="s">
        <v>122</v>
      </c>
      <c r="B32" s="178" t="s">
        <v>123</v>
      </c>
      <c r="C32" s="177">
        <v>1050000</v>
      </c>
      <c r="D32" s="177"/>
      <c r="E32" s="177"/>
      <c r="F32" s="177"/>
      <c r="G32" s="177">
        <v>1050000</v>
      </c>
    </row>
    <row r="33" ht="18.75" customHeight="1" outlineLevel="2" spans="1:7">
      <c r="A33" s="179" t="s">
        <v>124</v>
      </c>
      <c r="B33" s="179" t="s">
        <v>125</v>
      </c>
      <c r="C33" s="177">
        <v>1050000</v>
      </c>
      <c r="D33" s="177"/>
      <c r="E33" s="177"/>
      <c r="F33" s="177"/>
      <c r="G33" s="177">
        <v>1050000</v>
      </c>
    </row>
    <row r="34" ht="18.75" customHeight="1" spans="1:7">
      <c r="A34" s="176" t="s">
        <v>126</v>
      </c>
      <c r="B34" s="176" t="s">
        <v>127</v>
      </c>
      <c r="C34" s="177">
        <v>349639.2</v>
      </c>
      <c r="D34" s="177">
        <v>349639.2</v>
      </c>
      <c r="E34" s="177">
        <v>349639.2</v>
      </c>
      <c r="F34" s="177"/>
      <c r="G34" s="177"/>
    </row>
    <row r="35" ht="18.75" customHeight="1" outlineLevel="1" spans="1:7">
      <c r="A35" s="178" t="s">
        <v>128</v>
      </c>
      <c r="B35" s="178" t="s">
        <v>129</v>
      </c>
      <c r="C35" s="177">
        <v>349639.2</v>
      </c>
      <c r="D35" s="177">
        <v>349639.2</v>
      </c>
      <c r="E35" s="177">
        <v>349639.2</v>
      </c>
      <c r="F35" s="177"/>
      <c r="G35" s="177"/>
    </row>
    <row r="36" ht="18.75" customHeight="1" outlineLevel="2" spans="1:7">
      <c r="A36" s="179" t="s">
        <v>130</v>
      </c>
      <c r="B36" s="179" t="s">
        <v>131</v>
      </c>
      <c r="C36" s="177">
        <v>349639.2</v>
      </c>
      <c r="D36" s="177">
        <v>349639.2</v>
      </c>
      <c r="E36" s="177">
        <v>349639.2</v>
      </c>
      <c r="F36" s="177"/>
      <c r="G36" s="177"/>
    </row>
    <row r="37" ht="18.75" customHeight="1" spans="1:7">
      <c r="A37" s="175" t="s">
        <v>30</v>
      </c>
      <c r="B37" s="175"/>
      <c r="C37" s="177">
        <v>7205374.77</v>
      </c>
      <c r="D37" s="177">
        <v>5245374.77</v>
      </c>
      <c r="E37" s="177">
        <v>4831384.57</v>
      </c>
      <c r="F37" s="177">
        <v>413990.2</v>
      </c>
      <c r="G37" s="177">
        <v>1960000</v>
      </c>
    </row>
  </sheetData>
  <mergeCells count="7">
    <mergeCell ref="A2:G2"/>
    <mergeCell ref="A3:C3"/>
    <mergeCell ref="A4:B4"/>
    <mergeCell ref="D4:F4"/>
    <mergeCell ref="A37:B3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F7"/>
  <sheetViews>
    <sheetView showZeros="0" workbookViewId="0">
      <selection activeCell="A7" sqref="A7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777777777778" customWidth="1"/>
    <col min="4" max="4" width="21.6388888888889" customWidth="1"/>
    <col min="5" max="5" width="19.7685185185185" customWidth="1"/>
    <col min="6" max="6" width="18.712962962963" customWidth="1"/>
  </cols>
  <sheetData>
    <row r="1" customHeight="1" spans="1:6">
      <c r="A1" s="164"/>
      <c r="B1" s="164"/>
      <c r="C1" s="165"/>
      <c r="D1" s="1"/>
      <c r="E1" s="1"/>
      <c r="F1" s="166" t="s">
        <v>175</v>
      </c>
    </row>
    <row r="2" ht="33.75" customHeight="1" spans="1:6">
      <c r="A2" s="167" t="str">
        <f>"2025"&amp;"年一般公共预算“三公”经费支出预算表"</f>
        <v>2025年一般公共预算“三公”经费支出预算表</v>
      </c>
      <c r="B2" s="167"/>
      <c r="C2" s="167"/>
      <c r="D2" s="167"/>
      <c r="E2" s="167"/>
      <c r="F2" s="167"/>
    </row>
    <row r="3" ht="21.75" customHeight="1" spans="1:6">
      <c r="A3" s="168" t="str">
        <f>"单位名称："&amp;"梁河县财政局"</f>
        <v>单位名称：梁河县财政局</v>
      </c>
      <c r="B3" s="164"/>
      <c r="C3" s="165"/>
      <c r="D3" s="3"/>
      <c r="E3" s="1"/>
      <c r="F3" s="166" t="s">
        <v>27</v>
      </c>
    </row>
    <row r="4" ht="19.5" customHeight="1" spans="1:6">
      <c r="A4" s="11" t="s">
        <v>176</v>
      </c>
      <c r="B4" s="73" t="s">
        <v>177</v>
      </c>
      <c r="C4" s="12" t="s">
        <v>178</v>
      </c>
      <c r="D4" s="13"/>
      <c r="E4" s="14"/>
      <c r="F4" s="73" t="s">
        <v>179</v>
      </c>
    </row>
    <row r="5" ht="19.5" customHeight="1" spans="1:6">
      <c r="A5" s="18"/>
      <c r="B5" s="77"/>
      <c r="C5" s="35" t="s">
        <v>33</v>
      </c>
      <c r="D5" s="35" t="s">
        <v>180</v>
      </c>
      <c r="E5" s="35" t="s">
        <v>181</v>
      </c>
      <c r="F5" s="77"/>
    </row>
    <row r="6" ht="18.75" customHeight="1" spans="1:6">
      <c r="A6" s="169">
        <v>1</v>
      </c>
      <c r="B6" s="169">
        <v>2</v>
      </c>
      <c r="C6" s="170">
        <v>3</v>
      </c>
      <c r="D6" s="169">
        <v>4</v>
      </c>
      <c r="E6" s="169">
        <v>5</v>
      </c>
      <c r="F6" s="169">
        <v>6</v>
      </c>
    </row>
    <row r="7" ht="24.75" customHeight="1" spans="1:6">
      <c r="A7" s="171">
        <v>14356</v>
      </c>
      <c r="B7" s="171"/>
      <c r="C7" s="172">
        <v>9603</v>
      </c>
      <c r="D7" s="171"/>
      <c r="E7" s="171">
        <v>9603</v>
      </c>
      <c r="F7" s="171">
        <v>4753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58"/>
  <sheetViews>
    <sheetView showZeros="0" workbookViewId="0">
      <selection activeCell="C1" sqref="A$1:W$1048576"/>
    </sheetView>
  </sheetViews>
  <sheetFormatPr defaultColWidth="10.2777777777778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1296296296296" customWidth="1"/>
    <col min="14" max="14" width="5.05555555555556" customWidth="1"/>
    <col min="15" max="15" width="5.76851851851852" customWidth="1"/>
    <col min="16" max="16" width="6.57407407407407" customWidth="1"/>
    <col min="17" max="17" width="4.76851851851852" customWidth="1"/>
    <col min="18" max="18" width="4.27777777777778" customWidth="1"/>
    <col min="19" max="23" width="4.71296296296296" customWidth="1"/>
  </cols>
  <sheetData>
    <row r="1" ht="18.75" customHeight="1" spans="1:23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63" t="s">
        <v>182</v>
      </c>
      <c r="U1" s="163"/>
      <c r="V1" s="163"/>
      <c r="W1" s="163"/>
    </row>
    <row r="2" ht="45.75" customHeight="1" spans="1:23">
      <c r="A2" s="160" t="s">
        <v>183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</row>
    <row r="3" ht="18.75" customHeight="1" spans="1:23">
      <c r="A3" s="159" t="str">
        <f>"单位名称："&amp;"梁河县财政局"</f>
        <v>单位名称：梁河县财政局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63" t="s">
        <v>27</v>
      </c>
      <c r="U3" s="163"/>
      <c r="V3" s="163"/>
      <c r="W3" s="163"/>
    </row>
    <row r="4" ht="18.75" customHeight="1" spans="1:23">
      <c r="A4" s="161" t="s">
        <v>184</v>
      </c>
      <c r="B4" s="161" t="s">
        <v>185</v>
      </c>
      <c r="C4" s="161" t="s">
        <v>186</v>
      </c>
      <c r="D4" s="161" t="s">
        <v>187</v>
      </c>
      <c r="E4" s="161" t="s">
        <v>188</v>
      </c>
      <c r="F4" s="161" t="s">
        <v>189</v>
      </c>
      <c r="G4" s="161" t="s">
        <v>190</v>
      </c>
      <c r="H4" s="161" t="s">
        <v>191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</row>
    <row r="5" ht="28.3" customHeight="1" spans="1:23">
      <c r="A5" s="161"/>
      <c r="B5" s="161"/>
      <c r="C5" s="161"/>
      <c r="D5" s="161"/>
      <c r="E5" s="161"/>
      <c r="F5" s="161"/>
      <c r="G5" s="161"/>
      <c r="H5" s="161" t="s">
        <v>192</v>
      </c>
      <c r="I5" s="161" t="s">
        <v>34</v>
      </c>
      <c r="J5" s="161" t="s">
        <v>193</v>
      </c>
      <c r="K5" s="161" t="s">
        <v>194</v>
      </c>
      <c r="L5" s="161" t="s">
        <v>195</v>
      </c>
      <c r="M5" s="161" t="s">
        <v>196</v>
      </c>
      <c r="N5" s="161" t="s">
        <v>197</v>
      </c>
      <c r="O5" s="161" t="s">
        <v>35</v>
      </c>
      <c r="P5" s="161" t="s">
        <v>36</v>
      </c>
      <c r="Q5" s="161" t="s">
        <v>37</v>
      </c>
      <c r="R5" s="161" t="s">
        <v>51</v>
      </c>
      <c r="S5" s="161"/>
      <c r="T5" s="161"/>
      <c r="U5" s="161"/>
      <c r="V5" s="161"/>
      <c r="W5" s="161"/>
    </row>
    <row r="6" ht="24" customHeight="1" spans="1:23">
      <c r="A6" s="161"/>
      <c r="B6" s="161"/>
      <c r="C6" s="161"/>
      <c r="D6" s="161"/>
      <c r="E6" s="161"/>
      <c r="F6" s="161"/>
      <c r="G6" s="161"/>
      <c r="H6" s="161"/>
      <c r="I6" s="161" t="s">
        <v>198</v>
      </c>
      <c r="J6" s="161" t="s">
        <v>193</v>
      </c>
      <c r="K6" s="161" t="s">
        <v>194</v>
      </c>
      <c r="L6" s="161" t="s">
        <v>195</v>
      </c>
      <c r="M6" s="161" t="s">
        <v>196</v>
      </c>
      <c r="N6" s="161" t="s">
        <v>34</v>
      </c>
      <c r="O6" s="161" t="s">
        <v>35</v>
      </c>
      <c r="P6" s="161" t="s">
        <v>36</v>
      </c>
      <c r="Q6" s="161"/>
      <c r="R6" s="161" t="s">
        <v>33</v>
      </c>
      <c r="S6" s="161" t="s">
        <v>40</v>
      </c>
      <c r="T6" s="161" t="s">
        <v>41</v>
      </c>
      <c r="U6" s="161" t="s">
        <v>42</v>
      </c>
      <c r="V6" s="161" t="s">
        <v>43</v>
      </c>
      <c r="W6" s="161" t="s">
        <v>44</v>
      </c>
    </row>
    <row r="7" ht="32.05" customHeight="1" spans="1:23">
      <c r="A7" s="161"/>
      <c r="B7" s="161"/>
      <c r="C7" s="161"/>
      <c r="D7" s="161"/>
      <c r="E7" s="161"/>
      <c r="F7" s="161"/>
      <c r="G7" s="161"/>
      <c r="H7" s="161"/>
      <c r="I7" s="161" t="s">
        <v>33</v>
      </c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</row>
    <row r="8" ht="18.75" customHeight="1" spans="1:23">
      <c r="A8" s="161" t="s">
        <v>59</v>
      </c>
      <c r="B8" s="161" t="s">
        <v>60</v>
      </c>
      <c r="C8" s="161" t="s">
        <v>61</v>
      </c>
      <c r="D8" s="161" t="s">
        <v>62</v>
      </c>
      <c r="E8" s="161" t="s">
        <v>63</v>
      </c>
      <c r="F8" s="161" t="s">
        <v>64</v>
      </c>
      <c r="G8" s="161" t="s">
        <v>65</v>
      </c>
      <c r="H8" s="161" t="s">
        <v>66</v>
      </c>
      <c r="I8" s="161" t="s">
        <v>67</v>
      </c>
      <c r="J8" s="161" t="s">
        <v>68</v>
      </c>
      <c r="K8" s="161" t="s">
        <v>69</v>
      </c>
      <c r="L8" s="161" t="s">
        <v>70</v>
      </c>
      <c r="M8" s="161" t="s">
        <v>71</v>
      </c>
      <c r="N8" s="161" t="s">
        <v>72</v>
      </c>
      <c r="O8" s="161" t="s">
        <v>73</v>
      </c>
      <c r="P8" s="161" t="s">
        <v>199</v>
      </c>
      <c r="Q8" s="161" t="s">
        <v>200</v>
      </c>
      <c r="R8" s="161" t="s">
        <v>201</v>
      </c>
      <c r="S8" s="161" t="s">
        <v>202</v>
      </c>
      <c r="T8" s="161" t="s">
        <v>203</v>
      </c>
      <c r="U8" s="161" t="s">
        <v>204</v>
      </c>
      <c r="V8" s="161" t="s">
        <v>205</v>
      </c>
      <c r="W8" s="161" t="s">
        <v>206</v>
      </c>
    </row>
    <row r="9" ht="53.25" customHeight="1" spans="1:23">
      <c r="A9" s="156" t="s">
        <v>46</v>
      </c>
      <c r="B9" s="156"/>
      <c r="C9" s="156"/>
      <c r="D9" s="156"/>
      <c r="E9" s="156"/>
      <c r="F9" s="156"/>
      <c r="G9" s="156"/>
      <c r="H9" s="158">
        <v>5245374.77</v>
      </c>
      <c r="I9" s="158">
        <v>5245374.77</v>
      </c>
      <c r="J9" s="158"/>
      <c r="K9" s="158"/>
      <c r="L9" s="158">
        <v>5245374.77</v>
      </c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</row>
    <row r="10" ht="53.25" customHeight="1" outlineLevel="1" spans="1:23">
      <c r="A10" s="156" t="s">
        <v>46</v>
      </c>
      <c r="B10" s="156" t="s">
        <v>207</v>
      </c>
      <c r="C10" s="156" t="s">
        <v>208</v>
      </c>
      <c r="D10" s="156" t="s">
        <v>80</v>
      </c>
      <c r="E10" s="156" t="s">
        <v>81</v>
      </c>
      <c r="F10" s="156" t="s">
        <v>209</v>
      </c>
      <c r="G10" s="156" t="s">
        <v>210</v>
      </c>
      <c r="H10" s="158">
        <v>186816</v>
      </c>
      <c r="I10" s="158">
        <v>186816</v>
      </c>
      <c r="J10" s="158"/>
      <c r="K10" s="158"/>
      <c r="L10" s="158">
        <v>186816</v>
      </c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</row>
    <row r="11" ht="53.25" customHeight="1" outlineLevel="1" spans="1:23">
      <c r="A11" s="156" t="s">
        <v>46</v>
      </c>
      <c r="B11" s="156" t="s">
        <v>211</v>
      </c>
      <c r="C11" s="156" t="s">
        <v>212</v>
      </c>
      <c r="D11" s="156" t="s">
        <v>78</v>
      </c>
      <c r="E11" s="156" t="s">
        <v>79</v>
      </c>
      <c r="F11" s="156" t="s">
        <v>209</v>
      </c>
      <c r="G11" s="156" t="s">
        <v>210</v>
      </c>
      <c r="H11" s="158">
        <v>1008528</v>
      </c>
      <c r="I11" s="158">
        <v>1008528</v>
      </c>
      <c r="J11" s="158"/>
      <c r="K11" s="158"/>
      <c r="L11" s="158">
        <v>1008528</v>
      </c>
      <c r="M11" s="156"/>
      <c r="N11" s="158"/>
      <c r="O11" s="158"/>
      <c r="P11" s="158"/>
      <c r="Q11" s="158"/>
      <c r="R11" s="158"/>
      <c r="S11" s="158"/>
      <c r="T11" s="158"/>
      <c r="U11" s="158"/>
      <c r="V11" s="158"/>
      <c r="W11" s="158"/>
    </row>
    <row r="12" ht="53.25" customHeight="1" outlineLevel="1" spans="1:23">
      <c r="A12" s="156" t="s">
        <v>46</v>
      </c>
      <c r="B12" s="156" t="s">
        <v>211</v>
      </c>
      <c r="C12" s="156" t="s">
        <v>212</v>
      </c>
      <c r="D12" s="156" t="s">
        <v>78</v>
      </c>
      <c r="E12" s="156" t="s">
        <v>79</v>
      </c>
      <c r="F12" s="156" t="s">
        <v>213</v>
      </c>
      <c r="G12" s="156" t="s">
        <v>214</v>
      </c>
      <c r="H12" s="158">
        <v>1255752</v>
      </c>
      <c r="I12" s="158">
        <v>1255752</v>
      </c>
      <c r="J12" s="158"/>
      <c r="K12" s="158"/>
      <c r="L12" s="158">
        <v>1255752</v>
      </c>
      <c r="M12" s="156"/>
      <c r="N12" s="158"/>
      <c r="O12" s="158"/>
      <c r="P12" s="158"/>
      <c r="Q12" s="158"/>
      <c r="R12" s="158"/>
      <c r="S12" s="158"/>
      <c r="T12" s="158"/>
      <c r="U12" s="158"/>
      <c r="V12" s="158"/>
      <c r="W12" s="158"/>
    </row>
    <row r="13" ht="53.25" customHeight="1" outlineLevel="1" spans="1:23">
      <c r="A13" s="156" t="s">
        <v>46</v>
      </c>
      <c r="B13" s="156" t="s">
        <v>207</v>
      </c>
      <c r="C13" s="156" t="s">
        <v>208</v>
      </c>
      <c r="D13" s="156" t="s">
        <v>80</v>
      </c>
      <c r="E13" s="156" t="s">
        <v>81</v>
      </c>
      <c r="F13" s="156" t="s">
        <v>213</v>
      </c>
      <c r="G13" s="156" t="s">
        <v>214</v>
      </c>
      <c r="H13" s="158">
        <v>24120</v>
      </c>
      <c r="I13" s="158">
        <v>24120</v>
      </c>
      <c r="J13" s="158"/>
      <c r="K13" s="158"/>
      <c r="L13" s="158">
        <v>24120</v>
      </c>
      <c r="M13" s="156"/>
      <c r="N13" s="158"/>
      <c r="O13" s="158"/>
      <c r="P13" s="158"/>
      <c r="Q13" s="158"/>
      <c r="R13" s="158"/>
      <c r="S13" s="158"/>
      <c r="T13" s="158"/>
      <c r="U13" s="158"/>
      <c r="V13" s="158"/>
      <c r="W13" s="158"/>
    </row>
    <row r="14" ht="53.25" customHeight="1" outlineLevel="1" spans="1:23">
      <c r="A14" s="156" t="s">
        <v>46</v>
      </c>
      <c r="B14" s="156" t="s">
        <v>211</v>
      </c>
      <c r="C14" s="156" t="s">
        <v>212</v>
      </c>
      <c r="D14" s="156" t="s">
        <v>78</v>
      </c>
      <c r="E14" s="156" t="s">
        <v>79</v>
      </c>
      <c r="F14" s="156" t="s">
        <v>215</v>
      </c>
      <c r="G14" s="156" t="s">
        <v>216</v>
      </c>
      <c r="H14" s="158">
        <v>84044</v>
      </c>
      <c r="I14" s="158">
        <v>84044</v>
      </c>
      <c r="J14" s="158"/>
      <c r="K14" s="158"/>
      <c r="L14" s="158">
        <v>84044</v>
      </c>
      <c r="M14" s="156"/>
      <c r="N14" s="158"/>
      <c r="O14" s="158"/>
      <c r="P14" s="158"/>
      <c r="Q14" s="158"/>
      <c r="R14" s="158"/>
      <c r="S14" s="158"/>
      <c r="T14" s="158"/>
      <c r="U14" s="158"/>
      <c r="V14" s="158"/>
      <c r="W14" s="158"/>
    </row>
    <row r="15" ht="53.25" customHeight="1" outlineLevel="1" spans="1:23">
      <c r="A15" s="156" t="s">
        <v>46</v>
      </c>
      <c r="B15" s="156" t="s">
        <v>217</v>
      </c>
      <c r="C15" s="156" t="s">
        <v>218</v>
      </c>
      <c r="D15" s="156" t="s">
        <v>78</v>
      </c>
      <c r="E15" s="156" t="s">
        <v>79</v>
      </c>
      <c r="F15" s="156" t="s">
        <v>215</v>
      </c>
      <c r="G15" s="156" t="s">
        <v>216</v>
      </c>
      <c r="H15" s="158">
        <v>406800</v>
      </c>
      <c r="I15" s="158">
        <v>406800</v>
      </c>
      <c r="J15" s="158"/>
      <c r="K15" s="158"/>
      <c r="L15" s="158">
        <v>406800</v>
      </c>
      <c r="M15" s="156"/>
      <c r="N15" s="158"/>
      <c r="O15" s="158"/>
      <c r="P15" s="158"/>
      <c r="Q15" s="158"/>
      <c r="R15" s="158"/>
      <c r="S15" s="158"/>
      <c r="T15" s="158"/>
      <c r="U15" s="158"/>
      <c r="V15" s="158"/>
      <c r="W15" s="158"/>
    </row>
    <row r="16" ht="53.25" customHeight="1" outlineLevel="1" spans="1:23">
      <c r="A16" s="156" t="s">
        <v>46</v>
      </c>
      <c r="B16" s="156" t="s">
        <v>207</v>
      </c>
      <c r="C16" s="156" t="s">
        <v>208</v>
      </c>
      <c r="D16" s="156" t="s">
        <v>80</v>
      </c>
      <c r="E16" s="156" t="s">
        <v>81</v>
      </c>
      <c r="F16" s="156" t="s">
        <v>219</v>
      </c>
      <c r="G16" s="156" t="s">
        <v>220</v>
      </c>
      <c r="H16" s="158">
        <v>15568</v>
      </c>
      <c r="I16" s="158">
        <v>15568</v>
      </c>
      <c r="J16" s="158"/>
      <c r="K16" s="158"/>
      <c r="L16" s="158">
        <v>15568</v>
      </c>
      <c r="M16" s="156"/>
      <c r="N16" s="158"/>
      <c r="O16" s="158"/>
      <c r="P16" s="158"/>
      <c r="Q16" s="158"/>
      <c r="R16" s="158"/>
      <c r="S16" s="158"/>
      <c r="T16" s="158"/>
      <c r="U16" s="158"/>
      <c r="V16" s="158"/>
      <c r="W16" s="158"/>
    </row>
    <row r="17" ht="53.25" customHeight="1" outlineLevel="1" spans="1:23">
      <c r="A17" s="156" t="s">
        <v>46</v>
      </c>
      <c r="B17" s="156" t="s">
        <v>207</v>
      </c>
      <c r="C17" s="156" t="s">
        <v>208</v>
      </c>
      <c r="D17" s="156" t="s">
        <v>80</v>
      </c>
      <c r="E17" s="156" t="s">
        <v>81</v>
      </c>
      <c r="F17" s="156" t="s">
        <v>219</v>
      </c>
      <c r="G17" s="156" t="s">
        <v>220</v>
      </c>
      <c r="H17" s="158">
        <v>64620</v>
      </c>
      <c r="I17" s="158">
        <v>64620</v>
      </c>
      <c r="J17" s="158"/>
      <c r="K17" s="158"/>
      <c r="L17" s="158">
        <v>64620</v>
      </c>
      <c r="M17" s="156"/>
      <c r="N17" s="158"/>
      <c r="O17" s="158"/>
      <c r="P17" s="158"/>
      <c r="Q17" s="158"/>
      <c r="R17" s="158"/>
      <c r="S17" s="158"/>
      <c r="T17" s="158"/>
      <c r="U17" s="158"/>
      <c r="V17" s="158"/>
      <c r="W17" s="158"/>
    </row>
    <row r="18" ht="53.25" customHeight="1" outlineLevel="1" spans="1:23">
      <c r="A18" s="156" t="s">
        <v>46</v>
      </c>
      <c r="B18" s="156" t="s">
        <v>207</v>
      </c>
      <c r="C18" s="156" t="s">
        <v>208</v>
      </c>
      <c r="D18" s="156" t="s">
        <v>80</v>
      </c>
      <c r="E18" s="156" t="s">
        <v>81</v>
      </c>
      <c r="F18" s="156" t="s">
        <v>219</v>
      </c>
      <c r="G18" s="156" t="s">
        <v>220</v>
      </c>
      <c r="H18" s="158">
        <v>67464</v>
      </c>
      <c r="I18" s="158">
        <v>67464</v>
      </c>
      <c r="J18" s="158"/>
      <c r="K18" s="158"/>
      <c r="L18" s="158">
        <v>67464</v>
      </c>
      <c r="M18" s="156"/>
      <c r="N18" s="158"/>
      <c r="O18" s="158"/>
      <c r="P18" s="158"/>
      <c r="Q18" s="158"/>
      <c r="R18" s="158"/>
      <c r="S18" s="158"/>
      <c r="T18" s="158"/>
      <c r="U18" s="158"/>
      <c r="V18" s="158"/>
      <c r="W18" s="158"/>
    </row>
    <row r="19" ht="53.25" customHeight="1" outlineLevel="1" spans="1:23">
      <c r="A19" s="156" t="s">
        <v>46</v>
      </c>
      <c r="B19" s="156" t="s">
        <v>221</v>
      </c>
      <c r="C19" s="156" t="s">
        <v>222</v>
      </c>
      <c r="D19" s="156" t="s">
        <v>80</v>
      </c>
      <c r="E19" s="156" t="s">
        <v>81</v>
      </c>
      <c r="F19" s="156" t="s">
        <v>219</v>
      </c>
      <c r="G19" s="156" t="s">
        <v>220</v>
      </c>
      <c r="H19" s="158">
        <v>120000</v>
      </c>
      <c r="I19" s="158">
        <v>120000</v>
      </c>
      <c r="J19" s="158"/>
      <c r="K19" s="158"/>
      <c r="L19" s="158">
        <v>120000</v>
      </c>
      <c r="M19" s="156"/>
      <c r="N19" s="158"/>
      <c r="O19" s="158"/>
      <c r="P19" s="158"/>
      <c r="Q19" s="158"/>
      <c r="R19" s="158"/>
      <c r="S19" s="158"/>
      <c r="T19" s="158"/>
      <c r="U19" s="158"/>
      <c r="V19" s="158"/>
      <c r="W19" s="158"/>
    </row>
    <row r="20" ht="53.25" customHeight="1" outlineLevel="1" spans="1:23">
      <c r="A20" s="156" t="s">
        <v>46</v>
      </c>
      <c r="B20" s="156" t="s">
        <v>207</v>
      </c>
      <c r="C20" s="156" t="s">
        <v>208</v>
      </c>
      <c r="D20" s="156" t="s">
        <v>80</v>
      </c>
      <c r="E20" s="156" t="s">
        <v>81</v>
      </c>
      <c r="F20" s="156" t="s">
        <v>219</v>
      </c>
      <c r="G20" s="156" t="s">
        <v>220</v>
      </c>
      <c r="H20" s="158">
        <v>50160</v>
      </c>
      <c r="I20" s="158">
        <v>50160</v>
      </c>
      <c r="J20" s="158"/>
      <c r="K20" s="158"/>
      <c r="L20" s="158">
        <v>50160</v>
      </c>
      <c r="M20" s="156"/>
      <c r="N20" s="158"/>
      <c r="O20" s="158"/>
      <c r="P20" s="158"/>
      <c r="Q20" s="158"/>
      <c r="R20" s="158"/>
      <c r="S20" s="158"/>
      <c r="T20" s="158"/>
      <c r="U20" s="158"/>
      <c r="V20" s="158"/>
      <c r="W20" s="158"/>
    </row>
    <row r="21" ht="53.25" customHeight="1" outlineLevel="1" spans="1:23">
      <c r="A21" s="156" t="s">
        <v>46</v>
      </c>
      <c r="B21" s="156" t="s">
        <v>223</v>
      </c>
      <c r="C21" s="156" t="s">
        <v>224</v>
      </c>
      <c r="D21" s="156" t="s">
        <v>99</v>
      </c>
      <c r="E21" s="156" t="s">
        <v>100</v>
      </c>
      <c r="F21" s="156" t="s">
        <v>225</v>
      </c>
      <c r="G21" s="156" t="s">
        <v>224</v>
      </c>
      <c r="H21" s="158">
        <v>466185.6</v>
      </c>
      <c r="I21" s="158">
        <v>466185.6</v>
      </c>
      <c r="J21" s="158"/>
      <c r="K21" s="158"/>
      <c r="L21" s="158">
        <v>466185.6</v>
      </c>
      <c r="M21" s="156"/>
      <c r="N21" s="158"/>
      <c r="O21" s="158"/>
      <c r="P21" s="158"/>
      <c r="Q21" s="158"/>
      <c r="R21" s="158"/>
      <c r="S21" s="158"/>
      <c r="T21" s="158"/>
      <c r="U21" s="158"/>
      <c r="V21" s="158"/>
      <c r="W21" s="158"/>
    </row>
    <row r="22" ht="53.25" customHeight="1" outlineLevel="1" spans="1:23">
      <c r="A22" s="156" t="s">
        <v>46</v>
      </c>
      <c r="B22" s="156" t="s">
        <v>226</v>
      </c>
      <c r="C22" s="156" t="s">
        <v>227</v>
      </c>
      <c r="D22" s="156" t="s">
        <v>101</v>
      </c>
      <c r="E22" s="156" t="s">
        <v>102</v>
      </c>
      <c r="F22" s="156" t="s">
        <v>228</v>
      </c>
      <c r="G22" s="156" t="s">
        <v>227</v>
      </c>
      <c r="H22" s="158">
        <v>403442.71</v>
      </c>
      <c r="I22" s="158">
        <v>403442.71</v>
      </c>
      <c r="J22" s="158"/>
      <c r="K22" s="158"/>
      <c r="L22" s="158">
        <v>403442.71</v>
      </c>
      <c r="M22" s="156"/>
      <c r="N22" s="158"/>
      <c r="O22" s="158"/>
      <c r="P22" s="158"/>
      <c r="Q22" s="158"/>
      <c r="R22" s="158"/>
      <c r="S22" s="158"/>
      <c r="T22" s="158"/>
      <c r="U22" s="158"/>
      <c r="V22" s="158"/>
      <c r="W22" s="158"/>
    </row>
    <row r="23" ht="53.25" customHeight="1" outlineLevel="1" spans="1:23">
      <c r="A23" s="156" t="s">
        <v>46</v>
      </c>
      <c r="B23" s="156" t="s">
        <v>229</v>
      </c>
      <c r="C23" s="156" t="s">
        <v>230</v>
      </c>
      <c r="D23" s="156" t="s">
        <v>114</v>
      </c>
      <c r="E23" s="156" t="s">
        <v>115</v>
      </c>
      <c r="F23" s="156" t="s">
        <v>231</v>
      </c>
      <c r="G23" s="156" t="s">
        <v>230</v>
      </c>
      <c r="H23" s="158">
        <v>180036</v>
      </c>
      <c r="I23" s="158">
        <v>180036</v>
      </c>
      <c r="J23" s="158"/>
      <c r="K23" s="158"/>
      <c r="L23" s="158">
        <v>180036</v>
      </c>
      <c r="M23" s="156"/>
      <c r="N23" s="158"/>
      <c r="O23" s="158"/>
      <c r="P23" s="158"/>
      <c r="Q23" s="158"/>
      <c r="R23" s="158"/>
      <c r="S23" s="158"/>
      <c r="T23" s="158"/>
      <c r="U23" s="158"/>
      <c r="V23" s="158"/>
      <c r="W23" s="158"/>
    </row>
    <row r="24" ht="53.25" customHeight="1" outlineLevel="1" spans="1:23">
      <c r="A24" s="156" t="s">
        <v>46</v>
      </c>
      <c r="B24" s="156" t="s">
        <v>229</v>
      </c>
      <c r="C24" s="156" t="s">
        <v>230</v>
      </c>
      <c r="D24" s="156" t="s">
        <v>116</v>
      </c>
      <c r="E24" s="156" t="s">
        <v>117</v>
      </c>
      <c r="F24" s="156" t="s">
        <v>231</v>
      </c>
      <c r="G24" s="156" t="s">
        <v>230</v>
      </c>
      <c r="H24" s="158">
        <v>38488.5</v>
      </c>
      <c r="I24" s="158">
        <v>38488.5</v>
      </c>
      <c r="J24" s="158"/>
      <c r="K24" s="158"/>
      <c r="L24" s="158">
        <v>38488.5</v>
      </c>
      <c r="M24" s="156"/>
      <c r="N24" s="158"/>
      <c r="O24" s="158"/>
      <c r="P24" s="158"/>
      <c r="Q24" s="158"/>
      <c r="R24" s="158"/>
      <c r="S24" s="158"/>
      <c r="T24" s="158"/>
      <c r="U24" s="158"/>
      <c r="V24" s="158"/>
      <c r="W24" s="158"/>
    </row>
    <row r="25" ht="53.25" customHeight="1" outlineLevel="1" spans="1:23">
      <c r="A25" s="156" t="s">
        <v>46</v>
      </c>
      <c r="B25" s="156" t="s">
        <v>232</v>
      </c>
      <c r="C25" s="156" t="s">
        <v>233</v>
      </c>
      <c r="D25" s="156" t="s">
        <v>118</v>
      </c>
      <c r="E25" s="156" t="s">
        <v>119</v>
      </c>
      <c r="F25" s="156" t="s">
        <v>234</v>
      </c>
      <c r="G25" s="156" t="s">
        <v>235</v>
      </c>
      <c r="H25" s="158">
        <v>14250</v>
      </c>
      <c r="I25" s="158">
        <v>14250</v>
      </c>
      <c r="J25" s="158"/>
      <c r="K25" s="158"/>
      <c r="L25" s="158">
        <v>14250</v>
      </c>
      <c r="M25" s="156"/>
      <c r="N25" s="158"/>
      <c r="O25" s="158"/>
      <c r="P25" s="158"/>
      <c r="Q25" s="158"/>
      <c r="R25" s="158"/>
      <c r="S25" s="158"/>
      <c r="T25" s="158"/>
      <c r="U25" s="158"/>
      <c r="V25" s="158"/>
      <c r="W25" s="158"/>
    </row>
    <row r="26" ht="53.25" customHeight="1" outlineLevel="1" spans="1:23">
      <c r="A26" s="156" t="s">
        <v>46</v>
      </c>
      <c r="B26" s="156" t="s">
        <v>236</v>
      </c>
      <c r="C26" s="156" t="s">
        <v>237</v>
      </c>
      <c r="D26" s="156" t="s">
        <v>118</v>
      </c>
      <c r="E26" s="156" t="s">
        <v>119</v>
      </c>
      <c r="F26" s="156" t="s">
        <v>234</v>
      </c>
      <c r="G26" s="156" t="s">
        <v>235</v>
      </c>
      <c r="H26" s="158">
        <v>5827.32</v>
      </c>
      <c r="I26" s="158">
        <v>5827.32</v>
      </c>
      <c r="J26" s="158"/>
      <c r="K26" s="158"/>
      <c r="L26" s="158">
        <v>5827.32</v>
      </c>
      <c r="M26" s="156"/>
      <c r="N26" s="158"/>
      <c r="O26" s="158"/>
      <c r="P26" s="158"/>
      <c r="Q26" s="158"/>
      <c r="R26" s="158"/>
      <c r="S26" s="158"/>
      <c r="T26" s="158"/>
      <c r="U26" s="158"/>
      <c r="V26" s="158"/>
      <c r="W26" s="158"/>
    </row>
    <row r="27" ht="53.25" customHeight="1" outlineLevel="1" spans="1:23">
      <c r="A27" s="156" t="s">
        <v>46</v>
      </c>
      <c r="B27" s="156" t="s">
        <v>238</v>
      </c>
      <c r="C27" s="156" t="s">
        <v>239</v>
      </c>
      <c r="D27" s="156" t="s">
        <v>118</v>
      </c>
      <c r="E27" s="156" t="s">
        <v>119</v>
      </c>
      <c r="F27" s="156" t="s">
        <v>234</v>
      </c>
      <c r="G27" s="156" t="s">
        <v>235</v>
      </c>
      <c r="H27" s="158">
        <v>11654.64</v>
      </c>
      <c r="I27" s="158">
        <v>11654.64</v>
      </c>
      <c r="J27" s="158"/>
      <c r="K27" s="158"/>
      <c r="L27" s="158">
        <v>11654.64</v>
      </c>
      <c r="M27" s="156"/>
      <c r="N27" s="158"/>
      <c r="O27" s="158"/>
      <c r="P27" s="158"/>
      <c r="Q27" s="158"/>
      <c r="R27" s="158"/>
      <c r="S27" s="158"/>
      <c r="T27" s="158"/>
      <c r="U27" s="158"/>
      <c r="V27" s="158"/>
      <c r="W27" s="158"/>
    </row>
    <row r="28" ht="53.25" customHeight="1" outlineLevel="1" spans="1:23">
      <c r="A28" s="156" t="s">
        <v>46</v>
      </c>
      <c r="B28" s="156" t="s">
        <v>240</v>
      </c>
      <c r="C28" s="156" t="s">
        <v>241</v>
      </c>
      <c r="D28" s="156" t="s">
        <v>109</v>
      </c>
      <c r="E28" s="156" t="s">
        <v>108</v>
      </c>
      <c r="F28" s="156" t="s">
        <v>234</v>
      </c>
      <c r="G28" s="156" t="s">
        <v>235</v>
      </c>
      <c r="H28" s="158">
        <v>6234.84</v>
      </c>
      <c r="I28" s="158">
        <v>6234.84</v>
      </c>
      <c r="J28" s="158"/>
      <c r="K28" s="158"/>
      <c r="L28" s="158">
        <v>6234.84</v>
      </c>
      <c r="M28" s="156"/>
      <c r="N28" s="158"/>
      <c r="O28" s="158"/>
      <c r="P28" s="158"/>
      <c r="Q28" s="158"/>
      <c r="R28" s="158"/>
      <c r="S28" s="158"/>
      <c r="T28" s="158"/>
      <c r="U28" s="158"/>
      <c r="V28" s="158"/>
      <c r="W28" s="158"/>
    </row>
    <row r="29" ht="53.25" customHeight="1" outlineLevel="1" spans="1:23">
      <c r="A29" s="156" t="s">
        <v>46</v>
      </c>
      <c r="B29" s="156" t="s">
        <v>242</v>
      </c>
      <c r="C29" s="156" t="s">
        <v>131</v>
      </c>
      <c r="D29" s="156" t="s">
        <v>130</v>
      </c>
      <c r="E29" s="156" t="s">
        <v>131</v>
      </c>
      <c r="F29" s="156" t="s">
        <v>243</v>
      </c>
      <c r="G29" s="156" t="s">
        <v>131</v>
      </c>
      <c r="H29" s="158">
        <v>349639.2</v>
      </c>
      <c r="I29" s="158">
        <v>349639.2</v>
      </c>
      <c r="J29" s="158"/>
      <c r="K29" s="158"/>
      <c r="L29" s="158">
        <v>349639.2</v>
      </c>
      <c r="M29" s="156"/>
      <c r="N29" s="158"/>
      <c r="O29" s="158"/>
      <c r="P29" s="158"/>
      <c r="Q29" s="158"/>
      <c r="R29" s="158"/>
      <c r="S29" s="158"/>
      <c r="T29" s="158"/>
      <c r="U29" s="158"/>
      <c r="V29" s="158"/>
      <c r="W29" s="158"/>
    </row>
    <row r="30" ht="53.25" customHeight="1" outlineLevel="1" spans="1:23">
      <c r="A30" s="156" t="s">
        <v>46</v>
      </c>
      <c r="B30" s="156" t="s">
        <v>244</v>
      </c>
      <c r="C30" s="156" t="s">
        <v>245</v>
      </c>
      <c r="D30" s="156" t="s">
        <v>88</v>
      </c>
      <c r="E30" s="156" t="s">
        <v>87</v>
      </c>
      <c r="F30" s="156" t="s">
        <v>246</v>
      </c>
      <c r="G30" s="156" t="s">
        <v>247</v>
      </c>
      <c r="H30" s="158">
        <v>4050</v>
      </c>
      <c r="I30" s="158">
        <v>4050</v>
      </c>
      <c r="J30" s="158"/>
      <c r="K30" s="158"/>
      <c r="L30" s="158">
        <v>4050</v>
      </c>
      <c r="M30" s="156"/>
      <c r="N30" s="158"/>
      <c r="O30" s="158"/>
      <c r="P30" s="158"/>
      <c r="Q30" s="158"/>
      <c r="R30" s="158"/>
      <c r="S30" s="158"/>
      <c r="T30" s="158"/>
      <c r="U30" s="158"/>
      <c r="V30" s="158"/>
      <c r="W30" s="158"/>
    </row>
    <row r="31" ht="53.25" customHeight="1" outlineLevel="1" spans="1:23">
      <c r="A31" s="156" t="s">
        <v>46</v>
      </c>
      <c r="B31" s="156" t="s">
        <v>248</v>
      </c>
      <c r="C31" s="156" t="s">
        <v>249</v>
      </c>
      <c r="D31" s="156" t="s">
        <v>84</v>
      </c>
      <c r="E31" s="156" t="s">
        <v>85</v>
      </c>
      <c r="F31" s="156" t="s">
        <v>250</v>
      </c>
      <c r="G31" s="156" t="s">
        <v>251</v>
      </c>
      <c r="H31" s="158">
        <v>3000</v>
      </c>
      <c r="I31" s="158">
        <v>3000</v>
      </c>
      <c r="J31" s="158"/>
      <c r="K31" s="158"/>
      <c r="L31" s="158">
        <v>3000</v>
      </c>
      <c r="M31" s="156"/>
      <c r="N31" s="158"/>
      <c r="O31" s="158"/>
      <c r="P31" s="158"/>
      <c r="Q31" s="158"/>
      <c r="R31" s="158"/>
      <c r="S31" s="158"/>
      <c r="T31" s="158"/>
      <c r="U31" s="158"/>
      <c r="V31" s="158"/>
      <c r="W31" s="158"/>
    </row>
    <row r="32" ht="53.25" customHeight="1" outlineLevel="1" spans="1:23">
      <c r="A32" s="156" t="s">
        <v>46</v>
      </c>
      <c r="B32" s="156" t="s">
        <v>252</v>
      </c>
      <c r="C32" s="156" t="s">
        <v>253</v>
      </c>
      <c r="D32" s="156" t="s">
        <v>78</v>
      </c>
      <c r="E32" s="156" t="s">
        <v>79</v>
      </c>
      <c r="F32" s="156" t="s">
        <v>250</v>
      </c>
      <c r="G32" s="156" t="s">
        <v>251</v>
      </c>
      <c r="H32" s="158">
        <v>10367</v>
      </c>
      <c r="I32" s="158">
        <v>10367</v>
      </c>
      <c r="J32" s="158"/>
      <c r="K32" s="158"/>
      <c r="L32" s="158">
        <v>10367</v>
      </c>
      <c r="M32" s="156"/>
      <c r="N32" s="158"/>
      <c r="O32" s="158"/>
      <c r="P32" s="158"/>
      <c r="Q32" s="158"/>
      <c r="R32" s="158"/>
      <c r="S32" s="158"/>
      <c r="T32" s="158"/>
      <c r="U32" s="158"/>
      <c r="V32" s="158"/>
      <c r="W32" s="158"/>
    </row>
    <row r="33" ht="53.25" customHeight="1" outlineLevel="1" spans="1:23">
      <c r="A33" s="156" t="s">
        <v>46</v>
      </c>
      <c r="B33" s="156" t="s">
        <v>252</v>
      </c>
      <c r="C33" s="156" t="s">
        <v>253</v>
      </c>
      <c r="D33" s="156" t="s">
        <v>80</v>
      </c>
      <c r="E33" s="156" t="s">
        <v>81</v>
      </c>
      <c r="F33" s="156" t="s">
        <v>250</v>
      </c>
      <c r="G33" s="156" t="s">
        <v>251</v>
      </c>
      <c r="H33" s="158"/>
      <c r="I33" s="158"/>
      <c r="J33" s="158"/>
      <c r="K33" s="158"/>
      <c r="L33" s="158"/>
      <c r="M33" s="156"/>
      <c r="N33" s="158"/>
      <c r="O33" s="158"/>
      <c r="P33" s="158"/>
      <c r="Q33" s="158"/>
      <c r="R33" s="158"/>
      <c r="S33" s="158"/>
      <c r="T33" s="158"/>
      <c r="U33" s="158"/>
      <c r="V33" s="158"/>
      <c r="W33" s="158"/>
    </row>
    <row r="34" ht="53.25" customHeight="1" outlineLevel="1" spans="1:23">
      <c r="A34" s="156" t="s">
        <v>46</v>
      </c>
      <c r="B34" s="156" t="s">
        <v>254</v>
      </c>
      <c r="C34" s="156" t="s">
        <v>255</v>
      </c>
      <c r="D34" s="156" t="s">
        <v>78</v>
      </c>
      <c r="E34" s="156" t="s">
        <v>79</v>
      </c>
      <c r="F34" s="156" t="s">
        <v>256</v>
      </c>
      <c r="G34" s="156" t="s">
        <v>257</v>
      </c>
      <c r="H34" s="158">
        <v>8500</v>
      </c>
      <c r="I34" s="158">
        <v>8500</v>
      </c>
      <c r="J34" s="158"/>
      <c r="K34" s="158"/>
      <c r="L34" s="158">
        <v>8500</v>
      </c>
      <c r="M34" s="156"/>
      <c r="N34" s="158"/>
      <c r="O34" s="158"/>
      <c r="P34" s="158"/>
      <c r="Q34" s="158"/>
      <c r="R34" s="158"/>
      <c r="S34" s="158"/>
      <c r="T34" s="158"/>
      <c r="U34" s="158"/>
      <c r="V34" s="158"/>
      <c r="W34" s="158"/>
    </row>
    <row r="35" ht="53.25" customHeight="1" outlineLevel="1" spans="1:23">
      <c r="A35" s="156" t="s">
        <v>46</v>
      </c>
      <c r="B35" s="156" t="s">
        <v>254</v>
      </c>
      <c r="C35" s="156" t="s">
        <v>255</v>
      </c>
      <c r="D35" s="156" t="s">
        <v>78</v>
      </c>
      <c r="E35" s="156" t="s">
        <v>79</v>
      </c>
      <c r="F35" s="156" t="s">
        <v>258</v>
      </c>
      <c r="G35" s="156" t="s">
        <v>259</v>
      </c>
      <c r="H35" s="158">
        <v>10000</v>
      </c>
      <c r="I35" s="158">
        <v>10000</v>
      </c>
      <c r="J35" s="158"/>
      <c r="K35" s="158"/>
      <c r="L35" s="158">
        <v>10000</v>
      </c>
      <c r="M35" s="156"/>
      <c r="N35" s="158"/>
      <c r="O35" s="158"/>
      <c r="P35" s="158"/>
      <c r="Q35" s="158"/>
      <c r="R35" s="158"/>
      <c r="S35" s="158"/>
      <c r="T35" s="158"/>
      <c r="U35" s="158"/>
      <c r="V35" s="158"/>
      <c r="W35" s="158"/>
    </row>
    <row r="36" ht="53.25" customHeight="1" outlineLevel="1" spans="1:23">
      <c r="A36" s="156" t="s">
        <v>46</v>
      </c>
      <c r="B36" s="156" t="s">
        <v>254</v>
      </c>
      <c r="C36" s="156" t="s">
        <v>255</v>
      </c>
      <c r="D36" s="156" t="s">
        <v>78</v>
      </c>
      <c r="E36" s="156" t="s">
        <v>79</v>
      </c>
      <c r="F36" s="156" t="s">
        <v>260</v>
      </c>
      <c r="G36" s="156" t="s">
        <v>261</v>
      </c>
      <c r="H36" s="158">
        <v>20000</v>
      </c>
      <c r="I36" s="158">
        <v>20000</v>
      </c>
      <c r="J36" s="158"/>
      <c r="K36" s="158"/>
      <c r="L36" s="158">
        <v>20000</v>
      </c>
      <c r="M36" s="156"/>
      <c r="N36" s="158"/>
      <c r="O36" s="158"/>
      <c r="P36" s="158"/>
      <c r="Q36" s="158"/>
      <c r="R36" s="158"/>
      <c r="S36" s="158"/>
      <c r="T36" s="158"/>
      <c r="U36" s="158"/>
      <c r="V36" s="158"/>
      <c r="W36" s="158"/>
    </row>
    <row r="37" ht="53.25" customHeight="1" outlineLevel="1" spans="1:23">
      <c r="A37" s="156" t="s">
        <v>46</v>
      </c>
      <c r="B37" s="156" t="s">
        <v>254</v>
      </c>
      <c r="C37" s="156" t="s">
        <v>255</v>
      </c>
      <c r="D37" s="156" t="s">
        <v>78</v>
      </c>
      <c r="E37" s="156" t="s">
        <v>79</v>
      </c>
      <c r="F37" s="156" t="s">
        <v>262</v>
      </c>
      <c r="G37" s="156" t="s">
        <v>263</v>
      </c>
      <c r="H37" s="158">
        <v>2000</v>
      </c>
      <c r="I37" s="158">
        <v>2000</v>
      </c>
      <c r="J37" s="158"/>
      <c r="K37" s="158"/>
      <c r="L37" s="158">
        <v>2000</v>
      </c>
      <c r="M37" s="156"/>
      <c r="N37" s="158"/>
      <c r="O37" s="158"/>
      <c r="P37" s="158"/>
      <c r="Q37" s="158"/>
      <c r="R37" s="158"/>
      <c r="S37" s="158"/>
      <c r="T37" s="158"/>
      <c r="U37" s="158"/>
      <c r="V37" s="158"/>
      <c r="W37" s="158"/>
    </row>
    <row r="38" ht="53.25" customHeight="1" outlineLevel="1" spans="1:23">
      <c r="A38" s="156" t="s">
        <v>46</v>
      </c>
      <c r="B38" s="156" t="s">
        <v>254</v>
      </c>
      <c r="C38" s="156" t="s">
        <v>255</v>
      </c>
      <c r="D38" s="156" t="s">
        <v>78</v>
      </c>
      <c r="E38" s="156" t="s">
        <v>79</v>
      </c>
      <c r="F38" s="156" t="s">
        <v>264</v>
      </c>
      <c r="G38" s="156" t="s">
        <v>265</v>
      </c>
      <c r="H38" s="158">
        <v>2000</v>
      </c>
      <c r="I38" s="158">
        <v>2000</v>
      </c>
      <c r="J38" s="158"/>
      <c r="K38" s="158"/>
      <c r="L38" s="158">
        <v>2000</v>
      </c>
      <c r="M38" s="156"/>
      <c r="N38" s="158"/>
      <c r="O38" s="158"/>
      <c r="P38" s="158"/>
      <c r="Q38" s="158"/>
      <c r="R38" s="158"/>
      <c r="S38" s="158"/>
      <c r="T38" s="158"/>
      <c r="U38" s="158"/>
      <c r="V38" s="158"/>
      <c r="W38" s="158"/>
    </row>
    <row r="39" ht="53.25" customHeight="1" outlineLevel="1" spans="1:23">
      <c r="A39" s="156" t="s">
        <v>46</v>
      </c>
      <c r="B39" s="156" t="s">
        <v>254</v>
      </c>
      <c r="C39" s="156" t="s">
        <v>255</v>
      </c>
      <c r="D39" s="156" t="s">
        <v>78</v>
      </c>
      <c r="E39" s="156" t="s">
        <v>79</v>
      </c>
      <c r="F39" s="156" t="s">
        <v>250</v>
      </c>
      <c r="G39" s="156" t="s">
        <v>251</v>
      </c>
      <c r="H39" s="158">
        <v>11394</v>
      </c>
      <c r="I39" s="158">
        <v>11394</v>
      </c>
      <c r="J39" s="158"/>
      <c r="K39" s="158"/>
      <c r="L39" s="158">
        <v>11394</v>
      </c>
      <c r="M39" s="156"/>
      <c r="N39" s="158"/>
      <c r="O39" s="158"/>
      <c r="P39" s="158"/>
      <c r="Q39" s="158"/>
      <c r="R39" s="158"/>
      <c r="S39" s="158"/>
      <c r="T39" s="158"/>
      <c r="U39" s="158"/>
      <c r="V39" s="158"/>
      <c r="W39" s="158"/>
    </row>
    <row r="40" ht="53.25" customHeight="1" outlineLevel="1" spans="1:23">
      <c r="A40" s="156" t="s">
        <v>46</v>
      </c>
      <c r="B40" s="156" t="s">
        <v>254</v>
      </c>
      <c r="C40" s="156" t="s">
        <v>255</v>
      </c>
      <c r="D40" s="156" t="s">
        <v>78</v>
      </c>
      <c r="E40" s="156" t="s">
        <v>79</v>
      </c>
      <c r="F40" s="156" t="s">
        <v>266</v>
      </c>
      <c r="G40" s="156" t="s">
        <v>267</v>
      </c>
      <c r="H40" s="158">
        <v>1000</v>
      </c>
      <c r="I40" s="158">
        <v>1000</v>
      </c>
      <c r="J40" s="158"/>
      <c r="K40" s="158"/>
      <c r="L40" s="158">
        <v>1000</v>
      </c>
      <c r="M40" s="156"/>
      <c r="N40" s="158"/>
      <c r="O40" s="158"/>
      <c r="P40" s="158"/>
      <c r="Q40" s="158"/>
      <c r="R40" s="158"/>
      <c r="S40" s="158"/>
      <c r="T40" s="158"/>
      <c r="U40" s="158"/>
      <c r="V40" s="158"/>
      <c r="W40" s="158"/>
    </row>
    <row r="41" ht="53.25" customHeight="1" outlineLevel="1" spans="1:23">
      <c r="A41" s="156" t="s">
        <v>46</v>
      </c>
      <c r="B41" s="156" t="s">
        <v>268</v>
      </c>
      <c r="C41" s="156" t="s">
        <v>269</v>
      </c>
      <c r="D41" s="156" t="s">
        <v>78</v>
      </c>
      <c r="E41" s="156" t="s">
        <v>79</v>
      </c>
      <c r="F41" s="156" t="s">
        <v>270</v>
      </c>
      <c r="G41" s="156" t="s">
        <v>271</v>
      </c>
      <c r="H41" s="158">
        <v>9603</v>
      </c>
      <c r="I41" s="158">
        <v>9603</v>
      </c>
      <c r="J41" s="158"/>
      <c r="K41" s="158"/>
      <c r="L41" s="158">
        <v>9603</v>
      </c>
      <c r="M41" s="156"/>
      <c r="N41" s="158"/>
      <c r="O41" s="158"/>
      <c r="P41" s="158"/>
      <c r="Q41" s="158"/>
      <c r="R41" s="158"/>
      <c r="S41" s="158"/>
      <c r="T41" s="158"/>
      <c r="U41" s="158"/>
      <c r="V41" s="158"/>
      <c r="W41" s="158"/>
    </row>
    <row r="42" ht="53.25" customHeight="1" outlineLevel="1" spans="1:23">
      <c r="A42" s="156" t="s">
        <v>46</v>
      </c>
      <c r="B42" s="156" t="s">
        <v>272</v>
      </c>
      <c r="C42" s="156" t="s">
        <v>273</v>
      </c>
      <c r="D42" s="156" t="s">
        <v>78</v>
      </c>
      <c r="E42" s="156" t="s">
        <v>79</v>
      </c>
      <c r="F42" s="156" t="s">
        <v>274</v>
      </c>
      <c r="G42" s="156" t="s">
        <v>179</v>
      </c>
      <c r="H42" s="158">
        <v>4753</v>
      </c>
      <c r="I42" s="158">
        <v>4753</v>
      </c>
      <c r="J42" s="158"/>
      <c r="K42" s="158"/>
      <c r="L42" s="158">
        <v>4753</v>
      </c>
      <c r="M42" s="156"/>
      <c r="N42" s="158"/>
      <c r="O42" s="158"/>
      <c r="P42" s="158"/>
      <c r="Q42" s="158"/>
      <c r="R42" s="158"/>
      <c r="S42" s="158"/>
      <c r="T42" s="158"/>
      <c r="U42" s="158"/>
      <c r="V42" s="158"/>
      <c r="W42" s="158"/>
    </row>
    <row r="43" ht="53.25" customHeight="1" outlineLevel="1" spans="1:23">
      <c r="A43" s="156" t="s">
        <v>46</v>
      </c>
      <c r="B43" s="156" t="s">
        <v>254</v>
      </c>
      <c r="C43" s="156" t="s">
        <v>255</v>
      </c>
      <c r="D43" s="156" t="s">
        <v>78</v>
      </c>
      <c r="E43" s="156" t="s">
        <v>79</v>
      </c>
      <c r="F43" s="156" t="s">
        <v>275</v>
      </c>
      <c r="G43" s="156" t="s">
        <v>276</v>
      </c>
      <c r="H43" s="158">
        <v>2000</v>
      </c>
      <c r="I43" s="158">
        <v>2000</v>
      </c>
      <c r="J43" s="158"/>
      <c r="K43" s="158"/>
      <c r="L43" s="158">
        <v>2000</v>
      </c>
      <c r="M43" s="156"/>
      <c r="N43" s="158"/>
      <c r="O43" s="158"/>
      <c r="P43" s="158"/>
      <c r="Q43" s="158"/>
      <c r="R43" s="158"/>
      <c r="S43" s="158"/>
      <c r="T43" s="158"/>
      <c r="U43" s="158"/>
      <c r="V43" s="158"/>
      <c r="W43" s="158"/>
    </row>
    <row r="44" ht="53.25" customHeight="1" outlineLevel="1" spans="1:23">
      <c r="A44" s="156" t="s">
        <v>46</v>
      </c>
      <c r="B44" s="156" t="s">
        <v>254</v>
      </c>
      <c r="C44" s="156" t="s">
        <v>255</v>
      </c>
      <c r="D44" s="156" t="s">
        <v>80</v>
      </c>
      <c r="E44" s="156" t="s">
        <v>81</v>
      </c>
      <c r="F44" s="156" t="s">
        <v>258</v>
      </c>
      <c r="G44" s="156" t="s">
        <v>259</v>
      </c>
      <c r="H44" s="158">
        <v>10000</v>
      </c>
      <c r="I44" s="158">
        <v>10000</v>
      </c>
      <c r="J44" s="158"/>
      <c r="K44" s="158"/>
      <c r="L44" s="158">
        <v>10000</v>
      </c>
      <c r="M44" s="156"/>
      <c r="N44" s="158"/>
      <c r="O44" s="158"/>
      <c r="P44" s="158"/>
      <c r="Q44" s="158"/>
      <c r="R44" s="158"/>
      <c r="S44" s="158"/>
      <c r="T44" s="158"/>
      <c r="U44" s="158"/>
      <c r="V44" s="158"/>
      <c r="W44" s="158"/>
    </row>
    <row r="45" ht="53.25" customHeight="1" outlineLevel="1" spans="1:23">
      <c r="A45" s="156" t="s">
        <v>46</v>
      </c>
      <c r="B45" s="156" t="s">
        <v>254</v>
      </c>
      <c r="C45" s="156" t="s">
        <v>255</v>
      </c>
      <c r="D45" s="156" t="s">
        <v>80</v>
      </c>
      <c r="E45" s="156" t="s">
        <v>81</v>
      </c>
      <c r="F45" s="156" t="s">
        <v>250</v>
      </c>
      <c r="G45" s="156" t="s">
        <v>251</v>
      </c>
      <c r="H45" s="158">
        <v>4250</v>
      </c>
      <c r="I45" s="158">
        <v>4250</v>
      </c>
      <c r="J45" s="158"/>
      <c r="K45" s="158"/>
      <c r="L45" s="158">
        <v>4250</v>
      </c>
      <c r="M45" s="156"/>
      <c r="N45" s="158"/>
      <c r="O45" s="158"/>
      <c r="P45" s="158"/>
      <c r="Q45" s="158"/>
      <c r="R45" s="158"/>
      <c r="S45" s="158"/>
      <c r="T45" s="158"/>
      <c r="U45" s="158"/>
      <c r="V45" s="158"/>
      <c r="W45" s="158"/>
    </row>
    <row r="46" ht="53.25" customHeight="1" outlineLevel="1" spans="1:23">
      <c r="A46" s="156" t="s">
        <v>46</v>
      </c>
      <c r="B46" s="156" t="s">
        <v>277</v>
      </c>
      <c r="C46" s="156" t="s">
        <v>278</v>
      </c>
      <c r="D46" s="156" t="s">
        <v>78</v>
      </c>
      <c r="E46" s="156" t="s">
        <v>79</v>
      </c>
      <c r="F46" s="156" t="s">
        <v>246</v>
      </c>
      <c r="G46" s="156" t="s">
        <v>247</v>
      </c>
      <c r="H46" s="158">
        <v>600</v>
      </c>
      <c r="I46" s="158">
        <v>600</v>
      </c>
      <c r="J46" s="158"/>
      <c r="K46" s="158"/>
      <c r="L46" s="158">
        <v>600</v>
      </c>
      <c r="M46" s="156"/>
      <c r="N46" s="158"/>
      <c r="O46" s="158"/>
      <c r="P46" s="158"/>
      <c r="Q46" s="158"/>
      <c r="R46" s="158"/>
      <c r="S46" s="158"/>
      <c r="T46" s="158"/>
      <c r="U46" s="158"/>
      <c r="V46" s="158"/>
      <c r="W46" s="158"/>
    </row>
    <row r="47" ht="53.25" customHeight="1" outlineLevel="1" spans="1:23">
      <c r="A47" s="156" t="s">
        <v>46</v>
      </c>
      <c r="B47" s="156" t="s">
        <v>277</v>
      </c>
      <c r="C47" s="156" t="s">
        <v>278</v>
      </c>
      <c r="D47" s="156" t="s">
        <v>97</v>
      </c>
      <c r="E47" s="156" t="s">
        <v>98</v>
      </c>
      <c r="F47" s="156" t="s">
        <v>246</v>
      </c>
      <c r="G47" s="156" t="s">
        <v>247</v>
      </c>
      <c r="H47" s="158">
        <v>15600</v>
      </c>
      <c r="I47" s="158">
        <v>15600</v>
      </c>
      <c r="J47" s="158"/>
      <c r="K47" s="158"/>
      <c r="L47" s="158">
        <v>15600</v>
      </c>
      <c r="M47" s="156"/>
      <c r="N47" s="158"/>
      <c r="O47" s="158"/>
      <c r="P47" s="158"/>
      <c r="Q47" s="158"/>
      <c r="R47" s="158"/>
      <c r="S47" s="158"/>
      <c r="T47" s="158"/>
      <c r="U47" s="158"/>
      <c r="V47" s="158"/>
      <c r="W47" s="158"/>
    </row>
    <row r="48" ht="53.25" customHeight="1" outlineLevel="1" spans="1:23">
      <c r="A48" s="156" t="s">
        <v>46</v>
      </c>
      <c r="B48" s="156" t="s">
        <v>279</v>
      </c>
      <c r="C48" s="156" t="s">
        <v>280</v>
      </c>
      <c r="D48" s="156" t="s">
        <v>78</v>
      </c>
      <c r="E48" s="156" t="s">
        <v>79</v>
      </c>
      <c r="F48" s="156" t="s">
        <v>281</v>
      </c>
      <c r="G48" s="156" t="s">
        <v>280</v>
      </c>
      <c r="H48" s="158">
        <v>48009.6</v>
      </c>
      <c r="I48" s="158">
        <v>48009.6</v>
      </c>
      <c r="J48" s="158"/>
      <c r="K48" s="158"/>
      <c r="L48" s="158">
        <v>48009.6</v>
      </c>
      <c r="M48" s="156"/>
      <c r="N48" s="158"/>
      <c r="O48" s="158"/>
      <c r="P48" s="158"/>
      <c r="Q48" s="158"/>
      <c r="R48" s="158"/>
      <c r="S48" s="158"/>
      <c r="T48" s="158"/>
      <c r="U48" s="158"/>
      <c r="V48" s="158"/>
      <c r="W48" s="158"/>
    </row>
    <row r="49" ht="53.25" customHeight="1" outlineLevel="1" spans="1:23">
      <c r="A49" s="156" t="s">
        <v>46</v>
      </c>
      <c r="B49" s="156" t="s">
        <v>279</v>
      </c>
      <c r="C49" s="156" t="s">
        <v>280</v>
      </c>
      <c r="D49" s="156" t="s">
        <v>80</v>
      </c>
      <c r="E49" s="156" t="s">
        <v>81</v>
      </c>
      <c r="F49" s="156" t="s">
        <v>281</v>
      </c>
      <c r="G49" s="156" t="s">
        <v>280</v>
      </c>
      <c r="H49" s="158">
        <v>10263.6</v>
      </c>
      <c r="I49" s="158">
        <v>10263.6</v>
      </c>
      <c r="J49" s="158"/>
      <c r="K49" s="158"/>
      <c r="L49" s="158">
        <v>10263.6</v>
      </c>
      <c r="M49" s="156"/>
      <c r="N49" s="158"/>
      <c r="O49" s="158"/>
      <c r="P49" s="158"/>
      <c r="Q49" s="158"/>
      <c r="R49" s="158"/>
      <c r="S49" s="158"/>
      <c r="T49" s="158"/>
      <c r="U49" s="158"/>
      <c r="V49" s="158"/>
      <c r="W49" s="158"/>
    </row>
    <row r="50" ht="53.25" customHeight="1" outlineLevel="1" spans="1:23">
      <c r="A50" s="156" t="s">
        <v>46</v>
      </c>
      <c r="B50" s="156" t="s">
        <v>282</v>
      </c>
      <c r="C50" s="156" t="s">
        <v>283</v>
      </c>
      <c r="D50" s="156" t="s">
        <v>84</v>
      </c>
      <c r="E50" s="156" t="s">
        <v>85</v>
      </c>
      <c r="F50" s="156" t="s">
        <v>266</v>
      </c>
      <c r="G50" s="156" t="s">
        <v>267</v>
      </c>
      <c r="H50" s="158">
        <v>600</v>
      </c>
      <c r="I50" s="158">
        <v>600</v>
      </c>
      <c r="J50" s="158"/>
      <c r="K50" s="158"/>
      <c r="L50" s="158">
        <v>600</v>
      </c>
      <c r="M50" s="156"/>
      <c r="N50" s="158"/>
      <c r="O50" s="158"/>
      <c r="P50" s="158"/>
      <c r="Q50" s="158"/>
      <c r="R50" s="158"/>
      <c r="S50" s="158"/>
      <c r="T50" s="158"/>
      <c r="U50" s="158"/>
      <c r="V50" s="158"/>
      <c r="W50" s="158"/>
    </row>
    <row r="51" ht="53.25" customHeight="1" outlineLevel="1" spans="1:23">
      <c r="A51" s="156" t="s">
        <v>46</v>
      </c>
      <c r="B51" s="156" t="s">
        <v>284</v>
      </c>
      <c r="C51" s="156" t="s">
        <v>285</v>
      </c>
      <c r="D51" s="156" t="s">
        <v>78</v>
      </c>
      <c r="E51" s="156" t="s">
        <v>79</v>
      </c>
      <c r="F51" s="156" t="s">
        <v>286</v>
      </c>
      <c r="G51" s="156" t="s">
        <v>287</v>
      </c>
      <c r="H51" s="158">
        <v>225600</v>
      </c>
      <c r="I51" s="158">
        <v>225600</v>
      </c>
      <c r="J51" s="158"/>
      <c r="K51" s="158"/>
      <c r="L51" s="158">
        <v>225600</v>
      </c>
      <c r="M51" s="156"/>
      <c r="N51" s="158"/>
      <c r="O51" s="158"/>
      <c r="P51" s="158"/>
      <c r="Q51" s="158"/>
      <c r="R51" s="158"/>
      <c r="S51" s="158"/>
      <c r="T51" s="158"/>
      <c r="U51" s="158"/>
      <c r="V51" s="158"/>
      <c r="W51" s="158"/>
    </row>
    <row r="52" ht="53.25" customHeight="1" outlineLevel="1" spans="1:23">
      <c r="A52" s="156" t="s">
        <v>46</v>
      </c>
      <c r="B52" s="156" t="s">
        <v>288</v>
      </c>
      <c r="C52" s="156" t="s">
        <v>289</v>
      </c>
      <c r="D52" s="156" t="s">
        <v>93</v>
      </c>
      <c r="E52" s="156" t="s">
        <v>94</v>
      </c>
      <c r="F52" s="156" t="s">
        <v>290</v>
      </c>
      <c r="G52" s="156" t="s">
        <v>291</v>
      </c>
      <c r="H52" s="158">
        <v>39173.76</v>
      </c>
      <c r="I52" s="158">
        <v>39173.76</v>
      </c>
      <c r="J52" s="158"/>
      <c r="K52" s="158"/>
      <c r="L52" s="158">
        <v>39173.76</v>
      </c>
      <c r="M52" s="156"/>
      <c r="N52" s="158"/>
      <c r="O52" s="158"/>
      <c r="P52" s="158"/>
      <c r="Q52" s="158"/>
      <c r="R52" s="158"/>
      <c r="S52" s="158"/>
      <c r="T52" s="158"/>
      <c r="U52" s="158"/>
      <c r="V52" s="158"/>
      <c r="W52" s="158"/>
    </row>
    <row r="53" ht="53.25" customHeight="1" outlineLevel="1" spans="1:23">
      <c r="A53" s="156" t="s">
        <v>46</v>
      </c>
      <c r="B53" s="156" t="s">
        <v>292</v>
      </c>
      <c r="C53" s="156" t="s">
        <v>293</v>
      </c>
      <c r="D53" s="156" t="s">
        <v>84</v>
      </c>
      <c r="E53" s="156" t="s">
        <v>85</v>
      </c>
      <c r="F53" s="156" t="s">
        <v>294</v>
      </c>
      <c r="G53" s="156" t="s">
        <v>295</v>
      </c>
      <c r="H53" s="158">
        <v>8640</v>
      </c>
      <c r="I53" s="158">
        <v>8640</v>
      </c>
      <c r="J53" s="158"/>
      <c r="K53" s="158"/>
      <c r="L53" s="158">
        <v>8640</v>
      </c>
      <c r="M53" s="156"/>
      <c r="N53" s="158"/>
      <c r="O53" s="158"/>
      <c r="P53" s="158"/>
      <c r="Q53" s="158"/>
      <c r="R53" s="158"/>
      <c r="S53" s="158"/>
      <c r="T53" s="158"/>
      <c r="U53" s="158"/>
      <c r="V53" s="158"/>
      <c r="W53" s="158"/>
    </row>
    <row r="54" ht="53.25" customHeight="1" outlineLevel="1" spans="1:23">
      <c r="A54" s="156" t="s">
        <v>46</v>
      </c>
      <c r="B54" s="156" t="s">
        <v>296</v>
      </c>
      <c r="C54" s="156" t="s">
        <v>297</v>
      </c>
      <c r="D54" s="156" t="s">
        <v>84</v>
      </c>
      <c r="E54" s="156" t="s">
        <v>85</v>
      </c>
      <c r="F54" s="156" t="s">
        <v>246</v>
      </c>
      <c r="G54" s="156" t="s">
        <v>247</v>
      </c>
      <c r="H54" s="158">
        <v>5400</v>
      </c>
      <c r="I54" s="158">
        <v>5400</v>
      </c>
      <c r="J54" s="158"/>
      <c r="K54" s="158"/>
      <c r="L54" s="158">
        <v>5400</v>
      </c>
      <c r="M54" s="156"/>
      <c r="N54" s="158"/>
      <c r="O54" s="158"/>
      <c r="P54" s="158"/>
      <c r="Q54" s="158"/>
      <c r="R54" s="158"/>
      <c r="S54" s="158"/>
      <c r="T54" s="158"/>
      <c r="U54" s="158"/>
      <c r="V54" s="158"/>
      <c r="W54" s="158"/>
    </row>
    <row r="55" ht="53.25" customHeight="1" outlineLevel="1" spans="1:23">
      <c r="A55" s="156" t="s">
        <v>46</v>
      </c>
      <c r="B55" s="156" t="s">
        <v>298</v>
      </c>
      <c r="C55" s="156" t="s">
        <v>299</v>
      </c>
      <c r="D55" s="156" t="s">
        <v>84</v>
      </c>
      <c r="E55" s="156" t="s">
        <v>85</v>
      </c>
      <c r="F55" s="156" t="s">
        <v>250</v>
      </c>
      <c r="G55" s="156" t="s">
        <v>251</v>
      </c>
      <c r="H55" s="158">
        <v>5000</v>
      </c>
      <c r="I55" s="158">
        <v>5000</v>
      </c>
      <c r="J55" s="158"/>
      <c r="K55" s="158"/>
      <c r="L55" s="158">
        <v>5000</v>
      </c>
      <c r="M55" s="156"/>
      <c r="N55" s="158"/>
      <c r="O55" s="158"/>
      <c r="P55" s="158"/>
      <c r="Q55" s="158"/>
      <c r="R55" s="158"/>
      <c r="S55" s="158"/>
      <c r="T55" s="158"/>
      <c r="U55" s="158"/>
      <c r="V55" s="158"/>
      <c r="W55" s="158"/>
    </row>
    <row r="56" ht="53.25" customHeight="1" outlineLevel="1" spans="1:23">
      <c r="A56" s="156" t="s">
        <v>46</v>
      </c>
      <c r="B56" s="156" t="s">
        <v>300</v>
      </c>
      <c r="C56" s="156" t="s">
        <v>301</v>
      </c>
      <c r="D56" s="156" t="s">
        <v>105</v>
      </c>
      <c r="E56" s="156" t="s">
        <v>106</v>
      </c>
      <c r="F56" s="156" t="s">
        <v>290</v>
      </c>
      <c r="G56" s="156" t="s">
        <v>291</v>
      </c>
      <c r="H56" s="158">
        <v>5940</v>
      </c>
      <c r="I56" s="158">
        <v>5940</v>
      </c>
      <c r="J56" s="158"/>
      <c r="K56" s="158"/>
      <c r="L56" s="158">
        <v>5940</v>
      </c>
      <c r="M56" s="156"/>
      <c r="N56" s="158"/>
      <c r="O56" s="158"/>
      <c r="P56" s="158"/>
      <c r="Q56" s="158"/>
      <c r="R56" s="158"/>
      <c r="S56" s="158"/>
      <c r="T56" s="158"/>
      <c r="U56" s="158"/>
      <c r="V56" s="158"/>
      <c r="W56" s="158"/>
    </row>
    <row r="57" ht="53.25" customHeight="1" outlineLevel="1" spans="1:23">
      <c r="A57" s="156" t="s">
        <v>46</v>
      </c>
      <c r="B57" s="156" t="s">
        <v>302</v>
      </c>
      <c r="C57" s="156" t="s">
        <v>303</v>
      </c>
      <c r="D57" s="156" t="s">
        <v>84</v>
      </c>
      <c r="E57" s="156" t="s">
        <v>85</v>
      </c>
      <c r="F57" s="156" t="s">
        <v>290</v>
      </c>
      <c r="G57" s="156" t="s">
        <v>291</v>
      </c>
      <c r="H57" s="158">
        <v>18000</v>
      </c>
      <c r="I57" s="158">
        <v>18000</v>
      </c>
      <c r="J57" s="158"/>
      <c r="K57" s="158"/>
      <c r="L57" s="158">
        <v>18000</v>
      </c>
      <c r="M57" s="156"/>
      <c r="N57" s="158"/>
      <c r="O57" s="158"/>
      <c r="P57" s="158"/>
      <c r="Q57" s="158"/>
      <c r="R57" s="158"/>
      <c r="S57" s="158"/>
      <c r="T57" s="158"/>
      <c r="U57" s="158"/>
      <c r="V57" s="158"/>
      <c r="W57" s="158"/>
    </row>
    <row r="58" ht="30.75" customHeight="1" spans="1:23">
      <c r="A58" s="162" t="s">
        <v>30</v>
      </c>
      <c r="B58" s="162"/>
      <c r="C58" s="162"/>
      <c r="D58" s="162"/>
      <c r="E58" s="162"/>
      <c r="F58" s="162"/>
      <c r="G58" s="162"/>
      <c r="H58" s="158">
        <v>5245374.77</v>
      </c>
      <c r="I58" s="158">
        <v>5245374.77</v>
      </c>
      <c r="J58" s="158"/>
      <c r="K58" s="158"/>
      <c r="L58" s="158">
        <v>5245374.77</v>
      </c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</row>
  </sheetData>
  <autoFilter ref="A1:W58"/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8:G5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22"/>
  <sheetViews>
    <sheetView showZeros="0" workbookViewId="0">
      <selection activeCell="C11" sqref="C11"/>
    </sheetView>
  </sheetViews>
  <sheetFormatPr defaultColWidth="10.2777777777778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7777777777778" customWidth="1"/>
    <col min="7" max="7" width="5.27777777777778" customWidth="1"/>
    <col min="8" max="8" width="5.85185185185185" customWidth="1"/>
    <col min="9" max="11" width="12.8518518518519" customWidth="1"/>
    <col min="12" max="12" width="7.27777777777778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2" t="s">
        <v>304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</row>
    <row r="2" ht="26.25" customHeight="1" spans="1:23">
      <c r="A2" s="148" t="s">
        <v>305</v>
      </c>
      <c r="B2" s="148"/>
      <c r="C2" s="148" t="s">
        <v>59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8.75" customHeight="1" spans="1:23">
      <c r="A3" s="153" t="str">
        <f>"单位名称："&amp;"梁河县财政局"</f>
        <v>单位名称：梁河县财政局</v>
      </c>
      <c r="B3" s="153"/>
      <c r="C3" s="153"/>
      <c r="D3" s="153"/>
      <c r="E3" s="153"/>
      <c r="F3" s="153"/>
      <c r="G3" s="153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2" t="s">
        <v>27</v>
      </c>
      <c r="W3" s="152"/>
    </row>
    <row r="4" ht="26.25" customHeight="1" spans="1:23">
      <c r="A4" s="155" t="s">
        <v>306</v>
      </c>
      <c r="B4" s="155" t="s">
        <v>185</v>
      </c>
      <c r="C4" s="155" t="s">
        <v>186</v>
      </c>
      <c r="D4" s="155" t="s">
        <v>307</v>
      </c>
      <c r="E4" s="155" t="s">
        <v>187</v>
      </c>
      <c r="F4" s="155" t="s">
        <v>188</v>
      </c>
      <c r="G4" s="155" t="s">
        <v>308</v>
      </c>
      <c r="H4" s="155" t="s">
        <v>309</v>
      </c>
      <c r="I4" s="155" t="s">
        <v>30</v>
      </c>
      <c r="J4" s="155" t="s">
        <v>310</v>
      </c>
      <c r="K4" s="155"/>
      <c r="L4" s="155"/>
      <c r="M4" s="155"/>
      <c r="N4" s="155" t="s">
        <v>197</v>
      </c>
      <c r="O4" s="155"/>
      <c r="P4" s="155"/>
      <c r="Q4" s="155" t="s">
        <v>37</v>
      </c>
      <c r="R4" s="155" t="s">
        <v>51</v>
      </c>
      <c r="S4" s="155"/>
      <c r="T4" s="155"/>
      <c r="U4" s="155"/>
      <c r="V4" s="155"/>
      <c r="W4" s="155"/>
    </row>
    <row r="5" ht="26.25" customHeight="1" spans="1:23">
      <c r="A5" s="155"/>
      <c r="B5" s="155"/>
      <c r="C5" s="155"/>
      <c r="D5" s="155"/>
      <c r="E5" s="155"/>
      <c r="F5" s="155"/>
      <c r="G5" s="155"/>
      <c r="H5" s="155"/>
      <c r="I5" s="155"/>
      <c r="J5" s="155" t="s">
        <v>34</v>
      </c>
      <c r="K5" s="155"/>
      <c r="L5" s="155" t="s">
        <v>35</v>
      </c>
      <c r="M5" s="155" t="s">
        <v>36</v>
      </c>
      <c r="N5" s="155" t="s">
        <v>34</v>
      </c>
      <c r="O5" s="155" t="s">
        <v>35</v>
      </c>
      <c r="P5" s="155" t="s">
        <v>36</v>
      </c>
      <c r="Q5" s="155"/>
      <c r="R5" s="155" t="s">
        <v>33</v>
      </c>
      <c r="S5" s="155" t="s">
        <v>40</v>
      </c>
      <c r="T5" s="155" t="s">
        <v>41</v>
      </c>
      <c r="U5" s="155" t="s">
        <v>42</v>
      </c>
      <c r="V5" s="155" t="s">
        <v>43</v>
      </c>
      <c r="W5" s="155" t="s">
        <v>44</v>
      </c>
    </row>
    <row r="6" ht="26.25" customHeight="1" spans="1:23">
      <c r="A6" s="155"/>
      <c r="B6" s="155"/>
      <c r="C6" s="155"/>
      <c r="D6" s="155"/>
      <c r="E6" s="155"/>
      <c r="F6" s="155"/>
      <c r="G6" s="155"/>
      <c r="H6" s="155"/>
      <c r="I6" s="155"/>
      <c r="J6" s="155" t="s">
        <v>33</v>
      </c>
      <c r="K6" s="155" t="s">
        <v>311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</row>
    <row r="7" ht="18.75" customHeight="1" spans="1:23">
      <c r="A7" s="155" t="s">
        <v>59</v>
      </c>
      <c r="B7" s="155" t="s">
        <v>60</v>
      </c>
      <c r="C7" s="155" t="s">
        <v>61</v>
      </c>
      <c r="D7" s="155" t="s">
        <v>62</v>
      </c>
      <c r="E7" s="155" t="s">
        <v>63</v>
      </c>
      <c r="F7" s="155" t="s">
        <v>64</v>
      </c>
      <c r="G7" s="155" t="s">
        <v>65</v>
      </c>
      <c r="H7" s="155" t="s">
        <v>66</v>
      </c>
      <c r="I7" s="155" t="s">
        <v>67</v>
      </c>
      <c r="J7" s="155" t="s">
        <v>68</v>
      </c>
      <c r="K7" s="155" t="s">
        <v>69</v>
      </c>
      <c r="L7" s="155" t="s">
        <v>70</v>
      </c>
      <c r="M7" s="155" t="s">
        <v>71</v>
      </c>
      <c r="N7" s="155" t="s">
        <v>72</v>
      </c>
      <c r="O7" s="155" t="s">
        <v>73</v>
      </c>
      <c r="P7" s="155" t="s">
        <v>199</v>
      </c>
      <c r="Q7" s="155" t="s">
        <v>200</v>
      </c>
      <c r="R7" s="155" t="s">
        <v>201</v>
      </c>
      <c r="S7" s="155" t="s">
        <v>202</v>
      </c>
      <c r="T7" s="155" t="s">
        <v>203</v>
      </c>
      <c r="U7" s="155" t="s">
        <v>204</v>
      </c>
      <c r="V7" s="155" t="s">
        <v>205</v>
      </c>
      <c r="W7" s="155" t="s">
        <v>206</v>
      </c>
    </row>
    <row r="8" ht="52.5" customHeight="1" spans="1:23">
      <c r="A8" s="156"/>
      <c r="B8" s="156"/>
      <c r="C8" s="156" t="s">
        <v>312</v>
      </c>
      <c r="D8" s="156"/>
      <c r="E8" s="156"/>
      <c r="F8" s="156"/>
      <c r="G8" s="156"/>
      <c r="H8" s="156"/>
      <c r="I8" s="158">
        <v>660000</v>
      </c>
      <c r="J8" s="158">
        <v>660000</v>
      </c>
      <c r="K8" s="158">
        <v>660000</v>
      </c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</row>
    <row r="9" ht="52.5" customHeight="1" outlineLevel="1" spans="1:23">
      <c r="A9" s="156" t="s">
        <v>313</v>
      </c>
      <c r="B9" s="156" t="s">
        <v>314</v>
      </c>
      <c r="C9" s="156" t="s">
        <v>312</v>
      </c>
      <c r="D9" s="156" t="s">
        <v>46</v>
      </c>
      <c r="E9" s="156" t="s">
        <v>78</v>
      </c>
      <c r="F9" s="156" t="s">
        <v>79</v>
      </c>
      <c r="G9" s="156" t="s">
        <v>315</v>
      </c>
      <c r="H9" s="156" t="s">
        <v>316</v>
      </c>
      <c r="I9" s="158">
        <v>660000</v>
      </c>
      <c r="J9" s="158">
        <v>660000</v>
      </c>
      <c r="K9" s="158">
        <v>660000</v>
      </c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</row>
    <row r="10" ht="52.5" customHeight="1" spans="1:23">
      <c r="A10" s="156"/>
      <c r="B10" s="156"/>
      <c r="C10" s="156" t="s">
        <v>317</v>
      </c>
      <c r="D10" s="156"/>
      <c r="E10" s="156"/>
      <c r="F10" s="156"/>
      <c r="G10" s="156"/>
      <c r="H10" s="156"/>
      <c r="I10" s="158">
        <v>1050000</v>
      </c>
      <c r="J10" s="158">
        <v>1050000</v>
      </c>
      <c r="K10" s="158">
        <v>1050000</v>
      </c>
      <c r="L10" s="158"/>
      <c r="M10" s="158"/>
      <c r="N10" s="156"/>
      <c r="O10" s="156"/>
      <c r="P10" s="156"/>
      <c r="Q10" s="158"/>
      <c r="R10" s="158"/>
      <c r="S10" s="158"/>
      <c r="T10" s="158"/>
      <c r="U10" s="158"/>
      <c r="V10" s="158"/>
      <c r="W10" s="158"/>
    </row>
    <row r="11" ht="52.5" customHeight="1" outlineLevel="1" spans="1:23">
      <c r="A11" s="156" t="s">
        <v>313</v>
      </c>
      <c r="B11" s="156" t="s">
        <v>318</v>
      </c>
      <c r="C11" s="156" t="s">
        <v>317</v>
      </c>
      <c r="D11" s="156" t="s">
        <v>46</v>
      </c>
      <c r="E11" s="156" t="s">
        <v>124</v>
      </c>
      <c r="F11" s="156" t="s">
        <v>125</v>
      </c>
      <c r="G11" s="156" t="s">
        <v>319</v>
      </c>
      <c r="H11" s="156" t="s">
        <v>320</v>
      </c>
      <c r="I11" s="158">
        <v>700000</v>
      </c>
      <c r="J11" s="158">
        <v>700000</v>
      </c>
      <c r="K11" s="158">
        <v>700000</v>
      </c>
      <c r="L11" s="158"/>
      <c r="M11" s="158"/>
      <c r="N11" s="156"/>
      <c r="O11" s="156"/>
      <c r="P11" s="156"/>
      <c r="Q11" s="158"/>
      <c r="R11" s="158"/>
      <c r="S11" s="158"/>
      <c r="T11" s="158"/>
      <c r="U11" s="158"/>
      <c r="V11" s="158"/>
      <c r="W11" s="158"/>
    </row>
    <row r="12" ht="52.5" customHeight="1" outlineLevel="1" spans="1:23">
      <c r="A12" s="156" t="s">
        <v>313</v>
      </c>
      <c r="B12" s="156" t="s">
        <v>318</v>
      </c>
      <c r="C12" s="156" t="s">
        <v>317</v>
      </c>
      <c r="D12" s="156" t="s">
        <v>46</v>
      </c>
      <c r="E12" s="156" t="s">
        <v>124</v>
      </c>
      <c r="F12" s="156" t="s">
        <v>125</v>
      </c>
      <c r="G12" s="156" t="s">
        <v>321</v>
      </c>
      <c r="H12" s="156" t="s">
        <v>322</v>
      </c>
      <c r="I12" s="158">
        <v>350000</v>
      </c>
      <c r="J12" s="158">
        <v>350000</v>
      </c>
      <c r="K12" s="158">
        <v>350000</v>
      </c>
      <c r="L12" s="158"/>
      <c r="M12" s="158"/>
      <c r="N12" s="156"/>
      <c r="O12" s="156"/>
      <c r="P12" s="156"/>
      <c r="Q12" s="158"/>
      <c r="R12" s="158"/>
      <c r="S12" s="158"/>
      <c r="T12" s="158"/>
      <c r="U12" s="158"/>
      <c r="V12" s="158"/>
      <c r="W12" s="158"/>
    </row>
    <row r="13" ht="52.5" customHeight="1" spans="1:23">
      <c r="A13" s="156"/>
      <c r="B13" s="156"/>
      <c r="C13" s="156" t="s">
        <v>323</v>
      </c>
      <c r="D13" s="156"/>
      <c r="E13" s="156"/>
      <c r="F13" s="156"/>
      <c r="G13" s="156"/>
      <c r="H13" s="156"/>
      <c r="I13" s="158">
        <v>100000</v>
      </c>
      <c r="J13" s="158">
        <v>100000</v>
      </c>
      <c r="K13" s="158">
        <v>100000</v>
      </c>
      <c r="L13" s="158"/>
      <c r="M13" s="158"/>
      <c r="N13" s="156"/>
      <c r="O13" s="156"/>
      <c r="P13" s="156"/>
      <c r="Q13" s="158"/>
      <c r="R13" s="158"/>
      <c r="S13" s="158"/>
      <c r="T13" s="158"/>
      <c r="U13" s="158"/>
      <c r="V13" s="158"/>
      <c r="W13" s="158"/>
    </row>
    <row r="14" ht="52.5" customHeight="1" outlineLevel="1" spans="1:23">
      <c r="A14" s="156" t="s">
        <v>313</v>
      </c>
      <c r="B14" s="156" t="s">
        <v>324</v>
      </c>
      <c r="C14" s="156" t="s">
        <v>323</v>
      </c>
      <c r="D14" s="156" t="s">
        <v>46</v>
      </c>
      <c r="E14" s="156" t="s">
        <v>78</v>
      </c>
      <c r="F14" s="156" t="s">
        <v>79</v>
      </c>
      <c r="G14" s="156" t="s">
        <v>325</v>
      </c>
      <c r="H14" s="156" t="s">
        <v>326</v>
      </c>
      <c r="I14" s="158">
        <v>100000</v>
      </c>
      <c r="J14" s="158">
        <v>100000</v>
      </c>
      <c r="K14" s="158">
        <v>100000</v>
      </c>
      <c r="L14" s="158"/>
      <c r="M14" s="158"/>
      <c r="N14" s="156"/>
      <c r="O14" s="156"/>
      <c r="P14" s="156"/>
      <c r="Q14" s="158"/>
      <c r="R14" s="158"/>
      <c r="S14" s="158"/>
      <c r="T14" s="158"/>
      <c r="U14" s="158"/>
      <c r="V14" s="158"/>
      <c r="W14" s="158"/>
    </row>
    <row r="15" ht="52.5" customHeight="1" spans="1:23">
      <c r="A15" s="156"/>
      <c r="B15" s="156"/>
      <c r="C15" s="156" t="s">
        <v>327</v>
      </c>
      <c r="D15" s="156"/>
      <c r="E15" s="156"/>
      <c r="F15" s="156"/>
      <c r="G15" s="156"/>
      <c r="H15" s="156"/>
      <c r="I15" s="158">
        <v>50000</v>
      </c>
      <c r="J15" s="158">
        <v>50000</v>
      </c>
      <c r="K15" s="158">
        <v>50000</v>
      </c>
      <c r="L15" s="158"/>
      <c r="M15" s="158"/>
      <c r="N15" s="156"/>
      <c r="O15" s="156"/>
      <c r="P15" s="156"/>
      <c r="Q15" s="158"/>
      <c r="R15" s="158"/>
      <c r="S15" s="158"/>
      <c r="T15" s="158"/>
      <c r="U15" s="158"/>
      <c r="V15" s="158"/>
      <c r="W15" s="158"/>
    </row>
    <row r="16" ht="52.5" customHeight="1" outlineLevel="1" spans="1:23">
      <c r="A16" s="156" t="s">
        <v>313</v>
      </c>
      <c r="B16" s="156" t="s">
        <v>328</v>
      </c>
      <c r="C16" s="156" t="s">
        <v>327</v>
      </c>
      <c r="D16" s="156" t="s">
        <v>46</v>
      </c>
      <c r="E16" s="156" t="s">
        <v>78</v>
      </c>
      <c r="F16" s="156" t="s">
        <v>79</v>
      </c>
      <c r="G16" s="156" t="s">
        <v>250</v>
      </c>
      <c r="H16" s="156" t="s">
        <v>251</v>
      </c>
      <c r="I16" s="158">
        <v>25000</v>
      </c>
      <c r="J16" s="158">
        <v>25000</v>
      </c>
      <c r="K16" s="158">
        <v>25000</v>
      </c>
      <c r="L16" s="158"/>
      <c r="M16" s="158"/>
      <c r="N16" s="156"/>
      <c r="O16" s="156"/>
      <c r="P16" s="156"/>
      <c r="Q16" s="158"/>
      <c r="R16" s="158"/>
      <c r="S16" s="158"/>
      <c r="T16" s="158"/>
      <c r="U16" s="158"/>
      <c r="V16" s="158"/>
      <c r="W16" s="158"/>
    </row>
    <row r="17" ht="52.5" customHeight="1" outlineLevel="1" spans="1:23">
      <c r="A17" s="156" t="s">
        <v>313</v>
      </c>
      <c r="B17" s="156" t="s">
        <v>328</v>
      </c>
      <c r="C17" s="156" t="s">
        <v>327</v>
      </c>
      <c r="D17" s="156" t="s">
        <v>46</v>
      </c>
      <c r="E17" s="156" t="s">
        <v>78</v>
      </c>
      <c r="F17" s="156" t="s">
        <v>79</v>
      </c>
      <c r="G17" s="156" t="s">
        <v>260</v>
      </c>
      <c r="H17" s="156" t="s">
        <v>261</v>
      </c>
      <c r="I17" s="158">
        <v>5000</v>
      </c>
      <c r="J17" s="158">
        <v>5000</v>
      </c>
      <c r="K17" s="158">
        <v>5000</v>
      </c>
      <c r="L17" s="158"/>
      <c r="M17" s="158"/>
      <c r="N17" s="156"/>
      <c r="O17" s="156"/>
      <c r="P17" s="156"/>
      <c r="Q17" s="158"/>
      <c r="R17" s="158"/>
      <c r="S17" s="158"/>
      <c r="T17" s="158"/>
      <c r="U17" s="158"/>
      <c r="V17" s="158"/>
      <c r="W17" s="158"/>
    </row>
    <row r="18" ht="52.5" customHeight="1" outlineLevel="1" spans="1:23">
      <c r="A18" s="156" t="s">
        <v>313</v>
      </c>
      <c r="B18" s="156" t="s">
        <v>328</v>
      </c>
      <c r="C18" s="156" t="s">
        <v>327</v>
      </c>
      <c r="D18" s="156" t="s">
        <v>46</v>
      </c>
      <c r="E18" s="156" t="s">
        <v>78</v>
      </c>
      <c r="F18" s="156" t="s">
        <v>79</v>
      </c>
      <c r="G18" s="156" t="s">
        <v>246</v>
      </c>
      <c r="H18" s="156" t="s">
        <v>247</v>
      </c>
      <c r="I18" s="158">
        <v>10000</v>
      </c>
      <c r="J18" s="158">
        <v>10000</v>
      </c>
      <c r="K18" s="158">
        <v>10000</v>
      </c>
      <c r="L18" s="158"/>
      <c r="M18" s="158"/>
      <c r="N18" s="156"/>
      <c r="O18" s="156"/>
      <c r="P18" s="156"/>
      <c r="Q18" s="158"/>
      <c r="R18" s="158"/>
      <c r="S18" s="158"/>
      <c r="T18" s="158"/>
      <c r="U18" s="158"/>
      <c r="V18" s="158"/>
      <c r="W18" s="158"/>
    </row>
    <row r="19" ht="52.5" customHeight="1" outlineLevel="1" spans="1:23">
      <c r="A19" s="156" t="s">
        <v>313</v>
      </c>
      <c r="B19" s="156" t="s">
        <v>328</v>
      </c>
      <c r="C19" s="156" t="s">
        <v>327</v>
      </c>
      <c r="D19" s="156" t="s">
        <v>46</v>
      </c>
      <c r="E19" s="156" t="s">
        <v>78</v>
      </c>
      <c r="F19" s="156" t="s">
        <v>79</v>
      </c>
      <c r="G19" s="156" t="s">
        <v>329</v>
      </c>
      <c r="H19" s="156" t="s">
        <v>330</v>
      </c>
      <c r="I19" s="158">
        <v>10000</v>
      </c>
      <c r="J19" s="158">
        <v>10000</v>
      </c>
      <c r="K19" s="158">
        <v>10000</v>
      </c>
      <c r="L19" s="158"/>
      <c r="M19" s="158"/>
      <c r="N19" s="156"/>
      <c r="O19" s="156"/>
      <c r="P19" s="156"/>
      <c r="Q19" s="158"/>
      <c r="R19" s="158"/>
      <c r="S19" s="158"/>
      <c r="T19" s="158"/>
      <c r="U19" s="158"/>
      <c r="V19" s="158"/>
      <c r="W19" s="158"/>
    </row>
    <row r="20" ht="52.5" customHeight="1" spans="1:23">
      <c r="A20" s="156"/>
      <c r="B20" s="156"/>
      <c r="C20" s="156" t="s">
        <v>331</v>
      </c>
      <c r="D20" s="156"/>
      <c r="E20" s="156"/>
      <c r="F20" s="156"/>
      <c r="G20" s="156"/>
      <c r="H20" s="156"/>
      <c r="I20" s="158">
        <v>100000</v>
      </c>
      <c r="J20" s="158">
        <v>100000</v>
      </c>
      <c r="K20" s="158">
        <v>100000</v>
      </c>
      <c r="L20" s="158"/>
      <c r="M20" s="158"/>
      <c r="N20" s="156"/>
      <c r="O20" s="156"/>
      <c r="P20" s="156"/>
      <c r="Q20" s="158"/>
      <c r="R20" s="158"/>
      <c r="S20" s="158"/>
      <c r="T20" s="158"/>
      <c r="U20" s="158"/>
      <c r="V20" s="158"/>
      <c r="W20" s="158"/>
    </row>
    <row r="21" ht="52.5" customHeight="1" outlineLevel="1" spans="1:23">
      <c r="A21" s="156" t="s">
        <v>313</v>
      </c>
      <c r="B21" s="156" t="s">
        <v>332</v>
      </c>
      <c r="C21" s="156" t="s">
        <v>331</v>
      </c>
      <c r="D21" s="156" t="s">
        <v>46</v>
      </c>
      <c r="E21" s="156" t="s">
        <v>78</v>
      </c>
      <c r="F21" s="156" t="s">
        <v>79</v>
      </c>
      <c r="G21" s="156" t="s">
        <v>315</v>
      </c>
      <c r="H21" s="156" t="s">
        <v>316</v>
      </c>
      <c r="I21" s="158">
        <v>100000</v>
      </c>
      <c r="J21" s="158">
        <v>100000</v>
      </c>
      <c r="K21" s="158">
        <v>100000</v>
      </c>
      <c r="L21" s="158"/>
      <c r="M21" s="158"/>
      <c r="N21" s="156"/>
      <c r="O21" s="156"/>
      <c r="P21" s="156"/>
      <c r="Q21" s="158"/>
      <c r="R21" s="158"/>
      <c r="S21" s="158"/>
      <c r="T21" s="158"/>
      <c r="U21" s="158"/>
      <c r="V21" s="158"/>
      <c r="W21" s="158"/>
    </row>
    <row r="22" ht="30" customHeight="1" spans="1:23">
      <c r="A22" s="157" t="s">
        <v>30</v>
      </c>
      <c r="B22" s="157"/>
      <c r="C22" s="157"/>
      <c r="D22" s="157"/>
      <c r="E22" s="157"/>
      <c r="F22" s="157"/>
      <c r="G22" s="157"/>
      <c r="H22" s="157"/>
      <c r="I22" s="158">
        <v>1960000</v>
      </c>
      <c r="J22" s="158">
        <v>1960000</v>
      </c>
      <c r="K22" s="158">
        <v>1960000</v>
      </c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J36"/>
  <sheetViews>
    <sheetView showZeros="0" tabSelected="1" topLeftCell="A21" workbookViewId="0">
      <selection activeCell="E23" sqref="E23"/>
    </sheetView>
  </sheetViews>
  <sheetFormatPr defaultColWidth="10.2777777777778" defaultRowHeight="15" customHeight="1"/>
  <cols>
    <col min="1" max="9" width="14.2777777777778" customWidth="1"/>
    <col min="10" max="10" width="34.2777777777778" customWidth="1"/>
  </cols>
  <sheetData>
    <row r="1" ht="18.75" customHeight="1" spans="1:10">
      <c r="A1" s="147"/>
      <c r="B1" s="147"/>
      <c r="C1" s="147"/>
      <c r="D1" s="147"/>
      <c r="E1" s="147"/>
      <c r="F1" s="147"/>
      <c r="G1" s="147"/>
      <c r="H1" s="147"/>
      <c r="I1" s="147"/>
      <c r="J1" s="151" t="s">
        <v>333</v>
      </c>
    </row>
    <row r="2" ht="34.5" customHeight="1" spans="1:10">
      <c r="A2" s="148" t="str">
        <f>"2025"&amp;"年项目支出绩效目标表"</f>
        <v>2025年项目支出绩效目标表</v>
      </c>
      <c r="B2" s="148"/>
      <c r="C2" s="148"/>
      <c r="D2" s="148"/>
      <c r="E2" s="148"/>
      <c r="F2" s="148"/>
      <c r="G2" s="148"/>
      <c r="H2" s="148"/>
      <c r="I2" s="148"/>
      <c r="J2" s="148"/>
    </row>
    <row r="3" ht="18.75" customHeight="1" spans="1:10">
      <c r="A3" s="147" t="str">
        <f>"单位名称："&amp;"梁河县财政局"</f>
        <v>单位名称：梁河县财政局</v>
      </c>
      <c r="B3" s="147"/>
      <c r="C3" s="147"/>
      <c r="D3" s="147"/>
      <c r="E3" s="147"/>
      <c r="F3" s="147"/>
      <c r="G3" s="147"/>
      <c r="H3" s="147"/>
      <c r="I3" s="147"/>
      <c r="J3" s="147"/>
    </row>
    <row r="4" ht="22.5" customHeight="1" spans="1:10">
      <c r="A4" s="149" t="s">
        <v>334</v>
      </c>
      <c r="B4" s="149" t="s">
        <v>335</v>
      </c>
      <c r="C4" s="149" t="s">
        <v>336</v>
      </c>
      <c r="D4" s="149" t="s">
        <v>337</v>
      </c>
      <c r="E4" s="149" t="s">
        <v>338</v>
      </c>
      <c r="F4" s="149" t="s">
        <v>339</v>
      </c>
      <c r="G4" s="149" t="s">
        <v>340</v>
      </c>
      <c r="H4" s="149" t="s">
        <v>341</v>
      </c>
      <c r="I4" s="149" t="s">
        <v>342</v>
      </c>
      <c r="J4" s="149" t="s">
        <v>343</v>
      </c>
    </row>
    <row r="5" ht="22.5" customHeight="1" spans="1:10">
      <c r="A5" s="149" t="s">
        <v>59</v>
      </c>
      <c r="B5" s="149" t="s">
        <v>60</v>
      </c>
      <c r="C5" s="149" t="s">
        <v>61</v>
      </c>
      <c r="D5" s="149" t="s">
        <v>62</v>
      </c>
      <c r="E5" s="149" t="s">
        <v>63</v>
      </c>
      <c r="F5" s="149" t="s">
        <v>64</v>
      </c>
      <c r="G5" s="149" t="s">
        <v>65</v>
      </c>
      <c r="H5" s="149" t="s">
        <v>66</v>
      </c>
      <c r="I5" s="149" t="s">
        <v>67</v>
      </c>
      <c r="J5" s="149" t="s">
        <v>68</v>
      </c>
    </row>
    <row r="6" ht="52.5" customHeight="1" spans="1:10">
      <c r="A6" s="149" t="s">
        <v>46</v>
      </c>
      <c r="B6" s="149"/>
      <c r="C6" s="149"/>
      <c r="D6" s="149"/>
      <c r="E6" s="149"/>
      <c r="F6" s="149"/>
      <c r="G6" s="149"/>
      <c r="H6" s="149"/>
      <c r="I6" s="149"/>
      <c r="J6" s="149"/>
    </row>
    <row r="7" ht="52.5" customHeight="1" outlineLevel="1" spans="1:10">
      <c r="A7" s="150" t="s">
        <v>331</v>
      </c>
      <c r="B7" s="150" t="s">
        <v>344</v>
      </c>
      <c r="C7" s="150" t="s">
        <v>345</v>
      </c>
      <c r="D7" s="150" t="s">
        <v>346</v>
      </c>
      <c r="E7" s="150" t="s">
        <v>347</v>
      </c>
      <c r="F7" s="150" t="s">
        <v>348</v>
      </c>
      <c r="G7" s="149" t="s">
        <v>349</v>
      </c>
      <c r="H7" s="149" t="s">
        <v>350</v>
      </c>
      <c r="I7" s="150" t="s">
        <v>351</v>
      </c>
      <c r="J7" s="150" t="s">
        <v>352</v>
      </c>
    </row>
    <row r="8" ht="52.5" customHeight="1" outlineLevel="1" spans="1:10">
      <c r="A8" s="150" t="s">
        <v>331</v>
      </c>
      <c r="B8" s="150" t="s">
        <v>344</v>
      </c>
      <c r="C8" s="150" t="s">
        <v>345</v>
      </c>
      <c r="D8" s="150" t="s">
        <v>353</v>
      </c>
      <c r="E8" s="150" t="s">
        <v>354</v>
      </c>
      <c r="F8" s="150" t="s">
        <v>355</v>
      </c>
      <c r="G8" s="149" t="s">
        <v>356</v>
      </c>
      <c r="H8" s="149" t="s">
        <v>350</v>
      </c>
      <c r="I8" s="150" t="s">
        <v>357</v>
      </c>
      <c r="J8" s="150" t="s">
        <v>358</v>
      </c>
    </row>
    <row r="9" ht="52.5" customHeight="1" outlineLevel="1" spans="1:10">
      <c r="A9" s="150" t="s">
        <v>331</v>
      </c>
      <c r="B9" s="150" t="s">
        <v>344</v>
      </c>
      <c r="C9" s="150" t="s">
        <v>345</v>
      </c>
      <c r="D9" s="150" t="s">
        <v>359</v>
      </c>
      <c r="E9" s="150" t="s">
        <v>360</v>
      </c>
      <c r="F9" s="150" t="s">
        <v>361</v>
      </c>
      <c r="G9" s="149" t="s">
        <v>68</v>
      </c>
      <c r="H9" s="149" t="s">
        <v>350</v>
      </c>
      <c r="I9" s="150" t="s">
        <v>362</v>
      </c>
      <c r="J9" s="150" t="s">
        <v>363</v>
      </c>
    </row>
    <row r="10" ht="52.5" customHeight="1" outlineLevel="1" spans="1:10">
      <c r="A10" s="150" t="s">
        <v>331</v>
      </c>
      <c r="B10" s="150" t="s">
        <v>344</v>
      </c>
      <c r="C10" s="150" t="s">
        <v>364</v>
      </c>
      <c r="D10" s="150" t="s">
        <v>365</v>
      </c>
      <c r="E10" s="150" t="s">
        <v>366</v>
      </c>
      <c r="F10" s="150" t="s">
        <v>348</v>
      </c>
      <c r="G10" s="149" t="s">
        <v>367</v>
      </c>
      <c r="H10" s="149" t="s">
        <v>368</v>
      </c>
      <c r="I10" s="150" t="s">
        <v>369</v>
      </c>
      <c r="J10" s="150" t="s">
        <v>370</v>
      </c>
    </row>
    <row r="11" ht="52.5" customHeight="1" outlineLevel="1" spans="1:10">
      <c r="A11" s="150" t="s">
        <v>331</v>
      </c>
      <c r="B11" s="150" t="s">
        <v>344</v>
      </c>
      <c r="C11" s="150" t="s">
        <v>371</v>
      </c>
      <c r="D11" s="150" t="s">
        <v>372</v>
      </c>
      <c r="E11" s="150" t="s">
        <v>373</v>
      </c>
      <c r="F11" s="150" t="s">
        <v>348</v>
      </c>
      <c r="G11" s="149" t="s">
        <v>367</v>
      </c>
      <c r="H11" s="149" t="s">
        <v>368</v>
      </c>
      <c r="I11" s="150" t="s">
        <v>369</v>
      </c>
      <c r="J11" s="150" t="s">
        <v>374</v>
      </c>
    </row>
    <row r="12" ht="52.5" customHeight="1" outlineLevel="1" spans="1:10">
      <c r="A12" s="150" t="s">
        <v>327</v>
      </c>
      <c r="B12" s="150" t="s">
        <v>375</v>
      </c>
      <c r="C12" s="150" t="s">
        <v>345</v>
      </c>
      <c r="D12" s="150" t="s">
        <v>346</v>
      </c>
      <c r="E12" s="150" t="s">
        <v>376</v>
      </c>
      <c r="F12" s="150" t="s">
        <v>348</v>
      </c>
      <c r="G12" s="149" t="s">
        <v>377</v>
      </c>
      <c r="H12" s="149" t="s">
        <v>350</v>
      </c>
      <c r="I12" s="150" t="s">
        <v>378</v>
      </c>
      <c r="J12" s="150" t="s">
        <v>379</v>
      </c>
    </row>
    <row r="13" ht="52.5" customHeight="1" outlineLevel="1" spans="1:10">
      <c r="A13" s="150" t="s">
        <v>327</v>
      </c>
      <c r="B13" s="150" t="s">
        <v>375</v>
      </c>
      <c r="C13" s="150" t="s">
        <v>345</v>
      </c>
      <c r="D13" s="150" t="s">
        <v>346</v>
      </c>
      <c r="E13" s="150" t="s">
        <v>380</v>
      </c>
      <c r="F13" s="150" t="s">
        <v>348</v>
      </c>
      <c r="G13" s="149" t="s">
        <v>66</v>
      </c>
      <c r="H13" s="149" t="s">
        <v>350</v>
      </c>
      <c r="I13" s="150" t="s">
        <v>351</v>
      </c>
      <c r="J13" s="150" t="s">
        <v>381</v>
      </c>
    </row>
    <row r="14" ht="52.5" customHeight="1" outlineLevel="1" spans="1:10">
      <c r="A14" s="150" t="s">
        <v>327</v>
      </c>
      <c r="B14" s="150" t="s">
        <v>375</v>
      </c>
      <c r="C14" s="150" t="s">
        <v>345</v>
      </c>
      <c r="D14" s="150" t="s">
        <v>382</v>
      </c>
      <c r="E14" s="150" t="s">
        <v>383</v>
      </c>
      <c r="F14" s="150" t="s">
        <v>355</v>
      </c>
      <c r="G14" s="149" t="s">
        <v>384</v>
      </c>
      <c r="H14" s="149" t="s">
        <v>368</v>
      </c>
      <c r="I14" s="150" t="s">
        <v>384</v>
      </c>
      <c r="J14" s="150" t="s">
        <v>385</v>
      </c>
    </row>
    <row r="15" ht="52.5" customHeight="1" outlineLevel="1" spans="1:10">
      <c r="A15" s="150" t="s">
        <v>327</v>
      </c>
      <c r="B15" s="150" t="s">
        <v>375</v>
      </c>
      <c r="C15" s="150" t="s">
        <v>345</v>
      </c>
      <c r="D15" s="150" t="s">
        <v>353</v>
      </c>
      <c r="E15" s="150" t="s">
        <v>386</v>
      </c>
      <c r="F15" s="150" t="s">
        <v>355</v>
      </c>
      <c r="G15" s="149" t="s">
        <v>356</v>
      </c>
      <c r="H15" s="149" t="s">
        <v>368</v>
      </c>
      <c r="I15" s="150" t="s">
        <v>387</v>
      </c>
      <c r="J15" s="150" t="s">
        <v>388</v>
      </c>
    </row>
    <row r="16" ht="52.5" customHeight="1" outlineLevel="1" spans="1:10">
      <c r="A16" s="150" t="s">
        <v>327</v>
      </c>
      <c r="B16" s="150" t="s">
        <v>375</v>
      </c>
      <c r="C16" s="150" t="s">
        <v>364</v>
      </c>
      <c r="D16" s="150" t="s">
        <v>389</v>
      </c>
      <c r="E16" s="150" t="s">
        <v>390</v>
      </c>
      <c r="F16" s="150" t="s">
        <v>348</v>
      </c>
      <c r="G16" s="149" t="s">
        <v>391</v>
      </c>
      <c r="H16" s="149" t="s">
        <v>350</v>
      </c>
      <c r="I16" s="150" t="s">
        <v>392</v>
      </c>
      <c r="J16" s="150" t="s">
        <v>393</v>
      </c>
    </row>
    <row r="17" ht="52.5" customHeight="1" outlineLevel="1" spans="1:10">
      <c r="A17" s="150" t="s">
        <v>327</v>
      </c>
      <c r="B17" s="150" t="s">
        <v>375</v>
      </c>
      <c r="C17" s="150" t="s">
        <v>371</v>
      </c>
      <c r="D17" s="150" t="s">
        <v>372</v>
      </c>
      <c r="E17" s="150" t="s">
        <v>394</v>
      </c>
      <c r="F17" s="150" t="s">
        <v>355</v>
      </c>
      <c r="G17" s="149" t="s">
        <v>367</v>
      </c>
      <c r="H17" s="149" t="s">
        <v>368</v>
      </c>
      <c r="I17" s="150" t="s">
        <v>369</v>
      </c>
      <c r="J17" s="150" t="s">
        <v>395</v>
      </c>
    </row>
    <row r="18" ht="52.5" customHeight="1" outlineLevel="1" spans="1:10">
      <c r="A18" s="150" t="s">
        <v>312</v>
      </c>
      <c r="B18" s="150" t="s">
        <v>396</v>
      </c>
      <c r="C18" s="150" t="s">
        <v>345</v>
      </c>
      <c r="D18" s="150" t="s">
        <v>346</v>
      </c>
      <c r="E18" s="150" t="s">
        <v>397</v>
      </c>
      <c r="F18" s="150" t="s">
        <v>348</v>
      </c>
      <c r="G18" s="149" t="s">
        <v>398</v>
      </c>
      <c r="H18" s="149" t="s">
        <v>350</v>
      </c>
      <c r="I18" s="150" t="s">
        <v>399</v>
      </c>
      <c r="J18" s="150" t="s">
        <v>400</v>
      </c>
    </row>
    <row r="19" ht="52.5" customHeight="1" outlineLevel="1" spans="1:10">
      <c r="A19" s="150" t="s">
        <v>312</v>
      </c>
      <c r="B19" s="150" t="s">
        <v>396</v>
      </c>
      <c r="C19" s="150" t="s">
        <v>345</v>
      </c>
      <c r="D19" s="150" t="s">
        <v>346</v>
      </c>
      <c r="E19" s="150" t="s">
        <v>401</v>
      </c>
      <c r="F19" s="150" t="s">
        <v>348</v>
      </c>
      <c r="G19" s="149" t="s">
        <v>63</v>
      </c>
      <c r="H19" s="149" t="s">
        <v>350</v>
      </c>
      <c r="I19" s="150" t="s">
        <v>399</v>
      </c>
      <c r="J19" s="150" t="s">
        <v>402</v>
      </c>
    </row>
    <row r="20" ht="52.5" customHeight="1" outlineLevel="1" spans="1:10">
      <c r="A20" s="150" t="s">
        <v>312</v>
      </c>
      <c r="B20" s="150" t="s">
        <v>396</v>
      </c>
      <c r="C20" s="150" t="s">
        <v>345</v>
      </c>
      <c r="D20" s="150" t="s">
        <v>353</v>
      </c>
      <c r="E20" s="150" t="s">
        <v>403</v>
      </c>
      <c r="F20" s="150" t="s">
        <v>355</v>
      </c>
      <c r="G20" s="149" t="s">
        <v>356</v>
      </c>
      <c r="H20" s="149" t="s">
        <v>368</v>
      </c>
      <c r="I20" s="150" t="s">
        <v>404</v>
      </c>
      <c r="J20" s="150" t="s">
        <v>405</v>
      </c>
    </row>
    <row r="21" ht="52.5" customHeight="1" outlineLevel="1" spans="1:10">
      <c r="A21" s="150" t="s">
        <v>312</v>
      </c>
      <c r="B21" s="150" t="s">
        <v>396</v>
      </c>
      <c r="C21" s="150" t="s">
        <v>345</v>
      </c>
      <c r="D21" s="150" t="s">
        <v>359</v>
      </c>
      <c r="E21" s="150" t="s">
        <v>360</v>
      </c>
      <c r="F21" s="150" t="s">
        <v>361</v>
      </c>
      <c r="G21" s="149" t="s">
        <v>406</v>
      </c>
      <c r="H21" s="149" t="s">
        <v>350</v>
      </c>
      <c r="I21" s="150" t="s">
        <v>362</v>
      </c>
      <c r="J21" s="150" t="s">
        <v>407</v>
      </c>
    </row>
    <row r="22" ht="52.5" customHeight="1" outlineLevel="1" spans="1:10">
      <c r="A22" s="150" t="s">
        <v>312</v>
      </c>
      <c r="B22" s="150" t="s">
        <v>396</v>
      </c>
      <c r="C22" s="150" t="s">
        <v>364</v>
      </c>
      <c r="D22" s="150" t="s">
        <v>389</v>
      </c>
      <c r="E22" s="150" t="s">
        <v>408</v>
      </c>
      <c r="F22" s="150" t="s">
        <v>348</v>
      </c>
      <c r="G22" s="149" t="s">
        <v>409</v>
      </c>
      <c r="H22" s="149" t="s">
        <v>350</v>
      </c>
      <c r="I22" s="150" t="s">
        <v>410</v>
      </c>
      <c r="J22" s="150" t="s">
        <v>411</v>
      </c>
    </row>
    <row r="23" ht="52.5" customHeight="1" outlineLevel="1" spans="1:10">
      <c r="A23" s="150" t="s">
        <v>312</v>
      </c>
      <c r="B23" s="150" t="s">
        <v>396</v>
      </c>
      <c r="C23" s="150" t="s">
        <v>371</v>
      </c>
      <c r="D23" s="150" t="s">
        <v>372</v>
      </c>
      <c r="E23" s="150" t="s">
        <v>412</v>
      </c>
      <c r="F23" s="150" t="s">
        <v>355</v>
      </c>
      <c r="G23" s="149" t="s">
        <v>367</v>
      </c>
      <c r="H23" s="149" t="s">
        <v>368</v>
      </c>
      <c r="I23" s="150" t="s">
        <v>369</v>
      </c>
      <c r="J23" s="150" t="s">
        <v>413</v>
      </c>
    </row>
    <row r="24" ht="52.5" customHeight="1" outlineLevel="1" spans="1:10">
      <c r="A24" s="150" t="s">
        <v>317</v>
      </c>
      <c r="B24" s="150" t="s">
        <v>414</v>
      </c>
      <c r="C24" s="150" t="s">
        <v>345</v>
      </c>
      <c r="D24" s="150" t="s">
        <v>346</v>
      </c>
      <c r="E24" s="150" t="s">
        <v>415</v>
      </c>
      <c r="F24" s="150" t="s">
        <v>348</v>
      </c>
      <c r="G24" s="149" t="s">
        <v>416</v>
      </c>
      <c r="H24" s="149" t="s">
        <v>350</v>
      </c>
      <c r="I24" s="150" t="s">
        <v>362</v>
      </c>
      <c r="J24" s="150" t="s">
        <v>417</v>
      </c>
    </row>
    <row r="25" ht="52.5" customHeight="1" outlineLevel="1" spans="1:10">
      <c r="A25" s="150" t="s">
        <v>317</v>
      </c>
      <c r="B25" s="150" t="s">
        <v>414</v>
      </c>
      <c r="C25" s="150" t="s">
        <v>345</v>
      </c>
      <c r="D25" s="150" t="s">
        <v>346</v>
      </c>
      <c r="E25" s="150" t="s">
        <v>418</v>
      </c>
      <c r="F25" s="150" t="s">
        <v>348</v>
      </c>
      <c r="G25" s="149" t="s">
        <v>419</v>
      </c>
      <c r="H25" s="149" t="s">
        <v>350</v>
      </c>
      <c r="I25" s="150" t="s">
        <v>362</v>
      </c>
      <c r="J25" s="150" t="s">
        <v>420</v>
      </c>
    </row>
    <row r="26" ht="52.5" customHeight="1" outlineLevel="1" spans="1:10">
      <c r="A26" s="150" t="s">
        <v>317</v>
      </c>
      <c r="B26" s="150" t="s">
        <v>414</v>
      </c>
      <c r="C26" s="150" t="s">
        <v>345</v>
      </c>
      <c r="D26" s="150" t="s">
        <v>346</v>
      </c>
      <c r="E26" s="150" t="s">
        <v>421</v>
      </c>
      <c r="F26" s="150" t="s">
        <v>361</v>
      </c>
      <c r="G26" s="149" t="s">
        <v>63</v>
      </c>
      <c r="H26" s="149" t="s">
        <v>368</v>
      </c>
      <c r="I26" s="150" t="s">
        <v>369</v>
      </c>
      <c r="J26" s="150" t="s">
        <v>422</v>
      </c>
    </row>
    <row r="27" ht="52.5" customHeight="1" outlineLevel="1" spans="1:10">
      <c r="A27" s="150" t="s">
        <v>317</v>
      </c>
      <c r="B27" s="150" t="s">
        <v>414</v>
      </c>
      <c r="C27" s="150" t="s">
        <v>345</v>
      </c>
      <c r="D27" s="150" t="s">
        <v>353</v>
      </c>
      <c r="E27" s="150" t="s">
        <v>386</v>
      </c>
      <c r="F27" s="150" t="s">
        <v>355</v>
      </c>
      <c r="G27" s="149" t="s">
        <v>356</v>
      </c>
      <c r="H27" s="149" t="s">
        <v>368</v>
      </c>
      <c r="I27" s="150" t="s">
        <v>357</v>
      </c>
      <c r="J27" s="150" t="s">
        <v>356</v>
      </c>
    </row>
    <row r="28" ht="52.5" customHeight="1" outlineLevel="1" spans="1:10">
      <c r="A28" s="150" t="s">
        <v>317</v>
      </c>
      <c r="B28" s="150" t="s">
        <v>414</v>
      </c>
      <c r="C28" s="150" t="s">
        <v>364</v>
      </c>
      <c r="D28" s="150" t="s">
        <v>365</v>
      </c>
      <c r="E28" s="150" t="s">
        <v>423</v>
      </c>
      <c r="F28" s="150" t="s">
        <v>424</v>
      </c>
      <c r="G28" s="149" t="s">
        <v>349</v>
      </c>
      <c r="H28" s="149" t="s">
        <v>350</v>
      </c>
      <c r="I28" s="150" t="s">
        <v>425</v>
      </c>
      <c r="J28" s="150" t="s">
        <v>426</v>
      </c>
    </row>
    <row r="29" ht="52.5" customHeight="1" outlineLevel="1" spans="1:10">
      <c r="A29" s="150" t="s">
        <v>317</v>
      </c>
      <c r="B29" s="150" t="s">
        <v>414</v>
      </c>
      <c r="C29" s="150" t="s">
        <v>371</v>
      </c>
      <c r="D29" s="150" t="s">
        <v>372</v>
      </c>
      <c r="E29" s="150" t="s">
        <v>427</v>
      </c>
      <c r="F29" s="150" t="s">
        <v>348</v>
      </c>
      <c r="G29" s="149" t="s">
        <v>428</v>
      </c>
      <c r="H29" s="149" t="s">
        <v>368</v>
      </c>
      <c r="I29" s="150" t="s">
        <v>369</v>
      </c>
      <c r="J29" s="150" t="s">
        <v>429</v>
      </c>
    </row>
    <row r="30" ht="52.5" customHeight="1" outlineLevel="1" spans="1:10">
      <c r="A30" s="150" t="s">
        <v>317</v>
      </c>
      <c r="B30" s="150" t="s">
        <v>414</v>
      </c>
      <c r="C30" s="150" t="s">
        <v>371</v>
      </c>
      <c r="D30" s="150" t="s">
        <v>372</v>
      </c>
      <c r="E30" s="150" t="s">
        <v>430</v>
      </c>
      <c r="F30" s="150" t="s">
        <v>348</v>
      </c>
      <c r="G30" s="149" t="s">
        <v>428</v>
      </c>
      <c r="H30" s="149" t="s">
        <v>368</v>
      </c>
      <c r="I30" s="150" t="s">
        <v>369</v>
      </c>
      <c r="J30" s="150" t="s">
        <v>429</v>
      </c>
    </row>
    <row r="31" ht="52.5" customHeight="1" outlineLevel="1" spans="1:10">
      <c r="A31" s="150" t="s">
        <v>323</v>
      </c>
      <c r="B31" s="150" t="s">
        <v>431</v>
      </c>
      <c r="C31" s="150" t="s">
        <v>345</v>
      </c>
      <c r="D31" s="150" t="s">
        <v>346</v>
      </c>
      <c r="E31" s="150" t="s">
        <v>432</v>
      </c>
      <c r="F31" s="150" t="s">
        <v>348</v>
      </c>
      <c r="G31" s="149" t="s">
        <v>60</v>
      </c>
      <c r="H31" s="149" t="s">
        <v>350</v>
      </c>
      <c r="I31" s="150" t="s">
        <v>351</v>
      </c>
      <c r="J31" s="150" t="s">
        <v>433</v>
      </c>
    </row>
    <row r="32" ht="52.5" customHeight="1" outlineLevel="1" spans="1:10">
      <c r="A32" s="150" t="s">
        <v>323</v>
      </c>
      <c r="B32" s="150" t="s">
        <v>431</v>
      </c>
      <c r="C32" s="150" t="s">
        <v>345</v>
      </c>
      <c r="D32" s="150" t="s">
        <v>346</v>
      </c>
      <c r="E32" s="150" t="s">
        <v>434</v>
      </c>
      <c r="F32" s="150" t="s">
        <v>348</v>
      </c>
      <c r="G32" s="149" t="s">
        <v>435</v>
      </c>
      <c r="H32" s="149" t="s">
        <v>350</v>
      </c>
      <c r="I32" s="150" t="s">
        <v>392</v>
      </c>
      <c r="J32" s="150" t="s">
        <v>436</v>
      </c>
    </row>
    <row r="33" ht="52.5" customHeight="1" outlineLevel="1" spans="1:10">
      <c r="A33" s="150" t="s">
        <v>323</v>
      </c>
      <c r="B33" s="150" t="s">
        <v>431</v>
      </c>
      <c r="C33" s="150" t="s">
        <v>345</v>
      </c>
      <c r="D33" s="150" t="s">
        <v>382</v>
      </c>
      <c r="E33" s="150" t="s">
        <v>437</v>
      </c>
      <c r="F33" s="150" t="s">
        <v>348</v>
      </c>
      <c r="G33" s="149" t="s">
        <v>367</v>
      </c>
      <c r="H33" s="149" t="s">
        <v>350</v>
      </c>
      <c r="I33" s="150" t="s">
        <v>369</v>
      </c>
      <c r="J33" s="150" t="s">
        <v>438</v>
      </c>
    </row>
    <row r="34" ht="52.5" customHeight="1" outlineLevel="1" spans="1:10">
      <c r="A34" s="150" t="s">
        <v>323</v>
      </c>
      <c r="B34" s="150" t="s">
        <v>431</v>
      </c>
      <c r="C34" s="150" t="s">
        <v>345</v>
      </c>
      <c r="D34" s="150" t="s">
        <v>353</v>
      </c>
      <c r="E34" s="150" t="s">
        <v>439</v>
      </c>
      <c r="F34" s="150" t="s">
        <v>355</v>
      </c>
      <c r="G34" s="149" t="s">
        <v>356</v>
      </c>
      <c r="H34" s="149" t="s">
        <v>350</v>
      </c>
      <c r="I34" s="150" t="s">
        <v>387</v>
      </c>
      <c r="J34" s="150" t="s">
        <v>439</v>
      </c>
    </row>
    <row r="35" ht="52.5" customHeight="1" outlineLevel="1" spans="1:10">
      <c r="A35" s="150" t="s">
        <v>323</v>
      </c>
      <c r="B35" s="150" t="s">
        <v>431</v>
      </c>
      <c r="C35" s="150" t="s">
        <v>364</v>
      </c>
      <c r="D35" s="150" t="s">
        <v>389</v>
      </c>
      <c r="E35" s="150" t="s">
        <v>440</v>
      </c>
      <c r="F35" s="150" t="s">
        <v>355</v>
      </c>
      <c r="G35" s="149" t="s">
        <v>404</v>
      </c>
      <c r="H35" s="149" t="s">
        <v>368</v>
      </c>
      <c r="I35" s="150" t="s">
        <v>369</v>
      </c>
      <c r="J35" s="150" t="s">
        <v>441</v>
      </c>
    </row>
    <row r="36" ht="52.5" customHeight="1" outlineLevel="1" spans="1:10">
      <c r="A36" s="150" t="s">
        <v>323</v>
      </c>
      <c r="B36" s="150" t="s">
        <v>431</v>
      </c>
      <c r="C36" s="150" t="s">
        <v>371</v>
      </c>
      <c r="D36" s="150" t="s">
        <v>372</v>
      </c>
      <c r="E36" s="150" t="s">
        <v>442</v>
      </c>
      <c r="F36" s="150" t="s">
        <v>348</v>
      </c>
      <c r="G36" s="149" t="s">
        <v>367</v>
      </c>
      <c r="H36" s="149" t="s">
        <v>350</v>
      </c>
      <c r="I36" s="150" t="s">
        <v>369</v>
      </c>
      <c r="J36" s="150" t="s">
        <v>443</v>
      </c>
    </row>
  </sheetData>
  <mergeCells count="12">
    <mergeCell ref="A2:J2"/>
    <mergeCell ref="A3:E3"/>
    <mergeCell ref="A7:A11"/>
    <mergeCell ref="A12:A17"/>
    <mergeCell ref="A18:A23"/>
    <mergeCell ref="A24:A30"/>
    <mergeCell ref="A31:A36"/>
    <mergeCell ref="B7:B11"/>
    <mergeCell ref="B12:B17"/>
    <mergeCell ref="B18:B23"/>
    <mergeCell ref="B24:B30"/>
    <mergeCell ref="B31:B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寸伶玲</cp:lastModifiedBy>
  <dcterms:created xsi:type="dcterms:W3CDTF">2025-02-24T08:42:00Z</dcterms:created>
  <dcterms:modified xsi:type="dcterms:W3CDTF">2025-09-22T06:44:11Z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ED075865D4584472B97D73890BF4F1B7_13</vt:lpwstr>
  </property>
  <property fmtid="{D5CDD505-2E9C-101B-9397-08002B2CF9AE}" pid="3" name="KSOProductBuildVer">
    <vt:lpwstr>2052-10.8.0.6018</vt:lpwstr>
  </property>
</Properties>
</file>