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<sst xmlns="http://schemas.openxmlformats.org/spreadsheetml/2006/main" count="578">
  <si>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</si>
  <si>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</si>
  <si>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</si>
  <si>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</si>
  <si>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</si>
  <si>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</si>
  <si>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</si>
  <si>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</si>
  <si>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</si>
  <si>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</si>
  <si>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</si>
  <si>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</si>
  <si>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</si>
  <si>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</si>
  <si>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</si>
  <si>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</si>
  <si>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</si>
  <si>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</si>
  <si>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</si>
  <si>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</si>
  <si>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</si>
  <si>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</si>
  <si>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</si>
  <si>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</si>
  <si>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</si>
  <si>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</si>
  <si>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</si>
  <si>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</si>
  <si>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</si>
  <si>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</si>
  <si>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</si>
  <si>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</si>
  <si>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</si>
  <si>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</si>
  <si>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</si>
  <si>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</si>
  <si>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</si>
  <si>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</si>
  <si>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</si>
  <si>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</si>
  <si>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</si>
  <si>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</si>
  <si>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</si>
  <si>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</si>
  <si>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</si>
  <si>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142001</t>
  </si>
  <si>
    <t>梁河县机关事务管理局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</si>
  <si>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</si>
  <si>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</si>
  <si>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</si>
  <si>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</si>
  <si>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</si>
  <si>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</si>
  <si>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</si>
  <si>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</si>
  <si>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</si>
  <si>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</si>
  <si>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</si>
  <si>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</si>
  <si>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</si>
  <si>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</si>
  <si>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</si>
  <si>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</si>
  <si>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</si>
  <si>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</si>
  <si>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</si>
  <si>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</si>
  <si>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</si>
  <si>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</si>
  <si>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</si>
  <si>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</si>
  <si>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</si>
  <si>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</si>
  <si>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</si>
  <si>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</si>
  <si>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</si>
  <si>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</si>
  <si>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</si>
  <si>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2010305</t>
  </si>
  <si>
    <t>专项业务及机关事务管理</t>
  </si>
  <si>
    <t>2010350</t>
  </si>
  <si>
    <t>事业运行</t>
  </si>
  <si>
    <t>20132</t>
  </si>
  <si>
    <t>组织事务</t>
  </si>
  <si>
    <t>2013299</t>
  </si>
  <si>
    <t>其他组织事务支出</t>
  </si>
  <si>
    <t>20136</t>
  </si>
  <si>
    <t>其他共产党事务支出</t>
  </si>
  <si>
    <t>2013699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</si>
  <si>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</si>
  <si>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</si>
  <si>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</si>
  <si>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</si>
  <si>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</si>
  <si>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</si>
  <si>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</si>
  <si>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</si>
  <si>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</si>
  <si>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</si>
  <si>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</si>
  <si>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</si>
  <si>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</si>
  <si>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</si>
  <si>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</si>
  <si>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</si>
  <si>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</si>
  <si>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</si>
  <si>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</si>
  <si>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</si>
  <si>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</si>
  <si>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</si>
  <si>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</si>
  <si>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</si>
  <si>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</si>
  <si>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</si>
  <si>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</si>
  <si>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</si>
  <si>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</si>
  <si>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</si>
  <si>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</si>
  <si>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</si>
  <si>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</si>
  <si>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</si>
  <si>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</si>
  <si>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</si>
  <si>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</si>
  <si>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</si>
  <si>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</si>
  <si>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</si>
  <si>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</si>
  <si>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</si>
  <si>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</si>
  <si>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</si>
  <si>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</si>
  <si>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</si>
  <si>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</si>
  <si>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</si>
  <si>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</si>
  <si>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</si>
  <si>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</si>
  <si>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</si>
  <si>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</si>
  <si>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</si>
  <si>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</si>
  <si>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</si>
  <si>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</si>
  <si>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</si>
  <si>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</si>
  <si>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</si>
  <si>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</si>
  <si>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</si>
  <si>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</si>
  <si>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</si>
  <si>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</si>
  <si>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</si>
  <si>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</si>
  <si>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</si>
  <si>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</si>
  <si>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</si>
  <si>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</si>
  <si>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</si>
  <si>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</si>
  <si>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</si>
  <si>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</si>
  <si>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</si>
  <si>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</si>
  <si>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</si>
  <si>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</si>
  <si>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</si>
  <si>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</si>
  <si>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</si>
  <si>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</si>
  <si>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</si>
  <si>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</si>
  <si>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</si>
  <si>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</si>
  <si>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</si>
  <si>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</si>
  <si>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</si>
  <si>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</si>
  <si>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</si>
  <si>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</si>
  <si>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</si>
  <si>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</si>
  <si>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</si>
  <si>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</si>
  <si>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</si>
  <si>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</si>
  <si>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</si>
  <si>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</si>
  <si>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</si>
  <si>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533122241100002279349</t>
  </si>
  <si>
    <t>事业人员支出工资</t>
  </si>
  <si>
    <t>30101</t>
  </si>
  <si>
    <t>基本工资</t>
  </si>
  <si>
    <t>30102</t>
  </si>
  <si>
    <t>津贴补贴</t>
  </si>
  <si>
    <t>30107</t>
  </si>
  <si>
    <t>绩效工资</t>
  </si>
  <si>
    <t>533122241100002279354</t>
  </si>
  <si>
    <t>事业绩效奖励</t>
  </si>
  <si>
    <t>533122251100003747321</t>
  </si>
  <si>
    <t>机关事业单位基本养老保险缴费</t>
  </si>
  <si>
    <t>30108</t>
  </si>
  <si>
    <t>533122241100002279363</t>
  </si>
  <si>
    <t>职工基本医疗保险缴费</t>
  </si>
  <si>
    <t>30110</t>
  </si>
  <si>
    <t>533122241100002279358</t>
  </si>
  <si>
    <t>大病保险费</t>
  </si>
  <si>
    <t>30112</t>
  </si>
  <si>
    <t>其他社会保障缴费</t>
  </si>
  <si>
    <t>533122241100002279356</t>
  </si>
  <si>
    <t>残疾人就业保障金财政分担部分</t>
  </si>
  <si>
    <t>533122251100003747320</t>
  </si>
  <si>
    <t>工伤保险</t>
  </si>
  <si>
    <t>533122241100002279352</t>
  </si>
  <si>
    <t>生育保险</t>
  </si>
  <si>
    <t>533122241100002279373</t>
  </si>
  <si>
    <t>失业保险</t>
  </si>
  <si>
    <t>533122241100002279359</t>
  </si>
  <si>
    <t>临聘人员社会保险缴费</t>
  </si>
  <si>
    <t>533122241100002279365</t>
  </si>
  <si>
    <t>30113</t>
  </si>
  <si>
    <t>533122241100002279374</t>
  </si>
  <si>
    <t>职务职级并行分流人员保留金</t>
  </si>
  <si>
    <t>30199</t>
  </si>
  <si>
    <t>其他工资福利支出</t>
  </si>
  <si>
    <t>533122241100002279375</t>
  </si>
  <si>
    <t>单位编制外人员经费</t>
  </si>
  <si>
    <t>533122241100002279378</t>
  </si>
  <si>
    <t>基层党组织开展活动经费</t>
  </si>
  <si>
    <t>30299</t>
  </si>
  <si>
    <t>其他商品和服务支出</t>
  </si>
  <si>
    <t>533122241100002279369</t>
  </si>
  <si>
    <t>党报党刊</t>
  </si>
  <si>
    <t>30201</t>
  </si>
  <si>
    <t>办公费</t>
  </si>
  <si>
    <t>533122241100002279398</t>
  </si>
  <si>
    <t>一般公用经费</t>
  </si>
  <si>
    <t>30211</t>
  </si>
  <si>
    <t>差旅费</t>
  </si>
  <si>
    <t>30207</t>
  </si>
  <si>
    <t>邮电费</t>
  </si>
  <si>
    <t>30229</t>
  </si>
  <si>
    <t>福利费</t>
  </si>
  <si>
    <t>30215</t>
  </si>
  <si>
    <t>会议费</t>
  </si>
  <si>
    <t>533122251100003747322</t>
  </si>
  <si>
    <t>公用经费安排的工会经费</t>
  </si>
  <si>
    <t>30228</t>
  </si>
  <si>
    <t>工会经费</t>
  </si>
  <si>
    <t>533122241100002279393</t>
  </si>
  <si>
    <t>退休公用经费</t>
  </si>
  <si>
    <t>533122241100002279377</t>
  </si>
  <si>
    <t>533122251100003747323</t>
  </si>
  <si>
    <t>驻村工作队员交通费补助</t>
  </si>
  <si>
    <t>30239</t>
  </si>
  <si>
    <t>其他交通费用</t>
  </si>
  <si>
    <t>533122241100002279396</t>
  </si>
  <si>
    <t>县直单位机关党组织工作经费</t>
  </si>
  <si>
    <t>533122251100003747341</t>
  </si>
  <si>
    <t>驻村工作队员工作经费</t>
  </si>
  <si>
    <t>533122241100002279367</t>
  </si>
  <si>
    <t>驻村工作队员生活补助和通讯补贴经费</t>
  </si>
  <si>
    <t>30305</t>
  </si>
  <si>
    <t>生活补助</t>
  </si>
  <si>
    <t>预算05-1表</t>
  </si>
  <si>
    <t>2025年部门项目支出预算表</t>
  </si>
  <si>
    <t>项目分类</t>
  </si>
  <si>
    <t>项目单位</t>
  </si>
  <si>
    <t>经济科目编码</t>
  </si>
  <si>
    <t>经济科目名称</t>
  </si>
  <si>
    <t>本年拨款</t>
  </si>
  <si>
    <t>其中：本次下达</t>
  </si>
  <si>
    <t>德宏州公务用车综合保障服务平台系统维护经费</t>
  </si>
  <si>
    <t>专项业务类</t>
  </si>
  <si>
    <t>533122241100002268287</t>
  </si>
  <si>
    <t>30213</t>
  </si>
  <si>
    <t>维修（护）费</t>
  </si>
  <si>
    <t>干部周转房经费</t>
  </si>
  <si>
    <t>533122241100002268807</t>
  </si>
  <si>
    <t>30227</t>
  </si>
  <si>
    <t>委托业务费</t>
  </si>
  <si>
    <t>公务接待经费</t>
  </si>
  <si>
    <t>533122241100002263616</t>
  </si>
  <si>
    <t>30217</t>
  </si>
  <si>
    <t>机关事务管理局公车平台车辆运行经费</t>
  </si>
  <si>
    <t>533122241100002268526</t>
  </si>
  <si>
    <t>30231</t>
  </si>
  <si>
    <t>公务用车运行维护费</t>
  </si>
  <si>
    <t>31013</t>
  </si>
  <si>
    <t>公务用车购置</t>
  </si>
  <si>
    <t>梁河县委、县政府机关食堂补助经费</t>
  </si>
  <si>
    <t>533122241100002268979</t>
  </si>
  <si>
    <t>30226</t>
  </si>
  <si>
    <t>劳务费</t>
  </si>
  <si>
    <t>全县机关事务后勤保障经费</t>
  </si>
  <si>
    <t>533122241100002269597</t>
  </si>
  <si>
    <t>30202</t>
  </si>
  <si>
    <t>印刷费</t>
  </si>
  <si>
    <t>30399</t>
  </si>
  <si>
    <t>其他对个人和家庭的补助</t>
  </si>
  <si>
    <t>31002</t>
  </si>
  <si>
    <t>办公设备购置</t>
  </si>
  <si>
    <t>县委、县政府大楼设备维护更新经费</t>
  </si>
  <si>
    <t>533122241100002269740</t>
  </si>
  <si>
    <t>县委、县政府大院岗亭保安经费</t>
  </si>
  <si>
    <t>533122241100002269924</t>
  </si>
  <si>
    <t>县委、县政府机关食堂聘用人员工资经费</t>
  </si>
  <si>
    <t>533122241100002269032</t>
  </si>
  <si>
    <t>县委、县政府机关食堂项目建设补助资金</t>
  </si>
  <si>
    <t>533122241100002269310</t>
  </si>
  <si>
    <t>31001</t>
  </si>
  <si>
    <t>房屋建筑物购建</t>
  </si>
  <si>
    <t>县委、县政府大院绿化经费</t>
  </si>
  <si>
    <t>533122241100002284751</t>
  </si>
  <si>
    <t>信创产品专项经费</t>
  </si>
  <si>
    <t>533122251100003747271</t>
  </si>
  <si>
    <t>行政事业单位国有资产管理信息系统维护经费</t>
  </si>
  <si>
    <t>533122241100002371693</t>
  </si>
  <si>
    <t>预算05-2表</t>
  </si>
  <si>
    <t>单位名称、项目名称</t>
  </si>
  <si>
    <t>项目年度绩效目标</t>
  </si>
  <si>
    <t>一级指标</t>
  </si>
  <si>
    <t>二级指标</t>
  </si>
  <si>
    <t>三级指标</t>
  </si>
  <si>
    <t>指标性质</t>
  </si>
  <si>
    <t>指标值</t>
  </si>
  <si>
    <t>指标属性</t>
  </si>
  <si>
    <t>度量单位</t>
  </si>
  <si>
    <t>指标内容</t>
  </si>
  <si>
    <t>做好党政机关深化信创替代国产芯片“国货国用”支持工作。</t>
  </si>
  <si>
    <t>产出指标</t>
  </si>
  <si>
    <t>数量指标</t>
  </si>
  <si>
    <t>信创产品</t>
  </si>
  <si>
    <t>&gt;=</t>
  </si>
  <si>
    <t>1000</t>
  </si>
  <si>
    <t>定量指标</t>
  </si>
  <si>
    <t>台/套</t>
  </si>
  <si>
    <t>时效指标</t>
  </si>
  <si>
    <t>完成时效</t>
  </si>
  <si>
    <t>=</t>
  </si>
  <si>
    <t>2025年12月31日</t>
  </si>
  <si>
    <t>年-月-日</t>
  </si>
  <si>
    <t>按要求购买信创产品</t>
  </si>
  <si>
    <t>成本指标</t>
  </si>
  <si>
    <t>经济成本指标</t>
  </si>
  <si>
    <t>&lt;=</t>
  </si>
  <si>
    <t>5830000</t>
  </si>
  <si>
    <t>元</t>
  </si>
  <si>
    <t>效益指标</t>
  </si>
  <si>
    <t>社会效益</t>
  </si>
  <si>
    <t>推动信创工作如期完成</t>
  </si>
  <si>
    <t>推动梁河县信创工作如期完成</t>
  </si>
  <si>
    <t>定性指标</t>
  </si>
  <si>
    <t>满意度指标</t>
  </si>
  <si>
    <t>服务对象满意度</t>
  </si>
  <si>
    <t>单位或者个人使用满意度</t>
  </si>
  <si>
    <t>90</t>
  </si>
  <si>
    <t>%</t>
  </si>
  <si>
    <t>制定县级机关引进后勤服务社会化准入机制和相关服务标准，组织实施服务质量的监督管理，制定机关后勤服务购买项目及标准；指导县级机关后勤服务购买工作，对购买显目、标准执行和服务质量进行监督；做好全县公务接待的管理工作；做好县级单位办公用房及固定资产管理工作；做好全县公务用车管理监督工作；做好县委、县政府机关后勤保障服务工作；做好全县公共机构节能监督管理工作。</t>
  </si>
  <si>
    <t>后勤保障人员</t>
  </si>
  <si>
    <t>人</t>
  </si>
  <si>
    <t>制定县级机关引进后勤服务社会化准入机制和相关服务标准，组织实施服务质量的监督管理，制定机关后勤服务购买项目及标准；指导县级机关后勤服务购买工作，对购买显目、标准执行和服务质量进行监督；做好全县公务接待的管理工作；做好县级单位办公用房及固定资产管理工作；做好全县公务用车管理监督工作；做好县委政府机关后勤保障服务工作；做好全县公共机构节能监督管理工作。</t>
  </si>
  <si>
    <t>保障会务服务次数</t>
  </si>
  <si>
    <t>50</t>
  </si>
  <si>
    <t>次/年</t>
  </si>
  <si>
    <t>打扫卫生次数</t>
  </si>
  <si>
    <t>次/天</t>
  </si>
  <si>
    <t>完成时间</t>
  </si>
  <si>
    <t>350000</t>
  </si>
  <si>
    <t>后勤保障人员工资、社会保险费、购买后勤保障用品</t>
  </si>
  <si>
    <t>做好县委、县政府机关后勤保障服务工作，确保县委、县政府各项工作正常开展。</t>
  </si>
  <si>
    <t>各项工作正常开展</t>
  </si>
  <si>
    <t>可持续影响</t>
  </si>
  <si>
    <t>促进梁河经济的快速发展。</t>
  </si>
  <si>
    <t>持续促进经济发展</t>
  </si>
  <si>
    <t>群众满意度</t>
  </si>
  <si>
    <t>将原县消防救援大队8套营房宿舍改造为异地任职交流干部周转房，并对8套营房宿舍进行全面的大中修缮及采购必要生活物资。</t>
  </si>
  <si>
    <t>修缮房屋套数</t>
  </si>
  <si>
    <t>套</t>
  </si>
  <si>
    <t>质量指标</t>
  </si>
  <si>
    <t>房屋修缮验收合格率</t>
  </si>
  <si>
    <t>95</t>
  </si>
  <si>
    <t>购买的家具用具质量合格率</t>
  </si>
  <si>
    <t>按规定时间完成房屋修缮率</t>
  </si>
  <si>
    <t>435600</t>
  </si>
  <si>
    <t>周转房改造资金</t>
  </si>
  <si>
    <t>为异地任职交流干部提供良好的居住环境</t>
  </si>
  <si>
    <t>提供良好的居住环境</t>
  </si>
  <si>
    <t>让异地任职交流干部能高效投入到工作中</t>
  </si>
  <si>
    <t>持续高效工作</t>
  </si>
  <si>
    <t>入住周转房干部入住满意率</t>
  </si>
  <si>
    <t>保障公务交通补贴范围外的跨区域出差、大型会议、重大接待、重大突发事件应急、下乡调研等提供服务；为完成2020年州下达14辆新能源公务用车推广任务，采用融资租赁方式，与省能投集团云南能投智慧能源股份有限公司签订租赁合同，解决县直单位空缺车编车辆保障。</t>
  </si>
  <si>
    <t>保障公务用车运行</t>
  </si>
  <si>
    <t>35</t>
  </si>
  <si>
    <t>辆</t>
  </si>
  <si>
    <t>公车调度</t>
  </si>
  <si>
    <t>1900</t>
  </si>
  <si>
    <t>次</t>
  </si>
  <si>
    <t>定期对公车进行保养</t>
  </si>
  <si>
    <t>定时检修车辆，保障公车出行安全</t>
  </si>
  <si>
    <t>保障出行安全</t>
  </si>
  <si>
    <t>按要求及时派车</t>
  </si>
  <si>
    <t>2150000</t>
  </si>
  <si>
    <t>公车平台车辆运行经费</t>
  </si>
  <si>
    <t>经济效益</t>
  </si>
  <si>
    <t>通过集中管理，收取公车使用费，收取费用直缴国库</t>
  </si>
  <si>
    <t>增加国库收入</t>
  </si>
  <si>
    <t>公务用车集中管理调度</t>
  </si>
  <si>
    <t>有效管理调度</t>
  </si>
  <si>
    <t>资源配置合理优化，降低行政成本支出</t>
  </si>
  <si>
    <t>持续合理配置资源</t>
  </si>
  <si>
    <t>资源配置合理优化，降低行政成本支出。</t>
  </si>
  <si>
    <t>单位或个人使用公车满意度</t>
  </si>
  <si>
    <t>依托行政事业单位资产管理信息系统，提高资产信息化管理水平，建立“全面、准确、细化、动态”的行政事业单位国有资产基础数据库，完善资产管理信息的功能配置，通过信息化手段，借助先进技术对设备设施使用情况进行监测及数据采集，推动行政事业单位资产的共享共用，切实盘活资产存量，推动资产的节约和高效使用。</t>
  </si>
  <si>
    <t>行政事业单位资产管理信息系统服务</t>
  </si>
  <si>
    <t>20000</t>
  </si>
  <si>
    <t>行政事业单位资产管理信息系统服务费</t>
  </si>
  <si>
    <t>推动行政事业单位资产的共享共用</t>
  </si>
  <si>
    <t>一体化系统（资产管理）的运行维护以及各种功能配置的完善</t>
  </si>
  <si>
    <t>资产管理信息系统使用满意度</t>
  </si>
  <si>
    <t>对资产管理系统使用满意度</t>
  </si>
  <si>
    <t>到2025年，全州爱国卫生“7个专项行动”不断深化拓展，城乡环境卫生面貌全面改善，文明健康、绿色环保生活方式广泛普及，卫生城镇、健康城市、健康细胞创建深入推进，爱祖国、讲卫生、树文明、重健康的浓厚氛围普遍形成，爱国卫生运动从部门到地方、从社会到个人、全方位多层次推进的整体联动新格局基本建立（该项目为2022年已实施完成的项目，2024年已支付41616.80元，还欠100000元）。</t>
  </si>
  <si>
    <t>种植麦冬</t>
  </si>
  <si>
    <t>1180.14</t>
  </si>
  <si>
    <t>平方米</t>
  </si>
  <si>
    <t>县委政府大院绿化经费</t>
  </si>
  <si>
    <t>成活率</t>
  </si>
  <si>
    <t>80</t>
  </si>
  <si>
    <t>2025年12月31日前</t>
  </si>
  <si>
    <t>100000</t>
  </si>
  <si>
    <t>项目成本</t>
  </si>
  <si>
    <t>城乡环境面貌全面改善</t>
  </si>
  <si>
    <t>有效</t>
  </si>
  <si>
    <t>长期</t>
  </si>
  <si>
    <t>公众满意度</t>
  </si>
  <si>
    <t>县委、县政府机关食堂要保障县委、县政府机关干部日常用餐；确保用餐人员食品卫生安全。</t>
  </si>
  <si>
    <t>县委、县政府机关食堂聘用人员</t>
  </si>
  <si>
    <t>县委、政府机关食堂聘用人员工资经费</t>
  </si>
  <si>
    <t>县委、政府机关食堂要保障县委、政府机关干部日常用餐；确保用餐人员食品卫生安全。</t>
  </si>
  <si>
    <t>支付工资</t>
  </si>
  <si>
    <t>保障县委、县政府机关干部日常用餐需求</t>
  </si>
  <si>
    <t>有效保障</t>
  </si>
  <si>
    <t>干部用餐满意度</t>
  </si>
  <si>
    <t>县委、县政府机关干部用餐满意度</t>
  </si>
  <si>
    <t>保留公务用车按规定安装卫星定位系统，使公务用车管理信息化、平台化，实现公务用车全程监督管理。</t>
  </si>
  <si>
    <t>公务用车综合保障服务平台</t>
  </si>
  <si>
    <t>台（套）</t>
  </si>
  <si>
    <t>全县公务用车监督</t>
  </si>
  <si>
    <t>223</t>
  </si>
  <si>
    <t>160000</t>
  </si>
  <si>
    <t>公务用车管理信息化、平台化</t>
  </si>
  <si>
    <t>有效管理公务用车</t>
  </si>
  <si>
    <t>强化公务用车监督管理</t>
  </si>
  <si>
    <t>持续监管</t>
  </si>
  <si>
    <t>公车使用满意度</t>
  </si>
  <si>
    <t>对公车的维护、调度管理、派车及时性等方面的满意度</t>
  </si>
  <si>
    <t>确保县委、县政府公共区域老旧、破损设施设备能及时得到更新维护，提升县委、县政府办公环境。</t>
  </si>
  <si>
    <t>维修维护次数</t>
  </si>
  <si>
    <t>县委、政府大楼设备维护更新经费</t>
  </si>
  <si>
    <t>确保县委、政府公共区域老旧、破损设施设备能及时得到更新维护，提升县委、政府办公环境。</t>
  </si>
  <si>
    <t>营造良好的办公环境</t>
  </si>
  <si>
    <t>办公环境良好</t>
  </si>
  <si>
    <t>干部职工高效投入到工作中</t>
  </si>
  <si>
    <t>干部职工满意度</t>
  </si>
  <si>
    <t>负责中央、国家、省、州及上级派出赴梁河开展专项工作组的有关公务接待服务工作；负责四大机关邀请到梁河考察指导工作的国内外客人的有关公务接待服务工作，负责友邻县市、友好城市、专家学者的有关接待服务工作；负责协助外事部门对外事及港澳台地区接待服务工作，参与县内各类重要会议、重大活动的服务保障工作。</t>
  </si>
  <si>
    <t>公务接待批次</t>
  </si>
  <si>
    <t>批次</t>
  </si>
  <si>
    <t>公务接待人数</t>
  </si>
  <si>
    <t>人次</t>
  </si>
  <si>
    <t>完成时限</t>
  </si>
  <si>
    <t>400000</t>
  </si>
  <si>
    <t>提供优质接待服务，为对外合作交流搭建平台</t>
  </si>
  <si>
    <t>有效搭建交流平台</t>
  </si>
  <si>
    <t>向外推荐梁河</t>
  </si>
  <si>
    <t>持续推荐</t>
  </si>
  <si>
    <t>接待人员满意度、领导满意度</t>
  </si>
  <si>
    <t>机关食堂建设改造是为了解决县委、县政府机关干部用餐问题，确保县委、县政府机关干部日常用餐。</t>
  </si>
  <si>
    <t>改造县委、县政府机关食堂</t>
  </si>
  <si>
    <t>栋</t>
  </si>
  <si>
    <t>县委、政府机关食堂项目建设补助资金</t>
  </si>
  <si>
    <t>机关食堂建设改造是为了解决县委、政府机关干部用餐问题，确保县委、政府机关干部日常用餐。</t>
  </si>
  <si>
    <t>支付完成时效</t>
  </si>
  <si>
    <t>2025年支付完成</t>
  </si>
  <si>
    <t>300000</t>
  </si>
  <si>
    <t>改造费</t>
  </si>
  <si>
    <t>有效保障用餐需求</t>
  </si>
  <si>
    <t>保障县委、县政府机关干部日常用餐需求。</t>
  </si>
  <si>
    <t>干部职工更高效地投入到工作中</t>
  </si>
  <si>
    <t>干部职工更高效地投入到工作中。</t>
  </si>
  <si>
    <t>干部职工用餐满意度</t>
  </si>
  <si>
    <t>由鑫磊餐厅负责食堂的经营管理，并由县机关事务管理局与鑫磊餐厅签订《梁河县委、县政府机关食堂营业协议》，每年由县财政补助鑫磊餐厅食堂运营费40万元，并视财力逐步拨付。协议施行一年一签，此次协议签订的时间为2019年4月至2020年3月。于2020年4月解除合同，鑫磊餐厅共经营管理13个月，需支付费用433000.00元。</t>
  </si>
  <si>
    <t>保障工资</t>
  </si>
  <si>
    <t>月</t>
  </si>
  <si>
    <t>梁河县委县政府机关食堂补助经费</t>
  </si>
  <si>
    <t>由鑫磊餐厅负责食堂的经营管理，并由县机关事务管理局与鑫磊餐厅签订《梁河县委、政府机关食堂营业协议》，每年由县财政补助鑫磊餐厅食堂运营费40万元，并视财力逐步拨付。协议施行一年一签，此次协议签订的时间为2019年4月至2020年3月。于2020年4月解除合同，鑫磊餐厅共经营管理13个月，需支付费用433000.00元。</t>
  </si>
  <si>
    <t>保障水电费</t>
  </si>
  <si>
    <t>133000</t>
  </si>
  <si>
    <t>工资及水电费</t>
  </si>
  <si>
    <t>用餐人员满意度</t>
  </si>
  <si>
    <t>为加强县委、县政府大院及单位内部安全保卫，提高治安防范与管理能力，充分发挥安保人员在协助公安机关维护社会治安、预防和减少违法犯罪工作中的积极作用，确实维护单位内部生产、生活及工作正常秩序。</t>
  </si>
  <si>
    <t>聘用保安数</t>
  </si>
  <si>
    <t>县委、政府大院岗亭保安经费</t>
  </si>
  <si>
    <t>为加强县委、政府大院及单位内部安全保卫，提高治安防范与管理能力，充分发挥安保人员在协助公安机关维护社会治安、预防和减少违法犯罪工作中的积极作用，确实维护单位内部生产、生活及工作正常秩序。</t>
  </si>
  <si>
    <t>270000</t>
  </si>
  <si>
    <t>营造县委、县政府大院及单位内部安全的办公环境</t>
  </si>
  <si>
    <t>安全稳定</t>
  </si>
  <si>
    <t>防止各类治安、犯罪案件的发生，维护社会安定和谐</t>
  </si>
  <si>
    <t>持续稳定</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</si>
  <si>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</si>
  <si>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</si>
  <si>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</si>
  <si>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</si>
  <si>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</si>
  <si>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</si>
  <si>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</si>
  <si>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</si>
  <si>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</si>
  <si>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</si>
  <si>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</si>
  <si>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</si>
  <si>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</si>
  <si>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</si>
  <si>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</si>
  <si>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</si>
  <si>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</si>
  <si>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</si>
  <si>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t>
  </si>
  <si>
    <t>保险服务</t>
  </si>
  <si>
    <t>公务用车维修保养</t>
  </si>
  <si>
    <t>维修和保养服务</t>
  </si>
  <si>
    <t>采购办公用品</t>
  </si>
  <si>
    <t>办公用品</t>
  </si>
  <si>
    <t>采购家具和用具</t>
  </si>
  <si>
    <t>家具和用具</t>
  </si>
  <si>
    <t>采购办公设备</t>
  </si>
  <si>
    <t>设备</t>
  </si>
  <si>
    <t>家具和用具购置</t>
  </si>
  <si>
    <t>设备购置</t>
  </si>
  <si>
    <t>县委、县政府大院岗亭保安</t>
  </si>
  <si>
    <t>物业管理服务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</si>
  <si>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</si>
  <si>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</si>
  <si>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</si>
  <si>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</si>
  <si>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</si>
  <si>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</si>
  <si>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</si>
  <si>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</si>
  <si>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</si>
  <si>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</si>
  <si>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</si>
  <si>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</si>
  <si>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</si>
  <si>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</si>
  <si>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</si>
  <si>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</si>
  <si>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</si>
  <si>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</si>
  <si>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</si>
  <si>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</si>
  <si>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</si>
  <si>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</si>
  <si>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</si>
  <si>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</si>
  <si>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</si>
  <si>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</si>
  <si>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</si>
  <si>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</si>
  <si>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</si>
  <si>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</si>
  <si>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</si>
  <si>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</si>
  <si>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</si>
  <si>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</si>
  <si>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311 专项业务类</t>
  </si>
  <si>
    <t>本级</t>
  </si>
</sst>
</file>

<file path=xl/styles.xml><?xml version="1.0" encoding="utf-8"?>
<styleSheet xmlns="http://schemas.openxmlformats.org/spreadsheetml/2006/main">
  <numFmts count="9">
    <numFmt numFmtId="176" formatCode="yyyy/mm/dd\ hh:mm:ss"/>
    <numFmt numFmtId="177" formatCode="#,##0.00;\-#,##0.00;;@"/>
    <numFmt numFmtId="43" formatCode="_ * #,##0.00_ ;_ * \-#,##0.00_ ;_ * &quot;-&quot;??_ ;_ @_ "/>
    <numFmt numFmtId="178" formatCode="yyyy/mm/dd"/>
    <numFmt numFmtId="179" formatCode="hh:mm:ss"/>
    <numFmt numFmtId="42" formatCode="_ &quot;￥&quot;* #,##0_ ;_ &quot;￥&quot;* \-#,##0_ ;_ &quot;￥&quot;* &quot;-&quot;_ ;_ @_ "/>
    <numFmt numFmtId="44" formatCode="_ &quot;￥&quot;* #,##0.00_ ;_ &quot;￥&quot;* \-#,##0.00_ ;_ &quot;￥&quot;* &quot;-&quot;??_ ;_ @_ "/>
    <numFmt numFmtId="180" formatCode="#,##0;\-#,##0;;@"/>
    <numFmt numFmtId="41" formatCode="_ * #,##0_ ;_ * \-#,##0_ ;_ *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8" fillId="9" borderId="0" applyNumberFormat="0" applyBorder="0" applyAlignment="0" applyProtection="0">
      <alignment vertical="center"/>
    </xf>
    <xf numFmtId="0" fontId="23" fillId="2"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6" fontId="1" fillId="0" borderId="7">
      <alignment horizontal="right" vertical="center"/>
    </xf>
    <xf numFmtId="0" fontId="28" fillId="6" borderId="0" applyNumberFormat="0" applyBorder="0" applyAlignment="0" applyProtection="0">
      <alignment vertical="center"/>
    </xf>
    <xf numFmtId="0" fontId="30" fillId="10" borderId="0" applyNumberFormat="0" applyBorder="0" applyAlignment="0" applyProtection="0">
      <alignment vertical="center"/>
    </xf>
    <xf numFmtId="43" fontId="21" fillId="0" borderId="0" applyFont="0" applyFill="0" applyBorder="0" applyAlignment="0" applyProtection="0">
      <alignment vertical="center"/>
    </xf>
    <xf numFmtId="0" fontId="29" fillId="5"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178" fontId="1" fillId="0" borderId="7">
      <alignment horizontal="right" vertical="center"/>
    </xf>
    <xf numFmtId="0" fontId="25" fillId="0" borderId="0" applyNumberFormat="0" applyFill="0" applyBorder="0" applyAlignment="0" applyProtection="0">
      <alignment vertical="center"/>
    </xf>
    <xf numFmtId="0" fontId="21" fillId="12" borderId="20" applyNumberFormat="0" applyFont="0" applyAlignment="0" applyProtection="0">
      <alignment vertical="center"/>
    </xf>
    <xf numFmtId="0" fontId="29" fillId="15"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21" applyNumberFormat="0" applyFill="0" applyAlignment="0" applyProtection="0">
      <alignment vertical="center"/>
    </xf>
    <xf numFmtId="0" fontId="34" fillId="0" borderId="21" applyNumberFormat="0" applyFill="0" applyAlignment="0" applyProtection="0">
      <alignment vertical="center"/>
    </xf>
    <xf numFmtId="0" fontId="29" fillId="17" borderId="0" applyNumberFormat="0" applyBorder="0" applyAlignment="0" applyProtection="0">
      <alignment vertical="center"/>
    </xf>
    <xf numFmtId="0" fontId="27" fillId="0" borderId="18" applyNumberFormat="0" applyFill="0" applyAlignment="0" applyProtection="0">
      <alignment vertical="center"/>
    </xf>
    <xf numFmtId="0" fontId="29" fillId="14" borderId="0" applyNumberFormat="0" applyBorder="0" applyAlignment="0" applyProtection="0">
      <alignment vertical="center"/>
    </xf>
    <xf numFmtId="0" fontId="26" fillId="3" borderId="17" applyNumberFormat="0" applyAlignment="0" applyProtection="0">
      <alignment vertical="center"/>
    </xf>
    <xf numFmtId="0" fontId="24" fillId="3" borderId="16" applyNumberFormat="0" applyAlignment="0" applyProtection="0">
      <alignment vertical="center"/>
    </xf>
    <xf numFmtId="0" fontId="33" fillId="11" borderId="19" applyNumberFormat="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10" fontId="1" fillId="0" borderId="7">
      <alignment horizontal="right" vertical="center"/>
    </xf>
    <xf numFmtId="0" fontId="28" fillId="7" borderId="0" applyNumberFormat="0" applyBorder="0" applyAlignment="0" applyProtection="0">
      <alignment vertical="center"/>
    </xf>
    <xf numFmtId="0" fontId="29" fillId="22" borderId="0" applyNumberFormat="0" applyBorder="0" applyAlignment="0" applyProtection="0">
      <alignment vertical="center"/>
    </xf>
    <xf numFmtId="0" fontId="28" fillId="16"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9" fillId="27" borderId="0" applyNumberFormat="0" applyBorder="0" applyAlignment="0" applyProtection="0">
      <alignment vertical="center"/>
    </xf>
    <xf numFmtId="0" fontId="29" fillId="19" borderId="0" applyNumberFormat="0" applyBorder="0" applyAlignment="0" applyProtection="0">
      <alignment vertical="center"/>
    </xf>
    <xf numFmtId="0" fontId="28" fillId="29" borderId="0" applyNumberFormat="0" applyBorder="0" applyAlignment="0" applyProtection="0">
      <alignment vertical="center"/>
    </xf>
    <xf numFmtId="0" fontId="28" fillId="32" borderId="0" applyNumberFormat="0" applyBorder="0" applyAlignment="0" applyProtection="0">
      <alignment vertical="center"/>
    </xf>
    <xf numFmtId="0" fontId="29" fillId="8" borderId="0" applyNumberFormat="0" applyBorder="0" applyAlignment="0" applyProtection="0">
      <alignment vertical="center"/>
    </xf>
    <xf numFmtId="0" fontId="28" fillId="4" borderId="0" applyNumberFormat="0" applyBorder="0" applyAlignment="0" applyProtection="0">
      <alignment vertical="center"/>
    </xf>
    <xf numFmtId="0" fontId="29" fillId="31" borderId="0" applyNumberFormat="0" applyBorder="0" applyAlignment="0" applyProtection="0">
      <alignment vertical="center"/>
    </xf>
    <xf numFmtId="0" fontId="29" fillId="30" borderId="0" applyNumberFormat="0" applyBorder="0" applyAlignment="0" applyProtection="0">
      <alignment vertical="center"/>
    </xf>
    <xf numFmtId="0" fontId="28" fillId="18" borderId="0" applyNumberFormat="0" applyBorder="0" applyAlignment="0" applyProtection="0">
      <alignment vertical="center"/>
    </xf>
    <xf numFmtId="0" fontId="29" fillId="13"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B15" sqref="B15"/>
    </sheetView>
  </sheetViews>
  <sheetFormatPr defaultColWidth="10.287037037037" defaultRowHeight="15" customHeight="1" outlineLevelCol="3"/>
  <cols>
    <col min="1" max="4" width="33.287037037037"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"单位名称："&amp;"梁河县机关事务管理局"</f>
        <v>单位名称：梁河县机关事务管理局</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12666980.22</v>
      </c>
      <c r="C6" s="156" t="str">
        <f>"一"&amp;"、"&amp;"一般公共服务支出"</f>
        <v>一、一般公共服务支出</v>
      </c>
      <c r="D6" s="158">
        <v>12253570.83</v>
      </c>
    </row>
    <row r="7" ht="18.75" customHeight="1" spans="1:4">
      <c r="A7" s="156" t="s">
        <v>8</v>
      </c>
      <c r="B7" s="158"/>
      <c r="C7" s="156" t="str">
        <f>"二"&amp;"、"&amp;"社会保障和就业支出"</f>
        <v>二、社会保障和就业支出</v>
      </c>
      <c r="D7" s="158">
        <v>186855.72</v>
      </c>
    </row>
    <row r="8" ht="18.75" customHeight="1" spans="1:4">
      <c r="A8" s="156" t="s">
        <v>9</v>
      </c>
      <c r="B8" s="158"/>
      <c r="C8" s="156" t="str">
        <f>"三"&amp;"、"&amp;"卫生健康支出"</f>
        <v>三、卫生健康支出</v>
      </c>
      <c r="D8" s="158">
        <v>93536.55</v>
      </c>
    </row>
    <row r="9" ht="18.75" customHeight="1" spans="1:4">
      <c r="A9" s="156" t="s">
        <v>10</v>
      </c>
      <c r="B9" s="158"/>
      <c r="C9" s="156" t="str">
        <f>"四"&amp;"、"&amp;"住房保障支出"</f>
        <v>四、住房保障支出</v>
      </c>
      <c r="D9" s="158">
        <v>133017.12</v>
      </c>
    </row>
    <row r="10" ht="18.75" customHeight="1" spans="1:4">
      <c r="A10" s="156" t="s">
        <v>11</v>
      </c>
      <c r="B10" s="158"/>
      <c r="C10" s="156"/>
      <c r="D10" s="158"/>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12666980.22</v>
      </c>
      <c r="C32" s="156" t="s">
        <v>18</v>
      </c>
      <c r="D32" s="158">
        <v>12666980.22</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12666980.22</v>
      </c>
      <c r="C36" s="156" t="s">
        <v>25</v>
      </c>
      <c r="D36" s="158">
        <v>12666980.22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2962962962963" defaultRowHeight="14.25" customHeight="1" outlineLevelCol="5"/>
  <cols>
    <col min="1" max="6" width="23.0462962962963" customWidth="1"/>
  </cols>
  <sheetData>
    <row r="1" ht="12" customHeight="1" spans="1:6">
      <c r="A1" s="126">
        <v>1</v>
      </c>
      <c r="B1" s="127">
        <v>0</v>
      </c>
      <c r="C1" s="126">
        <v>1</v>
      </c>
      <c r="D1" s="94"/>
      <c r="E1" s="94"/>
      <c r="F1" s="128" t="s">
        <v>510</v>
      </c>
    </row>
    <row r="2" ht="26.25" customHeight="1" spans="1:6">
      <c r="A2" s="129" t="str">
        <f>"2025"&amp;"年政府性基金预算支出预算表"</f>
        <v>2025年政府性基金预算支出预算表</v>
      </c>
      <c r="B2" s="129" t="s">
        <v>511</v>
      </c>
      <c r="C2" s="130"/>
      <c r="D2" s="131"/>
      <c r="E2" s="131"/>
      <c r="F2" s="131"/>
    </row>
    <row r="3" ht="13.5" customHeight="1" spans="1:6">
      <c r="A3" s="132" t="str">
        <f>"单位名称："&amp;"梁河县机关事务管理局"</f>
        <v>单位名称：梁河县机关事务管理局</v>
      </c>
      <c r="B3" s="132" t="s">
        <v>512</v>
      </c>
      <c r="C3" s="133"/>
      <c r="D3" s="94"/>
      <c r="E3" s="94"/>
      <c r="F3" s="128" t="s">
        <v>1</v>
      </c>
    </row>
    <row r="4" ht="19.5" customHeight="1" spans="1:6">
      <c r="A4" s="134" t="s">
        <v>168</v>
      </c>
      <c r="B4" s="135" t="s">
        <v>48</v>
      </c>
      <c r="C4" s="134" t="s">
        <v>49</v>
      </c>
      <c r="D4" s="12" t="s">
        <v>513</v>
      </c>
      <c r="E4" s="13"/>
      <c r="F4" s="14"/>
    </row>
    <row r="5" ht="18.75" customHeight="1" spans="1:6">
      <c r="A5" s="136"/>
      <c r="B5" s="137"/>
      <c r="C5" s="136"/>
      <c r="D5" s="74" t="s">
        <v>30</v>
      </c>
      <c r="E5" s="12" t="s">
        <v>52</v>
      </c>
      <c r="F5" s="74" t="s">
        <v>53</v>
      </c>
    </row>
    <row r="6" ht="18.75" customHeight="1" spans="1:6">
      <c r="A6" s="60"/>
      <c r="B6" s="138"/>
      <c r="C6" s="60"/>
      <c r="D6" s="35"/>
      <c r="E6" s="35"/>
      <c r="F6" s="35"/>
    </row>
    <row r="7" ht="21" customHeight="1" spans="1:6">
      <c r="A7" s="22"/>
      <c r="B7" s="22"/>
      <c r="C7" s="22"/>
      <c r="D7" s="88"/>
      <c r="E7" s="139"/>
      <c r="F7" s="139"/>
    </row>
    <row r="8" ht="21" customHeight="1" spans="1:6">
      <c r="A8" s="22"/>
      <c r="B8" s="22"/>
      <c r="C8" s="22"/>
      <c r="D8" s="140"/>
      <c r="E8" s="141"/>
      <c r="F8" s="141"/>
    </row>
    <row r="9" ht="18.75" customHeight="1" spans="1:6">
      <c r="A9" s="142" t="s">
        <v>514</v>
      </c>
      <c r="B9" s="142" t="s">
        <v>514</v>
      </c>
      <c r="C9" s="143" t="s">
        <v>514</v>
      </c>
      <c r="D9" s="88"/>
      <c r="E9" s="139"/>
      <c r="F9" s="139"/>
    </row>
    <row r="10" ht="18.75" customHeight="1" spans="1:6">
      <c r="A10" s="144" t="s">
        <v>515</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8"/>
  <sheetViews>
    <sheetView showZeros="0" topLeftCell="A14" workbookViewId="0">
      <selection activeCell="G10" sqref="G10:G17"/>
    </sheetView>
  </sheetViews>
  <sheetFormatPr defaultColWidth="9.12962962962963" defaultRowHeight="14.25" customHeight="1"/>
  <cols>
    <col min="1" max="1" width="16.3425925925926" customWidth="1"/>
    <col min="2" max="3" width="9.62962962962963" customWidth="1"/>
    <col min="4" max="5" width="3.62962962962963" customWidth="1"/>
    <col min="6" max="6" width="11.287037037037" customWidth="1"/>
    <col min="7" max="8" width="11.8611111111111" customWidth="1"/>
    <col min="9" max="9" width="10.2037037037037" customWidth="1"/>
    <col min="10" max="10" width="6.0462962962963" customWidth="1"/>
    <col min="11" max="11" width="9.77777777777778" customWidth="1"/>
    <col min="12" max="12" width="10.7777777777778" customWidth="1"/>
    <col min="13" max="15" width="10.7037037037037"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16"/>
      <c r="P1" s="116"/>
      <c r="Q1" s="102" t="s">
        <v>516</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"单位名称："&amp;"梁河县机关事务管理局"</f>
        <v>单位名称：梁河县机关事务管理局</v>
      </c>
      <c r="B3" s="32"/>
      <c r="C3" s="32"/>
      <c r="D3" s="32"/>
      <c r="E3" s="32"/>
      <c r="F3" s="32"/>
      <c r="G3" s="32"/>
      <c r="H3" s="32"/>
      <c r="I3" s="32"/>
      <c r="J3" s="32"/>
      <c r="K3" s="1"/>
      <c r="L3" s="1"/>
      <c r="M3" s="1"/>
      <c r="N3" s="1"/>
      <c r="O3" s="118"/>
      <c r="P3" s="118"/>
      <c r="Q3" s="125" t="s">
        <v>27</v>
      </c>
    </row>
    <row r="4" ht="15.75" customHeight="1" spans="1:17">
      <c r="A4" s="11" t="s">
        <v>517</v>
      </c>
      <c r="B4" s="105" t="s">
        <v>518</v>
      </c>
      <c r="C4" s="105" t="s">
        <v>519</v>
      </c>
      <c r="D4" s="105" t="s">
        <v>520</v>
      </c>
      <c r="E4" s="105" t="s">
        <v>521</v>
      </c>
      <c r="F4" s="105" t="s">
        <v>522</v>
      </c>
      <c r="G4" s="49" t="s">
        <v>175</v>
      </c>
      <c r="H4" s="49"/>
      <c r="I4" s="49"/>
      <c r="J4" s="49"/>
      <c r="K4" s="119"/>
      <c r="L4" s="49"/>
      <c r="M4" s="49"/>
      <c r="N4" s="49"/>
      <c r="O4" s="77"/>
      <c r="P4" s="119"/>
      <c r="Q4" s="50"/>
    </row>
    <row r="5" ht="17.25" customHeight="1" spans="1:17">
      <c r="A5" s="16"/>
      <c r="B5" s="106"/>
      <c r="C5" s="106"/>
      <c r="D5" s="106"/>
      <c r="E5" s="106"/>
      <c r="F5" s="106"/>
      <c r="G5" s="106" t="s">
        <v>30</v>
      </c>
      <c r="H5" s="106" t="s">
        <v>34</v>
      </c>
      <c r="I5" s="106" t="s">
        <v>523</v>
      </c>
      <c r="J5" s="106" t="s">
        <v>524</v>
      </c>
      <c r="K5" s="120" t="s">
        <v>525</v>
      </c>
      <c r="L5" s="121" t="s">
        <v>526</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527</v>
      </c>
      <c r="O6" s="33" t="s">
        <v>42</v>
      </c>
      <c r="P6" s="124" t="s">
        <v>43</v>
      </c>
      <c r="Q6" s="107" t="s">
        <v>44</v>
      </c>
    </row>
    <row r="7" ht="15" customHeight="1" spans="1:17">
      <c r="A7" s="78">
        <v>1</v>
      </c>
      <c r="B7" s="108">
        <v>2</v>
      </c>
      <c r="C7" s="108">
        <v>3</v>
      </c>
      <c r="D7" s="108">
        <v>4</v>
      </c>
      <c r="E7" s="108">
        <v>5</v>
      </c>
      <c r="F7" s="108">
        <v>6</v>
      </c>
      <c r="G7" s="82">
        <v>7</v>
      </c>
      <c r="H7" s="82">
        <v>8</v>
      </c>
      <c r="I7" s="82">
        <v>9</v>
      </c>
      <c r="J7" s="82">
        <v>10</v>
      </c>
      <c r="K7" s="82">
        <v>11</v>
      </c>
      <c r="L7" s="82">
        <v>12</v>
      </c>
      <c r="M7" s="82">
        <v>13</v>
      </c>
      <c r="N7" s="82">
        <v>14</v>
      </c>
      <c r="O7" s="82">
        <v>15</v>
      </c>
      <c r="P7" s="82">
        <v>16</v>
      </c>
      <c r="Q7" s="82">
        <v>17</v>
      </c>
    </row>
    <row r="8" ht="52.5" customHeight="1" spans="1:17">
      <c r="A8" s="109" t="s">
        <v>46</v>
      </c>
      <c r="B8" s="110"/>
      <c r="C8" s="110"/>
      <c r="D8" s="111"/>
      <c r="E8" s="112"/>
      <c r="F8" s="23">
        <v>362000</v>
      </c>
      <c r="G8" s="23">
        <v>1232000</v>
      </c>
      <c r="H8" s="23">
        <v>1232000</v>
      </c>
      <c r="I8" s="23"/>
      <c r="J8" s="23"/>
      <c r="K8" s="23"/>
      <c r="L8" s="23"/>
      <c r="M8" s="23"/>
      <c r="N8" s="23"/>
      <c r="O8" s="23"/>
      <c r="P8" s="23"/>
      <c r="Q8" s="23"/>
    </row>
    <row r="9" ht="52.5" customHeight="1" spans="1:17">
      <c r="A9" s="113" t="s">
        <v>46</v>
      </c>
      <c r="B9" s="110"/>
      <c r="C9" s="110"/>
      <c r="D9" s="111"/>
      <c r="E9" s="112"/>
      <c r="F9" s="23">
        <v>362000</v>
      </c>
      <c r="G9" s="23">
        <v>1232000</v>
      </c>
      <c r="H9" s="23">
        <v>1232000</v>
      </c>
      <c r="I9" s="23"/>
      <c r="J9" s="23"/>
      <c r="K9" s="23"/>
      <c r="L9" s="23"/>
      <c r="M9" s="23"/>
      <c r="N9" s="23"/>
      <c r="O9" s="23"/>
      <c r="P9" s="23"/>
      <c r="Q9" s="23"/>
    </row>
    <row r="10" ht="52.5" customHeight="1" spans="1:17">
      <c r="A10" s="109" t="str">
        <f t="shared" ref="A10:A11" si="0">"     "&amp;"机关事务管理局公车平台车辆运行经费"</f>
        <v>     机关事务管理局公车平台车辆运行经费</v>
      </c>
      <c r="B10" s="110" t="s">
        <v>528</v>
      </c>
      <c r="C10" s="110" t="s">
        <v>529</v>
      </c>
      <c r="D10" s="111" t="s">
        <v>468</v>
      </c>
      <c r="E10" s="112">
        <v>1</v>
      </c>
      <c r="F10" s="23"/>
      <c r="G10" s="23">
        <v>190000</v>
      </c>
      <c r="H10" s="23">
        <v>190000</v>
      </c>
      <c r="I10" s="23"/>
      <c r="J10" s="23"/>
      <c r="K10" s="23"/>
      <c r="L10" s="23"/>
      <c r="M10" s="23"/>
      <c r="N10" s="23"/>
      <c r="O10" s="23"/>
      <c r="P10" s="23"/>
      <c r="Q10" s="23"/>
    </row>
    <row r="11" ht="52.5" customHeight="1" spans="1:17">
      <c r="A11" s="109" t="str">
        <f t="shared" si="0"/>
        <v>     机关事务管理局公车平台车辆运行经费</v>
      </c>
      <c r="B11" s="110" t="s">
        <v>530</v>
      </c>
      <c r="C11" s="110" t="s">
        <v>531</v>
      </c>
      <c r="D11" s="111" t="s">
        <v>468</v>
      </c>
      <c r="E11" s="112">
        <v>1</v>
      </c>
      <c r="F11" s="23"/>
      <c r="G11" s="23">
        <v>680000</v>
      </c>
      <c r="H11" s="23">
        <v>680000</v>
      </c>
      <c r="I11" s="23"/>
      <c r="J11" s="23"/>
      <c r="K11" s="23"/>
      <c r="L11" s="23"/>
      <c r="M11" s="23"/>
      <c r="N11" s="23"/>
      <c r="O11" s="23"/>
      <c r="P11" s="23"/>
      <c r="Q11" s="23"/>
    </row>
    <row r="12" ht="52.5" customHeight="1" spans="1:17">
      <c r="A12" s="109" t="str">
        <f t="shared" ref="A12:A14" si="1">"     "&amp;"全县机关事务后勤保障经费"</f>
        <v>     全县机关事务后勤保障经费</v>
      </c>
      <c r="B12" s="110" t="s">
        <v>532</v>
      </c>
      <c r="C12" s="110" t="s">
        <v>533</v>
      </c>
      <c r="D12" s="111" t="s">
        <v>468</v>
      </c>
      <c r="E12" s="112">
        <v>1</v>
      </c>
      <c r="F12" s="23">
        <v>2000</v>
      </c>
      <c r="G12" s="23">
        <v>2000</v>
      </c>
      <c r="H12" s="23">
        <v>2000</v>
      </c>
      <c r="I12" s="23"/>
      <c r="J12" s="23"/>
      <c r="K12" s="23"/>
      <c r="L12" s="23"/>
      <c r="M12" s="23"/>
      <c r="N12" s="23"/>
      <c r="O12" s="23"/>
      <c r="P12" s="23"/>
      <c r="Q12" s="23"/>
    </row>
    <row r="13" ht="52.5" customHeight="1" spans="1:17">
      <c r="A13" s="109" t="str">
        <f t="shared" si="1"/>
        <v>     全县机关事务后勤保障经费</v>
      </c>
      <c r="B13" s="110" t="s">
        <v>534</v>
      </c>
      <c r="C13" s="110" t="s">
        <v>535</v>
      </c>
      <c r="D13" s="111" t="s">
        <v>468</v>
      </c>
      <c r="E13" s="112">
        <v>1</v>
      </c>
      <c r="F13" s="23">
        <v>10000</v>
      </c>
      <c r="G13" s="23">
        <v>10000</v>
      </c>
      <c r="H13" s="23">
        <v>10000</v>
      </c>
      <c r="I13" s="23"/>
      <c r="J13" s="23"/>
      <c r="K13" s="23"/>
      <c r="L13" s="23"/>
      <c r="M13" s="23"/>
      <c r="N13" s="23"/>
      <c r="O13" s="23"/>
      <c r="P13" s="23"/>
      <c r="Q13" s="23"/>
    </row>
    <row r="14" ht="52.5" customHeight="1" spans="1:17">
      <c r="A14" s="109" t="str">
        <f t="shared" si="1"/>
        <v>     全县机关事务后勤保障经费</v>
      </c>
      <c r="B14" s="110" t="s">
        <v>536</v>
      </c>
      <c r="C14" s="110" t="s">
        <v>537</v>
      </c>
      <c r="D14" s="111" t="s">
        <v>468</v>
      </c>
      <c r="E14" s="112">
        <v>1</v>
      </c>
      <c r="F14" s="23">
        <v>20000</v>
      </c>
      <c r="G14" s="23">
        <v>20000</v>
      </c>
      <c r="H14" s="23">
        <v>20000</v>
      </c>
      <c r="I14" s="23"/>
      <c r="J14" s="23"/>
      <c r="K14" s="23"/>
      <c r="L14" s="23"/>
      <c r="M14" s="23"/>
      <c r="N14" s="23"/>
      <c r="O14" s="23"/>
      <c r="P14" s="23"/>
      <c r="Q14" s="23"/>
    </row>
    <row r="15" ht="52.5" customHeight="1" spans="1:17">
      <c r="A15" s="109" t="str">
        <f>"     "&amp;"县委、县政府大楼设备维护更新经费"</f>
        <v>     县委、县政府大楼设备维护更新经费</v>
      </c>
      <c r="B15" s="110" t="s">
        <v>538</v>
      </c>
      <c r="C15" s="110" t="s">
        <v>535</v>
      </c>
      <c r="D15" s="111" t="s">
        <v>468</v>
      </c>
      <c r="E15" s="112">
        <v>1</v>
      </c>
      <c r="F15" s="23">
        <v>20000</v>
      </c>
      <c r="G15" s="23">
        <v>20000</v>
      </c>
      <c r="H15" s="23">
        <v>20000</v>
      </c>
      <c r="I15" s="23"/>
      <c r="J15" s="23"/>
      <c r="K15" s="23"/>
      <c r="L15" s="23"/>
      <c r="M15" s="23"/>
      <c r="N15" s="23"/>
      <c r="O15" s="23"/>
      <c r="P15" s="23"/>
      <c r="Q15" s="23"/>
    </row>
    <row r="16" ht="52.5" customHeight="1" spans="1:17">
      <c r="A16" s="109" t="str">
        <f>"     "&amp;"县委、县政府大楼设备维护更新经费"</f>
        <v>     县委、县政府大楼设备维护更新经费</v>
      </c>
      <c r="B16" s="110" t="s">
        <v>539</v>
      </c>
      <c r="C16" s="110" t="s">
        <v>537</v>
      </c>
      <c r="D16" s="111" t="s">
        <v>468</v>
      </c>
      <c r="E16" s="112">
        <v>1</v>
      </c>
      <c r="F16" s="23">
        <v>40000</v>
      </c>
      <c r="G16" s="23">
        <v>40000</v>
      </c>
      <c r="H16" s="23">
        <v>40000</v>
      </c>
      <c r="I16" s="23"/>
      <c r="J16" s="23"/>
      <c r="K16" s="23"/>
      <c r="L16" s="23"/>
      <c r="M16" s="23"/>
      <c r="N16" s="23"/>
      <c r="O16" s="23"/>
      <c r="P16" s="23"/>
      <c r="Q16" s="23"/>
    </row>
    <row r="17" ht="52.5" customHeight="1" spans="1:17">
      <c r="A17" s="109" t="str">
        <f>"     "&amp;"县委、县政府大院岗亭保安经费"</f>
        <v>     县委、县政府大院岗亭保安经费</v>
      </c>
      <c r="B17" s="110" t="s">
        <v>540</v>
      </c>
      <c r="C17" s="110" t="s">
        <v>541</v>
      </c>
      <c r="D17" s="111" t="s">
        <v>468</v>
      </c>
      <c r="E17" s="112">
        <v>1</v>
      </c>
      <c r="F17" s="23">
        <v>270000</v>
      </c>
      <c r="G17" s="23">
        <v>270000</v>
      </c>
      <c r="H17" s="23">
        <v>270000</v>
      </c>
      <c r="I17" s="23"/>
      <c r="J17" s="23"/>
      <c r="K17" s="23"/>
      <c r="L17" s="23"/>
      <c r="M17" s="23"/>
      <c r="N17" s="23"/>
      <c r="O17" s="23"/>
      <c r="P17" s="23"/>
      <c r="Q17" s="23"/>
    </row>
    <row r="18" ht="30" customHeight="1" spans="1:17">
      <c r="A18" s="114" t="s">
        <v>514</v>
      </c>
      <c r="B18" s="115"/>
      <c r="C18" s="115"/>
      <c r="D18" s="115"/>
      <c r="E18" s="112"/>
      <c r="F18" s="23">
        <v>362000</v>
      </c>
      <c r="G18" s="23">
        <v>1232000</v>
      </c>
      <c r="H18" s="23">
        <v>1232000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1" sqref="A11:N11"/>
    </sheetView>
  </sheetViews>
  <sheetFormatPr defaultColWidth="9.12962962962963"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6"/>
      <c r="I1" s="1"/>
      <c r="J1" s="1"/>
      <c r="K1" s="96"/>
      <c r="L1" s="1"/>
      <c r="M1" s="100"/>
      <c r="N1" s="100" t="s">
        <v>542</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"单位名称："&amp;"梁河县机关事务管理局"</f>
        <v>单位名称：梁河县机关事务管理局</v>
      </c>
      <c r="B3" s="32"/>
      <c r="C3" s="32"/>
      <c r="D3" s="32"/>
      <c r="E3" s="32"/>
      <c r="F3" s="32"/>
      <c r="G3" s="32"/>
      <c r="H3" s="96"/>
      <c r="I3" s="1"/>
      <c r="J3" s="1"/>
      <c r="K3" s="96"/>
      <c r="L3" s="1"/>
      <c r="M3" s="101"/>
      <c r="N3" s="102" t="s">
        <v>27</v>
      </c>
    </row>
    <row r="4" ht="15.75" customHeight="1" spans="1:14">
      <c r="A4" s="11" t="s">
        <v>517</v>
      </c>
      <c r="B4" s="11" t="s">
        <v>543</v>
      </c>
      <c r="C4" s="11" t="s">
        <v>544</v>
      </c>
      <c r="D4" s="12" t="s">
        <v>175</v>
      </c>
      <c r="E4" s="13"/>
      <c r="F4" s="13"/>
      <c r="G4" s="13"/>
      <c r="H4" s="13"/>
      <c r="I4" s="13"/>
      <c r="J4" s="13"/>
      <c r="K4" s="13"/>
      <c r="L4" s="13"/>
      <c r="M4" s="13"/>
      <c r="N4" s="14"/>
    </row>
    <row r="5" ht="17.25" customHeight="1" spans="1:14">
      <c r="A5" s="16"/>
      <c r="B5" s="16"/>
      <c r="C5" s="16"/>
      <c r="D5" s="79" t="s">
        <v>30</v>
      </c>
      <c r="E5" s="11" t="s">
        <v>34</v>
      </c>
      <c r="F5" s="11" t="s">
        <v>523</v>
      </c>
      <c r="G5" s="11" t="s">
        <v>524</v>
      </c>
      <c r="H5" s="11" t="s">
        <v>525</v>
      </c>
      <c r="I5" s="12" t="s">
        <v>526</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12" t="s">
        <v>30</v>
      </c>
      <c r="B10" s="99"/>
      <c r="C10" s="99"/>
      <c r="D10" s="23"/>
      <c r="E10" s="23"/>
      <c r="F10" s="23"/>
      <c r="G10" s="23"/>
      <c r="H10" s="23"/>
      <c r="I10" s="23"/>
      <c r="J10" s="23"/>
      <c r="K10" s="23"/>
      <c r="L10" s="23"/>
      <c r="M10" s="23"/>
      <c r="N10" s="23"/>
    </row>
    <row r="11" customHeight="1" spans="1:14">
      <c r="A11" s="39" t="s">
        <v>545</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2962962962963" defaultRowHeight="14.25" customHeight="1"/>
  <cols>
    <col min="1" max="1" width="37.7037037037037" customWidth="1"/>
    <col min="2" max="13" width="8.62962962962963" customWidth="1"/>
  </cols>
  <sheetData>
    <row r="1" ht="13.5" customHeight="1" spans="1:13">
      <c r="A1" s="69"/>
      <c r="B1" s="69"/>
      <c r="C1" s="69"/>
      <c r="D1" s="70"/>
      <c r="E1" s="70"/>
      <c r="F1" s="70"/>
      <c r="G1" s="70"/>
      <c r="H1" s="70"/>
      <c r="I1" s="70"/>
      <c r="J1" s="70"/>
      <c r="K1" s="70"/>
      <c r="L1" s="70"/>
      <c r="M1" s="93" t="s">
        <v>546</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"单位名称："&amp;"梁河县机关事务管理局"</f>
        <v>单位名称：梁河县机关事务管理局</v>
      </c>
      <c r="B4" s="73"/>
      <c r="C4" s="73"/>
      <c r="D4" s="9"/>
      <c r="E4" s="9"/>
      <c r="F4" s="9"/>
      <c r="G4" s="9"/>
      <c r="H4" s="9"/>
      <c r="I4" s="9"/>
      <c r="J4" s="9"/>
      <c r="K4" s="9"/>
      <c r="L4" s="9"/>
      <c r="M4" s="95"/>
    </row>
    <row r="5" ht="19.5" customHeight="1" spans="1:13">
      <c r="A5" s="74" t="s">
        <v>547</v>
      </c>
      <c r="B5" s="12" t="s">
        <v>175</v>
      </c>
      <c r="C5" s="13"/>
      <c r="D5" s="75"/>
      <c r="E5" s="76" t="s">
        <v>548</v>
      </c>
      <c r="F5" s="77"/>
      <c r="G5" s="77"/>
      <c r="H5" s="77"/>
      <c r="I5" s="77"/>
      <c r="J5" s="77"/>
      <c r="K5" s="77"/>
      <c r="L5" s="77"/>
      <c r="M5" s="14"/>
    </row>
    <row r="6" ht="40.5" customHeight="1" spans="1:13">
      <c r="A6" s="78"/>
      <c r="B6" s="79" t="s">
        <v>30</v>
      </c>
      <c r="C6" s="11" t="s">
        <v>34</v>
      </c>
      <c r="D6" s="80" t="s">
        <v>549</v>
      </c>
      <c r="E6" s="81" t="s">
        <v>550</v>
      </c>
      <c r="F6" s="82" t="s">
        <v>551</v>
      </c>
      <c r="G6" s="82" t="s">
        <v>552</v>
      </c>
      <c r="H6" s="82" t="s">
        <v>553</v>
      </c>
      <c r="I6" s="82" t="s">
        <v>554</v>
      </c>
      <c r="J6" s="82" t="s">
        <v>555</v>
      </c>
      <c r="K6" s="82" t="s">
        <v>556</v>
      </c>
      <c r="L6" s="82" t="s">
        <v>557</v>
      </c>
      <c r="M6" s="82" t="s">
        <v>558</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559</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E7" sqref="E7"/>
    </sheetView>
  </sheetViews>
  <sheetFormatPr defaultColWidth="9.12962962962963" defaultRowHeight="12" customHeight="1" outlineLevelRow="7"/>
  <cols>
    <col min="1" max="10" width="13.9166666666667" customWidth="1"/>
  </cols>
  <sheetData>
    <row r="1" customHeight="1" spans="10:10">
      <c r="J1" s="67" t="s">
        <v>560</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"单位名称："&amp;"梁河县机关事务管理局"</f>
        <v>单位名称：梁河县机关事务管理局</v>
      </c>
      <c r="B3" s="47"/>
      <c r="C3" s="47"/>
      <c r="D3" s="47"/>
      <c r="E3" s="47"/>
      <c r="F3" s="59"/>
      <c r="G3" s="47"/>
      <c r="H3" s="59"/>
    </row>
    <row r="4" ht="44.25" customHeight="1" spans="1:10">
      <c r="A4" s="34" t="s">
        <v>321</v>
      </c>
      <c r="B4" s="34" t="s">
        <v>322</v>
      </c>
      <c r="C4" s="34" t="s">
        <v>323</v>
      </c>
      <c r="D4" s="34" t="s">
        <v>324</v>
      </c>
      <c r="E4" s="34" t="s">
        <v>325</v>
      </c>
      <c r="F4" s="60" t="s">
        <v>326</v>
      </c>
      <c r="G4" s="34" t="s">
        <v>327</v>
      </c>
      <c r="H4" s="60" t="s">
        <v>329</v>
      </c>
      <c r="I4" s="60" t="s">
        <v>328</v>
      </c>
      <c r="J4" s="34" t="s">
        <v>330</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561</v>
      </c>
      <c r="C7" s="64" t="s">
        <v>561</v>
      </c>
      <c r="D7" s="64" t="s">
        <v>561</v>
      </c>
      <c r="E7" s="63" t="s">
        <v>561</v>
      </c>
      <c r="F7" s="64" t="s">
        <v>561</v>
      </c>
      <c r="G7" s="63" t="s">
        <v>561</v>
      </c>
      <c r="H7" s="64" t="s">
        <v>561</v>
      </c>
      <c r="I7" s="64" t="s">
        <v>561</v>
      </c>
      <c r="J7" s="68" t="s">
        <v>561</v>
      </c>
    </row>
    <row r="8" ht="18.45" customHeight="1" spans="1:10">
      <c r="A8" s="65" t="s">
        <v>559</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2962962962963" defaultRowHeight="12" customHeight="1" outlineLevelCol="7"/>
  <cols>
    <col min="1" max="8" width="14.2037037037037" customWidth="1"/>
  </cols>
  <sheetData>
    <row r="1" ht="14.25" customHeight="1" spans="8:8">
      <c r="H1" s="44" t="s">
        <v>562</v>
      </c>
    </row>
    <row r="2" ht="28.5" customHeight="1" spans="1:8">
      <c r="A2" s="45" t="str">
        <f>"2025"&amp;"年新增资产配置表"</f>
        <v>2025年新增资产配置表</v>
      </c>
      <c r="B2" s="5"/>
      <c r="C2" s="5"/>
      <c r="D2" s="5"/>
      <c r="E2" s="5"/>
      <c r="F2" s="5"/>
      <c r="G2" s="5"/>
      <c r="H2" s="5"/>
    </row>
    <row r="3" ht="13.5" customHeight="1" spans="1:3">
      <c r="A3" s="46" t="str">
        <f>"单位名称："&amp;"梁河县机关事务管理局"</f>
        <v>单位名称：梁河县机关事务管理局</v>
      </c>
      <c r="B3" s="7"/>
      <c r="C3" s="47"/>
    </row>
    <row r="4" ht="18" customHeight="1" spans="1:8">
      <c r="A4" s="11" t="s">
        <v>168</v>
      </c>
      <c r="B4" s="11" t="s">
        <v>563</v>
      </c>
      <c r="C4" s="11" t="s">
        <v>564</v>
      </c>
      <c r="D4" s="11" t="s">
        <v>565</v>
      </c>
      <c r="E4" s="11" t="s">
        <v>566</v>
      </c>
      <c r="F4" s="48" t="s">
        <v>567</v>
      </c>
      <c r="G4" s="49"/>
      <c r="H4" s="50"/>
    </row>
    <row r="5" ht="18" customHeight="1" spans="1:8">
      <c r="A5" s="18"/>
      <c r="B5" s="18"/>
      <c r="C5" s="18"/>
      <c r="D5" s="18"/>
      <c r="E5" s="18"/>
      <c r="F5" s="34" t="s">
        <v>521</v>
      </c>
      <c r="G5" s="34" t="s">
        <v>568</v>
      </c>
      <c r="H5" s="34" t="s">
        <v>569</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570</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1" sqref="A11:K11"/>
    </sheetView>
  </sheetViews>
  <sheetFormatPr defaultColWidth="9.12962962962963" defaultRowHeight="14.25" customHeight="1"/>
  <cols>
    <col min="1" max="1" width="10.287037037037" customWidth="1"/>
    <col min="2" max="3" width="23.8611111111111" customWidth="1"/>
    <col min="4" max="4" width="11.1296296296296" customWidth="1"/>
    <col min="5" max="5" width="17.7037037037037" customWidth="1"/>
    <col min="6" max="6" width="9.86111111111111" customWidth="1"/>
    <col min="7" max="7" width="17.7037037037037" customWidth="1"/>
    <col min="8" max="11" width="15.4259259259259" customWidth="1"/>
  </cols>
  <sheetData>
    <row r="1" ht="13.5" customHeight="1" spans="1:11">
      <c r="A1" s="1"/>
      <c r="B1" s="1"/>
      <c r="C1" s="1"/>
      <c r="D1" s="2"/>
      <c r="E1" s="2"/>
      <c r="F1" s="2"/>
      <c r="G1" s="2"/>
      <c r="H1" s="3"/>
      <c r="I1" s="3"/>
      <c r="J1" s="3"/>
      <c r="K1" s="4" t="s">
        <v>571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"单位名称："&amp;"梁河县机关事务管理局"</f>
        <v>单位名称：梁河县机关事务管理局</v>
      </c>
      <c r="B3" s="31"/>
      <c r="C3" s="31"/>
      <c r="D3" s="31"/>
      <c r="E3" s="31"/>
      <c r="F3" s="31"/>
      <c r="G3" s="31"/>
      <c r="H3" s="32"/>
      <c r="I3" s="32"/>
      <c r="J3" s="32"/>
      <c r="K3" s="41" t="s">
        <v>27</v>
      </c>
    </row>
    <row r="4" ht="21.75" customHeight="1" spans="1:11">
      <c r="A4" s="33" t="s">
        <v>268</v>
      </c>
      <c r="B4" s="33" t="s">
        <v>170</v>
      </c>
      <c r="C4" s="33" t="s">
        <v>269</v>
      </c>
      <c r="D4" s="34" t="s">
        <v>171</v>
      </c>
      <c r="E4" s="34" t="s">
        <v>172</v>
      </c>
      <c r="F4" s="34" t="s">
        <v>270</v>
      </c>
      <c r="G4" s="34" t="s">
        <v>271</v>
      </c>
      <c r="H4" s="35" t="s">
        <v>30</v>
      </c>
      <c r="I4" s="35" t="s">
        <v>572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514</v>
      </c>
      <c r="B10" s="38"/>
      <c r="C10" s="38"/>
      <c r="D10" s="38"/>
      <c r="E10" s="38"/>
      <c r="F10" s="38"/>
      <c r="G10" s="38"/>
      <c r="H10" s="23"/>
      <c r="I10" s="23"/>
      <c r="J10" s="23"/>
      <c r="K10" s="43"/>
    </row>
    <row r="11" customHeight="1" spans="1:11">
      <c r="A11" s="39" t="s">
        <v>573</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2"/>
  <sheetViews>
    <sheetView showZeros="0" topLeftCell="A12" workbookViewId="0">
      <selection activeCell="C13" sqref="C13"/>
    </sheetView>
  </sheetViews>
  <sheetFormatPr defaultColWidth="9.12962962962963" defaultRowHeight="14.25" customHeight="1" outlineLevelCol="6"/>
  <cols>
    <col min="1" max="4" width="20.0462962962963" customWidth="1"/>
    <col min="5" max="7" width="21.0462962962963" customWidth="1"/>
  </cols>
  <sheetData>
    <row r="1" ht="13.5" customHeight="1" spans="1:7">
      <c r="A1" s="1"/>
      <c r="B1" s="1"/>
      <c r="C1" s="1"/>
      <c r="D1" s="2"/>
      <c r="E1" s="3"/>
      <c r="F1" s="3"/>
      <c r="G1" s="4" t="s">
        <v>574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"单位名称："&amp;"梁河县机关事务管理局"</f>
        <v>单位名称：梁河县机关事务管理局</v>
      </c>
      <c r="B3" s="7"/>
      <c r="C3" s="7"/>
      <c r="D3" s="7"/>
      <c r="E3" s="8"/>
      <c r="F3" s="8"/>
      <c r="G3" s="9" t="s">
        <v>27</v>
      </c>
    </row>
    <row r="4" ht="21.75" customHeight="1" spans="1:7">
      <c r="A4" s="10" t="s">
        <v>269</v>
      </c>
      <c r="B4" s="10" t="s">
        <v>268</v>
      </c>
      <c r="C4" s="10" t="s">
        <v>170</v>
      </c>
      <c r="D4" s="11" t="s">
        <v>575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10848600</v>
      </c>
      <c r="F8" s="23"/>
      <c r="G8" s="23"/>
    </row>
    <row r="9" ht="52.5" customHeight="1" spans="1:7">
      <c r="A9" s="24"/>
      <c r="B9" s="22" t="s">
        <v>576</v>
      </c>
      <c r="C9" s="22" t="s">
        <v>283</v>
      </c>
      <c r="D9" s="22" t="s">
        <v>577</v>
      </c>
      <c r="E9" s="23">
        <v>400000</v>
      </c>
      <c r="F9" s="23"/>
      <c r="G9" s="23"/>
    </row>
    <row r="10" ht="52.5" customHeight="1" spans="1:7">
      <c r="A10" s="25"/>
      <c r="B10" s="22" t="s">
        <v>576</v>
      </c>
      <c r="C10" s="22" t="s">
        <v>274</v>
      </c>
      <c r="D10" s="22" t="s">
        <v>577</v>
      </c>
      <c r="E10" s="23">
        <v>160000</v>
      </c>
      <c r="F10" s="23"/>
      <c r="G10" s="23"/>
    </row>
    <row r="11" ht="52.5" customHeight="1" spans="1:7">
      <c r="A11" s="25"/>
      <c r="B11" s="22" t="s">
        <v>576</v>
      </c>
      <c r="C11" s="22" t="s">
        <v>286</v>
      </c>
      <c r="D11" s="22" t="s">
        <v>577</v>
      </c>
      <c r="E11" s="23">
        <v>2150000</v>
      </c>
      <c r="F11" s="23"/>
      <c r="G11" s="23"/>
    </row>
    <row r="12" ht="52.5" customHeight="1" spans="1:7">
      <c r="A12" s="25"/>
      <c r="B12" s="22" t="s">
        <v>576</v>
      </c>
      <c r="C12" s="22" t="s">
        <v>279</v>
      </c>
      <c r="D12" s="22" t="s">
        <v>577</v>
      </c>
      <c r="E12" s="23">
        <v>435600</v>
      </c>
      <c r="F12" s="23"/>
      <c r="G12" s="23"/>
    </row>
    <row r="13" ht="52.5" customHeight="1" spans="1:7">
      <c r="A13" s="25"/>
      <c r="B13" s="22" t="s">
        <v>576</v>
      </c>
      <c r="C13" s="22" t="s">
        <v>292</v>
      </c>
      <c r="D13" s="22" t="s">
        <v>577</v>
      </c>
      <c r="E13" s="23">
        <v>133000</v>
      </c>
      <c r="F13" s="23"/>
      <c r="G13" s="23"/>
    </row>
    <row r="14" ht="52.5" customHeight="1" spans="1:7">
      <c r="A14" s="25"/>
      <c r="B14" s="22" t="s">
        <v>576</v>
      </c>
      <c r="C14" s="22" t="s">
        <v>308</v>
      </c>
      <c r="D14" s="22" t="s">
        <v>577</v>
      </c>
      <c r="E14" s="23">
        <v>350000</v>
      </c>
      <c r="F14" s="23"/>
      <c r="G14" s="23"/>
    </row>
    <row r="15" ht="52.5" customHeight="1" spans="1:7">
      <c r="A15" s="25"/>
      <c r="B15" s="22" t="s">
        <v>576</v>
      </c>
      <c r="C15" s="22" t="s">
        <v>310</v>
      </c>
      <c r="D15" s="22" t="s">
        <v>577</v>
      </c>
      <c r="E15" s="23">
        <v>300000</v>
      </c>
      <c r="F15" s="23"/>
      <c r="G15" s="23"/>
    </row>
    <row r="16" ht="52.5" customHeight="1" spans="1:7">
      <c r="A16" s="25"/>
      <c r="B16" s="22" t="s">
        <v>576</v>
      </c>
      <c r="C16" s="22" t="s">
        <v>296</v>
      </c>
      <c r="D16" s="22" t="s">
        <v>577</v>
      </c>
      <c r="E16" s="23">
        <v>350000</v>
      </c>
      <c r="F16" s="23"/>
      <c r="G16" s="23"/>
    </row>
    <row r="17" ht="52.5" customHeight="1" spans="1:7">
      <c r="A17" s="25"/>
      <c r="B17" s="22" t="s">
        <v>576</v>
      </c>
      <c r="C17" s="22" t="s">
        <v>304</v>
      </c>
      <c r="D17" s="22" t="s">
        <v>577</v>
      </c>
      <c r="E17" s="23">
        <v>350000</v>
      </c>
      <c r="F17" s="23"/>
      <c r="G17" s="23"/>
    </row>
    <row r="18" ht="52.5" customHeight="1" spans="1:7">
      <c r="A18" s="25"/>
      <c r="B18" s="22" t="s">
        <v>576</v>
      </c>
      <c r="C18" s="22" t="s">
        <v>306</v>
      </c>
      <c r="D18" s="22" t="s">
        <v>577</v>
      </c>
      <c r="E18" s="23">
        <v>270000</v>
      </c>
      <c r="F18" s="23"/>
      <c r="G18" s="23"/>
    </row>
    <row r="19" ht="52.5" customHeight="1" spans="1:7">
      <c r="A19" s="25"/>
      <c r="B19" s="22" t="s">
        <v>576</v>
      </c>
      <c r="C19" s="22" t="s">
        <v>314</v>
      </c>
      <c r="D19" s="22" t="s">
        <v>577</v>
      </c>
      <c r="E19" s="23">
        <v>100000</v>
      </c>
      <c r="F19" s="23"/>
      <c r="G19" s="23"/>
    </row>
    <row r="20" ht="52.5" customHeight="1" spans="1:7">
      <c r="A20" s="25"/>
      <c r="B20" s="22" t="s">
        <v>576</v>
      </c>
      <c r="C20" s="22" t="s">
        <v>318</v>
      </c>
      <c r="D20" s="22" t="s">
        <v>577</v>
      </c>
      <c r="E20" s="23">
        <v>20000</v>
      </c>
      <c r="F20" s="23"/>
      <c r="G20" s="23"/>
    </row>
    <row r="21" ht="52.5" customHeight="1" spans="1:7">
      <c r="A21" s="25"/>
      <c r="B21" s="22" t="s">
        <v>576</v>
      </c>
      <c r="C21" s="22" t="s">
        <v>316</v>
      </c>
      <c r="D21" s="22" t="s">
        <v>577</v>
      </c>
      <c r="E21" s="23">
        <v>5830000</v>
      </c>
      <c r="F21" s="23"/>
      <c r="G21" s="23"/>
    </row>
    <row r="22" ht="30" customHeight="1" spans="1:7">
      <c r="A22" s="26" t="s">
        <v>30</v>
      </c>
      <c r="B22" s="27" t="s">
        <v>561</v>
      </c>
      <c r="C22" s="27"/>
      <c r="D22" s="28"/>
      <c r="E22" s="23">
        <v>10848600</v>
      </c>
      <c r="F22" s="23"/>
      <c r="G22" s="23"/>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2962962962963"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5"/>
      <c r="B1" s="1"/>
      <c r="C1" s="1"/>
      <c r="D1" s="1"/>
      <c r="E1" s="1"/>
      <c r="F1" s="1"/>
      <c r="G1" s="1"/>
      <c r="H1" s="1"/>
      <c r="I1" s="96"/>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"单位名称："&amp;"梁河县机关事务管理局"</f>
        <v>单位名称：梁河县机关事务管理局</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6" t="s">
        <v>45</v>
      </c>
      <c r="B8" s="196" t="s">
        <v>46</v>
      </c>
      <c r="C8" s="23">
        <v>12666980.22</v>
      </c>
      <c r="D8" s="23">
        <v>12666980.22</v>
      </c>
      <c r="E8" s="23">
        <v>12666980.22</v>
      </c>
      <c r="F8" s="23"/>
      <c r="G8" s="23"/>
      <c r="H8" s="23"/>
      <c r="I8" s="23"/>
      <c r="J8" s="23"/>
      <c r="K8" s="23"/>
      <c r="L8" s="23"/>
      <c r="M8" s="23"/>
      <c r="N8" s="23"/>
      <c r="O8" s="23"/>
      <c r="P8" s="23"/>
      <c r="Q8" s="23"/>
      <c r="R8" s="23"/>
      <c r="S8" s="23"/>
    </row>
    <row r="9" ht="30" customHeight="1" spans="1:19">
      <c r="A9" s="12" t="s">
        <v>30</v>
      </c>
      <c r="B9" s="197"/>
      <c r="C9" s="186">
        <v>12666980.22</v>
      </c>
      <c r="D9" s="186">
        <v>12666980.22</v>
      </c>
      <c r="E9" s="186">
        <v>12666980.22</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9"/>
  <sheetViews>
    <sheetView showZeros="0" workbookViewId="0">
      <selection activeCell="A1" sqref="A1"/>
    </sheetView>
  </sheetViews>
  <sheetFormatPr defaultColWidth="8.86111111111111"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8703703703704" customWidth="1"/>
    <col min="10" max="13" width="12.7777777777778" customWidth="1"/>
    <col min="14" max="14" width="5.77777777777778" customWidth="1"/>
    <col min="15" max="15" width="12.7777777777778"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"单位名称："&amp;"梁河县机关事务管理局"</f>
        <v>单位名称：梁河县机关事务管理局</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12253570.83</v>
      </c>
      <c r="D7" s="158">
        <v>12253570.83</v>
      </c>
      <c r="E7" s="158">
        <v>1404970.83</v>
      </c>
      <c r="F7" s="158">
        <v>10848600</v>
      </c>
      <c r="G7" s="158"/>
      <c r="H7" s="158"/>
      <c r="I7" s="158"/>
      <c r="J7" s="158"/>
      <c r="K7" s="158"/>
      <c r="L7" s="158"/>
      <c r="M7" s="158"/>
      <c r="N7" s="158"/>
      <c r="O7" s="158"/>
    </row>
    <row r="8" ht="52.5" customHeight="1" spans="1:15">
      <c r="A8" s="193" t="s">
        <v>76</v>
      </c>
      <c r="B8" s="193" t="s">
        <v>77</v>
      </c>
      <c r="C8" s="158">
        <v>12204580.83</v>
      </c>
      <c r="D8" s="158">
        <v>12204580.83</v>
      </c>
      <c r="E8" s="158">
        <v>1355980.83</v>
      </c>
      <c r="F8" s="158">
        <v>10848600</v>
      </c>
      <c r="G8" s="158"/>
      <c r="H8" s="158"/>
      <c r="I8" s="158"/>
      <c r="J8" s="158"/>
      <c r="K8" s="158"/>
      <c r="L8" s="158"/>
      <c r="M8" s="158"/>
      <c r="N8" s="158"/>
      <c r="O8" s="158"/>
    </row>
    <row r="9" ht="52.5" customHeight="1" spans="1:15">
      <c r="A9" s="194" t="s">
        <v>78</v>
      </c>
      <c r="B9" s="194" t="s">
        <v>79</v>
      </c>
      <c r="C9" s="158">
        <v>10848600</v>
      </c>
      <c r="D9" s="158">
        <v>10848600</v>
      </c>
      <c r="E9" s="158"/>
      <c r="F9" s="158">
        <v>10848600</v>
      </c>
      <c r="G9" s="158"/>
      <c r="H9" s="158"/>
      <c r="I9" s="158"/>
      <c r="J9" s="158"/>
      <c r="K9" s="158"/>
      <c r="L9" s="158"/>
      <c r="M9" s="158"/>
      <c r="N9" s="158"/>
      <c r="O9" s="158"/>
    </row>
    <row r="10" ht="52.5" customHeight="1" spans="1:15">
      <c r="A10" s="194" t="s">
        <v>80</v>
      </c>
      <c r="B10" s="194" t="s">
        <v>81</v>
      </c>
      <c r="C10" s="158">
        <v>1355980.83</v>
      </c>
      <c r="D10" s="158">
        <v>1355980.83</v>
      </c>
      <c r="E10" s="158">
        <v>1355980.83</v>
      </c>
      <c r="F10" s="158"/>
      <c r="G10" s="158"/>
      <c r="H10" s="158"/>
      <c r="I10" s="158"/>
      <c r="J10" s="158"/>
      <c r="K10" s="158"/>
      <c r="L10" s="158"/>
      <c r="M10" s="158"/>
      <c r="N10" s="158"/>
      <c r="O10" s="158"/>
    </row>
    <row r="11" ht="52.5" customHeight="1" spans="1:15">
      <c r="A11" s="193" t="s">
        <v>82</v>
      </c>
      <c r="B11" s="193" t="s">
        <v>83</v>
      </c>
      <c r="C11" s="158">
        <v>47940</v>
      </c>
      <c r="D11" s="158">
        <v>47940</v>
      </c>
      <c r="E11" s="158">
        <v>47940</v>
      </c>
      <c r="F11" s="158"/>
      <c r="G11" s="158"/>
      <c r="H11" s="158"/>
      <c r="I11" s="158"/>
      <c r="J11" s="158"/>
      <c r="K11" s="158"/>
      <c r="L11" s="158"/>
      <c r="M11" s="158"/>
      <c r="N11" s="158"/>
      <c r="O11" s="158"/>
    </row>
    <row r="12" ht="52.5" customHeight="1" spans="1:15">
      <c r="A12" s="194" t="s">
        <v>84</v>
      </c>
      <c r="B12" s="194" t="s">
        <v>85</v>
      </c>
      <c r="C12" s="158">
        <v>47940</v>
      </c>
      <c r="D12" s="158">
        <v>47940</v>
      </c>
      <c r="E12" s="158">
        <v>47940</v>
      </c>
      <c r="F12" s="158"/>
      <c r="G12" s="158"/>
      <c r="H12" s="158"/>
      <c r="I12" s="158"/>
      <c r="J12" s="158"/>
      <c r="K12" s="158"/>
      <c r="L12" s="158"/>
      <c r="M12" s="158"/>
      <c r="N12" s="158"/>
      <c r="O12" s="158"/>
    </row>
    <row r="13" ht="52.5" customHeight="1" spans="1:15">
      <c r="A13" s="193" t="s">
        <v>86</v>
      </c>
      <c r="B13" s="193" t="s">
        <v>87</v>
      </c>
      <c r="C13" s="158">
        <v>1050</v>
      </c>
      <c r="D13" s="158">
        <v>1050</v>
      </c>
      <c r="E13" s="158">
        <v>1050</v>
      </c>
      <c r="F13" s="158"/>
      <c r="G13" s="158"/>
      <c r="H13" s="158"/>
      <c r="I13" s="158"/>
      <c r="J13" s="158"/>
      <c r="K13" s="158"/>
      <c r="L13" s="158"/>
      <c r="M13" s="158"/>
      <c r="N13" s="158"/>
      <c r="O13" s="158"/>
    </row>
    <row r="14" ht="52.5" customHeight="1" spans="1:15">
      <c r="A14" s="194" t="s">
        <v>88</v>
      </c>
      <c r="B14" s="194" t="s">
        <v>87</v>
      </c>
      <c r="C14" s="158">
        <v>1050</v>
      </c>
      <c r="D14" s="158">
        <v>1050</v>
      </c>
      <c r="E14" s="158">
        <v>1050</v>
      </c>
      <c r="F14" s="158"/>
      <c r="G14" s="158"/>
      <c r="H14" s="158"/>
      <c r="I14" s="158"/>
      <c r="J14" s="158"/>
      <c r="K14" s="158"/>
      <c r="L14" s="158"/>
      <c r="M14" s="158"/>
      <c r="N14" s="158"/>
      <c r="O14" s="158"/>
    </row>
    <row r="15" ht="52.5" customHeight="1" spans="1:15">
      <c r="A15" s="192" t="s">
        <v>89</v>
      </c>
      <c r="B15" s="192" t="s">
        <v>90</v>
      </c>
      <c r="C15" s="158">
        <v>186855.72</v>
      </c>
      <c r="D15" s="158">
        <v>186855.72</v>
      </c>
      <c r="E15" s="158">
        <v>186855.72</v>
      </c>
      <c r="F15" s="158"/>
      <c r="G15" s="158"/>
      <c r="H15" s="158"/>
      <c r="I15" s="158"/>
      <c r="J15" s="158"/>
      <c r="K15" s="158"/>
      <c r="L15" s="158"/>
      <c r="M15" s="158"/>
      <c r="N15" s="158"/>
      <c r="O15" s="158"/>
    </row>
    <row r="16" ht="52.5" customHeight="1" spans="1:15">
      <c r="A16" s="193" t="s">
        <v>91</v>
      </c>
      <c r="B16" s="193" t="s">
        <v>92</v>
      </c>
      <c r="C16" s="158">
        <v>179156.16</v>
      </c>
      <c r="D16" s="158">
        <v>179156.16</v>
      </c>
      <c r="E16" s="158">
        <v>179156.16</v>
      </c>
      <c r="F16" s="158"/>
      <c r="G16" s="158"/>
      <c r="H16" s="158"/>
      <c r="I16" s="158"/>
      <c r="J16" s="158"/>
      <c r="K16" s="158"/>
      <c r="L16" s="158"/>
      <c r="M16" s="158"/>
      <c r="N16" s="158"/>
      <c r="O16" s="158"/>
    </row>
    <row r="17" ht="52.5" customHeight="1" spans="1:15">
      <c r="A17" s="194" t="s">
        <v>93</v>
      </c>
      <c r="B17" s="194" t="s">
        <v>94</v>
      </c>
      <c r="C17" s="158">
        <v>1800</v>
      </c>
      <c r="D17" s="158">
        <v>1800</v>
      </c>
      <c r="E17" s="158">
        <v>1800</v>
      </c>
      <c r="F17" s="158"/>
      <c r="G17" s="158"/>
      <c r="H17" s="158"/>
      <c r="I17" s="158"/>
      <c r="J17" s="158"/>
      <c r="K17" s="158"/>
      <c r="L17" s="158"/>
      <c r="M17" s="158"/>
      <c r="N17" s="158"/>
      <c r="O17" s="158"/>
    </row>
    <row r="18" ht="52.5" customHeight="1" spans="1:15">
      <c r="A18" s="194" t="s">
        <v>95</v>
      </c>
      <c r="B18" s="194" t="s">
        <v>96</v>
      </c>
      <c r="C18" s="158">
        <v>177356.16</v>
      </c>
      <c r="D18" s="158">
        <v>177356.16</v>
      </c>
      <c r="E18" s="158">
        <v>177356.16</v>
      </c>
      <c r="F18" s="158"/>
      <c r="G18" s="158"/>
      <c r="H18" s="158"/>
      <c r="I18" s="158"/>
      <c r="J18" s="158"/>
      <c r="K18" s="158"/>
      <c r="L18" s="158"/>
      <c r="M18" s="158"/>
      <c r="N18" s="158"/>
      <c r="O18" s="158"/>
    </row>
    <row r="19" ht="52.5" customHeight="1" spans="1:15">
      <c r="A19" s="193" t="s">
        <v>97</v>
      </c>
      <c r="B19" s="193" t="s">
        <v>98</v>
      </c>
      <c r="C19" s="158">
        <v>7699.56</v>
      </c>
      <c r="D19" s="158">
        <v>7699.56</v>
      </c>
      <c r="E19" s="158">
        <v>7699.56</v>
      </c>
      <c r="F19" s="158"/>
      <c r="G19" s="158"/>
      <c r="H19" s="158"/>
      <c r="I19" s="158"/>
      <c r="J19" s="158"/>
      <c r="K19" s="158"/>
      <c r="L19" s="158"/>
      <c r="M19" s="158"/>
      <c r="N19" s="158"/>
      <c r="O19" s="158"/>
    </row>
    <row r="20" ht="52.5" customHeight="1" spans="1:15">
      <c r="A20" s="194" t="s">
        <v>99</v>
      </c>
      <c r="B20" s="194" t="s">
        <v>98</v>
      </c>
      <c r="C20" s="158">
        <v>7699.56</v>
      </c>
      <c r="D20" s="158">
        <v>7699.56</v>
      </c>
      <c r="E20" s="158">
        <v>7699.56</v>
      </c>
      <c r="F20" s="158"/>
      <c r="G20" s="158"/>
      <c r="H20" s="158"/>
      <c r="I20" s="158"/>
      <c r="J20" s="158"/>
      <c r="K20" s="158"/>
      <c r="L20" s="158"/>
      <c r="M20" s="158"/>
      <c r="N20" s="158"/>
      <c r="O20" s="158"/>
    </row>
    <row r="21" ht="52.5" customHeight="1" spans="1:15">
      <c r="A21" s="192" t="s">
        <v>100</v>
      </c>
      <c r="B21" s="192" t="s">
        <v>101</v>
      </c>
      <c r="C21" s="158">
        <v>93536.55</v>
      </c>
      <c r="D21" s="158">
        <v>93536.55</v>
      </c>
      <c r="E21" s="158">
        <v>93536.55</v>
      </c>
      <c r="F21" s="158"/>
      <c r="G21" s="158"/>
      <c r="H21" s="158"/>
      <c r="I21" s="158"/>
      <c r="J21" s="158"/>
      <c r="K21" s="158"/>
      <c r="L21" s="158"/>
      <c r="M21" s="158"/>
      <c r="N21" s="158"/>
      <c r="O21" s="158"/>
    </row>
    <row r="22" ht="52.5" customHeight="1" spans="1:15">
      <c r="A22" s="193" t="s">
        <v>102</v>
      </c>
      <c r="B22" s="193" t="s">
        <v>103</v>
      </c>
      <c r="C22" s="158">
        <v>93536.55</v>
      </c>
      <c r="D22" s="158">
        <v>93536.55</v>
      </c>
      <c r="E22" s="158">
        <v>93536.55</v>
      </c>
      <c r="F22" s="158"/>
      <c r="G22" s="158"/>
      <c r="H22" s="158"/>
      <c r="I22" s="158"/>
      <c r="J22" s="158"/>
      <c r="K22" s="158"/>
      <c r="L22" s="158"/>
      <c r="M22" s="158"/>
      <c r="N22" s="158"/>
      <c r="O22" s="158"/>
    </row>
    <row r="23" ht="52.5" customHeight="1" spans="1:15">
      <c r="A23" s="194" t="s">
        <v>104</v>
      </c>
      <c r="B23" s="194" t="s">
        <v>105</v>
      </c>
      <c r="C23" s="158"/>
      <c r="D23" s="158"/>
      <c r="E23" s="158"/>
      <c r="F23" s="158"/>
      <c r="G23" s="158"/>
      <c r="H23" s="158"/>
      <c r="I23" s="158"/>
      <c r="J23" s="158"/>
      <c r="K23" s="158"/>
      <c r="L23" s="158"/>
      <c r="M23" s="158"/>
      <c r="N23" s="158"/>
      <c r="O23" s="158"/>
    </row>
    <row r="24" ht="52.5" customHeight="1" spans="1:15">
      <c r="A24" s="194" t="s">
        <v>106</v>
      </c>
      <c r="B24" s="194" t="s">
        <v>107</v>
      </c>
      <c r="C24" s="158">
        <v>83135.7</v>
      </c>
      <c r="D24" s="158">
        <v>83135.7</v>
      </c>
      <c r="E24" s="158">
        <v>83135.7</v>
      </c>
      <c r="F24" s="158"/>
      <c r="G24" s="158"/>
      <c r="H24" s="158"/>
      <c r="I24" s="158"/>
      <c r="J24" s="158"/>
      <c r="K24" s="158"/>
      <c r="L24" s="158"/>
      <c r="M24" s="158"/>
      <c r="N24" s="158"/>
      <c r="O24" s="158"/>
    </row>
    <row r="25" ht="52.5" customHeight="1" spans="1:15">
      <c r="A25" s="194" t="s">
        <v>108</v>
      </c>
      <c r="B25" s="194" t="s">
        <v>109</v>
      </c>
      <c r="C25" s="158">
        <v>10400.85</v>
      </c>
      <c r="D25" s="158">
        <v>10400.85</v>
      </c>
      <c r="E25" s="158">
        <v>10400.85</v>
      </c>
      <c r="F25" s="158"/>
      <c r="G25" s="158"/>
      <c r="H25" s="158"/>
      <c r="I25" s="158"/>
      <c r="J25" s="158"/>
      <c r="K25" s="158"/>
      <c r="L25" s="158"/>
      <c r="M25" s="158"/>
      <c r="N25" s="158"/>
      <c r="O25" s="158"/>
    </row>
    <row r="26" ht="52.5" customHeight="1" spans="1:15">
      <c r="A26" s="192" t="s">
        <v>110</v>
      </c>
      <c r="B26" s="192" t="s">
        <v>111</v>
      </c>
      <c r="C26" s="158">
        <v>133017.12</v>
      </c>
      <c r="D26" s="158">
        <v>133017.12</v>
      </c>
      <c r="E26" s="158">
        <v>133017.12</v>
      </c>
      <c r="F26" s="158"/>
      <c r="G26" s="158"/>
      <c r="H26" s="158"/>
      <c r="I26" s="158"/>
      <c r="J26" s="158"/>
      <c r="K26" s="158"/>
      <c r="L26" s="158"/>
      <c r="M26" s="158"/>
      <c r="N26" s="158"/>
      <c r="O26" s="158"/>
    </row>
    <row r="27" ht="52.5" customHeight="1" spans="1:15">
      <c r="A27" s="193" t="s">
        <v>112</v>
      </c>
      <c r="B27" s="193" t="s">
        <v>113</v>
      </c>
      <c r="C27" s="158">
        <v>133017.12</v>
      </c>
      <c r="D27" s="158">
        <v>133017.12</v>
      </c>
      <c r="E27" s="158">
        <v>133017.12</v>
      </c>
      <c r="F27" s="158"/>
      <c r="G27" s="158"/>
      <c r="H27" s="158"/>
      <c r="I27" s="158"/>
      <c r="J27" s="158"/>
      <c r="K27" s="158"/>
      <c r="L27" s="158"/>
      <c r="M27" s="158"/>
      <c r="N27" s="158"/>
      <c r="O27" s="158"/>
    </row>
    <row r="28" ht="52.5" customHeight="1" spans="1:15">
      <c r="A28" s="194" t="s">
        <v>114</v>
      </c>
      <c r="B28" s="194" t="s">
        <v>115</v>
      </c>
      <c r="C28" s="158">
        <v>133017.12</v>
      </c>
      <c r="D28" s="158">
        <v>133017.12</v>
      </c>
      <c r="E28" s="158">
        <v>133017.12</v>
      </c>
      <c r="F28" s="158"/>
      <c r="G28" s="158"/>
      <c r="H28" s="158"/>
      <c r="I28" s="158"/>
      <c r="J28" s="158"/>
      <c r="K28" s="158"/>
      <c r="L28" s="158"/>
      <c r="M28" s="158"/>
      <c r="N28" s="158"/>
      <c r="O28" s="158"/>
    </row>
    <row r="29" ht="30" customHeight="1" spans="1:15">
      <c r="A29" s="191" t="s">
        <v>30</v>
      </c>
      <c r="B29" s="191"/>
      <c r="C29" s="158">
        <v>12666980.22</v>
      </c>
      <c r="D29" s="158">
        <v>12666980.22</v>
      </c>
      <c r="E29" s="158">
        <v>1818380.22</v>
      </c>
      <c r="F29" s="158">
        <v>10848600</v>
      </c>
      <c r="G29" s="158"/>
      <c r="H29" s="158"/>
      <c r="I29" s="158"/>
      <c r="J29" s="158"/>
      <c r="K29" s="158"/>
      <c r="L29" s="158"/>
      <c r="M29" s="158"/>
      <c r="N29" s="158"/>
      <c r="O29" s="158"/>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2962962962963"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180"/>
      <c r="B1" s="180"/>
      <c r="C1" s="180"/>
      <c r="D1" s="100" t="s">
        <v>116</v>
      </c>
    </row>
    <row r="2" ht="30.75" customHeight="1" spans="1:4">
      <c r="A2" s="181" t="str">
        <f>"2025"&amp;"年财政拨款收支预算总表"</f>
        <v>2025年财政拨款收支预算总表</v>
      </c>
      <c r="B2" s="181"/>
      <c r="C2" s="181"/>
      <c r="D2" s="181"/>
    </row>
    <row r="3" ht="18.75" customHeight="1" spans="1:4">
      <c r="A3" s="31" t="str">
        <f>"单位名称："&amp;"梁河县机关事务管理局"</f>
        <v>单位名称：梁河县机关事务管理局</v>
      </c>
      <c r="B3" s="182"/>
      <c r="C3" s="182"/>
      <c r="D3" s="101" t="s">
        <v>1</v>
      </c>
    </row>
    <row r="4" ht="19.5" customHeight="1" spans="1:4">
      <c r="A4" s="12" t="s">
        <v>117</v>
      </c>
      <c r="B4" s="14"/>
      <c r="C4" s="12" t="s">
        <v>118</v>
      </c>
      <c r="D4" s="14"/>
    </row>
    <row r="5" ht="21.75" customHeight="1" spans="1:4">
      <c r="A5" s="74" t="s">
        <v>119</v>
      </c>
      <c r="B5" s="11" t="s">
        <v>5</v>
      </c>
      <c r="C5" s="74" t="s">
        <v>120</v>
      </c>
      <c r="D5" s="11" t="s">
        <v>5</v>
      </c>
    </row>
    <row r="6" ht="17.25" customHeight="1" spans="1:4">
      <c r="A6" s="78"/>
      <c r="B6" s="18"/>
      <c r="C6" s="78"/>
      <c r="D6" s="18"/>
    </row>
    <row r="7" ht="19.5" customHeight="1" spans="1:4">
      <c r="A7" s="97" t="s">
        <v>121</v>
      </c>
      <c r="B7" s="23">
        <v>12666980.22</v>
      </c>
      <c r="C7" s="97" t="s">
        <v>122</v>
      </c>
      <c r="D7" s="23">
        <v>12666980.22</v>
      </c>
    </row>
    <row r="8" ht="19.5" customHeight="1" spans="1:4">
      <c r="A8" s="97" t="s">
        <v>123</v>
      </c>
      <c r="B8" s="23">
        <v>12666980.22</v>
      </c>
      <c r="C8" s="183" t="s">
        <v>124</v>
      </c>
      <c r="D8" s="23">
        <v>12253570.83</v>
      </c>
    </row>
    <row r="9" ht="19.5" customHeight="1" spans="1:4">
      <c r="A9" s="184" t="s">
        <v>125</v>
      </c>
      <c r="B9" s="23"/>
      <c r="C9" s="183" t="s">
        <v>126</v>
      </c>
      <c r="D9" s="23"/>
    </row>
    <row r="10" ht="19.5" customHeight="1" spans="1:4">
      <c r="A10" s="184" t="s">
        <v>127</v>
      </c>
      <c r="B10" s="23"/>
      <c r="C10" s="183" t="s">
        <v>128</v>
      </c>
      <c r="D10" s="23"/>
    </row>
    <row r="11" ht="19.5" customHeight="1" spans="1:4">
      <c r="A11" s="184" t="s">
        <v>129</v>
      </c>
      <c r="B11" s="23"/>
      <c r="C11" s="183" t="s">
        <v>130</v>
      </c>
      <c r="D11" s="23"/>
    </row>
    <row r="12" ht="19.5" customHeight="1" spans="1:4">
      <c r="A12" s="184" t="s">
        <v>123</v>
      </c>
      <c r="B12" s="23"/>
      <c r="C12" s="183" t="s">
        <v>131</v>
      </c>
      <c r="D12" s="23"/>
    </row>
    <row r="13" ht="19.5" customHeight="1" spans="1:4">
      <c r="A13" s="184" t="s">
        <v>125</v>
      </c>
      <c r="B13" s="23"/>
      <c r="C13" s="183" t="s">
        <v>132</v>
      </c>
      <c r="D13" s="23"/>
    </row>
    <row r="14" ht="19.5" customHeight="1" spans="1:4">
      <c r="A14" s="184" t="s">
        <v>127</v>
      </c>
      <c r="B14" s="23"/>
      <c r="C14" s="183" t="s">
        <v>133</v>
      </c>
      <c r="D14" s="23"/>
    </row>
    <row r="15" ht="19.5" customHeight="1" spans="1:4">
      <c r="A15" s="185"/>
      <c r="B15" s="23"/>
      <c r="C15" s="183" t="s">
        <v>134</v>
      </c>
      <c r="D15" s="23">
        <v>186855.72</v>
      </c>
    </row>
    <row r="16" ht="19.5" customHeight="1" spans="1:4">
      <c r="A16" s="185"/>
      <c r="B16" s="23"/>
      <c r="C16" s="183" t="s">
        <v>135</v>
      </c>
      <c r="D16" s="23">
        <v>93536.55</v>
      </c>
    </row>
    <row r="17" ht="19.5" customHeight="1" spans="1:4">
      <c r="A17" s="185"/>
      <c r="B17" s="23"/>
      <c r="C17" s="183" t="s">
        <v>136</v>
      </c>
      <c r="D17" s="23"/>
    </row>
    <row r="18" ht="19.5" customHeight="1" spans="1:4">
      <c r="A18" s="185"/>
      <c r="B18" s="23"/>
      <c r="C18" s="183" t="s">
        <v>137</v>
      </c>
      <c r="D18" s="23"/>
    </row>
    <row r="19" ht="19.5" customHeight="1" spans="1:4">
      <c r="A19" s="185"/>
      <c r="B19" s="23"/>
      <c r="C19" s="183" t="s">
        <v>138</v>
      </c>
      <c r="D19" s="23"/>
    </row>
    <row r="20" ht="19.5" customHeight="1" spans="1:4">
      <c r="A20" s="97"/>
      <c r="B20" s="23"/>
      <c r="C20" s="183" t="s">
        <v>139</v>
      </c>
      <c r="D20" s="23"/>
    </row>
    <row r="21" ht="19.5" customHeight="1" spans="1:4">
      <c r="A21" s="97"/>
      <c r="B21" s="23"/>
      <c r="C21" s="97" t="s">
        <v>140</v>
      </c>
      <c r="D21" s="23"/>
    </row>
    <row r="22" ht="19.5" customHeight="1" spans="1:4">
      <c r="A22" s="97"/>
      <c r="B22" s="23"/>
      <c r="C22" s="97" t="s">
        <v>141</v>
      </c>
      <c r="D22" s="23"/>
    </row>
    <row r="23" ht="19.5" customHeight="1" spans="1:4">
      <c r="A23" s="97"/>
      <c r="B23" s="23"/>
      <c r="C23" s="97" t="s">
        <v>142</v>
      </c>
      <c r="D23" s="23"/>
    </row>
    <row r="24" ht="19.5" customHeight="1" spans="1:4">
      <c r="A24" s="97"/>
      <c r="B24" s="23"/>
      <c r="C24" s="97" t="s">
        <v>143</v>
      </c>
      <c r="D24" s="23"/>
    </row>
    <row r="25" ht="19.5" customHeight="1" spans="1:4">
      <c r="A25" s="97"/>
      <c r="B25" s="23"/>
      <c r="C25" s="97" t="s">
        <v>144</v>
      </c>
      <c r="D25" s="23"/>
    </row>
    <row r="26" ht="19.5" customHeight="1" spans="1:4">
      <c r="A26" s="183"/>
      <c r="B26" s="23"/>
      <c r="C26" s="97" t="s">
        <v>145</v>
      </c>
      <c r="D26" s="23">
        <v>133017.12</v>
      </c>
    </row>
    <row r="27" ht="19.5" customHeight="1" spans="1:4">
      <c r="A27" s="97"/>
      <c r="B27" s="23"/>
      <c r="C27" s="97" t="s">
        <v>146</v>
      </c>
      <c r="D27" s="23"/>
    </row>
    <row r="28" customHeight="1" spans="1:4">
      <c r="A28" s="97"/>
      <c r="B28" s="23"/>
      <c r="C28" s="184" t="s">
        <v>147</v>
      </c>
      <c r="D28" s="23"/>
    </row>
    <row r="29" ht="19.5" customHeight="1" spans="1:4">
      <c r="A29" s="97"/>
      <c r="B29" s="23"/>
      <c r="C29" s="97" t="s">
        <v>148</v>
      </c>
      <c r="D29" s="23"/>
    </row>
    <row r="30" ht="19.5" customHeight="1" spans="1:4">
      <c r="A30" s="183"/>
      <c r="B30" s="23"/>
      <c r="C30" s="97" t="s">
        <v>149</v>
      </c>
      <c r="D30" s="23"/>
    </row>
    <row r="31" ht="18" customHeight="1" spans="1:4">
      <c r="A31" s="183"/>
      <c r="B31" s="23"/>
      <c r="C31" s="97" t="s">
        <v>150</v>
      </c>
      <c r="D31" s="23"/>
    </row>
    <row r="32" ht="18" customHeight="1" spans="1:4">
      <c r="A32" s="183"/>
      <c r="B32" s="23"/>
      <c r="C32" s="184" t="s">
        <v>151</v>
      </c>
      <c r="D32" s="23"/>
    </row>
    <row r="33" ht="18" customHeight="1" spans="1:4">
      <c r="A33" s="183"/>
      <c r="B33" s="23"/>
      <c r="C33" s="184" t="s">
        <v>152</v>
      </c>
      <c r="D33" s="23"/>
    </row>
    <row r="34" ht="19.5" customHeight="1" spans="1:4">
      <c r="A34" s="183"/>
      <c r="B34" s="186"/>
      <c r="C34" s="97" t="s">
        <v>153</v>
      </c>
      <c r="D34" s="186"/>
    </row>
    <row r="35" ht="19.5" customHeight="1" spans="1:4">
      <c r="A35" s="183"/>
      <c r="B35" s="23"/>
      <c r="C35" s="97" t="s">
        <v>154</v>
      </c>
      <c r="D35" s="23"/>
    </row>
    <row r="36" ht="19.5" customHeight="1" spans="1:4">
      <c r="A36" s="187" t="s">
        <v>24</v>
      </c>
      <c r="B36" s="23">
        <v>12666980.22</v>
      </c>
      <c r="C36" s="187" t="s">
        <v>25</v>
      </c>
      <c r="D36" s="23">
        <v>12666980.22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8"/>
  <sheetViews>
    <sheetView showZeros="0"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7"/>
      <c r="B1" s="147"/>
      <c r="C1" s="147"/>
      <c r="D1" s="147"/>
      <c r="E1" s="147"/>
      <c r="F1" s="147"/>
      <c r="G1" s="151" t="s">
        <v>155</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"单位名称："&amp;"梁河县机关事务管理局"</f>
        <v>单位名称：梁河县机关事务管理局</v>
      </c>
      <c r="B3" s="174"/>
      <c r="C3" s="147"/>
      <c r="D3" s="147"/>
      <c r="E3" s="147"/>
      <c r="F3" s="147"/>
      <c r="G3" s="151" t="s">
        <v>1</v>
      </c>
    </row>
    <row r="4" ht="18.75" customHeight="1" spans="1:7">
      <c r="A4" s="175" t="s">
        <v>156</v>
      </c>
      <c r="B4" s="175"/>
      <c r="C4" s="175" t="s">
        <v>30</v>
      </c>
      <c r="D4" s="175" t="s">
        <v>52</v>
      </c>
      <c r="E4" s="175"/>
      <c r="F4" s="175"/>
      <c r="G4" s="175" t="s">
        <v>53</v>
      </c>
    </row>
    <row r="5" ht="18.75" customHeight="1" spans="1:7">
      <c r="A5" s="175" t="s">
        <v>48</v>
      </c>
      <c r="B5" s="175" t="s">
        <v>49</v>
      </c>
      <c r="C5" s="175"/>
      <c r="D5" s="175" t="s">
        <v>33</v>
      </c>
      <c r="E5" s="175" t="s">
        <v>157</v>
      </c>
      <c r="F5" s="175" t="s">
        <v>158</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12253570.83</v>
      </c>
      <c r="D7" s="177">
        <v>1404970.83</v>
      </c>
      <c r="E7" s="177">
        <v>1332172.31</v>
      </c>
      <c r="F7" s="177">
        <v>72798.52</v>
      </c>
      <c r="G7" s="177">
        <v>10848600</v>
      </c>
    </row>
    <row r="8" ht="18.75" customHeight="1" outlineLevel="1" spans="1:7">
      <c r="A8" s="178" t="s">
        <v>76</v>
      </c>
      <c r="B8" s="178" t="s">
        <v>77</v>
      </c>
      <c r="C8" s="177">
        <v>12204580.83</v>
      </c>
      <c r="D8" s="177">
        <v>1355980.83</v>
      </c>
      <c r="E8" s="177">
        <v>1296172.31</v>
      </c>
      <c r="F8" s="177">
        <v>59808.52</v>
      </c>
      <c r="G8" s="177">
        <v>10848600</v>
      </c>
    </row>
    <row r="9" ht="18.75" customHeight="1" outlineLevel="2" spans="1:7">
      <c r="A9" s="179" t="s">
        <v>78</v>
      </c>
      <c r="B9" s="179" t="s">
        <v>79</v>
      </c>
      <c r="C9" s="177">
        <v>10848600</v>
      </c>
      <c r="D9" s="177"/>
      <c r="E9" s="177"/>
      <c r="F9" s="177"/>
      <c r="G9" s="177">
        <v>10848600</v>
      </c>
    </row>
    <row r="10" ht="18.75" customHeight="1" outlineLevel="2" spans="1:7">
      <c r="A10" s="179" t="s">
        <v>80</v>
      </c>
      <c r="B10" s="179" t="s">
        <v>81</v>
      </c>
      <c r="C10" s="177">
        <v>1355980.83</v>
      </c>
      <c r="D10" s="177">
        <v>1355980.83</v>
      </c>
      <c r="E10" s="177">
        <v>1296172.31</v>
      </c>
      <c r="F10" s="177">
        <v>59808.52</v>
      </c>
      <c r="G10" s="177"/>
    </row>
    <row r="11" ht="18.75" customHeight="1" outlineLevel="1" spans="1:7">
      <c r="A11" s="178" t="s">
        <v>82</v>
      </c>
      <c r="B11" s="178" t="s">
        <v>83</v>
      </c>
      <c r="C11" s="177">
        <v>47940</v>
      </c>
      <c r="D11" s="177">
        <v>47940</v>
      </c>
      <c r="E11" s="177">
        <v>36000</v>
      </c>
      <c r="F11" s="177">
        <v>11940</v>
      </c>
      <c r="G11" s="177"/>
    </row>
    <row r="12" ht="18.75" customHeight="1" outlineLevel="2" spans="1:7">
      <c r="A12" s="179" t="s">
        <v>84</v>
      </c>
      <c r="B12" s="179" t="s">
        <v>85</v>
      </c>
      <c r="C12" s="177">
        <v>47940</v>
      </c>
      <c r="D12" s="177">
        <v>47940</v>
      </c>
      <c r="E12" s="177">
        <v>36000</v>
      </c>
      <c r="F12" s="177">
        <v>11940</v>
      </c>
      <c r="G12" s="177"/>
    </row>
    <row r="13" ht="18.75" customHeight="1" outlineLevel="1" spans="1:7">
      <c r="A13" s="178" t="s">
        <v>86</v>
      </c>
      <c r="B13" s="178" t="s">
        <v>87</v>
      </c>
      <c r="C13" s="177">
        <v>1050</v>
      </c>
      <c r="D13" s="177">
        <v>1050</v>
      </c>
      <c r="E13" s="177"/>
      <c r="F13" s="177">
        <v>1050</v>
      </c>
      <c r="G13" s="177"/>
    </row>
    <row r="14" ht="18.75" customHeight="1" outlineLevel="2" spans="1:7">
      <c r="A14" s="179" t="s">
        <v>88</v>
      </c>
      <c r="B14" s="179" t="s">
        <v>87</v>
      </c>
      <c r="C14" s="177">
        <v>1050</v>
      </c>
      <c r="D14" s="177">
        <v>1050</v>
      </c>
      <c r="E14" s="177"/>
      <c r="F14" s="177">
        <v>1050</v>
      </c>
      <c r="G14" s="177"/>
    </row>
    <row r="15" ht="18.75" customHeight="1" spans="1:7">
      <c r="A15" s="176" t="s">
        <v>89</v>
      </c>
      <c r="B15" s="176" t="s">
        <v>90</v>
      </c>
      <c r="C15" s="177">
        <v>186855.72</v>
      </c>
      <c r="D15" s="177">
        <v>186855.72</v>
      </c>
      <c r="E15" s="177">
        <v>185055.72</v>
      </c>
      <c r="F15" s="177">
        <v>1800</v>
      </c>
      <c r="G15" s="177"/>
    </row>
    <row r="16" ht="18.75" customHeight="1" outlineLevel="1" spans="1:7">
      <c r="A16" s="178" t="s">
        <v>91</v>
      </c>
      <c r="B16" s="178" t="s">
        <v>92</v>
      </c>
      <c r="C16" s="177">
        <v>179156.16</v>
      </c>
      <c r="D16" s="177">
        <v>179156.16</v>
      </c>
      <c r="E16" s="177">
        <v>177356.16</v>
      </c>
      <c r="F16" s="177">
        <v>1800</v>
      </c>
      <c r="G16" s="177"/>
    </row>
    <row r="17" ht="18.75" customHeight="1" outlineLevel="2" spans="1:7">
      <c r="A17" s="179" t="s">
        <v>93</v>
      </c>
      <c r="B17" s="179" t="s">
        <v>94</v>
      </c>
      <c r="C17" s="177">
        <v>1800</v>
      </c>
      <c r="D17" s="177">
        <v>1800</v>
      </c>
      <c r="E17" s="177"/>
      <c r="F17" s="177">
        <v>1800</v>
      </c>
      <c r="G17" s="177"/>
    </row>
    <row r="18" ht="18.75" customHeight="1" outlineLevel="2" spans="1:7">
      <c r="A18" s="179" t="s">
        <v>95</v>
      </c>
      <c r="B18" s="179" t="s">
        <v>96</v>
      </c>
      <c r="C18" s="177">
        <v>177356.16</v>
      </c>
      <c r="D18" s="177">
        <v>177356.16</v>
      </c>
      <c r="E18" s="177">
        <v>177356.16</v>
      </c>
      <c r="F18" s="177"/>
      <c r="G18" s="177"/>
    </row>
    <row r="19" ht="18.75" customHeight="1" outlineLevel="1" spans="1:7">
      <c r="A19" s="178" t="s">
        <v>97</v>
      </c>
      <c r="B19" s="178" t="s">
        <v>98</v>
      </c>
      <c r="C19" s="177">
        <v>7699.56</v>
      </c>
      <c r="D19" s="177">
        <v>7699.56</v>
      </c>
      <c r="E19" s="177">
        <v>7699.56</v>
      </c>
      <c r="F19" s="177"/>
      <c r="G19" s="177"/>
    </row>
    <row r="20" ht="18.75" customHeight="1" outlineLevel="2" spans="1:7">
      <c r="A20" s="179" t="s">
        <v>99</v>
      </c>
      <c r="B20" s="179" t="s">
        <v>98</v>
      </c>
      <c r="C20" s="177">
        <v>7699.56</v>
      </c>
      <c r="D20" s="177">
        <v>7699.56</v>
      </c>
      <c r="E20" s="177">
        <v>7699.56</v>
      </c>
      <c r="F20" s="177"/>
      <c r="G20" s="177"/>
    </row>
    <row r="21" ht="18.75" customHeight="1" spans="1:7">
      <c r="A21" s="176" t="s">
        <v>100</v>
      </c>
      <c r="B21" s="176" t="s">
        <v>101</v>
      </c>
      <c r="C21" s="177">
        <v>93536.55</v>
      </c>
      <c r="D21" s="177">
        <v>93536.55</v>
      </c>
      <c r="E21" s="177">
        <v>93536.55</v>
      </c>
      <c r="F21" s="177"/>
      <c r="G21" s="177"/>
    </row>
    <row r="22" ht="18.75" customHeight="1" outlineLevel="1" spans="1:7">
      <c r="A22" s="178" t="s">
        <v>102</v>
      </c>
      <c r="B22" s="178" t="s">
        <v>103</v>
      </c>
      <c r="C22" s="177">
        <v>93536.55</v>
      </c>
      <c r="D22" s="177">
        <v>93536.55</v>
      </c>
      <c r="E22" s="177">
        <v>93536.55</v>
      </c>
      <c r="F22" s="177"/>
      <c r="G22" s="177"/>
    </row>
    <row r="23" ht="18.75" customHeight="1" outlineLevel="2" spans="1:7">
      <c r="A23" s="179" t="s">
        <v>106</v>
      </c>
      <c r="B23" s="179" t="s">
        <v>107</v>
      </c>
      <c r="C23" s="177">
        <v>83135.7</v>
      </c>
      <c r="D23" s="177">
        <v>83135.7</v>
      </c>
      <c r="E23" s="177">
        <v>83135.7</v>
      </c>
      <c r="F23" s="177"/>
      <c r="G23" s="177"/>
    </row>
    <row r="24" ht="18.75" customHeight="1" outlineLevel="2" spans="1:7">
      <c r="A24" s="179" t="s">
        <v>108</v>
      </c>
      <c r="B24" s="179" t="s">
        <v>109</v>
      </c>
      <c r="C24" s="177">
        <v>10400.85</v>
      </c>
      <c r="D24" s="177">
        <v>10400.85</v>
      </c>
      <c r="E24" s="177">
        <v>10400.85</v>
      </c>
      <c r="F24" s="177"/>
      <c r="G24" s="177"/>
    </row>
    <row r="25" ht="18.75" customHeight="1" spans="1:7">
      <c r="A25" s="176" t="s">
        <v>110</v>
      </c>
      <c r="B25" s="176" t="s">
        <v>111</v>
      </c>
      <c r="C25" s="177">
        <v>133017.12</v>
      </c>
      <c r="D25" s="177">
        <v>133017.12</v>
      </c>
      <c r="E25" s="177">
        <v>133017.12</v>
      </c>
      <c r="F25" s="177"/>
      <c r="G25" s="177"/>
    </row>
    <row r="26" ht="18.75" customHeight="1" outlineLevel="1" spans="1:7">
      <c r="A26" s="178" t="s">
        <v>112</v>
      </c>
      <c r="B26" s="178" t="s">
        <v>113</v>
      </c>
      <c r="C26" s="177">
        <v>133017.12</v>
      </c>
      <c r="D26" s="177">
        <v>133017.12</v>
      </c>
      <c r="E26" s="177">
        <v>133017.12</v>
      </c>
      <c r="F26" s="177"/>
      <c r="G26" s="177"/>
    </row>
    <row r="27" ht="18.75" customHeight="1" outlineLevel="2" spans="1:7">
      <c r="A27" s="179" t="s">
        <v>114</v>
      </c>
      <c r="B27" s="179" t="s">
        <v>115</v>
      </c>
      <c r="C27" s="177">
        <v>133017.12</v>
      </c>
      <c r="D27" s="177">
        <v>133017.12</v>
      </c>
      <c r="E27" s="177">
        <v>133017.12</v>
      </c>
      <c r="F27" s="177"/>
      <c r="G27" s="177"/>
    </row>
    <row r="28" ht="18.75" customHeight="1" spans="1:7">
      <c r="A28" s="175" t="s">
        <v>30</v>
      </c>
      <c r="B28" s="175"/>
      <c r="C28" s="177">
        <v>12666980.22</v>
      </c>
      <c r="D28" s="177">
        <v>1818380.22</v>
      </c>
      <c r="E28" s="177">
        <v>1743781.7</v>
      </c>
      <c r="F28" s="177">
        <v>74598.52</v>
      </c>
      <c r="G28" s="177">
        <v>10848600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6" sqref="D16"/>
    </sheetView>
  </sheetViews>
  <sheetFormatPr defaultColWidth="9.12962962962963"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777777777778" customWidth="1"/>
    <col min="6" max="6" width="18.7037037037037" customWidth="1"/>
  </cols>
  <sheetData>
    <row r="1" customHeight="1" spans="1:6">
      <c r="A1" s="164"/>
      <c r="B1" s="164"/>
      <c r="C1" s="165"/>
      <c r="D1" s="1"/>
      <c r="E1" s="1"/>
      <c r="F1" s="166" t="s">
        <v>159</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"单位名称："&amp;"梁河县机关事务管理局"</f>
        <v>单位名称：梁河县机关事务管理局</v>
      </c>
      <c r="B3" s="164"/>
      <c r="C3" s="165"/>
      <c r="D3" s="3"/>
      <c r="E3" s="1"/>
      <c r="F3" s="166" t="s">
        <v>27</v>
      </c>
    </row>
    <row r="4" ht="19.5" customHeight="1" spans="1:6">
      <c r="A4" s="11" t="s">
        <v>160</v>
      </c>
      <c r="B4" s="74" t="s">
        <v>161</v>
      </c>
      <c r="C4" s="12" t="s">
        <v>162</v>
      </c>
      <c r="D4" s="13"/>
      <c r="E4" s="14"/>
      <c r="F4" s="74" t="s">
        <v>163</v>
      </c>
    </row>
    <row r="5" ht="19.5" customHeight="1" spans="1:6">
      <c r="A5" s="18"/>
      <c r="B5" s="78"/>
      <c r="C5" s="35" t="s">
        <v>33</v>
      </c>
      <c r="D5" s="35" t="s">
        <v>164</v>
      </c>
      <c r="E5" s="35" t="s">
        <v>165</v>
      </c>
      <c r="F5" s="78"/>
    </row>
    <row r="6" ht="18.75" customHeight="1" spans="1:6">
      <c r="A6" s="169">
        <v>1</v>
      </c>
      <c r="B6" s="169">
        <v>2</v>
      </c>
      <c r="C6" s="170">
        <v>3</v>
      </c>
      <c r="D6" s="169">
        <v>4</v>
      </c>
      <c r="E6" s="169">
        <v>5</v>
      </c>
      <c r="F6" s="169">
        <v>6</v>
      </c>
    </row>
    <row r="7" ht="24.75" customHeight="1" spans="1:6">
      <c r="A7" s="171">
        <v>1881000</v>
      </c>
      <c r="B7" s="171"/>
      <c r="C7" s="172">
        <v>1493000</v>
      </c>
      <c r="D7" s="171">
        <v>388000</v>
      </c>
      <c r="E7" s="171">
        <v>1105000</v>
      </c>
      <c r="F7" s="171">
        <v>388000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3"/>
  <sheetViews>
    <sheetView showZeros="0" workbookViewId="0">
      <selection activeCell="A1" sqref="A1"/>
    </sheetView>
  </sheetViews>
  <sheetFormatPr defaultColWidth="10.287037037037" defaultRowHeight="15" customHeight="1"/>
  <cols>
    <col min="1" max="2" width="12.4259259259259" customWidth="1"/>
    <col min="3" max="3" width="10.8611111111111" customWidth="1"/>
    <col min="4" max="4" width="6" customWidth="1"/>
    <col min="5" max="5" width="10.5740740740741" customWidth="1"/>
    <col min="6" max="6" width="5.57407407407407" customWidth="1"/>
    <col min="7" max="7" width="8.7037037037037" customWidth="1"/>
    <col min="8" max="8" width="12.9166666666667" customWidth="1"/>
    <col min="9" max="9" width="12.287037037037" customWidth="1"/>
    <col min="10" max="11" width="6" customWidth="1"/>
    <col min="12" max="12" width="12.287037037037" customWidth="1"/>
    <col min="13" max="13" width="3.7037037037037" customWidth="1"/>
    <col min="14" max="14" width="5.0462962962963" customWidth="1"/>
    <col min="15" max="15" width="5.77777777777778" customWidth="1"/>
    <col min="16" max="16" width="6.57407407407407" customWidth="1"/>
    <col min="17" max="17" width="4.77777777777778" customWidth="1"/>
    <col min="18" max="18" width="4.28703703703704" customWidth="1"/>
    <col min="19" max="23" width="4.7037037037037"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166</v>
      </c>
      <c r="U1" s="163"/>
      <c r="V1" s="163"/>
      <c r="W1" s="163"/>
    </row>
    <row r="2" ht="45.75" customHeight="1" spans="1:23">
      <c r="A2" s="160" t="s">
        <v>167</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"单位名称："&amp;"梁河县机关事务管理局"</f>
        <v>单位名称：梁河县机关事务管理局</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168</v>
      </c>
      <c r="B4" s="161" t="s">
        <v>169</v>
      </c>
      <c r="C4" s="161" t="s">
        <v>170</v>
      </c>
      <c r="D4" s="161" t="s">
        <v>171</v>
      </c>
      <c r="E4" s="161" t="s">
        <v>172</v>
      </c>
      <c r="F4" s="161" t="s">
        <v>173</v>
      </c>
      <c r="G4" s="161" t="s">
        <v>174</v>
      </c>
      <c r="H4" s="161" t="s">
        <v>175</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176</v>
      </c>
      <c r="I5" s="161" t="s">
        <v>34</v>
      </c>
      <c r="J5" s="161" t="s">
        <v>177</v>
      </c>
      <c r="K5" s="161" t="s">
        <v>178</v>
      </c>
      <c r="L5" s="161" t="s">
        <v>179</v>
      </c>
      <c r="M5" s="161" t="s">
        <v>180</v>
      </c>
      <c r="N5" s="161" t="s">
        <v>181</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182</v>
      </c>
      <c r="J6" s="161" t="s">
        <v>177</v>
      </c>
      <c r="K6" s="161" t="s">
        <v>178</v>
      </c>
      <c r="L6" s="161" t="s">
        <v>179</v>
      </c>
      <c r="M6" s="161" t="s">
        <v>180</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183</v>
      </c>
      <c r="Q8" s="161" t="s">
        <v>184</v>
      </c>
      <c r="R8" s="161" t="s">
        <v>185</v>
      </c>
      <c r="S8" s="161" t="s">
        <v>186</v>
      </c>
      <c r="T8" s="161" t="s">
        <v>187</v>
      </c>
      <c r="U8" s="161" t="s">
        <v>188</v>
      </c>
      <c r="V8" s="161" t="s">
        <v>189</v>
      </c>
      <c r="W8" s="161" t="s">
        <v>190</v>
      </c>
    </row>
    <row r="9" ht="53.25" customHeight="1" spans="1:23">
      <c r="A9" s="156" t="s">
        <v>46</v>
      </c>
      <c r="B9" s="156"/>
      <c r="C9" s="156"/>
      <c r="D9" s="156"/>
      <c r="E9" s="156"/>
      <c r="F9" s="156"/>
      <c r="G9" s="156"/>
      <c r="H9" s="158">
        <v>1818380.22</v>
      </c>
      <c r="I9" s="158">
        <v>1818380.22</v>
      </c>
      <c r="J9" s="158"/>
      <c r="K9" s="158"/>
      <c r="L9" s="158">
        <v>1818380.22</v>
      </c>
      <c r="M9" s="158"/>
      <c r="N9" s="158"/>
      <c r="O9" s="158"/>
      <c r="P9" s="158"/>
      <c r="Q9" s="158"/>
      <c r="R9" s="158"/>
      <c r="S9" s="158"/>
      <c r="T9" s="158"/>
      <c r="U9" s="158"/>
      <c r="V9" s="158"/>
      <c r="W9" s="158"/>
    </row>
    <row r="10" ht="53.25" customHeight="1" outlineLevel="1" spans="1:23">
      <c r="A10" s="156" t="s">
        <v>46</v>
      </c>
      <c r="B10" s="156" t="s">
        <v>191</v>
      </c>
      <c r="C10" s="156" t="s">
        <v>192</v>
      </c>
      <c r="D10" s="156" t="s">
        <v>80</v>
      </c>
      <c r="E10" s="156" t="s">
        <v>81</v>
      </c>
      <c r="F10" s="156" t="s">
        <v>193</v>
      </c>
      <c r="G10" s="156" t="s">
        <v>194</v>
      </c>
      <c r="H10" s="158">
        <v>452976</v>
      </c>
      <c r="I10" s="158">
        <v>452976</v>
      </c>
      <c r="J10" s="158"/>
      <c r="K10" s="158"/>
      <c r="L10" s="158">
        <v>452976</v>
      </c>
      <c r="M10" s="158"/>
      <c r="N10" s="158"/>
      <c r="O10" s="158"/>
      <c r="P10" s="158"/>
      <c r="Q10" s="158"/>
      <c r="R10" s="158"/>
      <c r="S10" s="158"/>
      <c r="T10" s="158"/>
      <c r="U10" s="158"/>
      <c r="V10" s="158"/>
      <c r="W10" s="158"/>
    </row>
    <row r="11" ht="53.25" customHeight="1" outlineLevel="1" spans="1:23">
      <c r="A11" s="156" t="s">
        <v>46</v>
      </c>
      <c r="B11" s="156" t="s">
        <v>191</v>
      </c>
      <c r="C11" s="156" t="s">
        <v>192</v>
      </c>
      <c r="D11" s="156" t="s">
        <v>80</v>
      </c>
      <c r="E11" s="156" t="s">
        <v>81</v>
      </c>
      <c r="F11" s="156" t="s">
        <v>195</v>
      </c>
      <c r="G11" s="156" t="s">
        <v>196</v>
      </c>
      <c r="H11" s="158">
        <v>57900</v>
      </c>
      <c r="I11" s="158">
        <v>57900</v>
      </c>
      <c r="J11" s="158"/>
      <c r="K11" s="158"/>
      <c r="L11" s="158">
        <v>57900</v>
      </c>
      <c r="M11" s="156"/>
      <c r="N11" s="158"/>
      <c r="O11" s="158"/>
      <c r="P11" s="158"/>
      <c r="Q11" s="158"/>
      <c r="R11" s="158"/>
      <c r="S11" s="158"/>
      <c r="T11" s="158"/>
      <c r="U11" s="158"/>
      <c r="V11" s="158"/>
      <c r="W11" s="158"/>
    </row>
    <row r="12" ht="53.25" customHeight="1" outlineLevel="1" spans="1:23">
      <c r="A12" s="156" t="s">
        <v>46</v>
      </c>
      <c r="B12" s="156" t="s">
        <v>191</v>
      </c>
      <c r="C12" s="156" t="s">
        <v>192</v>
      </c>
      <c r="D12" s="156" t="s">
        <v>80</v>
      </c>
      <c r="E12" s="156" t="s">
        <v>81</v>
      </c>
      <c r="F12" s="156" t="s">
        <v>197</v>
      </c>
      <c r="G12" s="156" t="s">
        <v>198</v>
      </c>
      <c r="H12" s="158">
        <v>37748</v>
      </c>
      <c r="I12" s="158">
        <v>37748</v>
      </c>
      <c r="J12" s="158"/>
      <c r="K12" s="158"/>
      <c r="L12" s="158">
        <v>37748</v>
      </c>
      <c r="M12" s="156"/>
      <c r="N12" s="158"/>
      <c r="O12" s="158"/>
      <c r="P12" s="158"/>
      <c r="Q12" s="158"/>
      <c r="R12" s="158"/>
      <c r="S12" s="158"/>
      <c r="T12" s="158"/>
      <c r="U12" s="158"/>
      <c r="V12" s="158"/>
      <c r="W12" s="158"/>
    </row>
    <row r="13" ht="53.25" customHeight="1" outlineLevel="1" spans="1:23">
      <c r="A13" s="156" t="s">
        <v>46</v>
      </c>
      <c r="B13" s="156" t="s">
        <v>191</v>
      </c>
      <c r="C13" s="156" t="s">
        <v>192</v>
      </c>
      <c r="D13" s="156" t="s">
        <v>80</v>
      </c>
      <c r="E13" s="156" t="s">
        <v>81</v>
      </c>
      <c r="F13" s="156" t="s">
        <v>197</v>
      </c>
      <c r="G13" s="156" t="s">
        <v>198</v>
      </c>
      <c r="H13" s="158">
        <v>151140</v>
      </c>
      <c r="I13" s="158">
        <v>151140</v>
      </c>
      <c r="J13" s="158"/>
      <c r="K13" s="158"/>
      <c r="L13" s="158">
        <v>151140</v>
      </c>
      <c r="M13" s="156"/>
      <c r="N13" s="158"/>
      <c r="O13" s="158"/>
      <c r="P13" s="158"/>
      <c r="Q13" s="158"/>
      <c r="R13" s="158"/>
      <c r="S13" s="158"/>
      <c r="T13" s="158"/>
      <c r="U13" s="158"/>
      <c r="V13" s="158"/>
      <c r="W13" s="158"/>
    </row>
    <row r="14" ht="53.25" customHeight="1" outlineLevel="1" spans="1:23">
      <c r="A14" s="156" t="s">
        <v>46</v>
      </c>
      <c r="B14" s="156" t="s">
        <v>191</v>
      </c>
      <c r="C14" s="156" t="s">
        <v>192</v>
      </c>
      <c r="D14" s="156" t="s">
        <v>80</v>
      </c>
      <c r="E14" s="156" t="s">
        <v>81</v>
      </c>
      <c r="F14" s="156" t="s">
        <v>197</v>
      </c>
      <c r="G14" s="156" t="s">
        <v>198</v>
      </c>
      <c r="H14" s="158">
        <v>158460</v>
      </c>
      <c r="I14" s="158">
        <v>158460</v>
      </c>
      <c r="J14" s="158"/>
      <c r="K14" s="158"/>
      <c r="L14" s="158">
        <v>158460</v>
      </c>
      <c r="M14" s="156"/>
      <c r="N14" s="158"/>
      <c r="O14" s="158"/>
      <c r="P14" s="158"/>
      <c r="Q14" s="158"/>
      <c r="R14" s="158"/>
      <c r="S14" s="158"/>
      <c r="T14" s="158"/>
      <c r="U14" s="158"/>
      <c r="V14" s="158"/>
      <c r="W14" s="158"/>
    </row>
    <row r="15" ht="53.25" customHeight="1" outlineLevel="1" spans="1:23">
      <c r="A15" s="156" t="s">
        <v>46</v>
      </c>
      <c r="B15" s="156" t="s">
        <v>199</v>
      </c>
      <c r="C15" s="156" t="s">
        <v>200</v>
      </c>
      <c r="D15" s="156" t="s">
        <v>80</v>
      </c>
      <c r="E15" s="156" t="s">
        <v>81</v>
      </c>
      <c r="F15" s="156" t="s">
        <v>197</v>
      </c>
      <c r="G15" s="156" t="s">
        <v>198</v>
      </c>
      <c r="H15" s="158">
        <v>144000</v>
      </c>
      <c r="I15" s="158">
        <v>144000</v>
      </c>
      <c r="J15" s="158"/>
      <c r="K15" s="158"/>
      <c r="L15" s="158">
        <v>144000</v>
      </c>
      <c r="M15" s="156"/>
      <c r="N15" s="158"/>
      <c r="O15" s="158"/>
      <c r="P15" s="158"/>
      <c r="Q15" s="158"/>
      <c r="R15" s="158"/>
      <c r="S15" s="158"/>
      <c r="T15" s="158"/>
      <c r="U15" s="158"/>
      <c r="V15" s="158"/>
      <c r="W15" s="158"/>
    </row>
    <row r="16" ht="53.25" customHeight="1" outlineLevel="1" spans="1:23">
      <c r="A16" s="156" t="s">
        <v>46</v>
      </c>
      <c r="B16" s="156" t="s">
        <v>191</v>
      </c>
      <c r="C16" s="156" t="s">
        <v>192</v>
      </c>
      <c r="D16" s="156" t="s">
        <v>80</v>
      </c>
      <c r="E16" s="156" t="s">
        <v>81</v>
      </c>
      <c r="F16" s="156" t="s">
        <v>197</v>
      </c>
      <c r="G16" s="156" t="s">
        <v>198</v>
      </c>
      <c r="H16" s="158">
        <v>144000</v>
      </c>
      <c r="I16" s="158">
        <v>144000</v>
      </c>
      <c r="J16" s="158"/>
      <c r="K16" s="158"/>
      <c r="L16" s="158">
        <v>144000</v>
      </c>
      <c r="M16" s="156"/>
      <c r="N16" s="158"/>
      <c r="O16" s="158"/>
      <c r="P16" s="158"/>
      <c r="Q16" s="158"/>
      <c r="R16" s="158"/>
      <c r="S16" s="158"/>
      <c r="T16" s="158"/>
      <c r="U16" s="158"/>
      <c r="V16" s="158"/>
      <c r="W16" s="158"/>
    </row>
    <row r="17" ht="53.25" customHeight="1" outlineLevel="1" spans="1:23">
      <c r="A17" s="156" t="s">
        <v>46</v>
      </c>
      <c r="B17" s="156" t="s">
        <v>201</v>
      </c>
      <c r="C17" s="156" t="s">
        <v>202</v>
      </c>
      <c r="D17" s="156" t="s">
        <v>95</v>
      </c>
      <c r="E17" s="156" t="s">
        <v>96</v>
      </c>
      <c r="F17" s="156" t="s">
        <v>203</v>
      </c>
      <c r="G17" s="156" t="s">
        <v>202</v>
      </c>
      <c r="H17" s="158">
        <v>177356.16</v>
      </c>
      <c r="I17" s="158">
        <v>177356.16</v>
      </c>
      <c r="J17" s="158"/>
      <c r="K17" s="158"/>
      <c r="L17" s="158">
        <v>177356.16</v>
      </c>
      <c r="M17" s="156"/>
      <c r="N17" s="158"/>
      <c r="O17" s="158"/>
      <c r="P17" s="158"/>
      <c r="Q17" s="158"/>
      <c r="R17" s="158"/>
      <c r="S17" s="158"/>
      <c r="T17" s="158"/>
      <c r="U17" s="158"/>
      <c r="V17" s="158"/>
      <c r="W17" s="158"/>
    </row>
    <row r="18" ht="53.25" customHeight="1" outlineLevel="1" spans="1:23">
      <c r="A18" s="156" t="s">
        <v>46</v>
      </c>
      <c r="B18" s="156" t="s">
        <v>204</v>
      </c>
      <c r="C18" s="156" t="s">
        <v>205</v>
      </c>
      <c r="D18" s="156" t="s">
        <v>104</v>
      </c>
      <c r="E18" s="156" t="s">
        <v>105</v>
      </c>
      <c r="F18" s="156" t="s">
        <v>206</v>
      </c>
      <c r="G18" s="156" t="s">
        <v>205</v>
      </c>
      <c r="H18" s="158"/>
      <c r="I18" s="158"/>
      <c r="J18" s="158"/>
      <c r="K18" s="158"/>
      <c r="L18" s="158"/>
      <c r="M18" s="156"/>
      <c r="N18" s="158"/>
      <c r="O18" s="158"/>
      <c r="P18" s="158"/>
      <c r="Q18" s="158"/>
      <c r="R18" s="158"/>
      <c r="S18" s="158"/>
      <c r="T18" s="158"/>
      <c r="U18" s="158"/>
      <c r="V18" s="158"/>
      <c r="W18" s="158"/>
    </row>
    <row r="19" ht="53.25" customHeight="1" outlineLevel="1" spans="1:23">
      <c r="A19" s="156" t="s">
        <v>46</v>
      </c>
      <c r="B19" s="156" t="s">
        <v>204</v>
      </c>
      <c r="C19" s="156" t="s">
        <v>205</v>
      </c>
      <c r="D19" s="156" t="s">
        <v>106</v>
      </c>
      <c r="E19" s="156" t="s">
        <v>107</v>
      </c>
      <c r="F19" s="156" t="s">
        <v>206</v>
      </c>
      <c r="G19" s="156" t="s">
        <v>205</v>
      </c>
      <c r="H19" s="158">
        <v>83135.7</v>
      </c>
      <c r="I19" s="158">
        <v>83135.7</v>
      </c>
      <c r="J19" s="158"/>
      <c r="K19" s="158"/>
      <c r="L19" s="158">
        <v>83135.7</v>
      </c>
      <c r="M19" s="156"/>
      <c r="N19" s="158"/>
      <c r="O19" s="158"/>
      <c r="P19" s="158"/>
      <c r="Q19" s="158"/>
      <c r="R19" s="158"/>
      <c r="S19" s="158"/>
      <c r="T19" s="158"/>
      <c r="U19" s="158"/>
      <c r="V19" s="158"/>
      <c r="W19" s="158"/>
    </row>
    <row r="20" ht="53.25" customHeight="1" outlineLevel="1" spans="1:23">
      <c r="A20" s="156" t="s">
        <v>46</v>
      </c>
      <c r="B20" s="156" t="s">
        <v>207</v>
      </c>
      <c r="C20" s="156" t="s">
        <v>208</v>
      </c>
      <c r="D20" s="156" t="s">
        <v>108</v>
      </c>
      <c r="E20" s="156" t="s">
        <v>109</v>
      </c>
      <c r="F20" s="156" t="s">
        <v>209</v>
      </c>
      <c r="G20" s="156" t="s">
        <v>210</v>
      </c>
      <c r="H20" s="158">
        <v>3750</v>
      </c>
      <c r="I20" s="158">
        <v>3750</v>
      </c>
      <c r="J20" s="158"/>
      <c r="K20" s="158"/>
      <c r="L20" s="158">
        <v>3750</v>
      </c>
      <c r="M20" s="156"/>
      <c r="N20" s="158"/>
      <c r="O20" s="158"/>
      <c r="P20" s="158"/>
      <c r="Q20" s="158"/>
      <c r="R20" s="158"/>
      <c r="S20" s="158"/>
      <c r="T20" s="158"/>
      <c r="U20" s="158"/>
      <c r="V20" s="158"/>
      <c r="W20" s="158"/>
    </row>
    <row r="21" ht="53.25" customHeight="1" outlineLevel="1" spans="1:23">
      <c r="A21" s="156" t="s">
        <v>46</v>
      </c>
      <c r="B21" s="156" t="s">
        <v>211</v>
      </c>
      <c r="C21" s="156" t="s">
        <v>212</v>
      </c>
      <c r="D21" s="156" t="s">
        <v>80</v>
      </c>
      <c r="E21" s="156" t="s">
        <v>81</v>
      </c>
      <c r="F21" s="156" t="s">
        <v>209</v>
      </c>
      <c r="G21" s="156" t="s">
        <v>210</v>
      </c>
      <c r="H21" s="158">
        <v>15000.31</v>
      </c>
      <c r="I21" s="158">
        <v>15000.31</v>
      </c>
      <c r="J21" s="158"/>
      <c r="K21" s="158"/>
      <c r="L21" s="158">
        <v>15000.31</v>
      </c>
      <c r="M21" s="156"/>
      <c r="N21" s="158"/>
      <c r="O21" s="158"/>
      <c r="P21" s="158"/>
      <c r="Q21" s="158"/>
      <c r="R21" s="158"/>
      <c r="S21" s="158"/>
      <c r="T21" s="158"/>
      <c r="U21" s="158"/>
      <c r="V21" s="158"/>
      <c r="W21" s="158"/>
    </row>
    <row r="22" ht="53.25" customHeight="1" outlineLevel="1" spans="1:23">
      <c r="A22" s="156" t="s">
        <v>46</v>
      </c>
      <c r="B22" s="156" t="s">
        <v>213</v>
      </c>
      <c r="C22" s="156" t="s">
        <v>214</v>
      </c>
      <c r="D22" s="156" t="s">
        <v>108</v>
      </c>
      <c r="E22" s="156" t="s">
        <v>109</v>
      </c>
      <c r="F22" s="156" t="s">
        <v>209</v>
      </c>
      <c r="G22" s="156" t="s">
        <v>210</v>
      </c>
      <c r="H22" s="158">
        <v>2216.95</v>
      </c>
      <c r="I22" s="158">
        <v>2216.95</v>
      </c>
      <c r="J22" s="158"/>
      <c r="K22" s="158"/>
      <c r="L22" s="158">
        <v>2216.95</v>
      </c>
      <c r="M22" s="156"/>
      <c r="N22" s="158"/>
      <c r="O22" s="158"/>
      <c r="P22" s="158"/>
      <c r="Q22" s="158"/>
      <c r="R22" s="158"/>
      <c r="S22" s="158"/>
      <c r="T22" s="158"/>
      <c r="U22" s="158"/>
      <c r="V22" s="158"/>
      <c r="W22" s="158"/>
    </row>
    <row r="23" ht="53.25" customHeight="1" outlineLevel="1" spans="1:23">
      <c r="A23" s="156" t="s">
        <v>46</v>
      </c>
      <c r="B23" s="156" t="s">
        <v>215</v>
      </c>
      <c r="C23" s="156" t="s">
        <v>216</v>
      </c>
      <c r="D23" s="156" t="s">
        <v>108</v>
      </c>
      <c r="E23" s="156" t="s">
        <v>109</v>
      </c>
      <c r="F23" s="156" t="s">
        <v>209</v>
      </c>
      <c r="G23" s="156" t="s">
        <v>210</v>
      </c>
      <c r="H23" s="158">
        <v>4433.9</v>
      </c>
      <c r="I23" s="158">
        <v>4433.9</v>
      </c>
      <c r="J23" s="158"/>
      <c r="K23" s="158"/>
      <c r="L23" s="158">
        <v>4433.9</v>
      </c>
      <c r="M23" s="156"/>
      <c r="N23" s="158"/>
      <c r="O23" s="158"/>
      <c r="P23" s="158"/>
      <c r="Q23" s="158"/>
      <c r="R23" s="158"/>
      <c r="S23" s="158"/>
      <c r="T23" s="158"/>
      <c r="U23" s="158"/>
      <c r="V23" s="158"/>
      <c r="W23" s="158"/>
    </row>
    <row r="24" ht="53.25" customHeight="1" outlineLevel="1" spans="1:23">
      <c r="A24" s="156" t="s">
        <v>46</v>
      </c>
      <c r="B24" s="156" t="s">
        <v>217</v>
      </c>
      <c r="C24" s="156" t="s">
        <v>218</v>
      </c>
      <c r="D24" s="156" t="s">
        <v>99</v>
      </c>
      <c r="E24" s="156" t="s">
        <v>98</v>
      </c>
      <c r="F24" s="156" t="s">
        <v>209</v>
      </c>
      <c r="G24" s="156" t="s">
        <v>210</v>
      </c>
      <c r="H24" s="158">
        <v>7699.56</v>
      </c>
      <c r="I24" s="158">
        <v>7699.56</v>
      </c>
      <c r="J24" s="158"/>
      <c r="K24" s="158"/>
      <c r="L24" s="158">
        <v>7699.56</v>
      </c>
      <c r="M24" s="156"/>
      <c r="N24" s="158"/>
      <c r="O24" s="158"/>
      <c r="P24" s="158"/>
      <c r="Q24" s="158"/>
      <c r="R24" s="158"/>
      <c r="S24" s="158"/>
      <c r="T24" s="158"/>
      <c r="U24" s="158"/>
      <c r="V24" s="158"/>
      <c r="W24" s="158"/>
    </row>
    <row r="25" ht="53.25" customHeight="1" outlineLevel="1" spans="1:23">
      <c r="A25" s="156" t="s">
        <v>46</v>
      </c>
      <c r="B25" s="156" t="s">
        <v>219</v>
      </c>
      <c r="C25" s="156" t="s">
        <v>220</v>
      </c>
      <c r="D25" s="156" t="s">
        <v>80</v>
      </c>
      <c r="E25" s="156" t="s">
        <v>81</v>
      </c>
      <c r="F25" s="156" t="s">
        <v>209</v>
      </c>
      <c r="G25" s="156" t="s">
        <v>210</v>
      </c>
      <c r="H25" s="158">
        <v>32000</v>
      </c>
      <c r="I25" s="158">
        <v>32000</v>
      </c>
      <c r="J25" s="158"/>
      <c r="K25" s="158"/>
      <c r="L25" s="158">
        <v>32000</v>
      </c>
      <c r="M25" s="156"/>
      <c r="N25" s="158"/>
      <c r="O25" s="158"/>
      <c r="P25" s="158"/>
      <c r="Q25" s="158"/>
      <c r="R25" s="158"/>
      <c r="S25" s="158"/>
      <c r="T25" s="158"/>
      <c r="U25" s="158"/>
      <c r="V25" s="158"/>
      <c r="W25" s="158"/>
    </row>
    <row r="26" ht="53.25" customHeight="1" outlineLevel="1" spans="1:23">
      <c r="A26" s="156" t="s">
        <v>46</v>
      </c>
      <c r="B26" s="156" t="s">
        <v>221</v>
      </c>
      <c r="C26" s="156" t="s">
        <v>115</v>
      </c>
      <c r="D26" s="156" t="s">
        <v>114</v>
      </c>
      <c r="E26" s="156" t="s">
        <v>115</v>
      </c>
      <c r="F26" s="156" t="s">
        <v>222</v>
      </c>
      <c r="G26" s="156" t="s">
        <v>115</v>
      </c>
      <c r="H26" s="158">
        <v>133017.12</v>
      </c>
      <c r="I26" s="158">
        <v>133017.12</v>
      </c>
      <c r="J26" s="158"/>
      <c r="K26" s="158"/>
      <c r="L26" s="158">
        <v>133017.12</v>
      </c>
      <c r="M26" s="156"/>
      <c r="N26" s="158"/>
      <c r="O26" s="158"/>
      <c r="P26" s="158"/>
      <c r="Q26" s="158"/>
      <c r="R26" s="158"/>
      <c r="S26" s="158"/>
      <c r="T26" s="158"/>
      <c r="U26" s="158"/>
      <c r="V26" s="158"/>
      <c r="W26" s="158"/>
    </row>
    <row r="27" ht="53.25" customHeight="1" outlineLevel="1" spans="1:23">
      <c r="A27" s="156" t="s">
        <v>46</v>
      </c>
      <c r="B27" s="156" t="s">
        <v>223</v>
      </c>
      <c r="C27" s="156" t="s">
        <v>224</v>
      </c>
      <c r="D27" s="156" t="s">
        <v>80</v>
      </c>
      <c r="E27" s="156" t="s">
        <v>81</v>
      </c>
      <c r="F27" s="156" t="s">
        <v>225</v>
      </c>
      <c r="G27" s="156" t="s">
        <v>226</v>
      </c>
      <c r="H27" s="158">
        <v>9348</v>
      </c>
      <c r="I27" s="158">
        <v>9348</v>
      </c>
      <c r="J27" s="158"/>
      <c r="K27" s="158"/>
      <c r="L27" s="158">
        <v>9348</v>
      </c>
      <c r="M27" s="156"/>
      <c r="N27" s="158"/>
      <c r="O27" s="158"/>
      <c r="P27" s="158"/>
      <c r="Q27" s="158"/>
      <c r="R27" s="158"/>
      <c r="S27" s="158"/>
      <c r="T27" s="158"/>
      <c r="U27" s="158"/>
      <c r="V27" s="158"/>
      <c r="W27" s="158"/>
    </row>
    <row r="28" ht="53.25" customHeight="1" outlineLevel="1" spans="1:23">
      <c r="A28" s="156" t="s">
        <v>46</v>
      </c>
      <c r="B28" s="156" t="s">
        <v>227</v>
      </c>
      <c r="C28" s="156" t="s">
        <v>228</v>
      </c>
      <c r="D28" s="156" t="s">
        <v>80</v>
      </c>
      <c r="E28" s="156" t="s">
        <v>81</v>
      </c>
      <c r="F28" s="156" t="s">
        <v>225</v>
      </c>
      <c r="G28" s="156" t="s">
        <v>226</v>
      </c>
      <c r="H28" s="158">
        <v>93600</v>
      </c>
      <c r="I28" s="158">
        <v>93600</v>
      </c>
      <c r="J28" s="158"/>
      <c r="K28" s="158"/>
      <c r="L28" s="158">
        <v>93600</v>
      </c>
      <c r="M28" s="156"/>
      <c r="N28" s="158"/>
      <c r="O28" s="158"/>
      <c r="P28" s="158"/>
      <c r="Q28" s="158"/>
      <c r="R28" s="158"/>
      <c r="S28" s="158"/>
      <c r="T28" s="158"/>
      <c r="U28" s="158"/>
      <c r="V28" s="158"/>
      <c r="W28" s="158"/>
    </row>
    <row r="29" ht="53.25" customHeight="1" outlineLevel="1" spans="1:23">
      <c r="A29" s="156" t="s">
        <v>46</v>
      </c>
      <c r="B29" s="156" t="s">
        <v>229</v>
      </c>
      <c r="C29" s="156" t="s">
        <v>230</v>
      </c>
      <c r="D29" s="156" t="s">
        <v>88</v>
      </c>
      <c r="E29" s="156" t="s">
        <v>87</v>
      </c>
      <c r="F29" s="156" t="s">
        <v>231</v>
      </c>
      <c r="G29" s="156" t="s">
        <v>232</v>
      </c>
      <c r="H29" s="158">
        <v>1050</v>
      </c>
      <c r="I29" s="158">
        <v>1050</v>
      </c>
      <c r="J29" s="158"/>
      <c r="K29" s="158"/>
      <c r="L29" s="158">
        <v>1050</v>
      </c>
      <c r="M29" s="156"/>
      <c r="N29" s="158"/>
      <c r="O29" s="158"/>
      <c r="P29" s="158"/>
      <c r="Q29" s="158"/>
      <c r="R29" s="158"/>
      <c r="S29" s="158"/>
      <c r="T29" s="158"/>
      <c r="U29" s="158"/>
      <c r="V29" s="158"/>
      <c r="W29" s="158"/>
    </row>
    <row r="30" ht="53.25" customHeight="1" outlineLevel="1" spans="1:23">
      <c r="A30" s="156" t="s">
        <v>46</v>
      </c>
      <c r="B30" s="156" t="s">
        <v>233</v>
      </c>
      <c r="C30" s="156" t="s">
        <v>234</v>
      </c>
      <c r="D30" s="156" t="s">
        <v>80</v>
      </c>
      <c r="E30" s="156" t="s">
        <v>81</v>
      </c>
      <c r="F30" s="156" t="s">
        <v>235</v>
      </c>
      <c r="G30" s="156" t="s">
        <v>236</v>
      </c>
      <c r="H30" s="158">
        <v>3439</v>
      </c>
      <c r="I30" s="158">
        <v>3439</v>
      </c>
      <c r="J30" s="158"/>
      <c r="K30" s="158"/>
      <c r="L30" s="158">
        <v>3439</v>
      </c>
      <c r="M30" s="156"/>
      <c r="N30" s="158"/>
      <c r="O30" s="158"/>
      <c r="P30" s="158"/>
      <c r="Q30" s="158"/>
      <c r="R30" s="158"/>
      <c r="S30" s="158"/>
      <c r="T30" s="158"/>
      <c r="U30" s="158"/>
      <c r="V30" s="158"/>
      <c r="W30" s="158"/>
    </row>
    <row r="31" ht="53.25" customHeight="1" outlineLevel="1" spans="1:23">
      <c r="A31" s="156" t="s">
        <v>46</v>
      </c>
      <c r="B31" s="156" t="s">
        <v>237</v>
      </c>
      <c r="C31" s="156" t="s">
        <v>238</v>
      </c>
      <c r="D31" s="156" t="s">
        <v>80</v>
      </c>
      <c r="E31" s="156" t="s">
        <v>81</v>
      </c>
      <c r="F31" s="156" t="s">
        <v>239</v>
      </c>
      <c r="G31" s="156" t="s">
        <v>240</v>
      </c>
      <c r="H31" s="158">
        <v>5000</v>
      </c>
      <c r="I31" s="158">
        <v>5000</v>
      </c>
      <c r="J31" s="158"/>
      <c r="K31" s="158"/>
      <c r="L31" s="158">
        <v>5000</v>
      </c>
      <c r="M31" s="156"/>
      <c r="N31" s="158"/>
      <c r="O31" s="158"/>
      <c r="P31" s="158"/>
      <c r="Q31" s="158"/>
      <c r="R31" s="158"/>
      <c r="S31" s="158"/>
      <c r="T31" s="158"/>
      <c r="U31" s="158"/>
      <c r="V31" s="158"/>
      <c r="W31" s="158"/>
    </row>
    <row r="32" ht="53.25" customHeight="1" outlineLevel="1" spans="1:23">
      <c r="A32" s="156" t="s">
        <v>46</v>
      </c>
      <c r="B32" s="156" t="s">
        <v>237</v>
      </c>
      <c r="C32" s="156" t="s">
        <v>238</v>
      </c>
      <c r="D32" s="156" t="s">
        <v>80</v>
      </c>
      <c r="E32" s="156" t="s">
        <v>81</v>
      </c>
      <c r="F32" s="156" t="s">
        <v>235</v>
      </c>
      <c r="G32" s="156" t="s">
        <v>236</v>
      </c>
      <c r="H32" s="158">
        <v>5000</v>
      </c>
      <c r="I32" s="158">
        <v>5000</v>
      </c>
      <c r="J32" s="158"/>
      <c r="K32" s="158"/>
      <c r="L32" s="158">
        <v>5000</v>
      </c>
      <c r="M32" s="156"/>
      <c r="N32" s="158"/>
      <c r="O32" s="158"/>
      <c r="P32" s="158"/>
      <c r="Q32" s="158"/>
      <c r="R32" s="158"/>
      <c r="S32" s="158"/>
      <c r="T32" s="158"/>
      <c r="U32" s="158"/>
      <c r="V32" s="158"/>
      <c r="W32" s="158"/>
    </row>
    <row r="33" ht="53.25" customHeight="1" outlineLevel="1" spans="1:23">
      <c r="A33" s="156" t="s">
        <v>46</v>
      </c>
      <c r="B33" s="156" t="s">
        <v>237</v>
      </c>
      <c r="C33" s="156" t="s">
        <v>238</v>
      </c>
      <c r="D33" s="156" t="s">
        <v>80</v>
      </c>
      <c r="E33" s="156" t="s">
        <v>81</v>
      </c>
      <c r="F33" s="156" t="s">
        <v>241</v>
      </c>
      <c r="G33" s="156" t="s">
        <v>242</v>
      </c>
      <c r="H33" s="158">
        <v>4000</v>
      </c>
      <c r="I33" s="158">
        <v>4000</v>
      </c>
      <c r="J33" s="158"/>
      <c r="K33" s="158"/>
      <c r="L33" s="158">
        <v>4000</v>
      </c>
      <c r="M33" s="156"/>
      <c r="N33" s="158"/>
      <c r="O33" s="158"/>
      <c r="P33" s="158"/>
      <c r="Q33" s="158"/>
      <c r="R33" s="158"/>
      <c r="S33" s="158"/>
      <c r="T33" s="158"/>
      <c r="U33" s="158"/>
      <c r="V33" s="158"/>
      <c r="W33" s="158"/>
    </row>
    <row r="34" ht="53.25" customHeight="1" outlineLevel="1" spans="1:23">
      <c r="A34" s="156" t="s">
        <v>46</v>
      </c>
      <c r="B34" s="156" t="s">
        <v>237</v>
      </c>
      <c r="C34" s="156" t="s">
        <v>238</v>
      </c>
      <c r="D34" s="156" t="s">
        <v>80</v>
      </c>
      <c r="E34" s="156" t="s">
        <v>81</v>
      </c>
      <c r="F34" s="156" t="s">
        <v>243</v>
      </c>
      <c r="G34" s="156" t="s">
        <v>244</v>
      </c>
      <c r="H34" s="158">
        <v>3000</v>
      </c>
      <c r="I34" s="158">
        <v>3000</v>
      </c>
      <c r="J34" s="158"/>
      <c r="K34" s="158"/>
      <c r="L34" s="158">
        <v>3000</v>
      </c>
      <c r="M34" s="156"/>
      <c r="N34" s="158"/>
      <c r="O34" s="158"/>
      <c r="P34" s="158"/>
      <c r="Q34" s="158"/>
      <c r="R34" s="158"/>
      <c r="S34" s="158"/>
      <c r="T34" s="158"/>
      <c r="U34" s="158"/>
      <c r="V34" s="158"/>
      <c r="W34" s="158"/>
    </row>
    <row r="35" ht="53.25" customHeight="1" outlineLevel="1" spans="1:23">
      <c r="A35" s="156" t="s">
        <v>46</v>
      </c>
      <c r="B35" s="156" t="s">
        <v>237</v>
      </c>
      <c r="C35" s="156" t="s">
        <v>238</v>
      </c>
      <c r="D35" s="156" t="s">
        <v>80</v>
      </c>
      <c r="E35" s="156" t="s">
        <v>81</v>
      </c>
      <c r="F35" s="156" t="s">
        <v>245</v>
      </c>
      <c r="G35" s="156" t="s">
        <v>246</v>
      </c>
      <c r="H35" s="158">
        <v>1000</v>
      </c>
      <c r="I35" s="158">
        <v>1000</v>
      </c>
      <c r="J35" s="158"/>
      <c r="K35" s="158"/>
      <c r="L35" s="158">
        <v>1000</v>
      </c>
      <c r="M35" s="156"/>
      <c r="N35" s="158"/>
      <c r="O35" s="158"/>
      <c r="P35" s="158"/>
      <c r="Q35" s="158"/>
      <c r="R35" s="158"/>
      <c r="S35" s="158"/>
      <c r="T35" s="158"/>
      <c r="U35" s="158"/>
      <c r="V35" s="158"/>
      <c r="W35" s="158"/>
    </row>
    <row r="36" ht="53.25" customHeight="1" outlineLevel="1" spans="1:23">
      <c r="A36" s="156" t="s">
        <v>46</v>
      </c>
      <c r="B36" s="156" t="s">
        <v>247</v>
      </c>
      <c r="C36" s="156" t="s">
        <v>248</v>
      </c>
      <c r="D36" s="156" t="s">
        <v>80</v>
      </c>
      <c r="E36" s="156" t="s">
        <v>81</v>
      </c>
      <c r="F36" s="156" t="s">
        <v>249</v>
      </c>
      <c r="G36" s="156" t="s">
        <v>250</v>
      </c>
      <c r="H36" s="158">
        <v>16200</v>
      </c>
      <c r="I36" s="158">
        <v>16200</v>
      </c>
      <c r="J36" s="158"/>
      <c r="K36" s="158"/>
      <c r="L36" s="158">
        <v>16200</v>
      </c>
      <c r="M36" s="156"/>
      <c r="N36" s="158"/>
      <c r="O36" s="158"/>
      <c r="P36" s="158"/>
      <c r="Q36" s="158"/>
      <c r="R36" s="158"/>
      <c r="S36" s="158"/>
      <c r="T36" s="158"/>
      <c r="U36" s="158"/>
      <c r="V36" s="158"/>
      <c r="W36" s="158"/>
    </row>
    <row r="37" ht="53.25" customHeight="1" outlineLevel="1" spans="1:23">
      <c r="A37" s="156" t="s">
        <v>46</v>
      </c>
      <c r="B37" s="156" t="s">
        <v>251</v>
      </c>
      <c r="C37" s="156" t="s">
        <v>252</v>
      </c>
      <c r="D37" s="156" t="s">
        <v>93</v>
      </c>
      <c r="E37" s="156" t="s">
        <v>94</v>
      </c>
      <c r="F37" s="156" t="s">
        <v>231</v>
      </c>
      <c r="G37" s="156" t="s">
        <v>232</v>
      </c>
      <c r="H37" s="158">
        <v>1800</v>
      </c>
      <c r="I37" s="158">
        <v>1800</v>
      </c>
      <c r="J37" s="158"/>
      <c r="K37" s="158"/>
      <c r="L37" s="158">
        <v>1800</v>
      </c>
      <c r="M37" s="156"/>
      <c r="N37" s="158"/>
      <c r="O37" s="158"/>
      <c r="P37" s="158"/>
      <c r="Q37" s="158"/>
      <c r="R37" s="158"/>
      <c r="S37" s="158"/>
      <c r="T37" s="158"/>
      <c r="U37" s="158"/>
      <c r="V37" s="158"/>
      <c r="W37" s="158"/>
    </row>
    <row r="38" ht="53.25" customHeight="1" outlineLevel="1" spans="1:23">
      <c r="A38" s="156" t="s">
        <v>46</v>
      </c>
      <c r="B38" s="156" t="s">
        <v>253</v>
      </c>
      <c r="C38" s="156" t="s">
        <v>250</v>
      </c>
      <c r="D38" s="156" t="s">
        <v>80</v>
      </c>
      <c r="E38" s="156" t="s">
        <v>81</v>
      </c>
      <c r="F38" s="156" t="s">
        <v>249</v>
      </c>
      <c r="G38" s="156" t="s">
        <v>250</v>
      </c>
      <c r="H38" s="158">
        <v>22169.52</v>
      </c>
      <c r="I38" s="158">
        <v>22169.52</v>
      </c>
      <c r="J38" s="158"/>
      <c r="K38" s="158"/>
      <c r="L38" s="158">
        <v>22169.52</v>
      </c>
      <c r="M38" s="156"/>
      <c r="N38" s="158"/>
      <c r="O38" s="158"/>
      <c r="P38" s="158"/>
      <c r="Q38" s="158"/>
      <c r="R38" s="158"/>
      <c r="S38" s="158"/>
      <c r="T38" s="158"/>
      <c r="U38" s="158"/>
      <c r="V38" s="158"/>
      <c r="W38" s="158"/>
    </row>
    <row r="39" ht="53.25" customHeight="1" outlineLevel="1" spans="1:23">
      <c r="A39" s="156" t="s">
        <v>46</v>
      </c>
      <c r="B39" s="156" t="s">
        <v>254</v>
      </c>
      <c r="C39" s="156" t="s">
        <v>255</v>
      </c>
      <c r="D39" s="156" t="s">
        <v>84</v>
      </c>
      <c r="E39" s="156" t="s">
        <v>85</v>
      </c>
      <c r="F39" s="156" t="s">
        <v>256</v>
      </c>
      <c r="G39" s="156" t="s">
        <v>257</v>
      </c>
      <c r="H39" s="158">
        <v>540</v>
      </c>
      <c r="I39" s="158">
        <v>540</v>
      </c>
      <c r="J39" s="158"/>
      <c r="K39" s="158"/>
      <c r="L39" s="158">
        <v>540</v>
      </c>
      <c r="M39" s="156"/>
      <c r="N39" s="158"/>
      <c r="O39" s="158"/>
      <c r="P39" s="158"/>
      <c r="Q39" s="158"/>
      <c r="R39" s="158"/>
      <c r="S39" s="158"/>
      <c r="T39" s="158"/>
      <c r="U39" s="158"/>
      <c r="V39" s="158"/>
      <c r="W39" s="158"/>
    </row>
    <row r="40" ht="53.25" customHeight="1" outlineLevel="1" spans="1:23">
      <c r="A40" s="156" t="s">
        <v>46</v>
      </c>
      <c r="B40" s="156" t="s">
        <v>258</v>
      </c>
      <c r="C40" s="156" t="s">
        <v>259</v>
      </c>
      <c r="D40" s="156" t="s">
        <v>84</v>
      </c>
      <c r="E40" s="156" t="s">
        <v>85</v>
      </c>
      <c r="F40" s="156" t="s">
        <v>235</v>
      </c>
      <c r="G40" s="156" t="s">
        <v>236</v>
      </c>
      <c r="H40" s="158">
        <v>1400</v>
      </c>
      <c r="I40" s="158">
        <v>1400</v>
      </c>
      <c r="J40" s="158"/>
      <c r="K40" s="158"/>
      <c r="L40" s="158">
        <v>1400</v>
      </c>
      <c r="M40" s="156"/>
      <c r="N40" s="158"/>
      <c r="O40" s="158"/>
      <c r="P40" s="158"/>
      <c r="Q40" s="158"/>
      <c r="R40" s="158"/>
      <c r="S40" s="158"/>
      <c r="T40" s="158"/>
      <c r="U40" s="158"/>
      <c r="V40" s="158"/>
      <c r="W40" s="158"/>
    </row>
    <row r="41" ht="53.25" customHeight="1" outlineLevel="1" spans="1:23">
      <c r="A41" s="156" t="s">
        <v>46</v>
      </c>
      <c r="B41" s="156" t="s">
        <v>260</v>
      </c>
      <c r="C41" s="156" t="s">
        <v>261</v>
      </c>
      <c r="D41" s="156" t="s">
        <v>84</v>
      </c>
      <c r="E41" s="156" t="s">
        <v>85</v>
      </c>
      <c r="F41" s="156" t="s">
        <v>235</v>
      </c>
      <c r="G41" s="156" t="s">
        <v>236</v>
      </c>
      <c r="H41" s="158">
        <v>10000</v>
      </c>
      <c r="I41" s="158">
        <v>10000</v>
      </c>
      <c r="J41" s="158"/>
      <c r="K41" s="158"/>
      <c r="L41" s="158">
        <v>10000</v>
      </c>
      <c r="M41" s="156"/>
      <c r="N41" s="158"/>
      <c r="O41" s="158"/>
      <c r="P41" s="158"/>
      <c r="Q41" s="158"/>
      <c r="R41" s="158"/>
      <c r="S41" s="158"/>
      <c r="T41" s="158"/>
      <c r="U41" s="158"/>
      <c r="V41" s="158"/>
      <c r="W41" s="158"/>
    </row>
    <row r="42" ht="53.25" customHeight="1" outlineLevel="1" spans="1:23">
      <c r="A42" s="156" t="s">
        <v>46</v>
      </c>
      <c r="B42" s="156" t="s">
        <v>262</v>
      </c>
      <c r="C42" s="156" t="s">
        <v>263</v>
      </c>
      <c r="D42" s="156" t="s">
        <v>84</v>
      </c>
      <c r="E42" s="156" t="s">
        <v>85</v>
      </c>
      <c r="F42" s="156" t="s">
        <v>264</v>
      </c>
      <c r="G42" s="156" t="s">
        <v>265</v>
      </c>
      <c r="H42" s="158">
        <v>36000</v>
      </c>
      <c r="I42" s="158">
        <v>36000</v>
      </c>
      <c r="J42" s="158"/>
      <c r="K42" s="158"/>
      <c r="L42" s="158">
        <v>36000</v>
      </c>
      <c r="M42" s="156"/>
      <c r="N42" s="158"/>
      <c r="O42" s="158"/>
      <c r="P42" s="158"/>
      <c r="Q42" s="158"/>
      <c r="R42" s="158"/>
      <c r="S42" s="158"/>
      <c r="T42" s="158"/>
      <c r="U42" s="158"/>
      <c r="V42" s="158"/>
      <c r="W42" s="158"/>
    </row>
    <row r="43" ht="30.75" customHeight="1" spans="1:23">
      <c r="A43" s="162" t="s">
        <v>30</v>
      </c>
      <c r="B43" s="162"/>
      <c r="C43" s="162"/>
      <c r="D43" s="162"/>
      <c r="E43" s="162"/>
      <c r="F43" s="162"/>
      <c r="G43" s="162"/>
      <c r="H43" s="158">
        <v>1818380.22</v>
      </c>
      <c r="I43" s="158">
        <v>1818380.22</v>
      </c>
      <c r="J43" s="158"/>
      <c r="K43" s="158"/>
      <c r="L43" s="158">
        <v>1818380.22</v>
      </c>
      <c r="M43" s="158"/>
      <c r="N43" s="158"/>
      <c r="O43" s="158"/>
      <c r="P43" s="158"/>
      <c r="Q43" s="158"/>
      <c r="R43" s="158"/>
      <c r="S43" s="158"/>
      <c r="T43" s="158"/>
      <c r="U43" s="158"/>
      <c r="V43" s="158"/>
      <c r="W43" s="158"/>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3"/>
  <sheetViews>
    <sheetView showZeros="0" topLeftCell="A41" workbookViewId="0">
      <selection activeCell="C48" sqref="C48"/>
    </sheetView>
  </sheetViews>
  <sheetFormatPr defaultColWidth="10.287037037037" defaultRowHeight="15" customHeight="1"/>
  <cols>
    <col min="1" max="1" width="5.7037037037037" customWidth="1"/>
    <col min="2" max="2" width="7.7037037037037" customWidth="1"/>
    <col min="3" max="3" width="9.86111111111111" customWidth="1"/>
    <col min="4" max="4" width="10.5740740740741" customWidth="1"/>
    <col min="5" max="5" width="6" customWidth="1"/>
    <col min="6" max="6" width="7.28703703703704" customWidth="1"/>
    <col min="7" max="7" width="5.28703703703704" customWidth="1"/>
    <col min="8" max="8" width="5.86111111111111" customWidth="1"/>
    <col min="9" max="11" width="12.8611111111111" customWidth="1"/>
    <col min="12" max="12" width="7.28703703703704" customWidth="1"/>
    <col min="13" max="13" width="5.86111111111111" customWidth="1"/>
    <col min="14" max="16" width="4.7037037037037" customWidth="1"/>
    <col min="17" max="17" width="8" customWidth="1"/>
    <col min="18" max="18" width="11" customWidth="1"/>
    <col min="19" max="20" width="9.86111111111111" customWidth="1"/>
    <col min="21" max="21" width="7.57407407407407" customWidth="1"/>
    <col min="22" max="22" width="5" customWidth="1"/>
    <col min="23" max="23" width="11" customWidth="1"/>
  </cols>
  <sheetData>
    <row r="1" ht="18.75" customHeight="1" spans="1:23">
      <c r="A1" s="152" t="s">
        <v>266</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267</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"单位名称："&amp;"梁河县机关事务管理局"</f>
        <v>单位名称：梁河县机关事务管理局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268</v>
      </c>
      <c r="B4" s="155" t="s">
        <v>169</v>
      </c>
      <c r="C4" s="155" t="s">
        <v>170</v>
      </c>
      <c r="D4" s="155" t="s">
        <v>269</v>
      </c>
      <c r="E4" s="155" t="s">
        <v>171</v>
      </c>
      <c r="F4" s="155" t="s">
        <v>172</v>
      </c>
      <c r="G4" s="155" t="s">
        <v>270</v>
      </c>
      <c r="H4" s="155" t="s">
        <v>271</v>
      </c>
      <c r="I4" s="155" t="s">
        <v>30</v>
      </c>
      <c r="J4" s="155" t="s">
        <v>272</v>
      </c>
      <c r="K4" s="155"/>
      <c r="L4" s="155"/>
      <c r="M4" s="155"/>
      <c r="N4" s="155" t="s">
        <v>181</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273</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183</v>
      </c>
      <c r="Q7" s="155" t="s">
        <v>184</v>
      </c>
      <c r="R7" s="155" t="s">
        <v>185</v>
      </c>
      <c r="S7" s="155" t="s">
        <v>186</v>
      </c>
      <c r="T7" s="155" t="s">
        <v>187</v>
      </c>
      <c r="U7" s="155" t="s">
        <v>188</v>
      </c>
      <c r="V7" s="155" t="s">
        <v>189</v>
      </c>
      <c r="W7" s="155" t="s">
        <v>190</v>
      </c>
    </row>
    <row r="8" ht="52.5" customHeight="1" spans="1:23">
      <c r="A8" s="156"/>
      <c r="B8" s="156"/>
      <c r="C8" s="156" t="s">
        <v>274</v>
      </c>
      <c r="D8" s="156"/>
      <c r="E8" s="156"/>
      <c r="F8" s="156"/>
      <c r="G8" s="156"/>
      <c r="H8" s="156"/>
      <c r="I8" s="158">
        <v>160000</v>
      </c>
      <c r="J8" s="158">
        <v>160000</v>
      </c>
      <c r="K8" s="158">
        <v>160000</v>
      </c>
      <c r="L8" s="158"/>
      <c r="M8" s="158"/>
      <c r="N8" s="158"/>
      <c r="O8" s="158"/>
      <c r="P8" s="158"/>
      <c r="Q8" s="158"/>
      <c r="R8" s="158"/>
      <c r="S8" s="158"/>
      <c r="T8" s="158"/>
      <c r="U8" s="158"/>
      <c r="V8" s="158"/>
      <c r="W8" s="158"/>
    </row>
    <row r="9" ht="52.5" customHeight="1" outlineLevel="1" spans="1:23">
      <c r="A9" s="156" t="s">
        <v>275</v>
      </c>
      <c r="B9" s="156" t="s">
        <v>276</v>
      </c>
      <c r="C9" s="156" t="s">
        <v>274</v>
      </c>
      <c r="D9" s="156" t="s">
        <v>46</v>
      </c>
      <c r="E9" s="156" t="s">
        <v>78</v>
      </c>
      <c r="F9" s="156" t="s">
        <v>79</v>
      </c>
      <c r="G9" s="156" t="s">
        <v>277</v>
      </c>
      <c r="H9" s="156" t="s">
        <v>278</v>
      </c>
      <c r="I9" s="158">
        <v>160000</v>
      </c>
      <c r="J9" s="158">
        <v>160000</v>
      </c>
      <c r="K9" s="158">
        <v>160000</v>
      </c>
      <c r="L9" s="158"/>
      <c r="M9" s="158"/>
      <c r="N9" s="158"/>
      <c r="O9" s="158"/>
      <c r="P9" s="158"/>
      <c r="Q9" s="158"/>
      <c r="R9" s="158"/>
      <c r="S9" s="158"/>
      <c r="T9" s="158"/>
      <c r="U9" s="158"/>
      <c r="V9" s="158"/>
      <c r="W9" s="158"/>
    </row>
    <row r="10" ht="52.5" customHeight="1" spans="1:23">
      <c r="A10" s="156"/>
      <c r="B10" s="156"/>
      <c r="C10" s="156" t="s">
        <v>279</v>
      </c>
      <c r="D10" s="156"/>
      <c r="E10" s="156"/>
      <c r="F10" s="156"/>
      <c r="G10" s="156"/>
      <c r="H10" s="156"/>
      <c r="I10" s="158">
        <v>435600</v>
      </c>
      <c r="J10" s="158">
        <v>435600</v>
      </c>
      <c r="K10" s="158">
        <v>435600</v>
      </c>
      <c r="L10" s="158"/>
      <c r="M10" s="158"/>
      <c r="N10" s="156"/>
      <c r="O10" s="156"/>
      <c r="P10" s="156"/>
      <c r="Q10" s="158"/>
      <c r="R10" s="158"/>
      <c r="S10" s="158"/>
      <c r="T10" s="158"/>
      <c r="U10" s="158"/>
      <c r="V10" s="158"/>
      <c r="W10" s="158"/>
    </row>
    <row r="11" ht="52.5" customHeight="1" outlineLevel="1" spans="1:23">
      <c r="A11" s="156" t="s">
        <v>275</v>
      </c>
      <c r="B11" s="156" t="s">
        <v>280</v>
      </c>
      <c r="C11" s="156" t="s">
        <v>279</v>
      </c>
      <c r="D11" s="156" t="s">
        <v>46</v>
      </c>
      <c r="E11" s="156" t="s">
        <v>78</v>
      </c>
      <c r="F11" s="156" t="s">
        <v>79</v>
      </c>
      <c r="G11" s="156" t="s">
        <v>277</v>
      </c>
      <c r="H11" s="156" t="s">
        <v>278</v>
      </c>
      <c r="I11" s="158">
        <v>414900</v>
      </c>
      <c r="J11" s="158">
        <v>414900</v>
      </c>
      <c r="K11" s="158">
        <v>414900</v>
      </c>
      <c r="L11" s="158"/>
      <c r="M11" s="158"/>
      <c r="N11" s="156"/>
      <c r="O11" s="156"/>
      <c r="P11" s="156"/>
      <c r="Q11" s="158"/>
      <c r="R11" s="158"/>
      <c r="S11" s="158"/>
      <c r="T11" s="158"/>
      <c r="U11" s="158"/>
      <c r="V11" s="158"/>
      <c r="W11" s="158"/>
    </row>
    <row r="12" ht="52.5" customHeight="1" outlineLevel="1" spans="1:23">
      <c r="A12" s="156" t="s">
        <v>275</v>
      </c>
      <c r="B12" s="156" t="s">
        <v>280</v>
      </c>
      <c r="C12" s="156" t="s">
        <v>279</v>
      </c>
      <c r="D12" s="156" t="s">
        <v>46</v>
      </c>
      <c r="E12" s="156" t="s">
        <v>78</v>
      </c>
      <c r="F12" s="156" t="s">
        <v>79</v>
      </c>
      <c r="G12" s="156" t="s">
        <v>281</v>
      </c>
      <c r="H12" s="156" t="s">
        <v>282</v>
      </c>
      <c r="I12" s="158">
        <v>20700</v>
      </c>
      <c r="J12" s="158">
        <v>20700</v>
      </c>
      <c r="K12" s="158">
        <v>20700</v>
      </c>
      <c r="L12" s="158"/>
      <c r="M12" s="158"/>
      <c r="N12" s="156"/>
      <c r="O12" s="156"/>
      <c r="P12" s="156"/>
      <c r="Q12" s="158"/>
      <c r="R12" s="158"/>
      <c r="S12" s="158"/>
      <c r="T12" s="158"/>
      <c r="U12" s="158"/>
      <c r="V12" s="158"/>
      <c r="W12" s="158"/>
    </row>
    <row r="13" ht="52.5" customHeight="1" spans="1:23">
      <c r="A13" s="156"/>
      <c r="B13" s="156"/>
      <c r="C13" s="156" t="s">
        <v>283</v>
      </c>
      <c r="D13" s="156"/>
      <c r="E13" s="156"/>
      <c r="F13" s="156"/>
      <c r="G13" s="156"/>
      <c r="H13" s="156"/>
      <c r="I13" s="158">
        <v>400000</v>
      </c>
      <c r="J13" s="158">
        <v>400000</v>
      </c>
      <c r="K13" s="158">
        <v>400000</v>
      </c>
      <c r="L13" s="158"/>
      <c r="M13" s="158"/>
      <c r="N13" s="156"/>
      <c r="O13" s="156"/>
      <c r="P13" s="156"/>
      <c r="Q13" s="158"/>
      <c r="R13" s="158"/>
      <c r="S13" s="158"/>
      <c r="T13" s="158"/>
      <c r="U13" s="158"/>
      <c r="V13" s="158"/>
      <c r="W13" s="158"/>
    </row>
    <row r="14" ht="52.5" customHeight="1" outlineLevel="1" spans="1:23">
      <c r="A14" s="156" t="s">
        <v>275</v>
      </c>
      <c r="B14" s="156" t="s">
        <v>284</v>
      </c>
      <c r="C14" s="156" t="s">
        <v>283</v>
      </c>
      <c r="D14" s="156" t="s">
        <v>46</v>
      </c>
      <c r="E14" s="156" t="s">
        <v>78</v>
      </c>
      <c r="F14" s="156" t="s">
        <v>79</v>
      </c>
      <c r="G14" s="156" t="s">
        <v>285</v>
      </c>
      <c r="H14" s="156" t="s">
        <v>163</v>
      </c>
      <c r="I14" s="158">
        <v>388000</v>
      </c>
      <c r="J14" s="158">
        <v>388000</v>
      </c>
      <c r="K14" s="158">
        <v>388000</v>
      </c>
      <c r="L14" s="158"/>
      <c r="M14" s="158"/>
      <c r="N14" s="156"/>
      <c r="O14" s="156"/>
      <c r="P14" s="156"/>
      <c r="Q14" s="158"/>
      <c r="R14" s="158"/>
      <c r="S14" s="158"/>
      <c r="T14" s="158"/>
      <c r="U14" s="158"/>
      <c r="V14" s="158"/>
      <c r="W14" s="158"/>
    </row>
    <row r="15" ht="52.5" customHeight="1" outlineLevel="1" spans="1:23">
      <c r="A15" s="156" t="s">
        <v>275</v>
      </c>
      <c r="B15" s="156" t="s">
        <v>284</v>
      </c>
      <c r="C15" s="156" t="s">
        <v>283</v>
      </c>
      <c r="D15" s="156" t="s">
        <v>46</v>
      </c>
      <c r="E15" s="156" t="s">
        <v>78</v>
      </c>
      <c r="F15" s="156" t="s">
        <v>79</v>
      </c>
      <c r="G15" s="156" t="s">
        <v>256</v>
      </c>
      <c r="H15" s="156" t="s">
        <v>257</v>
      </c>
      <c r="I15" s="158">
        <v>12000</v>
      </c>
      <c r="J15" s="158">
        <v>12000</v>
      </c>
      <c r="K15" s="158">
        <v>12000</v>
      </c>
      <c r="L15" s="158"/>
      <c r="M15" s="158"/>
      <c r="N15" s="156"/>
      <c r="O15" s="156"/>
      <c r="P15" s="156"/>
      <c r="Q15" s="158"/>
      <c r="R15" s="158"/>
      <c r="S15" s="158"/>
      <c r="T15" s="158"/>
      <c r="U15" s="158"/>
      <c r="V15" s="158"/>
      <c r="W15" s="158"/>
    </row>
    <row r="16" ht="52.5" customHeight="1" spans="1:23">
      <c r="A16" s="156"/>
      <c r="B16" s="156"/>
      <c r="C16" s="156" t="s">
        <v>286</v>
      </c>
      <c r="D16" s="156"/>
      <c r="E16" s="156"/>
      <c r="F16" s="156"/>
      <c r="G16" s="156"/>
      <c r="H16" s="156"/>
      <c r="I16" s="158">
        <v>2150000</v>
      </c>
      <c r="J16" s="158">
        <v>2150000</v>
      </c>
      <c r="K16" s="158">
        <v>2150000</v>
      </c>
      <c r="L16" s="158"/>
      <c r="M16" s="158"/>
      <c r="N16" s="156"/>
      <c r="O16" s="156"/>
      <c r="P16" s="156"/>
      <c r="Q16" s="158"/>
      <c r="R16" s="158"/>
      <c r="S16" s="158"/>
      <c r="T16" s="158"/>
      <c r="U16" s="158"/>
      <c r="V16" s="158"/>
      <c r="W16" s="158"/>
    </row>
    <row r="17" ht="52.5" customHeight="1" outlineLevel="1" spans="1:23">
      <c r="A17" s="156" t="s">
        <v>275</v>
      </c>
      <c r="B17" s="156" t="s">
        <v>287</v>
      </c>
      <c r="C17" s="156" t="s">
        <v>286</v>
      </c>
      <c r="D17" s="156" t="s">
        <v>46</v>
      </c>
      <c r="E17" s="156" t="s">
        <v>78</v>
      </c>
      <c r="F17" s="156" t="s">
        <v>79</v>
      </c>
      <c r="G17" s="156" t="s">
        <v>235</v>
      </c>
      <c r="H17" s="156" t="s">
        <v>236</v>
      </c>
      <c r="I17" s="158">
        <v>22000</v>
      </c>
      <c r="J17" s="158">
        <v>22000</v>
      </c>
      <c r="K17" s="158">
        <v>22000</v>
      </c>
      <c r="L17" s="158"/>
      <c r="M17" s="158"/>
      <c r="N17" s="156"/>
      <c r="O17" s="156"/>
      <c r="P17" s="156"/>
      <c r="Q17" s="158"/>
      <c r="R17" s="158"/>
      <c r="S17" s="158"/>
      <c r="T17" s="158"/>
      <c r="U17" s="158"/>
      <c r="V17" s="158"/>
      <c r="W17" s="158"/>
    </row>
    <row r="18" ht="52.5" customHeight="1" outlineLevel="1" spans="1:23">
      <c r="A18" s="156" t="s">
        <v>275</v>
      </c>
      <c r="B18" s="156" t="s">
        <v>287</v>
      </c>
      <c r="C18" s="156" t="s">
        <v>286</v>
      </c>
      <c r="D18" s="156" t="s">
        <v>46</v>
      </c>
      <c r="E18" s="156" t="s">
        <v>78</v>
      </c>
      <c r="F18" s="156" t="s">
        <v>79</v>
      </c>
      <c r="G18" s="156" t="s">
        <v>288</v>
      </c>
      <c r="H18" s="156" t="s">
        <v>289</v>
      </c>
      <c r="I18" s="158">
        <v>235000</v>
      </c>
      <c r="J18" s="158">
        <v>235000</v>
      </c>
      <c r="K18" s="158">
        <v>235000</v>
      </c>
      <c r="L18" s="158"/>
      <c r="M18" s="158"/>
      <c r="N18" s="156"/>
      <c r="O18" s="156"/>
      <c r="P18" s="156"/>
      <c r="Q18" s="158"/>
      <c r="R18" s="158"/>
      <c r="S18" s="158"/>
      <c r="T18" s="158"/>
      <c r="U18" s="158"/>
      <c r="V18" s="158"/>
      <c r="W18" s="158"/>
    </row>
    <row r="19" ht="52.5" customHeight="1" outlineLevel="1" spans="1:23">
      <c r="A19" s="156" t="s">
        <v>275</v>
      </c>
      <c r="B19" s="156" t="s">
        <v>287</v>
      </c>
      <c r="C19" s="156" t="s">
        <v>286</v>
      </c>
      <c r="D19" s="156" t="s">
        <v>46</v>
      </c>
      <c r="E19" s="156" t="s">
        <v>78</v>
      </c>
      <c r="F19" s="156" t="s">
        <v>79</v>
      </c>
      <c r="G19" s="156" t="s">
        <v>288</v>
      </c>
      <c r="H19" s="156" t="s">
        <v>289</v>
      </c>
      <c r="I19" s="158">
        <v>870000</v>
      </c>
      <c r="J19" s="158">
        <v>870000</v>
      </c>
      <c r="K19" s="158">
        <v>870000</v>
      </c>
      <c r="L19" s="158"/>
      <c r="M19" s="158"/>
      <c r="N19" s="156"/>
      <c r="O19" s="156"/>
      <c r="P19" s="156"/>
      <c r="Q19" s="158"/>
      <c r="R19" s="158"/>
      <c r="S19" s="158"/>
      <c r="T19" s="158"/>
      <c r="U19" s="158"/>
      <c r="V19" s="158"/>
      <c r="W19" s="158"/>
    </row>
    <row r="20" ht="52.5" customHeight="1" outlineLevel="1" spans="1:23">
      <c r="A20" s="156" t="s">
        <v>275</v>
      </c>
      <c r="B20" s="156" t="s">
        <v>287</v>
      </c>
      <c r="C20" s="156" t="s">
        <v>286</v>
      </c>
      <c r="D20" s="156" t="s">
        <v>46</v>
      </c>
      <c r="E20" s="156" t="s">
        <v>78</v>
      </c>
      <c r="F20" s="156" t="s">
        <v>79</v>
      </c>
      <c r="G20" s="156" t="s">
        <v>256</v>
      </c>
      <c r="H20" s="156" t="s">
        <v>257</v>
      </c>
      <c r="I20" s="158">
        <v>635000</v>
      </c>
      <c r="J20" s="158">
        <v>635000</v>
      </c>
      <c r="K20" s="158">
        <v>635000</v>
      </c>
      <c r="L20" s="158"/>
      <c r="M20" s="158"/>
      <c r="N20" s="156"/>
      <c r="O20" s="156"/>
      <c r="P20" s="156"/>
      <c r="Q20" s="158"/>
      <c r="R20" s="158"/>
      <c r="S20" s="158"/>
      <c r="T20" s="158"/>
      <c r="U20" s="158"/>
      <c r="V20" s="158"/>
      <c r="W20" s="158"/>
    </row>
    <row r="21" ht="52.5" customHeight="1" outlineLevel="1" spans="1:23">
      <c r="A21" s="156" t="s">
        <v>275</v>
      </c>
      <c r="B21" s="156" t="s">
        <v>287</v>
      </c>
      <c r="C21" s="156" t="s">
        <v>286</v>
      </c>
      <c r="D21" s="156" t="s">
        <v>46</v>
      </c>
      <c r="E21" s="156" t="s">
        <v>78</v>
      </c>
      <c r="F21" s="156" t="s">
        <v>79</v>
      </c>
      <c r="G21" s="156" t="s">
        <v>290</v>
      </c>
      <c r="H21" s="156" t="s">
        <v>291</v>
      </c>
      <c r="I21" s="158">
        <v>388000</v>
      </c>
      <c r="J21" s="158">
        <v>388000</v>
      </c>
      <c r="K21" s="158">
        <v>388000</v>
      </c>
      <c r="L21" s="158"/>
      <c r="M21" s="158"/>
      <c r="N21" s="156"/>
      <c r="O21" s="156"/>
      <c r="P21" s="156"/>
      <c r="Q21" s="158"/>
      <c r="R21" s="158"/>
      <c r="S21" s="158"/>
      <c r="T21" s="158"/>
      <c r="U21" s="158"/>
      <c r="V21" s="158"/>
      <c r="W21" s="158"/>
    </row>
    <row r="22" ht="52.5" customHeight="1" spans="1:23">
      <c r="A22" s="156"/>
      <c r="B22" s="156"/>
      <c r="C22" s="156" t="s">
        <v>292</v>
      </c>
      <c r="D22" s="156"/>
      <c r="E22" s="156"/>
      <c r="F22" s="156"/>
      <c r="G22" s="156"/>
      <c r="H22" s="156"/>
      <c r="I22" s="158">
        <v>133000</v>
      </c>
      <c r="J22" s="158">
        <v>133000</v>
      </c>
      <c r="K22" s="158">
        <v>133000</v>
      </c>
      <c r="L22" s="158"/>
      <c r="M22" s="158"/>
      <c r="N22" s="156"/>
      <c r="O22" s="156"/>
      <c r="P22" s="156"/>
      <c r="Q22" s="158"/>
      <c r="R22" s="158"/>
      <c r="S22" s="158"/>
      <c r="T22" s="158"/>
      <c r="U22" s="158"/>
      <c r="V22" s="158"/>
      <c r="W22" s="158"/>
    </row>
    <row r="23" ht="52.5" customHeight="1" outlineLevel="1" spans="1:23">
      <c r="A23" s="156" t="s">
        <v>275</v>
      </c>
      <c r="B23" s="156" t="s">
        <v>293</v>
      </c>
      <c r="C23" s="156" t="s">
        <v>292</v>
      </c>
      <c r="D23" s="156" t="s">
        <v>46</v>
      </c>
      <c r="E23" s="156" t="s">
        <v>78</v>
      </c>
      <c r="F23" s="156" t="s">
        <v>79</v>
      </c>
      <c r="G23" s="156" t="s">
        <v>294</v>
      </c>
      <c r="H23" s="156" t="s">
        <v>295</v>
      </c>
      <c r="I23" s="158">
        <v>133000</v>
      </c>
      <c r="J23" s="158">
        <v>133000</v>
      </c>
      <c r="K23" s="158">
        <v>133000</v>
      </c>
      <c r="L23" s="158"/>
      <c r="M23" s="158"/>
      <c r="N23" s="156"/>
      <c r="O23" s="156"/>
      <c r="P23" s="156"/>
      <c r="Q23" s="158"/>
      <c r="R23" s="158"/>
      <c r="S23" s="158"/>
      <c r="T23" s="158"/>
      <c r="U23" s="158"/>
      <c r="V23" s="158"/>
      <c r="W23" s="158"/>
    </row>
    <row r="24" ht="52.5" customHeight="1" spans="1:23">
      <c r="A24" s="156"/>
      <c r="B24" s="156"/>
      <c r="C24" s="156" t="s">
        <v>296</v>
      </c>
      <c r="D24" s="156"/>
      <c r="E24" s="156"/>
      <c r="F24" s="156"/>
      <c r="G24" s="156"/>
      <c r="H24" s="156"/>
      <c r="I24" s="158">
        <v>350000</v>
      </c>
      <c r="J24" s="158">
        <v>350000</v>
      </c>
      <c r="K24" s="158">
        <v>350000</v>
      </c>
      <c r="L24" s="158"/>
      <c r="M24" s="158"/>
      <c r="N24" s="156"/>
      <c r="O24" s="156"/>
      <c r="P24" s="156"/>
      <c r="Q24" s="158"/>
      <c r="R24" s="158"/>
      <c r="S24" s="158"/>
      <c r="T24" s="158"/>
      <c r="U24" s="158"/>
      <c r="V24" s="158"/>
      <c r="W24" s="158"/>
    </row>
    <row r="25" ht="52.5" customHeight="1" outlineLevel="1" spans="1:23">
      <c r="A25" s="156" t="s">
        <v>275</v>
      </c>
      <c r="B25" s="156" t="s">
        <v>297</v>
      </c>
      <c r="C25" s="156" t="s">
        <v>296</v>
      </c>
      <c r="D25" s="156" t="s">
        <v>46</v>
      </c>
      <c r="E25" s="156" t="s">
        <v>78</v>
      </c>
      <c r="F25" s="156" t="s">
        <v>79</v>
      </c>
      <c r="G25" s="156" t="s">
        <v>235</v>
      </c>
      <c r="H25" s="156" t="s">
        <v>236</v>
      </c>
      <c r="I25" s="158">
        <v>2000</v>
      </c>
      <c r="J25" s="158">
        <v>2000</v>
      </c>
      <c r="K25" s="158">
        <v>2000</v>
      </c>
      <c r="L25" s="158"/>
      <c r="M25" s="158"/>
      <c r="N25" s="156"/>
      <c r="O25" s="156"/>
      <c r="P25" s="156"/>
      <c r="Q25" s="158"/>
      <c r="R25" s="158"/>
      <c r="S25" s="158"/>
      <c r="T25" s="158"/>
      <c r="U25" s="158"/>
      <c r="V25" s="158"/>
      <c r="W25" s="158"/>
    </row>
    <row r="26" ht="52.5" customHeight="1" outlineLevel="1" spans="1:23">
      <c r="A26" s="156" t="s">
        <v>275</v>
      </c>
      <c r="B26" s="156" t="s">
        <v>297</v>
      </c>
      <c r="C26" s="156" t="s">
        <v>296</v>
      </c>
      <c r="D26" s="156" t="s">
        <v>46</v>
      </c>
      <c r="E26" s="156" t="s">
        <v>78</v>
      </c>
      <c r="F26" s="156" t="s">
        <v>79</v>
      </c>
      <c r="G26" s="156" t="s">
        <v>235</v>
      </c>
      <c r="H26" s="156" t="s">
        <v>236</v>
      </c>
      <c r="I26" s="158">
        <v>23000</v>
      </c>
      <c r="J26" s="158">
        <v>23000</v>
      </c>
      <c r="K26" s="158">
        <v>23000</v>
      </c>
      <c r="L26" s="158"/>
      <c r="M26" s="158"/>
      <c r="N26" s="156"/>
      <c r="O26" s="156"/>
      <c r="P26" s="156"/>
      <c r="Q26" s="158"/>
      <c r="R26" s="158"/>
      <c r="S26" s="158"/>
      <c r="T26" s="158"/>
      <c r="U26" s="158"/>
      <c r="V26" s="158"/>
      <c r="W26" s="158"/>
    </row>
    <row r="27" ht="52.5" customHeight="1" outlineLevel="1" spans="1:23">
      <c r="A27" s="156" t="s">
        <v>275</v>
      </c>
      <c r="B27" s="156" t="s">
        <v>297</v>
      </c>
      <c r="C27" s="156" t="s">
        <v>296</v>
      </c>
      <c r="D27" s="156" t="s">
        <v>46</v>
      </c>
      <c r="E27" s="156" t="s">
        <v>78</v>
      </c>
      <c r="F27" s="156" t="s">
        <v>79</v>
      </c>
      <c r="G27" s="156" t="s">
        <v>298</v>
      </c>
      <c r="H27" s="156" t="s">
        <v>299</v>
      </c>
      <c r="I27" s="158">
        <v>5000</v>
      </c>
      <c r="J27" s="158">
        <v>5000</v>
      </c>
      <c r="K27" s="158">
        <v>5000</v>
      </c>
      <c r="L27" s="158"/>
      <c r="M27" s="158"/>
      <c r="N27" s="156"/>
      <c r="O27" s="156"/>
      <c r="P27" s="156"/>
      <c r="Q27" s="158"/>
      <c r="R27" s="158"/>
      <c r="S27" s="158"/>
      <c r="T27" s="158"/>
      <c r="U27" s="158"/>
      <c r="V27" s="158"/>
      <c r="W27" s="158"/>
    </row>
    <row r="28" ht="52.5" customHeight="1" outlineLevel="1" spans="1:23">
      <c r="A28" s="156" t="s">
        <v>275</v>
      </c>
      <c r="B28" s="156" t="s">
        <v>297</v>
      </c>
      <c r="C28" s="156" t="s">
        <v>296</v>
      </c>
      <c r="D28" s="156" t="s">
        <v>46</v>
      </c>
      <c r="E28" s="156" t="s">
        <v>78</v>
      </c>
      <c r="F28" s="156" t="s">
        <v>79</v>
      </c>
      <c r="G28" s="156" t="s">
        <v>241</v>
      </c>
      <c r="H28" s="156" t="s">
        <v>242</v>
      </c>
      <c r="I28" s="158">
        <v>28000</v>
      </c>
      <c r="J28" s="158">
        <v>28000</v>
      </c>
      <c r="K28" s="158">
        <v>28000</v>
      </c>
      <c r="L28" s="158"/>
      <c r="M28" s="158"/>
      <c r="N28" s="156"/>
      <c r="O28" s="156"/>
      <c r="P28" s="156"/>
      <c r="Q28" s="158"/>
      <c r="R28" s="158"/>
      <c r="S28" s="158"/>
      <c r="T28" s="158"/>
      <c r="U28" s="158"/>
      <c r="V28" s="158"/>
      <c r="W28" s="158"/>
    </row>
    <row r="29" ht="52.5" customHeight="1" outlineLevel="1" spans="1:23">
      <c r="A29" s="156" t="s">
        <v>275</v>
      </c>
      <c r="B29" s="156" t="s">
        <v>297</v>
      </c>
      <c r="C29" s="156" t="s">
        <v>296</v>
      </c>
      <c r="D29" s="156" t="s">
        <v>46</v>
      </c>
      <c r="E29" s="156" t="s">
        <v>78</v>
      </c>
      <c r="F29" s="156" t="s">
        <v>79</v>
      </c>
      <c r="G29" s="156" t="s">
        <v>239</v>
      </c>
      <c r="H29" s="156" t="s">
        <v>240</v>
      </c>
      <c r="I29" s="158">
        <v>10000</v>
      </c>
      <c r="J29" s="158">
        <v>10000</v>
      </c>
      <c r="K29" s="158">
        <v>10000</v>
      </c>
      <c r="L29" s="158"/>
      <c r="M29" s="158"/>
      <c r="N29" s="156"/>
      <c r="O29" s="156"/>
      <c r="P29" s="156"/>
      <c r="Q29" s="158"/>
      <c r="R29" s="158"/>
      <c r="S29" s="158"/>
      <c r="T29" s="158"/>
      <c r="U29" s="158"/>
      <c r="V29" s="158"/>
      <c r="W29" s="158"/>
    </row>
    <row r="30" ht="52.5" customHeight="1" outlineLevel="1" spans="1:23">
      <c r="A30" s="156" t="s">
        <v>275</v>
      </c>
      <c r="B30" s="156" t="s">
        <v>297</v>
      </c>
      <c r="C30" s="156" t="s">
        <v>296</v>
      </c>
      <c r="D30" s="156" t="s">
        <v>46</v>
      </c>
      <c r="E30" s="156" t="s">
        <v>78</v>
      </c>
      <c r="F30" s="156" t="s">
        <v>79</v>
      </c>
      <c r="G30" s="156" t="s">
        <v>294</v>
      </c>
      <c r="H30" s="156" t="s">
        <v>295</v>
      </c>
      <c r="I30" s="158">
        <v>125000</v>
      </c>
      <c r="J30" s="158">
        <v>125000</v>
      </c>
      <c r="K30" s="158">
        <v>125000</v>
      </c>
      <c r="L30" s="158"/>
      <c r="M30" s="158"/>
      <c r="N30" s="156"/>
      <c r="O30" s="156"/>
      <c r="P30" s="156"/>
      <c r="Q30" s="158"/>
      <c r="R30" s="158"/>
      <c r="S30" s="158"/>
      <c r="T30" s="158"/>
      <c r="U30" s="158"/>
      <c r="V30" s="158"/>
      <c r="W30" s="158"/>
    </row>
    <row r="31" ht="52.5" customHeight="1" outlineLevel="1" spans="1:23">
      <c r="A31" s="156" t="s">
        <v>275</v>
      </c>
      <c r="B31" s="156" t="s">
        <v>297</v>
      </c>
      <c r="C31" s="156" t="s">
        <v>296</v>
      </c>
      <c r="D31" s="156" t="s">
        <v>46</v>
      </c>
      <c r="E31" s="156" t="s">
        <v>78</v>
      </c>
      <c r="F31" s="156" t="s">
        <v>79</v>
      </c>
      <c r="G31" s="156" t="s">
        <v>281</v>
      </c>
      <c r="H31" s="156" t="s">
        <v>282</v>
      </c>
      <c r="I31" s="158">
        <v>25000</v>
      </c>
      <c r="J31" s="158">
        <v>25000</v>
      </c>
      <c r="K31" s="158">
        <v>25000</v>
      </c>
      <c r="L31" s="158"/>
      <c r="M31" s="158"/>
      <c r="N31" s="156"/>
      <c r="O31" s="156"/>
      <c r="P31" s="156"/>
      <c r="Q31" s="158"/>
      <c r="R31" s="158"/>
      <c r="S31" s="158"/>
      <c r="T31" s="158"/>
      <c r="U31" s="158"/>
      <c r="V31" s="158"/>
      <c r="W31" s="158"/>
    </row>
    <row r="32" ht="52.5" customHeight="1" outlineLevel="1" spans="1:23">
      <c r="A32" s="156" t="s">
        <v>275</v>
      </c>
      <c r="B32" s="156" t="s">
        <v>297</v>
      </c>
      <c r="C32" s="156" t="s">
        <v>296</v>
      </c>
      <c r="D32" s="156" t="s">
        <v>46</v>
      </c>
      <c r="E32" s="156" t="s">
        <v>78</v>
      </c>
      <c r="F32" s="156" t="s">
        <v>79</v>
      </c>
      <c r="G32" s="156" t="s">
        <v>256</v>
      </c>
      <c r="H32" s="156" t="s">
        <v>257</v>
      </c>
      <c r="I32" s="158">
        <v>5000</v>
      </c>
      <c r="J32" s="158">
        <v>5000</v>
      </c>
      <c r="K32" s="158">
        <v>5000</v>
      </c>
      <c r="L32" s="158"/>
      <c r="M32" s="158"/>
      <c r="N32" s="156"/>
      <c r="O32" s="156"/>
      <c r="P32" s="156"/>
      <c r="Q32" s="158"/>
      <c r="R32" s="158"/>
      <c r="S32" s="158"/>
      <c r="T32" s="158"/>
      <c r="U32" s="158"/>
      <c r="V32" s="158"/>
      <c r="W32" s="158"/>
    </row>
    <row r="33" ht="52.5" customHeight="1" outlineLevel="1" spans="1:23">
      <c r="A33" s="156" t="s">
        <v>275</v>
      </c>
      <c r="B33" s="156" t="s">
        <v>297</v>
      </c>
      <c r="C33" s="156" t="s">
        <v>296</v>
      </c>
      <c r="D33" s="156" t="s">
        <v>46</v>
      </c>
      <c r="E33" s="156" t="s">
        <v>78</v>
      </c>
      <c r="F33" s="156" t="s">
        <v>79</v>
      </c>
      <c r="G33" s="156" t="s">
        <v>231</v>
      </c>
      <c r="H33" s="156" t="s">
        <v>232</v>
      </c>
      <c r="I33" s="158">
        <v>35000</v>
      </c>
      <c r="J33" s="158">
        <v>35000</v>
      </c>
      <c r="K33" s="158">
        <v>35000</v>
      </c>
      <c r="L33" s="158"/>
      <c r="M33" s="158"/>
      <c r="N33" s="156"/>
      <c r="O33" s="156"/>
      <c r="P33" s="156"/>
      <c r="Q33" s="158"/>
      <c r="R33" s="158"/>
      <c r="S33" s="158"/>
      <c r="T33" s="158"/>
      <c r="U33" s="158"/>
      <c r="V33" s="158"/>
      <c r="W33" s="158"/>
    </row>
    <row r="34" ht="52.5" customHeight="1" outlineLevel="1" spans="1:23">
      <c r="A34" s="156" t="s">
        <v>275</v>
      </c>
      <c r="B34" s="156" t="s">
        <v>297</v>
      </c>
      <c r="C34" s="156" t="s">
        <v>296</v>
      </c>
      <c r="D34" s="156" t="s">
        <v>46</v>
      </c>
      <c r="E34" s="156" t="s">
        <v>78</v>
      </c>
      <c r="F34" s="156" t="s">
        <v>79</v>
      </c>
      <c r="G34" s="156" t="s">
        <v>300</v>
      </c>
      <c r="H34" s="156" t="s">
        <v>301</v>
      </c>
      <c r="I34" s="158">
        <v>42000</v>
      </c>
      <c r="J34" s="158">
        <v>42000</v>
      </c>
      <c r="K34" s="158">
        <v>42000</v>
      </c>
      <c r="L34" s="158"/>
      <c r="M34" s="158"/>
      <c r="N34" s="156"/>
      <c r="O34" s="156"/>
      <c r="P34" s="156"/>
      <c r="Q34" s="158"/>
      <c r="R34" s="158"/>
      <c r="S34" s="158"/>
      <c r="T34" s="158"/>
      <c r="U34" s="158"/>
      <c r="V34" s="158"/>
      <c r="W34" s="158"/>
    </row>
    <row r="35" ht="52.5" customHeight="1" outlineLevel="1" spans="1:23">
      <c r="A35" s="156" t="s">
        <v>275</v>
      </c>
      <c r="B35" s="156" t="s">
        <v>297</v>
      </c>
      <c r="C35" s="156" t="s">
        <v>296</v>
      </c>
      <c r="D35" s="156" t="s">
        <v>46</v>
      </c>
      <c r="E35" s="156" t="s">
        <v>78</v>
      </c>
      <c r="F35" s="156" t="s">
        <v>79</v>
      </c>
      <c r="G35" s="156" t="s">
        <v>302</v>
      </c>
      <c r="H35" s="156" t="s">
        <v>303</v>
      </c>
      <c r="I35" s="158">
        <v>30000</v>
      </c>
      <c r="J35" s="158">
        <v>30000</v>
      </c>
      <c r="K35" s="158">
        <v>30000</v>
      </c>
      <c r="L35" s="158"/>
      <c r="M35" s="158"/>
      <c r="N35" s="156"/>
      <c r="O35" s="156"/>
      <c r="P35" s="156"/>
      <c r="Q35" s="158"/>
      <c r="R35" s="158"/>
      <c r="S35" s="158"/>
      <c r="T35" s="158"/>
      <c r="U35" s="158"/>
      <c r="V35" s="158"/>
      <c r="W35" s="158"/>
    </row>
    <row r="36" ht="52.5" customHeight="1" outlineLevel="1" spans="1:23">
      <c r="A36" s="156" t="s">
        <v>275</v>
      </c>
      <c r="B36" s="156" t="s">
        <v>297</v>
      </c>
      <c r="C36" s="156" t="s">
        <v>296</v>
      </c>
      <c r="D36" s="156" t="s">
        <v>46</v>
      </c>
      <c r="E36" s="156" t="s">
        <v>78</v>
      </c>
      <c r="F36" s="156" t="s">
        <v>79</v>
      </c>
      <c r="G36" s="156" t="s">
        <v>302</v>
      </c>
      <c r="H36" s="156" t="s">
        <v>303</v>
      </c>
      <c r="I36" s="158">
        <v>20000</v>
      </c>
      <c r="J36" s="158">
        <v>20000</v>
      </c>
      <c r="K36" s="158">
        <v>20000</v>
      </c>
      <c r="L36" s="158"/>
      <c r="M36" s="158"/>
      <c r="N36" s="156"/>
      <c r="O36" s="156"/>
      <c r="P36" s="156"/>
      <c r="Q36" s="158"/>
      <c r="R36" s="158"/>
      <c r="S36" s="158"/>
      <c r="T36" s="158"/>
      <c r="U36" s="158"/>
      <c r="V36" s="158"/>
      <c r="W36" s="158"/>
    </row>
    <row r="37" ht="52.5" customHeight="1" spans="1:23">
      <c r="A37" s="156"/>
      <c r="B37" s="156"/>
      <c r="C37" s="156" t="s">
        <v>304</v>
      </c>
      <c r="D37" s="156"/>
      <c r="E37" s="156"/>
      <c r="F37" s="156"/>
      <c r="G37" s="156"/>
      <c r="H37" s="156"/>
      <c r="I37" s="158">
        <v>350000</v>
      </c>
      <c r="J37" s="158">
        <v>350000</v>
      </c>
      <c r="K37" s="158">
        <v>350000</v>
      </c>
      <c r="L37" s="158"/>
      <c r="M37" s="158"/>
      <c r="N37" s="156"/>
      <c r="O37" s="156"/>
      <c r="P37" s="156"/>
      <c r="Q37" s="158"/>
      <c r="R37" s="158"/>
      <c r="S37" s="158"/>
      <c r="T37" s="158"/>
      <c r="U37" s="158"/>
      <c r="V37" s="158"/>
      <c r="W37" s="158"/>
    </row>
    <row r="38" ht="52.5" customHeight="1" outlineLevel="1" spans="1:23">
      <c r="A38" s="156" t="s">
        <v>275</v>
      </c>
      <c r="B38" s="156" t="s">
        <v>305</v>
      </c>
      <c r="C38" s="156" t="s">
        <v>304</v>
      </c>
      <c r="D38" s="156" t="s">
        <v>46</v>
      </c>
      <c r="E38" s="156" t="s">
        <v>78</v>
      </c>
      <c r="F38" s="156" t="s">
        <v>79</v>
      </c>
      <c r="G38" s="156" t="s">
        <v>277</v>
      </c>
      <c r="H38" s="156" t="s">
        <v>278</v>
      </c>
      <c r="I38" s="158">
        <v>250000</v>
      </c>
      <c r="J38" s="158">
        <v>250000</v>
      </c>
      <c r="K38" s="158">
        <v>250000</v>
      </c>
      <c r="L38" s="158"/>
      <c r="M38" s="158"/>
      <c r="N38" s="156"/>
      <c r="O38" s="156"/>
      <c r="P38" s="156"/>
      <c r="Q38" s="158"/>
      <c r="R38" s="158"/>
      <c r="S38" s="158"/>
      <c r="T38" s="158"/>
      <c r="U38" s="158"/>
      <c r="V38" s="158"/>
      <c r="W38" s="158"/>
    </row>
    <row r="39" ht="52.5" customHeight="1" outlineLevel="1" spans="1:23">
      <c r="A39" s="156" t="s">
        <v>275</v>
      </c>
      <c r="B39" s="156" t="s">
        <v>305</v>
      </c>
      <c r="C39" s="156" t="s">
        <v>304</v>
      </c>
      <c r="D39" s="156" t="s">
        <v>46</v>
      </c>
      <c r="E39" s="156" t="s">
        <v>78</v>
      </c>
      <c r="F39" s="156" t="s">
        <v>79</v>
      </c>
      <c r="G39" s="156" t="s">
        <v>302</v>
      </c>
      <c r="H39" s="156" t="s">
        <v>303</v>
      </c>
      <c r="I39" s="158">
        <v>60000</v>
      </c>
      <c r="J39" s="158">
        <v>60000</v>
      </c>
      <c r="K39" s="158">
        <v>60000</v>
      </c>
      <c r="L39" s="158"/>
      <c r="M39" s="158"/>
      <c r="N39" s="156"/>
      <c r="O39" s="156"/>
      <c r="P39" s="156"/>
      <c r="Q39" s="158"/>
      <c r="R39" s="158"/>
      <c r="S39" s="158"/>
      <c r="T39" s="158"/>
      <c r="U39" s="158"/>
      <c r="V39" s="158"/>
      <c r="W39" s="158"/>
    </row>
    <row r="40" ht="52.5" customHeight="1" outlineLevel="1" spans="1:23">
      <c r="A40" s="156" t="s">
        <v>275</v>
      </c>
      <c r="B40" s="156" t="s">
        <v>305</v>
      </c>
      <c r="C40" s="156" t="s">
        <v>304</v>
      </c>
      <c r="D40" s="156" t="s">
        <v>46</v>
      </c>
      <c r="E40" s="156" t="s">
        <v>78</v>
      </c>
      <c r="F40" s="156" t="s">
        <v>79</v>
      </c>
      <c r="G40" s="156" t="s">
        <v>302</v>
      </c>
      <c r="H40" s="156" t="s">
        <v>303</v>
      </c>
      <c r="I40" s="158">
        <v>40000</v>
      </c>
      <c r="J40" s="158">
        <v>40000</v>
      </c>
      <c r="K40" s="158">
        <v>40000</v>
      </c>
      <c r="L40" s="158"/>
      <c r="M40" s="158"/>
      <c r="N40" s="156"/>
      <c r="O40" s="156"/>
      <c r="P40" s="156"/>
      <c r="Q40" s="158"/>
      <c r="R40" s="158"/>
      <c r="S40" s="158"/>
      <c r="T40" s="158"/>
      <c r="U40" s="158"/>
      <c r="V40" s="158"/>
      <c r="W40" s="158"/>
    </row>
    <row r="41" ht="52.5" customHeight="1" spans="1:23">
      <c r="A41" s="156"/>
      <c r="B41" s="156"/>
      <c r="C41" s="156" t="s">
        <v>306</v>
      </c>
      <c r="D41" s="156"/>
      <c r="E41" s="156"/>
      <c r="F41" s="156"/>
      <c r="G41" s="156"/>
      <c r="H41" s="156"/>
      <c r="I41" s="158">
        <v>270000</v>
      </c>
      <c r="J41" s="158">
        <v>270000</v>
      </c>
      <c r="K41" s="158">
        <v>270000</v>
      </c>
      <c r="L41" s="158"/>
      <c r="M41" s="158"/>
      <c r="N41" s="156"/>
      <c r="O41" s="156"/>
      <c r="P41" s="156"/>
      <c r="Q41" s="158"/>
      <c r="R41" s="158"/>
      <c r="S41" s="158"/>
      <c r="T41" s="158"/>
      <c r="U41" s="158"/>
      <c r="V41" s="158"/>
      <c r="W41" s="158"/>
    </row>
    <row r="42" ht="52.5" customHeight="1" outlineLevel="1" spans="1:23">
      <c r="A42" s="156" t="s">
        <v>275</v>
      </c>
      <c r="B42" s="156" t="s">
        <v>307</v>
      </c>
      <c r="C42" s="156" t="s">
        <v>306</v>
      </c>
      <c r="D42" s="156" t="s">
        <v>46</v>
      </c>
      <c r="E42" s="156" t="s">
        <v>78</v>
      </c>
      <c r="F42" s="156" t="s">
        <v>79</v>
      </c>
      <c r="G42" s="156" t="s">
        <v>294</v>
      </c>
      <c r="H42" s="156" t="s">
        <v>295</v>
      </c>
      <c r="I42" s="158">
        <v>270000</v>
      </c>
      <c r="J42" s="158">
        <v>270000</v>
      </c>
      <c r="K42" s="158">
        <v>270000</v>
      </c>
      <c r="L42" s="158"/>
      <c r="M42" s="158"/>
      <c r="N42" s="156"/>
      <c r="O42" s="156"/>
      <c r="P42" s="156"/>
      <c r="Q42" s="158"/>
      <c r="R42" s="158"/>
      <c r="S42" s="158"/>
      <c r="T42" s="158"/>
      <c r="U42" s="158"/>
      <c r="V42" s="158"/>
      <c r="W42" s="158"/>
    </row>
    <row r="43" ht="52.5" customHeight="1" spans="1:23">
      <c r="A43" s="156"/>
      <c r="B43" s="156"/>
      <c r="C43" s="156" t="s">
        <v>308</v>
      </c>
      <c r="D43" s="156"/>
      <c r="E43" s="156"/>
      <c r="F43" s="156"/>
      <c r="G43" s="156"/>
      <c r="H43" s="156"/>
      <c r="I43" s="158">
        <v>350000</v>
      </c>
      <c r="J43" s="158">
        <v>350000</v>
      </c>
      <c r="K43" s="158">
        <v>350000</v>
      </c>
      <c r="L43" s="158"/>
      <c r="M43" s="158"/>
      <c r="N43" s="156"/>
      <c r="O43" s="156"/>
      <c r="P43" s="156"/>
      <c r="Q43" s="158"/>
      <c r="R43" s="158"/>
      <c r="S43" s="158"/>
      <c r="T43" s="158"/>
      <c r="U43" s="158"/>
      <c r="V43" s="158"/>
      <c r="W43" s="158"/>
    </row>
    <row r="44" ht="52.5" customHeight="1" outlineLevel="1" spans="1:23">
      <c r="A44" s="156" t="s">
        <v>275</v>
      </c>
      <c r="B44" s="156" t="s">
        <v>309</v>
      </c>
      <c r="C44" s="156" t="s">
        <v>308</v>
      </c>
      <c r="D44" s="156" t="s">
        <v>46</v>
      </c>
      <c r="E44" s="156" t="s">
        <v>78</v>
      </c>
      <c r="F44" s="156" t="s">
        <v>79</v>
      </c>
      <c r="G44" s="156" t="s">
        <v>294</v>
      </c>
      <c r="H44" s="156" t="s">
        <v>295</v>
      </c>
      <c r="I44" s="158">
        <v>350000</v>
      </c>
      <c r="J44" s="158">
        <v>350000</v>
      </c>
      <c r="K44" s="158">
        <v>350000</v>
      </c>
      <c r="L44" s="158"/>
      <c r="M44" s="158"/>
      <c r="N44" s="156"/>
      <c r="O44" s="156"/>
      <c r="P44" s="156"/>
      <c r="Q44" s="158"/>
      <c r="R44" s="158"/>
      <c r="S44" s="158"/>
      <c r="T44" s="158"/>
      <c r="U44" s="158"/>
      <c r="V44" s="158"/>
      <c r="W44" s="158"/>
    </row>
    <row r="45" ht="52.5" customHeight="1" spans="1:23">
      <c r="A45" s="156"/>
      <c r="B45" s="156"/>
      <c r="C45" s="156" t="s">
        <v>310</v>
      </c>
      <c r="D45" s="156"/>
      <c r="E45" s="156"/>
      <c r="F45" s="156"/>
      <c r="G45" s="156"/>
      <c r="H45" s="156"/>
      <c r="I45" s="158">
        <v>300000</v>
      </c>
      <c r="J45" s="158">
        <v>300000</v>
      </c>
      <c r="K45" s="158">
        <v>300000</v>
      </c>
      <c r="L45" s="158"/>
      <c r="M45" s="158"/>
      <c r="N45" s="156"/>
      <c r="O45" s="156"/>
      <c r="P45" s="156"/>
      <c r="Q45" s="158"/>
      <c r="R45" s="158"/>
      <c r="S45" s="158"/>
      <c r="T45" s="158"/>
      <c r="U45" s="158"/>
      <c r="V45" s="158"/>
      <c r="W45" s="158"/>
    </row>
    <row r="46" ht="52.5" customHeight="1" outlineLevel="1" spans="1:23">
      <c r="A46" s="156" t="s">
        <v>275</v>
      </c>
      <c r="B46" s="156" t="s">
        <v>311</v>
      </c>
      <c r="C46" s="156" t="s">
        <v>310</v>
      </c>
      <c r="D46" s="156" t="s">
        <v>46</v>
      </c>
      <c r="E46" s="156" t="s">
        <v>78</v>
      </c>
      <c r="F46" s="156" t="s">
        <v>79</v>
      </c>
      <c r="G46" s="156" t="s">
        <v>312</v>
      </c>
      <c r="H46" s="156" t="s">
        <v>313</v>
      </c>
      <c r="I46" s="158">
        <v>300000</v>
      </c>
      <c r="J46" s="158">
        <v>300000</v>
      </c>
      <c r="K46" s="158">
        <v>300000</v>
      </c>
      <c r="L46" s="158"/>
      <c r="M46" s="158"/>
      <c r="N46" s="156"/>
      <c r="O46" s="156"/>
      <c r="P46" s="156"/>
      <c r="Q46" s="158"/>
      <c r="R46" s="158"/>
      <c r="S46" s="158"/>
      <c r="T46" s="158"/>
      <c r="U46" s="158"/>
      <c r="V46" s="158"/>
      <c r="W46" s="158"/>
    </row>
    <row r="47" ht="52.5" customHeight="1" spans="1:23">
      <c r="A47" s="156"/>
      <c r="B47" s="156"/>
      <c r="C47" s="156" t="s">
        <v>314</v>
      </c>
      <c r="D47" s="156"/>
      <c r="E47" s="156"/>
      <c r="F47" s="156"/>
      <c r="G47" s="156"/>
      <c r="H47" s="156"/>
      <c r="I47" s="158">
        <v>100000</v>
      </c>
      <c r="J47" s="158">
        <v>100000</v>
      </c>
      <c r="K47" s="158">
        <v>100000</v>
      </c>
      <c r="L47" s="158"/>
      <c r="M47" s="158"/>
      <c r="N47" s="156"/>
      <c r="O47" s="156"/>
      <c r="P47" s="156"/>
      <c r="Q47" s="158"/>
      <c r="R47" s="158"/>
      <c r="S47" s="158"/>
      <c r="T47" s="158"/>
      <c r="U47" s="158"/>
      <c r="V47" s="158"/>
      <c r="W47" s="158"/>
    </row>
    <row r="48" ht="52.5" customHeight="1" outlineLevel="1" spans="1:23">
      <c r="A48" s="156" t="s">
        <v>275</v>
      </c>
      <c r="B48" s="156" t="s">
        <v>315</v>
      </c>
      <c r="C48" s="156" t="s">
        <v>314</v>
      </c>
      <c r="D48" s="156" t="s">
        <v>46</v>
      </c>
      <c r="E48" s="156" t="s">
        <v>78</v>
      </c>
      <c r="F48" s="156" t="s">
        <v>79</v>
      </c>
      <c r="G48" s="156" t="s">
        <v>235</v>
      </c>
      <c r="H48" s="156" t="s">
        <v>236</v>
      </c>
      <c r="I48" s="158">
        <v>100000</v>
      </c>
      <c r="J48" s="158">
        <v>100000</v>
      </c>
      <c r="K48" s="158">
        <v>100000</v>
      </c>
      <c r="L48" s="158"/>
      <c r="M48" s="158"/>
      <c r="N48" s="156"/>
      <c r="O48" s="156"/>
      <c r="P48" s="156"/>
      <c r="Q48" s="158"/>
      <c r="R48" s="158"/>
      <c r="S48" s="158"/>
      <c r="T48" s="158"/>
      <c r="U48" s="158"/>
      <c r="V48" s="158"/>
      <c r="W48" s="158"/>
    </row>
    <row r="49" ht="52.5" customHeight="1" spans="1:23">
      <c r="A49" s="156"/>
      <c r="B49" s="156"/>
      <c r="C49" s="156" t="s">
        <v>316</v>
      </c>
      <c r="D49" s="156"/>
      <c r="E49" s="156"/>
      <c r="F49" s="156"/>
      <c r="G49" s="156"/>
      <c r="H49" s="156"/>
      <c r="I49" s="158">
        <v>5830000</v>
      </c>
      <c r="J49" s="158">
        <v>5830000</v>
      </c>
      <c r="K49" s="158">
        <v>5830000</v>
      </c>
      <c r="L49" s="158"/>
      <c r="M49" s="158"/>
      <c r="N49" s="156"/>
      <c r="O49" s="156"/>
      <c r="P49" s="156"/>
      <c r="Q49" s="158"/>
      <c r="R49" s="158"/>
      <c r="S49" s="158"/>
      <c r="T49" s="158"/>
      <c r="U49" s="158"/>
      <c r="V49" s="158"/>
      <c r="W49" s="158"/>
    </row>
    <row r="50" ht="52.5" customHeight="1" outlineLevel="1" spans="1:23">
      <c r="A50" s="156" t="s">
        <v>275</v>
      </c>
      <c r="B50" s="156" t="s">
        <v>317</v>
      </c>
      <c r="C50" s="156" t="s">
        <v>316</v>
      </c>
      <c r="D50" s="156" t="s">
        <v>46</v>
      </c>
      <c r="E50" s="156" t="s">
        <v>78</v>
      </c>
      <c r="F50" s="156" t="s">
        <v>79</v>
      </c>
      <c r="G50" s="156" t="s">
        <v>235</v>
      </c>
      <c r="H50" s="156" t="s">
        <v>236</v>
      </c>
      <c r="I50" s="158">
        <v>5830000</v>
      </c>
      <c r="J50" s="158">
        <v>5830000</v>
      </c>
      <c r="K50" s="158">
        <v>5830000</v>
      </c>
      <c r="L50" s="158"/>
      <c r="M50" s="158"/>
      <c r="N50" s="156"/>
      <c r="O50" s="156"/>
      <c r="P50" s="156"/>
      <c r="Q50" s="158"/>
      <c r="R50" s="158"/>
      <c r="S50" s="158"/>
      <c r="T50" s="158"/>
      <c r="U50" s="158"/>
      <c r="V50" s="158"/>
      <c r="W50" s="158"/>
    </row>
    <row r="51" ht="52.5" customHeight="1" spans="1:23">
      <c r="A51" s="156"/>
      <c r="B51" s="156"/>
      <c r="C51" s="156" t="s">
        <v>318</v>
      </c>
      <c r="D51" s="156"/>
      <c r="E51" s="156"/>
      <c r="F51" s="156"/>
      <c r="G51" s="156"/>
      <c r="H51" s="156"/>
      <c r="I51" s="158">
        <v>20000</v>
      </c>
      <c r="J51" s="158">
        <v>20000</v>
      </c>
      <c r="K51" s="158">
        <v>20000</v>
      </c>
      <c r="L51" s="158"/>
      <c r="M51" s="158"/>
      <c r="N51" s="156"/>
      <c r="O51" s="156"/>
      <c r="P51" s="156"/>
      <c r="Q51" s="158"/>
      <c r="R51" s="158"/>
      <c r="S51" s="158"/>
      <c r="T51" s="158"/>
      <c r="U51" s="158"/>
      <c r="V51" s="158"/>
      <c r="W51" s="158"/>
    </row>
    <row r="52" ht="52.5" customHeight="1" outlineLevel="1" spans="1:23">
      <c r="A52" s="156" t="s">
        <v>275</v>
      </c>
      <c r="B52" s="156" t="s">
        <v>319</v>
      </c>
      <c r="C52" s="156" t="s">
        <v>318</v>
      </c>
      <c r="D52" s="156" t="s">
        <v>46</v>
      </c>
      <c r="E52" s="156" t="s">
        <v>78</v>
      </c>
      <c r="F52" s="156" t="s">
        <v>79</v>
      </c>
      <c r="G52" s="156" t="s">
        <v>277</v>
      </c>
      <c r="H52" s="156" t="s">
        <v>278</v>
      </c>
      <c r="I52" s="158">
        <v>20000</v>
      </c>
      <c r="J52" s="158">
        <v>20000</v>
      </c>
      <c r="K52" s="158">
        <v>20000</v>
      </c>
      <c r="L52" s="158"/>
      <c r="M52" s="158"/>
      <c r="N52" s="156"/>
      <c r="O52" s="156"/>
      <c r="P52" s="156"/>
      <c r="Q52" s="158"/>
      <c r="R52" s="158"/>
      <c r="S52" s="158"/>
      <c r="T52" s="158"/>
      <c r="U52" s="158"/>
      <c r="V52" s="158"/>
      <c r="W52" s="158"/>
    </row>
    <row r="53" ht="30" customHeight="1" spans="1:23">
      <c r="A53" s="157" t="s">
        <v>30</v>
      </c>
      <c r="B53" s="157"/>
      <c r="C53" s="157"/>
      <c r="D53" s="157"/>
      <c r="E53" s="157"/>
      <c r="F53" s="157"/>
      <c r="G53" s="157"/>
      <c r="H53" s="157"/>
      <c r="I53" s="158">
        <v>10848600</v>
      </c>
      <c r="J53" s="158">
        <v>10848600</v>
      </c>
      <c r="K53" s="158">
        <v>10848600</v>
      </c>
      <c r="L53" s="158"/>
      <c r="M53" s="158"/>
      <c r="N53" s="158"/>
      <c r="O53" s="158"/>
      <c r="P53" s="158"/>
      <c r="Q53" s="158"/>
      <c r="R53" s="158"/>
      <c r="S53" s="158"/>
      <c r="T53" s="158"/>
      <c r="U53" s="158"/>
      <c r="V53" s="158"/>
      <c r="W53" s="158"/>
    </row>
  </sheetData>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92"/>
  <sheetViews>
    <sheetView showZeros="0" tabSelected="1" topLeftCell="A5" workbookViewId="0">
      <selection activeCell="O22" sqref="O22"/>
    </sheetView>
  </sheetViews>
  <sheetFormatPr defaultColWidth="10.287037037037" defaultRowHeight="15" customHeight="1"/>
  <cols>
    <col min="1" max="9" width="14.287037037037" customWidth="1"/>
    <col min="10" max="10" width="34.287037037037" customWidth="1"/>
  </cols>
  <sheetData>
    <row r="1" ht="18.75" customHeight="1" spans="1:10">
      <c r="A1" s="147"/>
      <c r="B1" s="147"/>
      <c r="C1" s="147"/>
      <c r="D1" s="147"/>
      <c r="E1" s="147"/>
      <c r="F1" s="147"/>
      <c r="G1" s="147"/>
      <c r="H1" s="147"/>
      <c r="I1" s="147"/>
      <c r="J1" s="151" t="s">
        <v>320</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"单位名称："&amp;"梁河县机关事务管理局"</f>
        <v>单位名称：梁河县机关事务管理局</v>
      </c>
      <c r="B3" s="147"/>
      <c r="C3" s="147"/>
      <c r="D3" s="147"/>
      <c r="E3" s="147"/>
      <c r="F3" s="147"/>
      <c r="G3" s="147"/>
      <c r="H3" s="147"/>
      <c r="I3" s="147"/>
      <c r="J3" s="147"/>
    </row>
    <row r="4" ht="22.5" customHeight="1" spans="1:10">
      <c r="A4" s="149" t="s">
        <v>321</v>
      </c>
      <c r="B4" s="149" t="s">
        <v>322</v>
      </c>
      <c r="C4" s="149" t="s">
        <v>323</v>
      </c>
      <c r="D4" s="149" t="s">
        <v>324</v>
      </c>
      <c r="E4" s="149" t="s">
        <v>325</v>
      </c>
      <c r="F4" s="149" t="s">
        <v>326</v>
      </c>
      <c r="G4" s="149" t="s">
        <v>327</v>
      </c>
      <c r="H4" s="149" t="s">
        <v>328</v>
      </c>
      <c r="I4" s="149" t="s">
        <v>329</v>
      </c>
      <c r="J4" s="149" t="s">
        <v>330</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316</v>
      </c>
      <c r="B7" s="150" t="s">
        <v>331</v>
      </c>
      <c r="C7" s="150" t="s">
        <v>332</v>
      </c>
      <c r="D7" s="150" t="s">
        <v>333</v>
      </c>
      <c r="E7" s="150" t="s">
        <v>334</v>
      </c>
      <c r="F7" s="150" t="s">
        <v>335</v>
      </c>
      <c r="G7" s="149" t="s">
        <v>336</v>
      </c>
      <c r="H7" s="149" t="s">
        <v>337</v>
      </c>
      <c r="I7" s="150" t="s">
        <v>338</v>
      </c>
      <c r="J7" s="150" t="s">
        <v>334</v>
      </c>
    </row>
    <row r="8" ht="52.5" customHeight="1" outlineLevel="1" spans="1:10">
      <c r="A8" s="150" t="s">
        <v>316</v>
      </c>
      <c r="B8" s="150" t="s">
        <v>331</v>
      </c>
      <c r="C8" s="150" t="s">
        <v>332</v>
      </c>
      <c r="D8" s="150" t="s">
        <v>339</v>
      </c>
      <c r="E8" s="150" t="s">
        <v>340</v>
      </c>
      <c r="F8" s="150" t="s">
        <v>341</v>
      </c>
      <c r="G8" s="149" t="s">
        <v>342</v>
      </c>
      <c r="H8" s="149" t="s">
        <v>337</v>
      </c>
      <c r="I8" s="150" t="s">
        <v>343</v>
      </c>
      <c r="J8" s="150" t="s">
        <v>344</v>
      </c>
    </row>
    <row r="9" ht="52.5" customHeight="1" outlineLevel="1" spans="1:10">
      <c r="A9" s="150" t="s">
        <v>316</v>
      </c>
      <c r="B9" s="150" t="s">
        <v>331</v>
      </c>
      <c r="C9" s="150" t="s">
        <v>332</v>
      </c>
      <c r="D9" s="150" t="s">
        <v>345</v>
      </c>
      <c r="E9" s="150" t="s">
        <v>346</v>
      </c>
      <c r="F9" s="150" t="s">
        <v>347</v>
      </c>
      <c r="G9" s="149" t="s">
        <v>348</v>
      </c>
      <c r="H9" s="149" t="s">
        <v>337</v>
      </c>
      <c r="I9" s="150" t="s">
        <v>349</v>
      </c>
      <c r="J9" s="150" t="s">
        <v>316</v>
      </c>
    </row>
    <row r="10" ht="52.5" customHeight="1" outlineLevel="1" spans="1:10">
      <c r="A10" s="150" t="s">
        <v>316</v>
      </c>
      <c r="B10" s="150" t="s">
        <v>331</v>
      </c>
      <c r="C10" s="150" t="s">
        <v>350</v>
      </c>
      <c r="D10" s="150" t="s">
        <v>351</v>
      </c>
      <c r="E10" s="150" t="s">
        <v>352</v>
      </c>
      <c r="F10" s="150" t="s">
        <v>341</v>
      </c>
      <c r="G10" s="149" t="s">
        <v>353</v>
      </c>
      <c r="H10" s="149" t="s">
        <v>354</v>
      </c>
      <c r="I10" s="150"/>
      <c r="J10" s="150" t="s">
        <v>353</v>
      </c>
    </row>
    <row r="11" ht="52.5" customHeight="1" outlineLevel="1" spans="1:10">
      <c r="A11" s="150" t="s">
        <v>316</v>
      </c>
      <c r="B11" s="150" t="s">
        <v>331</v>
      </c>
      <c r="C11" s="150" t="s">
        <v>355</v>
      </c>
      <c r="D11" s="150" t="s">
        <v>356</v>
      </c>
      <c r="E11" s="150" t="s">
        <v>357</v>
      </c>
      <c r="F11" s="150" t="s">
        <v>335</v>
      </c>
      <c r="G11" s="149" t="s">
        <v>358</v>
      </c>
      <c r="H11" s="149" t="s">
        <v>337</v>
      </c>
      <c r="I11" s="150" t="s">
        <v>359</v>
      </c>
      <c r="J11" s="150" t="s">
        <v>357</v>
      </c>
    </row>
    <row r="12" ht="52.5" customHeight="1" outlineLevel="1" spans="1:10">
      <c r="A12" s="150" t="s">
        <v>296</v>
      </c>
      <c r="B12" s="150" t="s">
        <v>360</v>
      </c>
      <c r="C12" s="150" t="s">
        <v>332</v>
      </c>
      <c r="D12" s="150" t="s">
        <v>333</v>
      </c>
      <c r="E12" s="150" t="s">
        <v>361</v>
      </c>
      <c r="F12" s="150" t="s">
        <v>335</v>
      </c>
      <c r="G12" s="149" t="s">
        <v>63</v>
      </c>
      <c r="H12" s="149" t="s">
        <v>337</v>
      </c>
      <c r="I12" s="150" t="s">
        <v>362</v>
      </c>
      <c r="J12" s="150" t="s">
        <v>361</v>
      </c>
    </row>
    <row r="13" ht="52.5" customHeight="1" outlineLevel="1" spans="1:10">
      <c r="A13" s="150" t="s">
        <v>296</v>
      </c>
      <c r="B13" s="150" t="s">
        <v>363</v>
      </c>
      <c r="C13" s="150" t="s">
        <v>332</v>
      </c>
      <c r="D13" s="150" t="s">
        <v>333</v>
      </c>
      <c r="E13" s="150" t="s">
        <v>364</v>
      </c>
      <c r="F13" s="150" t="s">
        <v>335</v>
      </c>
      <c r="G13" s="149" t="s">
        <v>365</v>
      </c>
      <c r="H13" s="149" t="s">
        <v>337</v>
      </c>
      <c r="I13" s="150" t="s">
        <v>366</v>
      </c>
      <c r="J13" s="150" t="s">
        <v>364</v>
      </c>
    </row>
    <row r="14" ht="52.5" customHeight="1" outlineLevel="1" spans="1:10">
      <c r="A14" s="150" t="s">
        <v>296</v>
      </c>
      <c r="B14" s="150" t="s">
        <v>363</v>
      </c>
      <c r="C14" s="150" t="s">
        <v>332</v>
      </c>
      <c r="D14" s="150" t="s">
        <v>333</v>
      </c>
      <c r="E14" s="150" t="s">
        <v>367</v>
      </c>
      <c r="F14" s="150" t="s">
        <v>335</v>
      </c>
      <c r="G14" s="149" t="s">
        <v>59</v>
      </c>
      <c r="H14" s="149" t="s">
        <v>337</v>
      </c>
      <c r="I14" s="150" t="s">
        <v>368</v>
      </c>
      <c r="J14" s="150" t="s">
        <v>367</v>
      </c>
    </row>
    <row r="15" ht="52.5" customHeight="1" outlineLevel="1" spans="1:10">
      <c r="A15" s="150" t="s">
        <v>296</v>
      </c>
      <c r="B15" s="150" t="s">
        <v>363</v>
      </c>
      <c r="C15" s="150" t="s">
        <v>332</v>
      </c>
      <c r="D15" s="150" t="s">
        <v>339</v>
      </c>
      <c r="E15" s="150" t="s">
        <v>340</v>
      </c>
      <c r="F15" s="150" t="s">
        <v>341</v>
      </c>
      <c r="G15" s="149" t="s">
        <v>342</v>
      </c>
      <c r="H15" s="149" t="s">
        <v>337</v>
      </c>
      <c r="I15" s="150" t="s">
        <v>343</v>
      </c>
      <c r="J15" s="150" t="s">
        <v>369</v>
      </c>
    </row>
    <row r="16" ht="52.5" customHeight="1" outlineLevel="1" spans="1:10">
      <c r="A16" s="150" t="s">
        <v>296</v>
      </c>
      <c r="B16" s="150" t="s">
        <v>363</v>
      </c>
      <c r="C16" s="150" t="s">
        <v>332</v>
      </c>
      <c r="D16" s="150" t="s">
        <v>345</v>
      </c>
      <c r="E16" s="150" t="s">
        <v>346</v>
      </c>
      <c r="F16" s="150" t="s">
        <v>347</v>
      </c>
      <c r="G16" s="149" t="s">
        <v>370</v>
      </c>
      <c r="H16" s="149" t="s">
        <v>337</v>
      </c>
      <c r="I16" s="150" t="s">
        <v>349</v>
      </c>
      <c r="J16" s="150" t="s">
        <v>371</v>
      </c>
    </row>
    <row r="17" ht="52.5" customHeight="1" outlineLevel="1" spans="1:10">
      <c r="A17" s="150" t="s">
        <v>296</v>
      </c>
      <c r="B17" s="150" t="s">
        <v>363</v>
      </c>
      <c r="C17" s="150" t="s">
        <v>350</v>
      </c>
      <c r="D17" s="150" t="s">
        <v>351</v>
      </c>
      <c r="E17" s="150" t="s">
        <v>372</v>
      </c>
      <c r="F17" s="150" t="s">
        <v>341</v>
      </c>
      <c r="G17" s="149" t="s">
        <v>373</v>
      </c>
      <c r="H17" s="149" t="s">
        <v>354</v>
      </c>
      <c r="I17" s="150"/>
      <c r="J17" s="150" t="s">
        <v>372</v>
      </c>
    </row>
    <row r="18" ht="52.5" customHeight="1" outlineLevel="1" spans="1:10">
      <c r="A18" s="150" t="s">
        <v>296</v>
      </c>
      <c r="B18" s="150" t="s">
        <v>363</v>
      </c>
      <c r="C18" s="150" t="s">
        <v>350</v>
      </c>
      <c r="D18" s="150" t="s">
        <v>374</v>
      </c>
      <c r="E18" s="150" t="s">
        <v>375</v>
      </c>
      <c r="F18" s="150" t="s">
        <v>341</v>
      </c>
      <c r="G18" s="149" t="s">
        <v>376</v>
      </c>
      <c r="H18" s="149" t="s">
        <v>354</v>
      </c>
      <c r="I18" s="150"/>
      <c r="J18" s="150" t="s">
        <v>375</v>
      </c>
    </row>
    <row r="19" ht="52.5" customHeight="1" outlineLevel="1" spans="1:10">
      <c r="A19" s="150" t="s">
        <v>296</v>
      </c>
      <c r="B19" s="150" t="s">
        <v>363</v>
      </c>
      <c r="C19" s="150" t="s">
        <v>355</v>
      </c>
      <c r="D19" s="150" t="s">
        <v>356</v>
      </c>
      <c r="E19" s="150" t="s">
        <v>377</v>
      </c>
      <c r="F19" s="150" t="s">
        <v>335</v>
      </c>
      <c r="G19" s="149" t="s">
        <v>358</v>
      </c>
      <c r="H19" s="149" t="s">
        <v>337</v>
      </c>
      <c r="I19" s="150" t="s">
        <v>359</v>
      </c>
      <c r="J19" s="150" t="s">
        <v>377</v>
      </c>
    </row>
    <row r="20" ht="52.5" customHeight="1" outlineLevel="1" spans="1:10">
      <c r="A20" s="150" t="s">
        <v>279</v>
      </c>
      <c r="B20" s="150" t="s">
        <v>378</v>
      </c>
      <c r="C20" s="150" t="s">
        <v>332</v>
      </c>
      <c r="D20" s="150" t="s">
        <v>333</v>
      </c>
      <c r="E20" s="150" t="s">
        <v>379</v>
      </c>
      <c r="F20" s="150" t="s">
        <v>341</v>
      </c>
      <c r="G20" s="149" t="s">
        <v>66</v>
      </c>
      <c r="H20" s="149" t="s">
        <v>337</v>
      </c>
      <c r="I20" s="150" t="s">
        <v>380</v>
      </c>
      <c r="J20" s="150" t="s">
        <v>379</v>
      </c>
    </row>
    <row r="21" ht="52.5" customHeight="1" outlineLevel="1" spans="1:10">
      <c r="A21" s="150" t="s">
        <v>279</v>
      </c>
      <c r="B21" s="150" t="s">
        <v>378</v>
      </c>
      <c r="C21" s="150" t="s">
        <v>332</v>
      </c>
      <c r="D21" s="150" t="s">
        <v>381</v>
      </c>
      <c r="E21" s="150" t="s">
        <v>382</v>
      </c>
      <c r="F21" s="150" t="s">
        <v>335</v>
      </c>
      <c r="G21" s="149" t="s">
        <v>383</v>
      </c>
      <c r="H21" s="149" t="s">
        <v>337</v>
      </c>
      <c r="I21" s="150" t="s">
        <v>359</v>
      </c>
      <c r="J21" s="150" t="s">
        <v>382</v>
      </c>
    </row>
    <row r="22" ht="52.5" customHeight="1" outlineLevel="1" spans="1:10">
      <c r="A22" s="150" t="s">
        <v>279</v>
      </c>
      <c r="B22" s="150" t="s">
        <v>378</v>
      </c>
      <c r="C22" s="150" t="s">
        <v>332</v>
      </c>
      <c r="D22" s="150" t="s">
        <v>381</v>
      </c>
      <c r="E22" s="150" t="s">
        <v>384</v>
      </c>
      <c r="F22" s="150" t="s">
        <v>335</v>
      </c>
      <c r="G22" s="149" t="s">
        <v>383</v>
      </c>
      <c r="H22" s="149" t="s">
        <v>337</v>
      </c>
      <c r="I22" s="150" t="s">
        <v>359</v>
      </c>
      <c r="J22" s="150" t="s">
        <v>384</v>
      </c>
    </row>
    <row r="23" ht="52.5" customHeight="1" outlineLevel="1" spans="1:10">
      <c r="A23" s="150" t="s">
        <v>279</v>
      </c>
      <c r="B23" s="150" t="s">
        <v>378</v>
      </c>
      <c r="C23" s="150" t="s">
        <v>332</v>
      </c>
      <c r="D23" s="150" t="s">
        <v>339</v>
      </c>
      <c r="E23" s="150" t="s">
        <v>385</v>
      </c>
      <c r="F23" s="150" t="s">
        <v>335</v>
      </c>
      <c r="G23" s="149" t="s">
        <v>383</v>
      </c>
      <c r="H23" s="149" t="s">
        <v>337</v>
      </c>
      <c r="I23" s="150" t="s">
        <v>359</v>
      </c>
      <c r="J23" s="150" t="s">
        <v>385</v>
      </c>
    </row>
    <row r="24" ht="52.5" customHeight="1" outlineLevel="1" spans="1:10">
      <c r="A24" s="150" t="s">
        <v>279</v>
      </c>
      <c r="B24" s="150" t="s">
        <v>378</v>
      </c>
      <c r="C24" s="150" t="s">
        <v>332</v>
      </c>
      <c r="D24" s="150" t="s">
        <v>345</v>
      </c>
      <c r="E24" s="150" t="s">
        <v>346</v>
      </c>
      <c r="F24" s="150" t="s">
        <v>341</v>
      </c>
      <c r="G24" s="149" t="s">
        <v>386</v>
      </c>
      <c r="H24" s="149" t="s">
        <v>337</v>
      </c>
      <c r="I24" s="150" t="s">
        <v>349</v>
      </c>
      <c r="J24" s="150" t="s">
        <v>387</v>
      </c>
    </row>
    <row r="25" ht="52.5" customHeight="1" outlineLevel="1" spans="1:10">
      <c r="A25" s="150" t="s">
        <v>279</v>
      </c>
      <c r="B25" s="150" t="s">
        <v>378</v>
      </c>
      <c r="C25" s="150" t="s">
        <v>350</v>
      </c>
      <c r="D25" s="150" t="s">
        <v>351</v>
      </c>
      <c r="E25" s="150" t="s">
        <v>388</v>
      </c>
      <c r="F25" s="150" t="s">
        <v>341</v>
      </c>
      <c r="G25" s="149" t="s">
        <v>389</v>
      </c>
      <c r="H25" s="149" t="s">
        <v>354</v>
      </c>
      <c r="I25" s="150"/>
      <c r="J25" s="150" t="s">
        <v>388</v>
      </c>
    </row>
    <row r="26" ht="52.5" customHeight="1" outlineLevel="1" spans="1:10">
      <c r="A26" s="150" t="s">
        <v>279</v>
      </c>
      <c r="B26" s="150" t="s">
        <v>378</v>
      </c>
      <c r="C26" s="150" t="s">
        <v>350</v>
      </c>
      <c r="D26" s="150" t="s">
        <v>374</v>
      </c>
      <c r="E26" s="150" t="s">
        <v>390</v>
      </c>
      <c r="F26" s="150" t="s">
        <v>341</v>
      </c>
      <c r="G26" s="149" t="s">
        <v>391</v>
      </c>
      <c r="H26" s="149" t="s">
        <v>354</v>
      </c>
      <c r="I26" s="150"/>
      <c r="J26" s="150" t="s">
        <v>390</v>
      </c>
    </row>
    <row r="27" ht="52.5" customHeight="1" outlineLevel="1" spans="1:10">
      <c r="A27" s="150" t="s">
        <v>279</v>
      </c>
      <c r="B27" s="150" t="s">
        <v>378</v>
      </c>
      <c r="C27" s="150" t="s">
        <v>355</v>
      </c>
      <c r="D27" s="150" t="s">
        <v>356</v>
      </c>
      <c r="E27" s="150" t="s">
        <v>392</v>
      </c>
      <c r="F27" s="150" t="s">
        <v>335</v>
      </c>
      <c r="G27" s="149" t="s">
        <v>358</v>
      </c>
      <c r="H27" s="149" t="s">
        <v>337</v>
      </c>
      <c r="I27" s="150" t="s">
        <v>359</v>
      </c>
      <c r="J27" s="150" t="s">
        <v>392</v>
      </c>
    </row>
    <row r="28" ht="52.5" customHeight="1" outlineLevel="1" spans="1:10">
      <c r="A28" s="150" t="s">
        <v>286</v>
      </c>
      <c r="B28" s="150" t="s">
        <v>393</v>
      </c>
      <c r="C28" s="150" t="s">
        <v>332</v>
      </c>
      <c r="D28" s="150" t="s">
        <v>333</v>
      </c>
      <c r="E28" s="150" t="s">
        <v>394</v>
      </c>
      <c r="F28" s="150" t="s">
        <v>341</v>
      </c>
      <c r="G28" s="149" t="s">
        <v>395</v>
      </c>
      <c r="H28" s="149" t="s">
        <v>337</v>
      </c>
      <c r="I28" s="150" t="s">
        <v>396</v>
      </c>
      <c r="J28" s="150" t="s">
        <v>394</v>
      </c>
    </row>
    <row r="29" ht="52.5" customHeight="1" outlineLevel="1" spans="1:10">
      <c r="A29" s="150" t="s">
        <v>286</v>
      </c>
      <c r="B29" s="150" t="s">
        <v>393</v>
      </c>
      <c r="C29" s="150" t="s">
        <v>332</v>
      </c>
      <c r="D29" s="150" t="s">
        <v>333</v>
      </c>
      <c r="E29" s="150" t="s">
        <v>397</v>
      </c>
      <c r="F29" s="150" t="s">
        <v>335</v>
      </c>
      <c r="G29" s="149" t="s">
        <v>398</v>
      </c>
      <c r="H29" s="149" t="s">
        <v>337</v>
      </c>
      <c r="I29" s="150" t="s">
        <v>399</v>
      </c>
      <c r="J29" s="150" t="s">
        <v>400</v>
      </c>
    </row>
    <row r="30" ht="52.5" customHeight="1" outlineLevel="1" spans="1:10">
      <c r="A30" s="150" t="s">
        <v>286</v>
      </c>
      <c r="B30" s="150" t="s">
        <v>393</v>
      </c>
      <c r="C30" s="150" t="s">
        <v>332</v>
      </c>
      <c r="D30" s="150" t="s">
        <v>381</v>
      </c>
      <c r="E30" s="150" t="s">
        <v>401</v>
      </c>
      <c r="F30" s="150" t="s">
        <v>335</v>
      </c>
      <c r="G30" s="149" t="s">
        <v>398</v>
      </c>
      <c r="H30" s="149" t="s">
        <v>337</v>
      </c>
      <c r="I30" s="150" t="s">
        <v>399</v>
      </c>
      <c r="J30" s="150" t="s">
        <v>402</v>
      </c>
    </row>
    <row r="31" ht="52.5" customHeight="1" outlineLevel="1" spans="1:10">
      <c r="A31" s="150" t="s">
        <v>286</v>
      </c>
      <c r="B31" s="150" t="s">
        <v>393</v>
      </c>
      <c r="C31" s="150" t="s">
        <v>332</v>
      </c>
      <c r="D31" s="150" t="s">
        <v>339</v>
      </c>
      <c r="E31" s="150" t="s">
        <v>340</v>
      </c>
      <c r="F31" s="150" t="s">
        <v>341</v>
      </c>
      <c r="G31" s="149" t="s">
        <v>342</v>
      </c>
      <c r="H31" s="149" t="s">
        <v>337</v>
      </c>
      <c r="I31" s="150" t="s">
        <v>343</v>
      </c>
      <c r="J31" s="150" t="s">
        <v>403</v>
      </c>
    </row>
    <row r="32" ht="52.5" customHeight="1" outlineLevel="1" spans="1:10">
      <c r="A32" s="150" t="s">
        <v>286</v>
      </c>
      <c r="B32" s="150" t="s">
        <v>393</v>
      </c>
      <c r="C32" s="150" t="s">
        <v>332</v>
      </c>
      <c r="D32" s="150" t="s">
        <v>345</v>
      </c>
      <c r="E32" s="150" t="s">
        <v>346</v>
      </c>
      <c r="F32" s="150" t="s">
        <v>347</v>
      </c>
      <c r="G32" s="149" t="s">
        <v>404</v>
      </c>
      <c r="H32" s="149" t="s">
        <v>337</v>
      </c>
      <c r="I32" s="150" t="s">
        <v>349</v>
      </c>
      <c r="J32" s="150" t="s">
        <v>405</v>
      </c>
    </row>
    <row r="33" ht="52.5" customHeight="1" outlineLevel="1" spans="1:10">
      <c r="A33" s="150" t="s">
        <v>286</v>
      </c>
      <c r="B33" s="150" t="s">
        <v>393</v>
      </c>
      <c r="C33" s="150" t="s">
        <v>350</v>
      </c>
      <c r="D33" s="150" t="s">
        <v>406</v>
      </c>
      <c r="E33" s="150" t="s">
        <v>407</v>
      </c>
      <c r="F33" s="150" t="s">
        <v>341</v>
      </c>
      <c r="G33" s="149" t="s">
        <v>408</v>
      </c>
      <c r="H33" s="149" t="s">
        <v>354</v>
      </c>
      <c r="I33" s="150"/>
      <c r="J33" s="150" t="s">
        <v>407</v>
      </c>
    </row>
    <row r="34" ht="52.5" customHeight="1" outlineLevel="1" spans="1:10">
      <c r="A34" s="150" t="s">
        <v>286</v>
      </c>
      <c r="B34" s="150" t="s">
        <v>393</v>
      </c>
      <c r="C34" s="150" t="s">
        <v>350</v>
      </c>
      <c r="D34" s="150" t="s">
        <v>351</v>
      </c>
      <c r="E34" s="150" t="s">
        <v>409</v>
      </c>
      <c r="F34" s="150" t="s">
        <v>341</v>
      </c>
      <c r="G34" s="149" t="s">
        <v>410</v>
      </c>
      <c r="H34" s="149" t="s">
        <v>354</v>
      </c>
      <c r="I34" s="150"/>
      <c r="J34" s="150" t="s">
        <v>409</v>
      </c>
    </row>
    <row r="35" ht="52.5" customHeight="1" outlineLevel="1" spans="1:10">
      <c r="A35" s="150" t="s">
        <v>286</v>
      </c>
      <c r="B35" s="150" t="s">
        <v>393</v>
      </c>
      <c r="C35" s="150" t="s">
        <v>350</v>
      </c>
      <c r="D35" s="150" t="s">
        <v>374</v>
      </c>
      <c r="E35" s="150" t="s">
        <v>411</v>
      </c>
      <c r="F35" s="150" t="s">
        <v>341</v>
      </c>
      <c r="G35" s="149" t="s">
        <v>412</v>
      </c>
      <c r="H35" s="149" t="s">
        <v>354</v>
      </c>
      <c r="I35" s="150"/>
      <c r="J35" s="150" t="s">
        <v>413</v>
      </c>
    </row>
    <row r="36" ht="52.5" customHeight="1" outlineLevel="1" spans="1:10">
      <c r="A36" s="150" t="s">
        <v>286</v>
      </c>
      <c r="B36" s="150" t="s">
        <v>393</v>
      </c>
      <c r="C36" s="150" t="s">
        <v>355</v>
      </c>
      <c r="D36" s="150" t="s">
        <v>356</v>
      </c>
      <c r="E36" s="150" t="s">
        <v>414</v>
      </c>
      <c r="F36" s="150" t="s">
        <v>335</v>
      </c>
      <c r="G36" s="149" t="s">
        <v>358</v>
      </c>
      <c r="H36" s="149" t="s">
        <v>337</v>
      </c>
      <c r="I36" s="150" t="s">
        <v>359</v>
      </c>
      <c r="J36" s="150" t="s">
        <v>414</v>
      </c>
    </row>
    <row r="37" ht="52.5" customHeight="1" outlineLevel="1" spans="1:10">
      <c r="A37" s="150" t="s">
        <v>318</v>
      </c>
      <c r="B37" s="150" t="s">
        <v>415</v>
      </c>
      <c r="C37" s="150" t="s">
        <v>332</v>
      </c>
      <c r="D37" s="150" t="s">
        <v>333</v>
      </c>
      <c r="E37" s="150" t="s">
        <v>416</v>
      </c>
      <c r="F37" s="150" t="s">
        <v>341</v>
      </c>
      <c r="G37" s="149" t="s">
        <v>59</v>
      </c>
      <c r="H37" s="149" t="s">
        <v>337</v>
      </c>
      <c r="I37" s="150" t="s">
        <v>338</v>
      </c>
      <c r="J37" s="150" t="s">
        <v>416</v>
      </c>
    </row>
    <row r="38" ht="52.5" customHeight="1" outlineLevel="1" spans="1:10">
      <c r="A38" s="150" t="s">
        <v>318</v>
      </c>
      <c r="B38" s="150" t="s">
        <v>415</v>
      </c>
      <c r="C38" s="150" t="s">
        <v>332</v>
      </c>
      <c r="D38" s="150" t="s">
        <v>339</v>
      </c>
      <c r="E38" s="150" t="s">
        <v>369</v>
      </c>
      <c r="F38" s="150" t="s">
        <v>341</v>
      </c>
      <c r="G38" s="149" t="s">
        <v>342</v>
      </c>
      <c r="H38" s="149" t="s">
        <v>337</v>
      </c>
      <c r="I38" s="150" t="s">
        <v>343</v>
      </c>
      <c r="J38" s="150" t="s">
        <v>369</v>
      </c>
    </row>
    <row r="39" ht="52.5" customHeight="1" outlineLevel="1" spans="1:10">
      <c r="A39" s="150" t="s">
        <v>318</v>
      </c>
      <c r="B39" s="150" t="s">
        <v>415</v>
      </c>
      <c r="C39" s="150" t="s">
        <v>332</v>
      </c>
      <c r="D39" s="150" t="s">
        <v>345</v>
      </c>
      <c r="E39" s="150" t="s">
        <v>346</v>
      </c>
      <c r="F39" s="150" t="s">
        <v>347</v>
      </c>
      <c r="G39" s="149" t="s">
        <v>417</v>
      </c>
      <c r="H39" s="149" t="s">
        <v>337</v>
      </c>
      <c r="I39" s="150" t="s">
        <v>349</v>
      </c>
      <c r="J39" s="150" t="s">
        <v>418</v>
      </c>
    </row>
    <row r="40" ht="52.5" customHeight="1" outlineLevel="1" spans="1:10">
      <c r="A40" s="150" t="s">
        <v>318</v>
      </c>
      <c r="B40" s="150" t="s">
        <v>415</v>
      </c>
      <c r="C40" s="150" t="s">
        <v>350</v>
      </c>
      <c r="D40" s="150" t="s">
        <v>351</v>
      </c>
      <c r="E40" s="150" t="s">
        <v>419</v>
      </c>
      <c r="F40" s="150" t="s">
        <v>341</v>
      </c>
      <c r="G40" s="149" t="s">
        <v>420</v>
      </c>
      <c r="H40" s="149" t="s">
        <v>354</v>
      </c>
      <c r="I40" s="150"/>
      <c r="J40" s="150" t="s">
        <v>420</v>
      </c>
    </row>
    <row r="41" ht="52.5" customHeight="1" outlineLevel="1" spans="1:10">
      <c r="A41" s="150" t="s">
        <v>318</v>
      </c>
      <c r="B41" s="150" t="s">
        <v>415</v>
      </c>
      <c r="C41" s="150" t="s">
        <v>355</v>
      </c>
      <c r="D41" s="150" t="s">
        <v>356</v>
      </c>
      <c r="E41" s="150" t="s">
        <v>421</v>
      </c>
      <c r="F41" s="150" t="s">
        <v>341</v>
      </c>
      <c r="G41" s="149" t="s">
        <v>358</v>
      </c>
      <c r="H41" s="149" t="s">
        <v>354</v>
      </c>
      <c r="I41" s="150" t="s">
        <v>359</v>
      </c>
      <c r="J41" s="150" t="s">
        <v>422</v>
      </c>
    </row>
    <row r="42" ht="52.5" customHeight="1" outlineLevel="1" spans="1:10">
      <c r="A42" s="150" t="s">
        <v>314</v>
      </c>
      <c r="B42" s="150" t="s">
        <v>423</v>
      </c>
      <c r="C42" s="150" t="s">
        <v>332</v>
      </c>
      <c r="D42" s="150" t="s">
        <v>333</v>
      </c>
      <c r="E42" s="150" t="s">
        <v>424</v>
      </c>
      <c r="F42" s="150" t="s">
        <v>341</v>
      </c>
      <c r="G42" s="149" t="s">
        <v>425</v>
      </c>
      <c r="H42" s="149" t="s">
        <v>337</v>
      </c>
      <c r="I42" s="150" t="s">
        <v>426</v>
      </c>
      <c r="J42" s="150" t="s">
        <v>424</v>
      </c>
    </row>
    <row r="43" ht="52.5" customHeight="1" outlineLevel="1" spans="1:10">
      <c r="A43" s="150" t="s">
        <v>427</v>
      </c>
      <c r="B43" s="150" t="s">
        <v>423</v>
      </c>
      <c r="C43" s="150" t="s">
        <v>332</v>
      </c>
      <c r="D43" s="150" t="s">
        <v>381</v>
      </c>
      <c r="E43" s="150" t="s">
        <v>428</v>
      </c>
      <c r="F43" s="150" t="s">
        <v>335</v>
      </c>
      <c r="G43" s="149" t="s">
        <v>429</v>
      </c>
      <c r="H43" s="149" t="s">
        <v>337</v>
      </c>
      <c r="I43" s="150" t="s">
        <v>359</v>
      </c>
      <c r="J43" s="150" t="s">
        <v>428</v>
      </c>
    </row>
    <row r="44" ht="52.5" customHeight="1" outlineLevel="1" spans="1:10">
      <c r="A44" s="150" t="s">
        <v>427</v>
      </c>
      <c r="B44" s="150" t="s">
        <v>423</v>
      </c>
      <c r="C44" s="150" t="s">
        <v>332</v>
      </c>
      <c r="D44" s="150" t="s">
        <v>339</v>
      </c>
      <c r="E44" s="150" t="s">
        <v>340</v>
      </c>
      <c r="F44" s="150" t="s">
        <v>341</v>
      </c>
      <c r="G44" s="149" t="s">
        <v>430</v>
      </c>
      <c r="H44" s="149" t="s">
        <v>354</v>
      </c>
      <c r="I44" s="150"/>
      <c r="J44" s="150" t="s">
        <v>340</v>
      </c>
    </row>
    <row r="45" ht="52.5" customHeight="1" outlineLevel="1" spans="1:10">
      <c r="A45" s="150" t="s">
        <v>427</v>
      </c>
      <c r="B45" s="150" t="s">
        <v>423</v>
      </c>
      <c r="C45" s="150" t="s">
        <v>332</v>
      </c>
      <c r="D45" s="150" t="s">
        <v>345</v>
      </c>
      <c r="E45" s="150" t="s">
        <v>346</v>
      </c>
      <c r="F45" s="150" t="s">
        <v>341</v>
      </c>
      <c r="G45" s="149" t="s">
        <v>431</v>
      </c>
      <c r="H45" s="149" t="s">
        <v>337</v>
      </c>
      <c r="I45" s="150" t="s">
        <v>349</v>
      </c>
      <c r="J45" s="150" t="s">
        <v>432</v>
      </c>
    </row>
    <row r="46" ht="52.5" customHeight="1" outlineLevel="1" spans="1:10">
      <c r="A46" s="150" t="s">
        <v>427</v>
      </c>
      <c r="B46" s="150" t="s">
        <v>423</v>
      </c>
      <c r="C46" s="150" t="s">
        <v>350</v>
      </c>
      <c r="D46" s="150" t="s">
        <v>351</v>
      </c>
      <c r="E46" s="150" t="s">
        <v>433</v>
      </c>
      <c r="F46" s="150" t="s">
        <v>341</v>
      </c>
      <c r="G46" s="149" t="s">
        <v>434</v>
      </c>
      <c r="H46" s="149" t="s">
        <v>354</v>
      </c>
      <c r="I46" s="150"/>
      <c r="J46" s="150" t="s">
        <v>433</v>
      </c>
    </row>
    <row r="47" ht="52.5" customHeight="1" outlineLevel="1" spans="1:10">
      <c r="A47" s="150" t="s">
        <v>427</v>
      </c>
      <c r="B47" s="150" t="s">
        <v>423</v>
      </c>
      <c r="C47" s="150" t="s">
        <v>350</v>
      </c>
      <c r="D47" s="150" t="s">
        <v>374</v>
      </c>
      <c r="E47" s="150" t="s">
        <v>433</v>
      </c>
      <c r="F47" s="150" t="s">
        <v>341</v>
      </c>
      <c r="G47" s="149" t="s">
        <v>435</v>
      </c>
      <c r="H47" s="149" t="s">
        <v>354</v>
      </c>
      <c r="I47" s="150"/>
      <c r="J47" s="150" t="s">
        <v>433</v>
      </c>
    </row>
    <row r="48" ht="52.5" customHeight="1" outlineLevel="1" spans="1:10">
      <c r="A48" s="150" t="s">
        <v>427</v>
      </c>
      <c r="B48" s="150" t="s">
        <v>423</v>
      </c>
      <c r="C48" s="150" t="s">
        <v>355</v>
      </c>
      <c r="D48" s="150" t="s">
        <v>356</v>
      </c>
      <c r="E48" s="150" t="s">
        <v>436</v>
      </c>
      <c r="F48" s="150" t="s">
        <v>335</v>
      </c>
      <c r="G48" s="149" t="s">
        <v>358</v>
      </c>
      <c r="H48" s="149" t="s">
        <v>337</v>
      </c>
      <c r="I48" s="150" t="s">
        <v>359</v>
      </c>
      <c r="J48" s="150" t="s">
        <v>436</v>
      </c>
    </row>
    <row r="49" ht="52.5" customHeight="1" outlineLevel="1" spans="1:10">
      <c r="A49" s="150" t="s">
        <v>308</v>
      </c>
      <c r="B49" s="150" t="s">
        <v>437</v>
      </c>
      <c r="C49" s="150" t="s">
        <v>332</v>
      </c>
      <c r="D49" s="150" t="s">
        <v>333</v>
      </c>
      <c r="E49" s="150" t="s">
        <v>438</v>
      </c>
      <c r="F49" s="150" t="s">
        <v>335</v>
      </c>
      <c r="G49" s="149" t="s">
        <v>65</v>
      </c>
      <c r="H49" s="149" t="s">
        <v>337</v>
      </c>
      <c r="I49" s="150" t="s">
        <v>362</v>
      </c>
      <c r="J49" s="150" t="s">
        <v>438</v>
      </c>
    </row>
    <row r="50" ht="52.5" customHeight="1" outlineLevel="1" spans="1:10">
      <c r="A50" s="150" t="s">
        <v>439</v>
      </c>
      <c r="B50" s="150" t="s">
        <v>440</v>
      </c>
      <c r="C50" s="150" t="s">
        <v>332</v>
      </c>
      <c r="D50" s="150" t="s">
        <v>339</v>
      </c>
      <c r="E50" s="150" t="s">
        <v>340</v>
      </c>
      <c r="F50" s="150" t="s">
        <v>341</v>
      </c>
      <c r="G50" s="149" t="s">
        <v>342</v>
      </c>
      <c r="H50" s="149" t="s">
        <v>337</v>
      </c>
      <c r="I50" s="150" t="s">
        <v>343</v>
      </c>
      <c r="J50" s="150" t="s">
        <v>340</v>
      </c>
    </row>
    <row r="51" ht="52.5" customHeight="1" outlineLevel="1" spans="1:10">
      <c r="A51" s="150" t="s">
        <v>439</v>
      </c>
      <c r="B51" s="150" t="s">
        <v>440</v>
      </c>
      <c r="C51" s="150" t="s">
        <v>332</v>
      </c>
      <c r="D51" s="150" t="s">
        <v>345</v>
      </c>
      <c r="E51" s="150" t="s">
        <v>346</v>
      </c>
      <c r="F51" s="150" t="s">
        <v>341</v>
      </c>
      <c r="G51" s="149" t="s">
        <v>370</v>
      </c>
      <c r="H51" s="149" t="s">
        <v>337</v>
      </c>
      <c r="I51" s="150" t="s">
        <v>349</v>
      </c>
      <c r="J51" s="150" t="s">
        <v>441</v>
      </c>
    </row>
    <row r="52" ht="52.5" customHeight="1" outlineLevel="1" spans="1:10">
      <c r="A52" s="150" t="s">
        <v>439</v>
      </c>
      <c r="B52" s="150" t="s">
        <v>440</v>
      </c>
      <c r="C52" s="150" t="s">
        <v>350</v>
      </c>
      <c r="D52" s="150" t="s">
        <v>351</v>
      </c>
      <c r="E52" s="150" t="s">
        <v>442</v>
      </c>
      <c r="F52" s="150" t="s">
        <v>341</v>
      </c>
      <c r="G52" s="149" t="s">
        <v>443</v>
      </c>
      <c r="H52" s="149" t="s">
        <v>354</v>
      </c>
      <c r="I52" s="150"/>
      <c r="J52" s="150" t="s">
        <v>442</v>
      </c>
    </row>
    <row r="53" ht="52.5" customHeight="1" outlineLevel="1" spans="1:10">
      <c r="A53" s="150" t="s">
        <v>439</v>
      </c>
      <c r="B53" s="150" t="s">
        <v>440</v>
      </c>
      <c r="C53" s="150" t="s">
        <v>355</v>
      </c>
      <c r="D53" s="150" t="s">
        <v>356</v>
      </c>
      <c r="E53" s="150" t="s">
        <v>444</v>
      </c>
      <c r="F53" s="150" t="s">
        <v>341</v>
      </c>
      <c r="G53" s="149" t="s">
        <v>358</v>
      </c>
      <c r="H53" s="149" t="s">
        <v>337</v>
      </c>
      <c r="I53" s="150" t="s">
        <v>359</v>
      </c>
      <c r="J53" s="150" t="s">
        <v>445</v>
      </c>
    </row>
    <row r="54" ht="52.5" customHeight="1" outlineLevel="1" spans="1:10">
      <c r="A54" s="150" t="s">
        <v>274</v>
      </c>
      <c r="B54" s="150" t="s">
        <v>446</v>
      </c>
      <c r="C54" s="150" t="s">
        <v>332</v>
      </c>
      <c r="D54" s="150" t="s">
        <v>333</v>
      </c>
      <c r="E54" s="150" t="s">
        <v>447</v>
      </c>
      <c r="F54" s="150" t="s">
        <v>341</v>
      </c>
      <c r="G54" s="149" t="s">
        <v>59</v>
      </c>
      <c r="H54" s="149" t="s">
        <v>337</v>
      </c>
      <c r="I54" s="150" t="s">
        <v>448</v>
      </c>
      <c r="J54" s="150" t="s">
        <v>447</v>
      </c>
    </row>
    <row r="55" ht="52.5" customHeight="1" outlineLevel="1" spans="1:10">
      <c r="A55" s="150" t="s">
        <v>274</v>
      </c>
      <c r="B55" s="150" t="s">
        <v>446</v>
      </c>
      <c r="C55" s="150" t="s">
        <v>332</v>
      </c>
      <c r="D55" s="150" t="s">
        <v>333</v>
      </c>
      <c r="E55" s="150" t="s">
        <v>449</v>
      </c>
      <c r="F55" s="150" t="s">
        <v>341</v>
      </c>
      <c r="G55" s="149" t="s">
        <v>450</v>
      </c>
      <c r="H55" s="149" t="s">
        <v>337</v>
      </c>
      <c r="I55" s="150" t="s">
        <v>396</v>
      </c>
      <c r="J55" s="150" t="s">
        <v>449</v>
      </c>
    </row>
    <row r="56" ht="52.5" customHeight="1" outlineLevel="1" spans="1:10">
      <c r="A56" s="150" t="s">
        <v>274</v>
      </c>
      <c r="B56" s="150" t="s">
        <v>446</v>
      </c>
      <c r="C56" s="150" t="s">
        <v>332</v>
      </c>
      <c r="D56" s="150" t="s">
        <v>339</v>
      </c>
      <c r="E56" s="150" t="s">
        <v>369</v>
      </c>
      <c r="F56" s="150" t="s">
        <v>341</v>
      </c>
      <c r="G56" s="149" t="s">
        <v>342</v>
      </c>
      <c r="H56" s="149" t="s">
        <v>337</v>
      </c>
      <c r="I56" s="150" t="s">
        <v>343</v>
      </c>
      <c r="J56" s="150" t="s">
        <v>369</v>
      </c>
    </row>
    <row r="57" ht="52.5" customHeight="1" outlineLevel="1" spans="1:10">
      <c r="A57" s="150" t="s">
        <v>274</v>
      </c>
      <c r="B57" s="150" t="s">
        <v>446</v>
      </c>
      <c r="C57" s="150" t="s">
        <v>332</v>
      </c>
      <c r="D57" s="150" t="s">
        <v>345</v>
      </c>
      <c r="E57" s="150" t="s">
        <v>346</v>
      </c>
      <c r="F57" s="150" t="s">
        <v>347</v>
      </c>
      <c r="G57" s="149" t="s">
        <v>451</v>
      </c>
      <c r="H57" s="149" t="s">
        <v>337</v>
      </c>
      <c r="I57" s="150" t="s">
        <v>349</v>
      </c>
      <c r="J57" s="150" t="s">
        <v>278</v>
      </c>
    </row>
    <row r="58" ht="52.5" customHeight="1" outlineLevel="1" spans="1:10">
      <c r="A58" s="150" t="s">
        <v>274</v>
      </c>
      <c r="B58" s="150" t="s">
        <v>446</v>
      </c>
      <c r="C58" s="150" t="s">
        <v>350</v>
      </c>
      <c r="D58" s="150" t="s">
        <v>351</v>
      </c>
      <c r="E58" s="150" t="s">
        <v>452</v>
      </c>
      <c r="F58" s="150" t="s">
        <v>341</v>
      </c>
      <c r="G58" s="149" t="s">
        <v>453</v>
      </c>
      <c r="H58" s="149" t="s">
        <v>354</v>
      </c>
      <c r="I58" s="150"/>
      <c r="J58" s="150" t="s">
        <v>452</v>
      </c>
    </row>
    <row r="59" ht="52.5" customHeight="1" outlineLevel="1" spans="1:10">
      <c r="A59" s="150" t="s">
        <v>274</v>
      </c>
      <c r="B59" s="150" t="s">
        <v>446</v>
      </c>
      <c r="C59" s="150" t="s">
        <v>350</v>
      </c>
      <c r="D59" s="150" t="s">
        <v>374</v>
      </c>
      <c r="E59" s="150" t="s">
        <v>454</v>
      </c>
      <c r="F59" s="150" t="s">
        <v>341</v>
      </c>
      <c r="G59" s="149" t="s">
        <v>455</v>
      </c>
      <c r="H59" s="149" t="s">
        <v>354</v>
      </c>
      <c r="I59" s="150"/>
      <c r="J59" s="150" t="s">
        <v>454</v>
      </c>
    </row>
    <row r="60" ht="52.5" customHeight="1" outlineLevel="1" spans="1:10">
      <c r="A60" s="150" t="s">
        <v>274</v>
      </c>
      <c r="B60" s="150" t="s">
        <v>446</v>
      </c>
      <c r="C60" s="150" t="s">
        <v>355</v>
      </c>
      <c r="D60" s="150" t="s">
        <v>356</v>
      </c>
      <c r="E60" s="150" t="s">
        <v>456</v>
      </c>
      <c r="F60" s="150" t="s">
        <v>335</v>
      </c>
      <c r="G60" s="149" t="s">
        <v>358</v>
      </c>
      <c r="H60" s="149" t="s">
        <v>337</v>
      </c>
      <c r="I60" s="150" t="s">
        <v>359</v>
      </c>
      <c r="J60" s="150" t="s">
        <v>457</v>
      </c>
    </row>
    <row r="61" ht="52.5" customHeight="1" outlineLevel="1" spans="1:10">
      <c r="A61" s="150" t="s">
        <v>304</v>
      </c>
      <c r="B61" s="150" t="s">
        <v>458</v>
      </c>
      <c r="C61" s="150" t="s">
        <v>332</v>
      </c>
      <c r="D61" s="150" t="s">
        <v>333</v>
      </c>
      <c r="E61" s="150" t="s">
        <v>459</v>
      </c>
      <c r="F61" s="150" t="s">
        <v>335</v>
      </c>
      <c r="G61" s="149" t="s">
        <v>68</v>
      </c>
      <c r="H61" s="149" t="s">
        <v>337</v>
      </c>
      <c r="I61" s="150" t="s">
        <v>399</v>
      </c>
      <c r="J61" s="150" t="s">
        <v>459</v>
      </c>
    </row>
    <row r="62" ht="52.5" customHeight="1" outlineLevel="1" spans="1:10">
      <c r="A62" s="150" t="s">
        <v>460</v>
      </c>
      <c r="B62" s="150" t="s">
        <v>461</v>
      </c>
      <c r="C62" s="150" t="s">
        <v>332</v>
      </c>
      <c r="D62" s="150" t="s">
        <v>339</v>
      </c>
      <c r="E62" s="150" t="s">
        <v>369</v>
      </c>
      <c r="F62" s="150" t="s">
        <v>341</v>
      </c>
      <c r="G62" s="149" t="s">
        <v>342</v>
      </c>
      <c r="H62" s="149" t="s">
        <v>337</v>
      </c>
      <c r="I62" s="150" t="s">
        <v>343</v>
      </c>
      <c r="J62" s="150" t="s">
        <v>369</v>
      </c>
    </row>
    <row r="63" ht="52.5" customHeight="1" outlineLevel="1" spans="1:10">
      <c r="A63" s="150" t="s">
        <v>460</v>
      </c>
      <c r="B63" s="150" t="s">
        <v>461</v>
      </c>
      <c r="C63" s="150" t="s">
        <v>332</v>
      </c>
      <c r="D63" s="150" t="s">
        <v>345</v>
      </c>
      <c r="E63" s="150" t="s">
        <v>346</v>
      </c>
      <c r="F63" s="150" t="s">
        <v>347</v>
      </c>
      <c r="G63" s="149" t="s">
        <v>370</v>
      </c>
      <c r="H63" s="149" t="s">
        <v>337</v>
      </c>
      <c r="I63" s="150" t="s">
        <v>349</v>
      </c>
      <c r="J63" s="150" t="s">
        <v>278</v>
      </c>
    </row>
    <row r="64" ht="52.5" customHeight="1" outlineLevel="1" spans="1:10">
      <c r="A64" s="150" t="s">
        <v>460</v>
      </c>
      <c r="B64" s="150" t="s">
        <v>461</v>
      </c>
      <c r="C64" s="150" t="s">
        <v>350</v>
      </c>
      <c r="D64" s="150" t="s">
        <v>351</v>
      </c>
      <c r="E64" s="150" t="s">
        <v>462</v>
      </c>
      <c r="F64" s="150" t="s">
        <v>341</v>
      </c>
      <c r="G64" s="149" t="s">
        <v>463</v>
      </c>
      <c r="H64" s="149" t="s">
        <v>354</v>
      </c>
      <c r="I64" s="150"/>
      <c r="J64" s="150" t="s">
        <v>462</v>
      </c>
    </row>
    <row r="65" ht="52.5" customHeight="1" outlineLevel="1" spans="1:10">
      <c r="A65" s="150" t="s">
        <v>460</v>
      </c>
      <c r="B65" s="150" t="s">
        <v>461</v>
      </c>
      <c r="C65" s="150" t="s">
        <v>350</v>
      </c>
      <c r="D65" s="150" t="s">
        <v>374</v>
      </c>
      <c r="E65" s="150" t="s">
        <v>464</v>
      </c>
      <c r="F65" s="150" t="s">
        <v>341</v>
      </c>
      <c r="G65" s="149" t="s">
        <v>391</v>
      </c>
      <c r="H65" s="149" t="s">
        <v>354</v>
      </c>
      <c r="I65" s="150"/>
      <c r="J65" s="150" t="s">
        <v>464</v>
      </c>
    </row>
    <row r="66" ht="52.5" customHeight="1" outlineLevel="1" spans="1:10">
      <c r="A66" s="150" t="s">
        <v>460</v>
      </c>
      <c r="B66" s="150" t="s">
        <v>461</v>
      </c>
      <c r="C66" s="150" t="s">
        <v>355</v>
      </c>
      <c r="D66" s="150" t="s">
        <v>356</v>
      </c>
      <c r="E66" s="150" t="s">
        <v>465</v>
      </c>
      <c r="F66" s="150" t="s">
        <v>335</v>
      </c>
      <c r="G66" s="149" t="s">
        <v>358</v>
      </c>
      <c r="H66" s="149" t="s">
        <v>337</v>
      </c>
      <c r="I66" s="150" t="s">
        <v>359</v>
      </c>
      <c r="J66" s="150" t="s">
        <v>465</v>
      </c>
    </row>
    <row r="67" ht="52.5" customHeight="1" outlineLevel="1" spans="1:10">
      <c r="A67" s="150" t="s">
        <v>283</v>
      </c>
      <c r="B67" s="150" t="s">
        <v>466</v>
      </c>
      <c r="C67" s="150" t="s">
        <v>332</v>
      </c>
      <c r="D67" s="150" t="s">
        <v>333</v>
      </c>
      <c r="E67" s="150" t="s">
        <v>467</v>
      </c>
      <c r="F67" s="150" t="s">
        <v>335</v>
      </c>
      <c r="G67" s="149" t="s">
        <v>429</v>
      </c>
      <c r="H67" s="149" t="s">
        <v>337</v>
      </c>
      <c r="I67" s="150" t="s">
        <v>468</v>
      </c>
      <c r="J67" s="150" t="s">
        <v>467</v>
      </c>
    </row>
    <row r="68" ht="52.5" customHeight="1" outlineLevel="1" spans="1:10">
      <c r="A68" s="150" t="s">
        <v>283</v>
      </c>
      <c r="B68" s="150" t="s">
        <v>466</v>
      </c>
      <c r="C68" s="150" t="s">
        <v>332</v>
      </c>
      <c r="D68" s="150" t="s">
        <v>333</v>
      </c>
      <c r="E68" s="150" t="s">
        <v>469</v>
      </c>
      <c r="F68" s="150" t="s">
        <v>335</v>
      </c>
      <c r="G68" s="149" t="s">
        <v>336</v>
      </c>
      <c r="H68" s="149" t="s">
        <v>337</v>
      </c>
      <c r="I68" s="150" t="s">
        <v>470</v>
      </c>
      <c r="J68" s="150" t="s">
        <v>469</v>
      </c>
    </row>
    <row r="69" ht="52.5" customHeight="1" outlineLevel="1" spans="1:10">
      <c r="A69" s="150" t="s">
        <v>283</v>
      </c>
      <c r="B69" s="150" t="s">
        <v>466</v>
      </c>
      <c r="C69" s="150" t="s">
        <v>332</v>
      </c>
      <c r="D69" s="150" t="s">
        <v>339</v>
      </c>
      <c r="E69" s="150" t="s">
        <v>471</v>
      </c>
      <c r="F69" s="150" t="s">
        <v>341</v>
      </c>
      <c r="G69" s="149" t="s">
        <v>342</v>
      </c>
      <c r="H69" s="149" t="s">
        <v>337</v>
      </c>
      <c r="I69" s="150" t="s">
        <v>343</v>
      </c>
      <c r="J69" s="150" t="s">
        <v>471</v>
      </c>
    </row>
    <row r="70" ht="52.5" customHeight="1" outlineLevel="1" spans="1:10">
      <c r="A70" s="150" t="s">
        <v>283</v>
      </c>
      <c r="B70" s="150" t="s">
        <v>466</v>
      </c>
      <c r="C70" s="150" t="s">
        <v>332</v>
      </c>
      <c r="D70" s="150" t="s">
        <v>345</v>
      </c>
      <c r="E70" s="150" t="s">
        <v>346</v>
      </c>
      <c r="F70" s="150" t="s">
        <v>347</v>
      </c>
      <c r="G70" s="149" t="s">
        <v>472</v>
      </c>
      <c r="H70" s="149" t="s">
        <v>337</v>
      </c>
      <c r="I70" s="150" t="s">
        <v>349</v>
      </c>
      <c r="J70" s="150" t="s">
        <v>163</v>
      </c>
    </row>
    <row r="71" ht="52.5" customHeight="1" outlineLevel="1" spans="1:10">
      <c r="A71" s="150" t="s">
        <v>283</v>
      </c>
      <c r="B71" s="150" t="s">
        <v>466</v>
      </c>
      <c r="C71" s="150" t="s">
        <v>350</v>
      </c>
      <c r="D71" s="150" t="s">
        <v>351</v>
      </c>
      <c r="E71" s="150" t="s">
        <v>473</v>
      </c>
      <c r="F71" s="150" t="s">
        <v>341</v>
      </c>
      <c r="G71" s="149" t="s">
        <v>474</v>
      </c>
      <c r="H71" s="149" t="s">
        <v>354</v>
      </c>
      <c r="I71" s="150"/>
      <c r="J71" s="150" t="s">
        <v>473</v>
      </c>
    </row>
    <row r="72" ht="52.5" customHeight="1" outlineLevel="1" spans="1:10">
      <c r="A72" s="150" t="s">
        <v>283</v>
      </c>
      <c r="B72" s="150" t="s">
        <v>466</v>
      </c>
      <c r="C72" s="150" t="s">
        <v>350</v>
      </c>
      <c r="D72" s="150" t="s">
        <v>374</v>
      </c>
      <c r="E72" s="150" t="s">
        <v>475</v>
      </c>
      <c r="F72" s="150" t="s">
        <v>341</v>
      </c>
      <c r="G72" s="149" t="s">
        <v>476</v>
      </c>
      <c r="H72" s="149" t="s">
        <v>354</v>
      </c>
      <c r="I72" s="150"/>
      <c r="J72" s="150" t="s">
        <v>475</v>
      </c>
    </row>
    <row r="73" ht="52.5" customHeight="1" outlineLevel="1" spans="1:10">
      <c r="A73" s="150" t="s">
        <v>283</v>
      </c>
      <c r="B73" s="150" t="s">
        <v>466</v>
      </c>
      <c r="C73" s="150" t="s">
        <v>355</v>
      </c>
      <c r="D73" s="150" t="s">
        <v>356</v>
      </c>
      <c r="E73" s="150" t="s">
        <v>477</v>
      </c>
      <c r="F73" s="150" t="s">
        <v>341</v>
      </c>
      <c r="G73" s="149" t="s">
        <v>358</v>
      </c>
      <c r="H73" s="149" t="s">
        <v>354</v>
      </c>
      <c r="I73" s="150" t="s">
        <v>359</v>
      </c>
      <c r="J73" s="150" t="s">
        <v>477</v>
      </c>
    </row>
    <row r="74" ht="52.5" customHeight="1" outlineLevel="1" spans="1:10">
      <c r="A74" s="150" t="s">
        <v>310</v>
      </c>
      <c r="B74" s="150" t="s">
        <v>478</v>
      </c>
      <c r="C74" s="150" t="s">
        <v>332</v>
      </c>
      <c r="D74" s="150" t="s">
        <v>333</v>
      </c>
      <c r="E74" s="150" t="s">
        <v>479</v>
      </c>
      <c r="F74" s="150" t="s">
        <v>341</v>
      </c>
      <c r="G74" s="149" t="s">
        <v>59</v>
      </c>
      <c r="H74" s="149" t="s">
        <v>337</v>
      </c>
      <c r="I74" s="150" t="s">
        <v>480</v>
      </c>
      <c r="J74" s="150" t="s">
        <v>479</v>
      </c>
    </row>
    <row r="75" ht="52.5" customHeight="1" outlineLevel="1" spans="1:10">
      <c r="A75" s="150" t="s">
        <v>481</v>
      </c>
      <c r="B75" s="150" t="s">
        <v>482</v>
      </c>
      <c r="C75" s="150" t="s">
        <v>332</v>
      </c>
      <c r="D75" s="150" t="s">
        <v>339</v>
      </c>
      <c r="E75" s="150" t="s">
        <v>483</v>
      </c>
      <c r="F75" s="150" t="s">
        <v>341</v>
      </c>
      <c r="G75" s="149" t="s">
        <v>342</v>
      </c>
      <c r="H75" s="149" t="s">
        <v>337</v>
      </c>
      <c r="I75" s="150" t="s">
        <v>343</v>
      </c>
      <c r="J75" s="150" t="s">
        <v>484</v>
      </c>
    </row>
    <row r="76" ht="52.5" customHeight="1" outlineLevel="1" spans="1:10">
      <c r="A76" s="150" t="s">
        <v>481</v>
      </c>
      <c r="B76" s="150" t="s">
        <v>482</v>
      </c>
      <c r="C76" s="150" t="s">
        <v>332</v>
      </c>
      <c r="D76" s="150" t="s">
        <v>345</v>
      </c>
      <c r="E76" s="150" t="s">
        <v>346</v>
      </c>
      <c r="F76" s="150" t="s">
        <v>347</v>
      </c>
      <c r="G76" s="149" t="s">
        <v>485</v>
      </c>
      <c r="H76" s="149" t="s">
        <v>337</v>
      </c>
      <c r="I76" s="150" t="s">
        <v>349</v>
      </c>
      <c r="J76" s="150" t="s">
        <v>486</v>
      </c>
    </row>
    <row r="77" ht="52.5" customHeight="1" outlineLevel="1" spans="1:10">
      <c r="A77" s="150" t="s">
        <v>481</v>
      </c>
      <c r="B77" s="150" t="s">
        <v>482</v>
      </c>
      <c r="C77" s="150" t="s">
        <v>350</v>
      </c>
      <c r="D77" s="150" t="s">
        <v>351</v>
      </c>
      <c r="E77" s="150" t="s">
        <v>442</v>
      </c>
      <c r="F77" s="150" t="s">
        <v>341</v>
      </c>
      <c r="G77" s="149" t="s">
        <v>487</v>
      </c>
      <c r="H77" s="149" t="s">
        <v>354</v>
      </c>
      <c r="I77" s="150"/>
      <c r="J77" s="150" t="s">
        <v>488</v>
      </c>
    </row>
    <row r="78" ht="52.5" customHeight="1" outlineLevel="1" spans="1:10">
      <c r="A78" s="150" t="s">
        <v>481</v>
      </c>
      <c r="B78" s="150" t="s">
        <v>482</v>
      </c>
      <c r="C78" s="150" t="s">
        <v>350</v>
      </c>
      <c r="D78" s="150" t="s">
        <v>374</v>
      </c>
      <c r="E78" s="150" t="s">
        <v>489</v>
      </c>
      <c r="F78" s="150" t="s">
        <v>341</v>
      </c>
      <c r="G78" s="149" t="s">
        <v>391</v>
      </c>
      <c r="H78" s="149" t="s">
        <v>354</v>
      </c>
      <c r="I78" s="150"/>
      <c r="J78" s="150" t="s">
        <v>490</v>
      </c>
    </row>
    <row r="79" ht="52.5" customHeight="1" outlineLevel="1" spans="1:10">
      <c r="A79" s="150" t="s">
        <v>481</v>
      </c>
      <c r="B79" s="150" t="s">
        <v>482</v>
      </c>
      <c r="C79" s="150" t="s">
        <v>355</v>
      </c>
      <c r="D79" s="150" t="s">
        <v>356</v>
      </c>
      <c r="E79" s="150" t="s">
        <v>491</v>
      </c>
      <c r="F79" s="150" t="s">
        <v>335</v>
      </c>
      <c r="G79" s="149" t="s">
        <v>358</v>
      </c>
      <c r="H79" s="149" t="s">
        <v>337</v>
      </c>
      <c r="I79" s="150" t="s">
        <v>359</v>
      </c>
      <c r="J79" s="150" t="s">
        <v>491</v>
      </c>
    </row>
    <row r="80" ht="52.5" customHeight="1" outlineLevel="1" spans="1:10">
      <c r="A80" s="150" t="s">
        <v>292</v>
      </c>
      <c r="B80" s="150" t="s">
        <v>492</v>
      </c>
      <c r="C80" s="150" t="s">
        <v>332</v>
      </c>
      <c r="D80" s="150" t="s">
        <v>333</v>
      </c>
      <c r="E80" s="150" t="s">
        <v>493</v>
      </c>
      <c r="F80" s="150" t="s">
        <v>341</v>
      </c>
      <c r="G80" s="149" t="s">
        <v>71</v>
      </c>
      <c r="H80" s="149" t="s">
        <v>337</v>
      </c>
      <c r="I80" s="150" t="s">
        <v>494</v>
      </c>
      <c r="J80" s="150" t="s">
        <v>493</v>
      </c>
    </row>
    <row r="81" ht="52.5" customHeight="1" outlineLevel="1" spans="1:10">
      <c r="A81" s="150" t="s">
        <v>495</v>
      </c>
      <c r="B81" s="150" t="s">
        <v>496</v>
      </c>
      <c r="C81" s="150" t="s">
        <v>332</v>
      </c>
      <c r="D81" s="150" t="s">
        <v>333</v>
      </c>
      <c r="E81" s="150" t="s">
        <v>497</v>
      </c>
      <c r="F81" s="150" t="s">
        <v>341</v>
      </c>
      <c r="G81" s="149" t="s">
        <v>71</v>
      </c>
      <c r="H81" s="149" t="s">
        <v>337</v>
      </c>
      <c r="I81" s="150" t="s">
        <v>494</v>
      </c>
      <c r="J81" s="150" t="s">
        <v>497</v>
      </c>
    </row>
    <row r="82" ht="52.5" customHeight="1" outlineLevel="1" spans="1:10">
      <c r="A82" s="150" t="s">
        <v>495</v>
      </c>
      <c r="B82" s="150" t="s">
        <v>496</v>
      </c>
      <c r="C82" s="150" t="s">
        <v>332</v>
      </c>
      <c r="D82" s="150" t="s">
        <v>339</v>
      </c>
      <c r="E82" s="150" t="s">
        <v>340</v>
      </c>
      <c r="F82" s="150" t="s">
        <v>341</v>
      </c>
      <c r="G82" s="149" t="s">
        <v>342</v>
      </c>
      <c r="H82" s="149" t="s">
        <v>337</v>
      </c>
      <c r="I82" s="150" t="s">
        <v>343</v>
      </c>
      <c r="J82" s="150" t="s">
        <v>471</v>
      </c>
    </row>
    <row r="83" ht="52.5" customHeight="1" outlineLevel="1" spans="1:10">
      <c r="A83" s="150" t="s">
        <v>495</v>
      </c>
      <c r="B83" s="150" t="s">
        <v>496</v>
      </c>
      <c r="C83" s="150" t="s">
        <v>332</v>
      </c>
      <c r="D83" s="150" t="s">
        <v>345</v>
      </c>
      <c r="E83" s="150" t="s">
        <v>346</v>
      </c>
      <c r="F83" s="150" t="s">
        <v>341</v>
      </c>
      <c r="G83" s="149" t="s">
        <v>498</v>
      </c>
      <c r="H83" s="149" t="s">
        <v>337</v>
      </c>
      <c r="I83" s="150" t="s">
        <v>349</v>
      </c>
      <c r="J83" s="150" t="s">
        <v>499</v>
      </c>
    </row>
    <row r="84" ht="52.5" customHeight="1" outlineLevel="1" spans="1:10">
      <c r="A84" s="150" t="s">
        <v>495</v>
      </c>
      <c r="B84" s="150" t="s">
        <v>496</v>
      </c>
      <c r="C84" s="150" t="s">
        <v>350</v>
      </c>
      <c r="D84" s="150" t="s">
        <v>351</v>
      </c>
      <c r="E84" s="150" t="s">
        <v>442</v>
      </c>
      <c r="F84" s="150" t="s">
        <v>341</v>
      </c>
      <c r="G84" s="149" t="s">
        <v>487</v>
      </c>
      <c r="H84" s="149" t="s">
        <v>354</v>
      </c>
      <c r="I84" s="150"/>
      <c r="J84" s="150" t="s">
        <v>442</v>
      </c>
    </row>
    <row r="85" ht="52.5" customHeight="1" outlineLevel="1" spans="1:10">
      <c r="A85" s="150" t="s">
        <v>495</v>
      </c>
      <c r="B85" s="150" t="s">
        <v>496</v>
      </c>
      <c r="C85" s="150" t="s">
        <v>350</v>
      </c>
      <c r="D85" s="150" t="s">
        <v>374</v>
      </c>
      <c r="E85" s="150" t="s">
        <v>490</v>
      </c>
      <c r="F85" s="150" t="s">
        <v>341</v>
      </c>
      <c r="G85" s="149" t="s">
        <v>391</v>
      </c>
      <c r="H85" s="149" t="s">
        <v>354</v>
      </c>
      <c r="I85" s="150"/>
      <c r="J85" s="150" t="s">
        <v>490</v>
      </c>
    </row>
    <row r="86" ht="52.5" customHeight="1" outlineLevel="1" spans="1:10">
      <c r="A86" s="150" t="s">
        <v>495</v>
      </c>
      <c r="B86" s="150" t="s">
        <v>496</v>
      </c>
      <c r="C86" s="150" t="s">
        <v>355</v>
      </c>
      <c r="D86" s="150" t="s">
        <v>356</v>
      </c>
      <c r="E86" s="150" t="s">
        <v>500</v>
      </c>
      <c r="F86" s="150" t="s">
        <v>335</v>
      </c>
      <c r="G86" s="149" t="s">
        <v>358</v>
      </c>
      <c r="H86" s="149" t="s">
        <v>337</v>
      </c>
      <c r="I86" s="150" t="s">
        <v>359</v>
      </c>
      <c r="J86" s="150" t="s">
        <v>500</v>
      </c>
    </row>
    <row r="87" ht="52.5" customHeight="1" outlineLevel="1" spans="1:10">
      <c r="A87" s="150" t="s">
        <v>306</v>
      </c>
      <c r="B87" s="150" t="s">
        <v>501</v>
      </c>
      <c r="C87" s="150" t="s">
        <v>332</v>
      </c>
      <c r="D87" s="150" t="s">
        <v>333</v>
      </c>
      <c r="E87" s="150" t="s">
        <v>502</v>
      </c>
      <c r="F87" s="150" t="s">
        <v>335</v>
      </c>
      <c r="G87" s="149" t="s">
        <v>66</v>
      </c>
      <c r="H87" s="149" t="s">
        <v>337</v>
      </c>
      <c r="I87" s="150" t="s">
        <v>362</v>
      </c>
      <c r="J87" s="150" t="s">
        <v>502</v>
      </c>
    </row>
    <row r="88" ht="52.5" customHeight="1" outlineLevel="1" spans="1:10">
      <c r="A88" s="150" t="s">
        <v>503</v>
      </c>
      <c r="B88" s="150" t="s">
        <v>504</v>
      </c>
      <c r="C88" s="150" t="s">
        <v>332</v>
      </c>
      <c r="D88" s="150" t="s">
        <v>339</v>
      </c>
      <c r="E88" s="150" t="s">
        <v>369</v>
      </c>
      <c r="F88" s="150" t="s">
        <v>341</v>
      </c>
      <c r="G88" s="149" t="s">
        <v>342</v>
      </c>
      <c r="H88" s="149" t="s">
        <v>337</v>
      </c>
      <c r="I88" s="150" t="s">
        <v>343</v>
      </c>
      <c r="J88" s="150" t="s">
        <v>340</v>
      </c>
    </row>
    <row r="89" ht="52.5" customHeight="1" outlineLevel="1" spans="1:10">
      <c r="A89" s="150" t="s">
        <v>503</v>
      </c>
      <c r="B89" s="150" t="s">
        <v>504</v>
      </c>
      <c r="C89" s="150" t="s">
        <v>332</v>
      </c>
      <c r="D89" s="150" t="s">
        <v>345</v>
      </c>
      <c r="E89" s="150" t="s">
        <v>346</v>
      </c>
      <c r="F89" s="150" t="s">
        <v>347</v>
      </c>
      <c r="G89" s="149" t="s">
        <v>505</v>
      </c>
      <c r="H89" s="149" t="s">
        <v>337</v>
      </c>
      <c r="I89" s="150" t="s">
        <v>349</v>
      </c>
      <c r="J89" s="150" t="s">
        <v>441</v>
      </c>
    </row>
    <row r="90" ht="52.5" customHeight="1" outlineLevel="1" spans="1:10">
      <c r="A90" s="150" t="s">
        <v>503</v>
      </c>
      <c r="B90" s="150" t="s">
        <v>504</v>
      </c>
      <c r="C90" s="150" t="s">
        <v>350</v>
      </c>
      <c r="D90" s="150" t="s">
        <v>351</v>
      </c>
      <c r="E90" s="150" t="s">
        <v>506</v>
      </c>
      <c r="F90" s="150" t="s">
        <v>341</v>
      </c>
      <c r="G90" s="149" t="s">
        <v>507</v>
      </c>
      <c r="H90" s="149" t="s">
        <v>354</v>
      </c>
      <c r="I90" s="150"/>
      <c r="J90" s="150" t="s">
        <v>506</v>
      </c>
    </row>
    <row r="91" ht="52.5" customHeight="1" outlineLevel="1" spans="1:10">
      <c r="A91" s="150" t="s">
        <v>503</v>
      </c>
      <c r="B91" s="150" t="s">
        <v>504</v>
      </c>
      <c r="C91" s="150" t="s">
        <v>350</v>
      </c>
      <c r="D91" s="150" t="s">
        <v>374</v>
      </c>
      <c r="E91" s="150" t="s">
        <v>508</v>
      </c>
      <c r="F91" s="150" t="s">
        <v>341</v>
      </c>
      <c r="G91" s="149" t="s">
        <v>509</v>
      </c>
      <c r="H91" s="149" t="s">
        <v>354</v>
      </c>
      <c r="I91" s="150"/>
      <c r="J91" s="150" t="s">
        <v>508</v>
      </c>
    </row>
    <row r="92" ht="52.5" customHeight="1" outlineLevel="1" spans="1:10">
      <c r="A92" s="150" t="s">
        <v>503</v>
      </c>
      <c r="B92" s="150" t="s">
        <v>504</v>
      </c>
      <c r="C92" s="150" t="s">
        <v>355</v>
      </c>
      <c r="D92" s="150" t="s">
        <v>356</v>
      </c>
      <c r="E92" s="150" t="s">
        <v>377</v>
      </c>
      <c r="F92" s="150" t="s">
        <v>335</v>
      </c>
      <c r="G92" s="149" t="s">
        <v>358</v>
      </c>
      <c r="H92" s="149" t="s">
        <v>337</v>
      </c>
      <c r="I92" s="150" t="s">
        <v>359</v>
      </c>
      <c r="J92" s="150" t="s">
        <v>377</v>
      </c>
    </row>
  </sheetData>
  <mergeCells count="28">
    <mergeCell ref="A2:J2"/>
    <mergeCell ref="A3:E3"/>
    <mergeCell ref="A7:A11"/>
    <mergeCell ref="A12:A19"/>
    <mergeCell ref="A20:A27"/>
    <mergeCell ref="A28:A36"/>
    <mergeCell ref="A37:A41"/>
    <mergeCell ref="A42:A48"/>
    <mergeCell ref="A49:A53"/>
    <mergeCell ref="A54:A60"/>
    <mergeCell ref="A61:A66"/>
    <mergeCell ref="A67:A73"/>
    <mergeCell ref="A74:A79"/>
    <mergeCell ref="A80:A86"/>
    <mergeCell ref="A87:A92"/>
    <mergeCell ref="B7:B11"/>
    <mergeCell ref="B12:B19"/>
    <mergeCell ref="B20:B27"/>
    <mergeCell ref="B28:B36"/>
    <mergeCell ref="B37:B41"/>
    <mergeCell ref="B42:B48"/>
    <mergeCell ref="B49:B53"/>
    <mergeCell ref="B54:B60"/>
    <mergeCell ref="B61:B66"/>
    <mergeCell ref="B67:B73"/>
    <mergeCell ref="B74:B79"/>
    <mergeCell ref="B80:B86"/>
    <mergeCell ref="B87:B9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WPS_1602483880</cp:lastModifiedBy>
  <dcterms:created xsi:type="dcterms:W3CDTF">2025-02-25T08:29:00Z</dcterms:created>
  <dcterms:modified xsi:type="dcterms:W3CDTF">2025-09-28T12:22:10Z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9EA72EC03FE44B9FAB7CE76C347AB202_13</vt:lpwstr>
  </property>
  <property fmtid="{D5CDD505-2E9C-101B-9397-08002B2CF9AE}" pid="3" name="KSOProductBuildVer">
    <vt:lpwstr>2052-10.8.0.6018</vt:lpwstr>
  </property>
</Properties>
</file>