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4" activeTab="8"/>
  </bookViews>
  <sheets>
    <sheet name="2024年度部门整体支出绩效自评情况" sheetId="1" r:id="rId1"/>
    <sheet name="2024年度部门整体支出绩效自评表" sheetId="2" r:id="rId2"/>
    <sheet name="2024年项目支出绩效自评表-1" sheetId="3" r:id="rId3"/>
    <sheet name="2024年项目支出绩效自评表-2" sheetId="4" r:id="rId4"/>
    <sheet name="2024年项目支出绩效自评表-3" sheetId="5" r:id="rId5"/>
    <sheet name="2024年项目支出绩效自评表-4" sheetId="6" r:id="rId6"/>
    <sheet name="2024年项目支出绩效自评表-5" sheetId="7" r:id="rId7"/>
    <sheet name="2024年项目支出绩效自评表-6" sheetId="8" r:id="rId8"/>
    <sheet name="2024年项目支出绩效自评表-7"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<sst xmlns="http://schemas.openxmlformats.org/spreadsheetml/2006/main" count="1245" uniqueCount="278">
  <si>
    <t>2024年度部门整体支出绩效自评情况</t>
  </si>
  <si>
    <t>一、部门基本情况</t>
  </si>
  <si>
    <t>（一）部门概况</t>
  </si>
  <si>
    <t>梁河县司法局承担全面依法治县重大问题的政策研究，协调有关方面提出全面依法治县中长期规划建议，负责全县依法治县有关重大决策部署督导工作；对全县政府法制工作进行规划、指导，负责推进全县依法行政工作。起草或审核以县政府名义出台的规范性文件，负责全县各部门和乡（镇）政府规范性文件的备案管理工作，组织开展行政执法监督检查，制定并实施行政执法责任制、执法违法责任追究制和执法案件考评制；负责为县政府重大行政活动及重大民商事行为提供法律意见，承担县政府法制顾问工作；办理县政府的行政复议案件，指导全县行政机关行政应诉工作；负责全县重大行政许可、行政处罚、行政强制和行政征收案件的备案管理工作；负责全县行政执法机关和行政执法人员主体资格的审查和认定发证工作；负责全县法制协调工作，组织协调处理有关行政机关执行法律法规和规章过程中的矛盾和争议；开展法制宣传育工作，负责对全县行政机关领导干部及工作人员进行依法行政知识培训；负责州级有关部门和县人大常委会征求县政府意见的规范性文件草案的办理工作；承担统筹推进法治政府建设的责任。指导监督县政府各部门、乡（镇）政府依法行政工作。负责综合协调行政执法、承担推进行政执法体制改革有关工作，推进严格规范公正文明执法。负责县政府的行政复议、行政应诉、行政补偿案件的监督、指导、处理工作；承担统筹规划法治社会建设的责任。负责拟订法治宣传教育规划，组织实施普法宣传教育工作。组织对外法治宣传，推动人民参与和促进法治建设。指导依法治理和法治创建工作。指导调解工作和人民陪审员、人民监督员选任管理工作。推进基层司法所建设；指导、管理社区矫正工作，指导刑满释放人员安置帮教工作；负责拟订全县公共法律服务体系建设规划并指导实施。统筹和布局城乡、区域法律服务资源。指导、管理律师、法律援助、公证工作。指导、监督仲裁和基层法律服务工作；负责本系统服装和警车管理工作，指导监督本系统财务、装备、设施、场所等保障工作；承担本系统信息化建设工作；规划、协调、指导法治人才队伍建设有关工作，指导、监督本系统队伍建设。协助上级司法行政机关对本系统的警务管理和警务督察工作。承担管理基层司法所领导干部；完成县委、县政府交办的其他任务。</t>
  </si>
  <si>
    <t>（二）部门绩效目标的设立情况</t>
  </si>
  <si>
    <t>2024年部门绩效目标紧紧围绕履职效益、预算配置、预算执行、预算管理几个方面设定全面支出绩效目标。</t>
  </si>
  <si>
    <t>（三）部门整体收支情况</t>
  </si>
  <si>
    <t>2024年度收入合计681.99万元。其中：财政拨款收入675.31万元，占总收入的99.02%；其他收入6.68万元，占总收入的0.98%。与上年总收入765.52万元对比，减少85.53万元，下降10.91%，其中：与上年财政拨款760.72万元相比，减少85.41万元，下降11.23%；与上年其他收入4.8万元相比，增加1.88万元，增长39.17%。2024年度支出合计675.84万元。其中：基本支出652.29万元，占总支出的96.52%；项目支出23.54万元，占总支出的3.48%。与上年支出760.77万元对比，减少84.93万元，下降11.16%。其中;与上年基本支出638万元相比，增加14.29万元，增长2.24%；与上年项目支出122.77万元相比，减少99.23万元，下降80.83%。</t>
  </si>
  <si>
    <t>（四）部门预算管理制度建设情况</t>
  </si>
  <si>
    <t>根据年初部门预算的批复,加强经费使用管理，本着专款专用、高效合理的原则安排使用好专项经费，严格实行项目管理，做到资金到项目、管理到项目、核算到项目。严格执行财经纪律和财务制度，配合审计等有关部门做好审计、检查、稽查等工作。</t>
  </si>
  <si>
    <t>（五）严控“三公”经费支出情况</t>
  </si>
  <si>
    <t xml:space="preserve">梁河县司法局2024年三公经费预算支出1.58万元，支出决算为1.22万元，完成年初预算的77.22%。其中：因公出国（境）费支出决算为0元，完成年初预算的0%；公务用车购置费支出决算为0元，完成年初预算的0%；公务用车运行维护费支出决算为1.22万元，完成年初预算的98.39%；公务接待费支出决算为0万元，完成年初预算的0%。2024年度一般公共预算财政拨款“三公”经费支出决算数小于年初预算数的主要原因是县级财政困难公务接待支出未及时报销。
</t>
  </si>
  <si>
    <t>二、绩效自评组织情况</t>
  </si>
  <si>
    <t>（一）前期准备</t>
  </si>
  <si>
    <t>根据《梁河县财政局关于开展2024年度部门整体支出和项目支出开展绩效自评的通知》要求，精心组织，统筹安排。一是深入学习《中共梁河县委 梁河县人民政府关于全面实施预算绩效管理的实施意见》《梁河县项目支出绩效评价管理办法》及部门决算公开等相关工作要求，进一步明确部门整体支出和项目支出绩效自评组织实施及要求；二是由分管领导召集相关业务科室安排部署，确保自评结果真实、准确、客观；三是明确任务分工，确保工作落到实处。</t>
  </si>
  <si>
    <t>（二）组织实施</t>
  </si>
  <si>
    <t>按照项目资金谁使用，谁负责的原则，由财务室负责绩效评价的组织实施和监督，以各项目主管科室为主开展绩效评价工作，参照绩效评价指标体系，认真准备相关资料，深入客观进行分析评价，高质量地完成项目绩效评价工作。成立了绩效自评工作组，明确任务分工，压实工作责任，认真准备相关资料，围绕项目目标，深入客观进行分析评价，高质量地完成项目绩效自评工作。</t>
  </si>
  <si>
    <t>三、评价情况分析及综合评价结论</t>
  </si>
  <si>
    <t>2024年，我局将部门整体支出绩效评价作为财政预算资金使用管理的一项重要工作，切实加强预算收支管理，全面梳理内部管理流程，建立健全内部管理制度，有效提升了部门整体支出管理水平。</t>
  </si>
  <si>
    <t>四、存在的问题和整改情况</t>
  </si>
  <si>
    <t>一是绩效目标设立不合理、不科学，细化不到位；二是制度建设和规范化管理有待加强；三是负责绩效自评的工作人员业务有待加强；四是部分股室对绩效自评工作重视不够；五是项目支出执行偏低。</t>
  </si>
  <si>
    <t>五、绩效自评结果应用情况</t>
  </si>
  <si>
    <t>将2024年度部门整体和项目支出绩效自评工作纳入2025年县政府综合考评绩效部分的重要依据之一，同时，作为领导干部选拔任用、公务员考核的重要参考依据。</t>
  </si>
  <si>
    <t>六、主要经验及做法</t>
  </si>
  <si>
    <t>一是加强组织领导，建立健全工作领导小组，统筹抓好部门整体绩效自评工作的落实；二是加强项目实施预算管理，结合部门实际，科学、合理设立项目绩效目标；三是加强项目资金管理，确保做到专款专用；四是加强项目实施过程的监督、指导、检查，确保项目得以顺利实施，达到预期目的。</t>
  </si>
  <si>
    <t>七、其他需说明的情况</t>
  </si>
  <si>
    <t>由于县财政困难，部分年初预算资金、项目资金无法请拨使用，导致项目资金利用率低，同时导致单位欠账较大。</t>
  </si>
  <si>
    <t>2024年度部门整体支出绩效自评表</t>
  </si>
  <si>
    <t>基本信息</t>
  </si>
  <si>
    <t>部门
名称</t>
  </si>
  <si>
    <t>梁河县司法局</t>
  </si>
  <si>
    <t>部门
预算
资金
（万元）</t>
  </si>
  <si>
    <t>项目年度支出</t>
  </si>
  <si>
    <t>年初
预算数</t>
  </si>
  <si>
    <t>预算
调整数</t>
  </si>
  <si>
    <t>预算
确定数</t>
  </si>
  <si>
    <t>执行数（部门决算数）</t>
  </si>
  <si>
    <t>执行率（%）</t>
  </si>
  <si>
    <t>情况
说明</t>
  </si>
  <si>
    <t>备注</t>
  </si>
  <si>
    <t>年度资金总额</t>
  </si>
  <si>
    <t>1.2024年下达项目15个，其中：年初县级预算项目10个、预算资金67万元、支出项目5个、支出资金12.46万元、执行率18.6%；年中县级预算项目2个、预算资金15.36万元、支出项目2个、支出资金5.36万元、执行率34.9%；上级转移支付资金3个（涉密）、预算资金137.11万元、支出项目1个、支出资金5.72万元、执行率4.17%。2.非财政拨款支出0.53万元；3.项目资金执行率偏低是由于县级财政困难，部分已支出的项目资金未及时支付。</t>
  </si>
  <si>
    <t>基本支出</t>
  </si>
  <si>
    <t>项目支出</t>
  </si>
  <si>
    <t>其中：当年财政拨款</t>
  </si>
  <si>
    <t xml:space="preserve">      上年结转资金</t>
  </si>
  <si>
    <t xml:space="preserve">    非财政拨款</t>
  </si>
  <si>
    <t>部门
年度
目标</t>
  </si>
  <si>
    <t xml:space="preserve">   在县委、县政府的正确领导下，梁河县县司法局立足司法行政机关法治宣传、法律服务、法律保障三大职能。结合实际，认真抓好依法治县、行政监督协调、行政复议与应诉、普法教育、人民调解、律师公证管理、法律援助、社区矫正与安置帮教、基层法律服务、司法所建设及干部队伍建设等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</si>
  <si>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</si>
  <si>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</si>
  <si>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</si>
  <si>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</si>
  <si>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</si>
  <si>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</si>
  <si>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</si>
  <si>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</si>
  <si>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</si>
  <si>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</si>
  <si>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</si>
  <si>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</si>
  <si>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工资福利发放行政人数</t>
  </si>
  <si>
    <t>＝</t>
  </si>
  <si>
    <t>34</t>
  </si>
  <si>
    <t>人</t>
  </si>
  <si>
    <t>无</t>
  </si>
  <si>
    <t>工资福利发放事业人数</t>
  </si>
  <si>
    <t>2</t>
  </si>
  <si>
    <t>3</t>
  </si>
  <si>
    <t>新招录1人</t>
  </si>
  <si>
    <t>供养离（退）休人员数</t>
  </si>
  <si>
    <t>15</t>
  </si>
  <si>
    <t>公用经费保障人数</t>
  </si>
  <si>
    <t>36</t>
  </si>
  <si>
    <t>公务用车数量</t>
  </si>
  <si>
    <t>辆</t>
  </si>
  <si>
    <t>编外人员数</t>
  </si>
  <si>
    <t>11</t>
  </si>
  <si>
    <t>法治政府督察、检查</t>
  </si>
  <si>
    <t>次</t>
  </si>
  <si>
    <t>对各单位的考核</t>
  </si>
  <si>
    <t>执法人员培训</t>
  </si>
  <si>
    <t>法治宣传展板、发放宣传品</t>
  </si>
  <si>
    <t>≥</t>
  </si>
  <si>
    <t>份（部、个、幅、条）</t>
  </si>
  <si>
    <t>法治宣传培训</t>
  </si>
  <si>
    <t>场次</t>
  </si>
  <si>
    <t>出具法律意见书</t>
  </si>
  <si>
    <t>份</t>
  </si>
  <si>
    <t>解答法律咨询</t>
  </si>
  <si>
    <t>人次</t>
  </si>
  <si>
    <t>举办法律知识讲座</t>
  </si>
  <si>
    <t>矛盾纠纷调处成功案件</t>
  </si>
  <si>
    <t>件</t>
  </si>
  <si>
    <t>行政复议案件</t>
  </si>
  <si>
    <t>律师代理行政应诉案件</t>
  </si>
  <si>
    <t>承办法律援助案件</t>
  </si>
  <si>
    <t>开展法律援助宣传活动</t>
  </si>
  <si>
    <t>开展法律援助业务培训</t>
  </si>
  <si>
    <t>对刑满释放人员的走访教育</t>
  </si>
  <si>
    <t>对社区矫正对象集中教育</t>
  </si>
  <si>
    <t>次/年</t>
  </si>
  <si>
    <t>社区矫正对象每月参加公益劳动</t>
  </si>
  <si>
    <t>小时/月</t>
  </si>
  <si>
    <t>社区矫正对象与工作人员每周通电话</t>
  </si>
  <si>
    <t>次/周</t>
  </si>
  <si>
    <t>社区矫正对象与工作人员每月见面</t>
  </si>
  <si>
    <t>次/月</t>
  </si>
  <si>
    <t>到乡镇开展法治宣传活动举办次数</t>
  </si>
  <si>
    <t>打造“民主法治村”</t>
  </si>
  <si>
    <t>个</t>
  </si>
  <si>
    <t>开展“法律明白人”培训</t>
  </si>
  <si>
    <t>县级公共法律服务中心</t>
  </si>
  <si>
    <t>乡（镇）公共法律服务中心</t>
  </si>
  <si>
    <t>村（居）委会公共法律服务站</t>
  </si>
  <si>
    <t>对各单位进行执法检查</t>
  </si>
  <si>
    <t>支持开展业务工作的县市司法行政机关数量</t>
  </si>
  <si>
    <t>社区矫正受理案件数</t>
  </si>
  <si>
    <t>安置帮教受理案件数</t>
  </si>
  <si>
    <t>行政复议案件质量评查率</t>
  </si>
  <si>
    <t>%</t>
  </si>
  <si>
    <t>规范化智慧矫正中心补助数量</t>
  </si>
  <si>
    <t>通过省级验收的县级“智慧矫正中心”奖补数量</t>
  </si>
  <si>
    <t>“法律明白人”培养工程补助州市覆盖率</t>
  </si>
  <si>
    <t>全省法治政府创建县（市、区）补助数量</t>
  </si>
  <si>
    <t>公共法律服务覆盖范围</t>
  </si>
  <si>
    <t>全县</t>
  </si>
  <si>
    <t>全省规范化司法所项目补助数量</t>
  </si>
  <si>
    <t>质量指标</t>
  </si>
  <si>
    <t>执法人员参与考试率</t>
  </si>
  <si>
    <t>向县委、县政府提供法律服务的及时率达</t>
  </si>
  <si>
    <t>对乡、村、组调解组织调处成功的矛盾纠纷案件补助兑付率</t>
  </si>
  <si>
    <t>行政复议工作有序开展、顺利推进</t>
  </si>
  <si>
    <t>法律援助对象认定准确率</t>
  </si>
  <si>
    <t>对刑满释放人员的帮教率</t>
  </si>
  <si>
    <t>对“无家可归、无亲可投、无业可就”的刑满释放人员的安置率</t>
  </si>
  <si>
    <t>对不服从管理的矫正对象进行走访率</t>
  </si>
  <si>
    <t>社区矫正对象重新犯罪率</t>
  </si>
  <si>
    <t>≤</t>
  </si>
  <si>
    <t>普法普及率</t>
  </si>
  <si>
    <t>公共法律服务平台质量合格率</t>
  </si>
  <si>
    <t>对行政复议案件的办结率</t>
  </si>
  <si>
    <t>法律援助案件办结率</t>
  </si>
  <si>
    <t>人民调解案件办结率</t>
  </si>
  <si>
    <t>社区矫正案件办结率</t>
  </si>
  <si>
    <t>安置帮教案件办结率</t>
  </si>
  <si>
    <t>法治政府建设省级示范创建评估验收合格率</t>
  </si>
  <si>
    <t>政法转移支付资金管理质效</t>
  </si>
  <si>
    <t>持续提升</t>
  </si>
  <si>
    <t>年</t>
  </si>
  <si>
    <t>政法转移支付资金分配下达合规率</t>
  </si>
  <si>
    <t>时效指标</t>
  </si>
  <si>
    <t>按年度完成</t>
  </si>
  <si>
    <t>2024年</t>
  </si>
  <si>
    <t>业务装备采购及时性</t>
  </si>
  <si>
    <t>及时</t>
  </si>
  <si>
    <t>资金支付时限</t>
  </si>
  <si>
    <t>成本指标</t>
  </si>
  <si>
    <t>2024年资金支出</t>
  </si>
  <si>
    <t>万元</t>
  </si>
  <si>
    <t>效益指标</t>
  </si>
  <si>
    <t>社会效益指标</t>
  </si>
  <si>
    <t>政府依法执政、依法行政能力明显增强，群众法治观念和法律意识明显增强。</t>
  </si>
  <si>
    <t>有效增强</t>
  </si>
  <si>
    <t>政府依法执政、依法行政能力明显增强。</t>
  </si>
  <si>
    <t>有效</t>
  </si>
  <si>
    <t>健全社会矛盾纠纷预防化解机制，最大限度激发基层人民调解组织的工作活力，充分发挥基层人民调解组织在预防和化解社会矛盾中的“第一道防线”作用，着力排查和化解矛盾纠纷，维护社会和谐稳定。</t>
  </si>
  <si>
    <t>明显增强</t>
  </si>
  <si>
    <t>法律援助事业健康可持续发展，社会公众对法律援助政策知晓率提升</t>
  </si>
  <si>
    <t>效果显著</t>
  </si>
  <si>
    <t>刑满释放人员、解除矫正人员回归和融入社会意识增强。</t>
  </si>
  <si>
    <t>通过矫正工作，进一步增强社区矫正对象的法律意识，自觉遵守相关法律法规，违法犯罪情况明显减少。</t>
  </si>
  <si>
    <t>有效减少</t>
  </si>
  <si>
    <t>普法宣传教育机制进一步健全，法治宣传教育实效性进一步增强，依法治理进一步深化，全民法治观念和全体党员党章党规意识明显增强，全社会厉行法治的积极性和主动性明显提高。</t>
  </si>
  <si>
    <t>完善公共服务机制，提升公共法律服务质效</t>
  </si>
  <si>
    <t>有效提升</t>
  </si>
  <si>
    <t>提升依法行政执行力</t>
  </si>
  <si>
    <t>促进改善办案基础设施和办案条件</t>
  </si>
  <si>
    <t>有效改善</t>
  </si>
  <si>
    <t>为人民群众提供有效的公共法律服务水平</t>
  </si>
  <si>
    <t>有效服务</t>
  </si>
  <si>
    <t>提升人民群众普法、守法、用法的法律意识</t>
  </si>
  <si>
    <t>维护社会和谐稳定</t>
  </si>
  <si>
    <t>持续稳定</t>
  </si>
  <si>
    <t>保障政法机关正常履职</t>
  </si>
  <si>
    <t>可持续影响指标</t>
  </si>
  <si>
    <t>长期</t>
  </si>
  <si>
    <t>法律援助事业健康可持续发展</t>
  </si>
  <si>
    <t>社区矫正对象的法律意识明显增强，违法犯罪情况明显减少</t>
  </si>
  <si>
    <t>通过建设公共法律服务平台，不断增强有民群众的法治获得感，营造公平正义的法治环境。</t>
  </si>
  <si>
    <t>依法行政能力提升</t>
  </si>
  <si>
    <t>维护社会稳定发展</t>
  </si>
  <si>
    <t>有效维护</t>
  </si>
  <si>
    <t>对基层司法行政机关办案经费保障力度持续加强</t>
  </si>
  <si>
    <t>持续加强</t>
  </si>
  <si>
    <t>对基层司法行政机关业务装备经费保障力度持续加强</t>
  </si>
  <si>
    <t>满意度指标</t>
  </si>
  <si>
    <t>服务对象满意度指标等</t>
  </si>
  <si>
    <t>单位人员满意度</t>
  </si>
  <si>
    <t>社会公众满意度</t>
  </si>
  <si>
    <t>广大群众对依法治县的满意度</t>
  </si>
  <si>
    <t>法律服务对象满意度</t>
  </si>
  <si>
    <t>群众对各级调解组织的满意度</t>
  </si>
  <si>
    <t>社会公众对行政复议工作的满意度</t>
  </si>
  <si>
    <t>法律援助服务对象满意度</t>
  </si>
  <si>
    <t>刑满释放人员、解除矫正人员对安置帮教工作的满意度</t>
  </si>
  <si>
    <t>社区矫正对象对工作人员的满意度</t>
  </si>
  <si>
    <t>社会公众对普法宣传教育的满意度</t>
  </si>
  <si>
    <t>人民群众对公共法律服务的满意度</t>
  </si>
  <si>
    <t>服务对象满意度</t>
  </si>
  <si>
    <t>基层司法行政机关满意度</t>
  </si>
  <si>
    <t>法治建设群众满意度</t>
  </si>
  <si>
    <t>群众安全感满意度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</si>
  <si>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</si>
  <si>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</si>
  <si>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</si>
  <si>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</si>
  <si>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依法治县经费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</si>
  <si>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</si>
  <si>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</si>
  <si>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</si>
  <si>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</si>
  <si>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</si>
  <si>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</si>
  <si>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</si>
  <si>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</si>
  <si>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</si>
  <si>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</si>
  <si>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</si>
  <si>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</si>
  <si>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</si>
  <si>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</si>
  <si>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依法治国基本方略全面落实，宪法法律全面深入实施，法治理念全面深入人心，兴边富民各项事业全面纳入法治化轨道，基本形成与梁河经济社会发展相适应的比较完备的地方性法规和政府规章体系、高效的地方法治实施体系、严密的地方法治监督体系、有力的地方法治保障体系、完善的地方党内法规体系，坚持依法治县、依法执政、依法行政共同推进，法治梁河、法治政府、法治社会一体化建设，全面强化科学立法、严格执法、公正司法、全民守法，促进全县治理体系和治理能力现代化。</t>
  </si>
  <si>
    <t>一是持续推进提升行政执法质量三年行动，印发《梁河县提升行政执法质量三年行动工作方案（2023—2025年）》，完成全县行政执法人员业务知识和行政执法技能培训全员培训3000余人，对19家单位的102件卷宗开展案卷评查；开展行政执法突出问题专项整治，整治行政执法突出问题43个，政府公信力持续提升；加强云南省“区块链+行政执法和监督”平台应用，提升行政执法监督能力建设。二是重新调整编制《梁河县行政执法事项目录》，指导行政执法单位编制完成行政执法事项目录并备案；组织开展涉及不平等对待企业法律法规规章政策清理工作，分别研判现行有效规范性文件11份、政策性文件100余份，对发现符合清理要求的1个政策文件，指导起草单位完成清理。三是抓好合法性审查工作。统筹发挥县政府法律顾问作用，召开县政府法律顾问工作座谈会1次，审查出具常务会议议题审查意见书114份；办理去年结转行政复议案件2件，接受行政复议申请6份，受理行政复议案件4件，不予受理2件，办结6件；解答行政复议咨询12人次。</t>
  </si>
  <si>
    <t>年度指标值</t>
  </si>
  <si>
    <t>指标完成情况</t>
  </si>
  <si>
    <t>案件及时办结率</t>
  </si>
  <si>
    <t>年初预算资金支出</t>
  </si>
  <si>
    <t>县财政困难、部分欠账无法及时支付</t>
  </si>
  <si>
    <t>持续有效</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</si>
  <si>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</si>
  <si>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</si>
  <si>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</si>
  <si>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</si>
  <si>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行政复议、应诉工作经费</t>
  </si>
  <si>
    <t>为进一步落实中央、省、州关于行政复议体制改革的最新要求，《梁河县行政复议体制改革实施方案》以整合行政复议职责、健全行政复议工作机制、强化行政复议保障措施为重点，改革全县行政复议体制，充分发挥行政复议化解行政争议主渠道作用，提高政府依法行政能力和公信力，促进社会公平正义，为推进法治梁河建设提供有力保障。</t>
  </si>
  <si>
    <t>办理去年结转行政复议案件2件，接受行政复议申请6份，受理行政复议案件4件，不予受理2件，办结6件；解答行政复议咨询12人次。</t>
  </si>
  <si>
    <t>普法宣传教育经费</t>
  </si>
  <si>
    <t>公民法治素养和社会治理法治化水平显著提升，城乡法治文化建设取得新进展，全民普法工作体系更加健全。公民对法律法规的知晓度、法治精神的认同度、法治实践的参与度明显提升，全社会尊法学法守法用法的自觉性和主动性显著增强。多层次多领域依法治理深入推进，各级领导干部运用法治思维和法治方式推进工作的能力达到新水平，国家工作人员依法行政能力和水平显著增强，“谁执法谁普法”等普法责任制全面提升，全社会办事依法、遇事找法、解决问题用法、化解矛盾靠法的法治环境显著改善。社会主义法治文化建设不断推进，法治文化事业繁荣兴盛，文化熏陶引领作用得到有效发挥。全民普法制度完备、实施精准、评价科学、责任落实的工作体系基本形成。</t>
  </si>
  <si>
    <t>一是持续深化普法强基工作，扎实开展“利剑护蕾 ”专项行动，配齐全县中小学校、幼儿园法治副校长54名，实现法治副校长全覆盖；组织40多名小学生到德宏州未成年人综合保护中心（犀鸟家园）警示教育基地开展法治研学实践活动；组织普法志愿者到9个乡镇开展“关爱留守儿童 成长与法同行”“利剑护蕾 法护成长”等主题流动法治讲堂27场次；组织开展“法耀成长路 司法零距离”司法行政开放日活动，共60余名中小学学生及家长接受“体验式”法治教育；选派14名法律理论基础好、调解经验丰富的干部职工到挂联的2个乡镇14个行政村担任“法治副村长”；抓实外籍人员法治宣传教育工作，联合10余家单位深入工业园区开展专题普法宣传活动2场次；组织开展重点家庭专题普法，聚焦控辍保学、预防未成年人违法犯罪、防性侵害等问题开展专题普法宣传活动。二是创新普法宣传方式。紧扣重点时间节点，组织全县50余家普法责任单位广泛开展主题宣传教育活动6场次；组织开展“送法下乡”活动20余场次，受益群众2500余人；完成特色法治文化阵地建设并投入使用——勐养镇法治文化广场、平山村法治文化阵地2个；组织开展“普法强基补短板”“法治宣传边关行”暨“送法下乡”文艺巡演活动3场次；依托“德宏边疆好声音——农村小喇叭”节目，录播“小喇叭”76期，循环播放3500余次；推出《一念之间》《小王的社区矫正之路》等一批法治宣传产品，广受社会关注。三是持续加强“法律明白人”培养。扩大“法律明白人”培养范围，年内增加培养“法律明白人”225名，共计591名；组织召开“法律明白人”培训25场次，其中县级示范培训班1场、州级示范培训班1场，乡镇专题培训23场次；率先成功打造全州首个“法律明白人”工作室，共打造“法律明白人”工作室9个。</t>
  </si>
  <si>
    <t>制作宣传单、册、布标</t>
  </si>
  <si>
    <t>7000</t>
  </si>
  <si>
    <t>10000</t>
  </si>
  <si>
    <t>30</t>
  </si>
  <si>
    <t>50</t>
  </si>
  <si>
    <t>开展普法联络员培训</t>
  </si>
  <si>
    <t>次/期</t>
  </si>
  <si>
    <t>法律顾问经费</t>
  </si>
  <si>
    <t>深入学习贯彻党的二十大精神，以马克思列宁主义、毛泽东思想、邓小平理论、“三个代表”重要思想、科学发展观和习近平新时代中国特色社会主义思想为指导，坚定不移走中国特色社会主义法治道路，积极推行法律顾问制度和公职律师、公司律师制度，提高依法执政、依法行政、依法经营、依法管理的能力水平，促进依法办事，为协调推进“四个全面”战略布局、建设和谐美丽梁河提供法治保障。</t>
  </si>
  <si>
    <t>统筹发挥县政府法律顾问作用，召开县政府法律顾问工作座谈会1次，审查出具常务会议议题审查意见书114份。</t>
  </si>
  <si>
    <t>场</t>
  </si>
  <si>
    <t>100</t>
  </si>
  <si>
    <t>2024</t>
  </si>
  <si>
    <t>10</t>
  </si>
  <si>
    <t>社区矫正经费</t>
  </si>
  <si>
    <t>为了推进和规范社区矫正工作，保障刑事判决、刑事裁定和暂予监外执行决定的正确执行，提高教育矫正质量，促进社区矫正对象顺利融入社会，预防和减少犯罪。</t>
  </si>
  <si>
    <t>严格按照“三区十八室”标准化建设要求，完成“智慧矫正中心”建设并投入使用；建成社区矫正教育基地3个、培训和就业基地3个、公益活动基地6个，实现社区矫正对象教育帮扶更有温度、有力度。开展业务培训4次，分析研判会12次，开展日巡查分析研判304次；接收社区矫正对象111人、解除111人、现在册77人（其中，缓刑73人、暂予监外执行3人、假释1人）；发出警告6人、发出训诫11人；排查纳入重点管控对象19人（其中，涉枪涉爆13人、涉毒和身体有重疾3人、心理有问题1人、感情有纠葛1人、生活有困难1人）；开展集中教育12次1065人次，开展心理健康咨询培训辅导2次2人。四是着力抓安置帮教工作。衔接安置刑满释放人员208人，在册安置帮教人员1295人（其中，刑满释放766人、期满解矫529人），列入重点管控24人，重点帮教96人，发出“双列管函”148份，排查走访1285人次，个别谈话帮教610人次。同时，积极为“两类人员”及家属解决实际困难，共帮助解决临时救助36人、特困补助3人；为在监服刑人员家属提供探视服务70次，受益家属147人。</t>
  </si>
  <si>
    <t>=</t>
  </si>
  <si>
    <t>司法局1995年缴入县财政专储房改专项经费</t>
  </si>
  <si>
    <t>用于冲销其他应收款，减少单位其他应收款。</t>
  </si>
  <si>
    <t>冲销其他应收款0.36万元，减少单位其他应收款。</t>
  </si>
  <si>
    <t>及时冲销其他应收款</t>
  </si>
  <si>
    <t>司法业务用房建设项目工程款专项资金</t>
  </si>
  <si>
    <t>用于支付梁河县司法业务用房建设项目工程尾款，减少单位拖欠企业欠款。</t>
  </si>
  <si>
    <t>支付梁河县司法业务用房建设项目工程尾款5万元。</t>
  </si>
  <si>
    <t>5</t>
  </si>
  <si>
    <t>及时解决司法业务用房建设项目工程尾款</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</si>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</sst>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22"/>
      <color indexed="8"/>
      <name val="宋体"/>
      <charset val="134"/>
    </font>
    <font>
      <sz val="11"/>
      <color rgb="FF000000"/>
      <name val="宋体"/>
      <charset val="134"/>
    </font>
    <font>
      <strike/>
      <sz val="11"/>
      <color rgb="FF000000"/>
      <name val="宋体"/>
      <charset val="134"/>
    </font>
    <font>
      <sz val="11"/>
      <color indexed="8"/>
      <name val="宋体"/>
      <charset val="134"/>
    </font>
    <font>
      <sz val="11"/>
      <color theme="1"/>
      <name val="宋体"/>
      <charset val="134"/>
    </font>
    <font>
      <sz val="10"/>
      <color rgb="FF000000"/>
      <name val="宋体"/>
      <charset val="134"/>
    </font>
    <font>
      <sz val="12"/>
      <name val="宋体"/>
      <charset val="134"/>
    </font>
    <font>
      <sz val="10"/>
      <name val="宋体"/>
      <charset val="1"/>
    </font>
    <font>
      <sz val="12"/>
      <color indexed="8"/>
      <name val="宋体"/>
      <charset val="134"/>
    </font>
    <font>
      <b/>
      <sz val="11"/>
      <color rgb="FF000000"/>
      <name val="宋体"/>
      <charset val="134"/>
    </font>
    <font>
      <sz val="11"/>
      <color rgb="FF000000"/>
      <name val="宋体"/>
      <charset val="1"/>
    </font>
    <font>
      <sz val="11"/>
      <name val="宋体"/>
      <charset val="1"/>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top style="thin">
        <color rgb="FF000000"/>
      </top>
      <bottom style="thin">
        <color rgb="FF000000"/>
      </bottom>
      <diagonal/>
    </border>
    <border>
      <left style="thin">
        <color theme="1"/>
      </left>
      <right/>
      <top style="thin">
        <color theme="1"/>
      </top>
      <bottom style="thin">
        <color theme="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top style="thin">
        <color auto="1"/>
      </top>
      <bottom/>
      <diagonal/>
    </border>
    <border>
      <left style="thin">
        <color rgb="FF000000"/>
      </left>
      <right style="thin">
        <color rgb="FF000000"/>
      </right>
      <top style="thin">
        <color rgb="FF000000"/>
      </top>
      <bottom/>
      <diagonal/>
    </border>
    <border>
      <left style="thin">
        <color theme="1"/>
      </left>
      <right/>
      <top style="thin">
        <color theme="1"/>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1" fillId="0" borderId="0" applyNumberFormat="0" applyFill="0" applyBorder="0" applyAlignment="0" applyProtection="0">
      <alignment vertical="center"/>
    </xf>
    <xf numFmtId="0" fontId="22" fillId="4" borderId="26" applyNumberFormat="0" applyAlignment="0" applyProtection="0">
      <alignment vertical="center"/>
    </xf>
    <xf numFmtId="0" fontId="23" fillId="5" borderId="27" applyNumberFormat="0" applyAlignment="0" applyProtection="0">
      <alignment vertical="center"/>
    </xf>
    <xf numFmtId="0" fontId="24" fillId="5" borderId="26" applyNumberFormat="0" applyAlignment="0" applyProtection="0">
      <alignment vertical="center"/>
    </xf>
    <xf numFmtId="0" fontId="25" fillId="6" borderId="28" applyNumberFormat="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7" fillId="0" borderId="0"/>
    <xf numFmtId="0" fontId="4" fillId="0" borderId="0">
      <alignment vertical="center"/>
    </xf>
    <xf numFmtId="0" fontId="33" fillId="0" borderId="0">
      <alignment vertical="top"/>
      <protection locked="0"/>
    </xf>
    <xf numFmtId="0" fontId="5" fillId="0" borderId="0">
      <alignment vertical="center"/>
    </xf>
  </cellStyleXfs>
  <cellXfs count="99">
    <xf numFmtId="0" fontId="0" fillId="0" borderId="0" xfId="0"/>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49" fontId="4" fillId="0" borderId="1" xfId="50" applyNumberFormat="1" applyFont="1" applyFill="1" applyBorder="1" applyAlignment="1">
      <alignment horizontal="center" vertical="center"/>
    </xf>
    <xf numFmtId="0" fontId="2" fillId="0" borderId="2" xfId="0" applyFont="1" applyBorder="1" applyAlignment="1">
      <alignment horizontal="left" vertical="center" wrapText="1"/>
    </xf>
    <xf numFmtId="49" fontId="5" fillId="0" borderId="3" xfId="52" applyNumberFormat="1" applyBorder="1" applyAlignment="1">
      <alignment horizontal="left" vertical="center" wrapText="1"/>
    </xf>
    <xf numFmtId="0" fontId="2" fillId="0" borderId="0" xfId="0" applyFont="1" applyAlignment="1">
      <alignment horizontal="left" vertical="center" wrapText="1"/>
    </xf>
    <xf numFmtId="0" fontId="6" fillId="0" borderId="0" xfId="0" applyFont="1" applyAlignment="1">
      <alignment wrapText="1"/>
    </xf>
    <xf numFmtId="49" fontId="7" fillId="0" borderId="3" xfId="52" applyNumberFormat="1" applyFont="1" applyBorder="1" applyAlignment="1">
      <alignment horizontal="left" vertical="center"/>
    </xf>
    <xf numFmtId="49" fontId="7" fillId="0" borderId="3" xfId="52" applyNumberFormat="1" applyFont="1" applyBorder="1" applyAlignment="1">
      <alignment horizontal="center" vertical="center"/>
    </xf>
    <xf numFmtId="49" fontId="4" fillId="0" borderId="1" xfId="50" applyNumberFormat="1" applyFont="1" applyFill="1" applyBorder="1" applyAlignment="1">
      <alignment horizontal="left" vertical="center"/>
    </xf>
    <xf numFmtId="0" fontId="4" fillId="0" borderId="1" xfId="5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4" fillId="0" borderId="1" xfId="50" applyNumberFormat="1" applyFont="1" applyFill="1" applyBorder="1" applyAlignment="1">
      <alignment horizontal="center" vertical="center" wrapText="1"/>
    </xf>
    <xf numFmtId="0" fontId="8" fillId="0" borderId="5" xfId="51" applyFont="1" applyFill="1" applyBorder="1" applyAlignment="1" applyProtection="1">
      <alignment horizontal="center" vertical="center" wrapText="1"/>
      <protection locked="0"/>
    </xf>
    <xf numFmtId="0" fontId="0" fillId="0" borderId="0" xfId="0" applyAlignment="1">
      <alignment horizont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9" xfId="0" applyFont="1" applyBorder="1" applyAlignment="1">
      <alignment horizontal="left" vertical="center" wrapText="1"/>
    </xf>
    <xf numFmtId="49" fontId="9" fillId="0" borderId="1" xfId="5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vertical="center"/>
    </xf>
    <xf numFmtId="0" fontId="0" fillId="0" borderId="0" xfId="0" applyAlignment="1">
      <alignment horizontal="left"/>
    </xf>
    <xf numFmtId="0" fontId="0" fillId="0" borderId="0" xfId="0" applyNumberFormat="1"/>
    <xf numFmtId="10" fontId="0" fillId="0" borderId="0" xfId="0" applyNumberFormat="1"/>
    <xf numFmtId="0" fontId="1" fillId="0" borderId="0" xfId="0" applyFont="1" applyFill="1" applyAlignment="1">
      <alignment horizontal="left"/>
    </xf>
    <xf numFmtId="0" fontId="1" fillId="0" borderId="0" xfId="0" applyNumberFormat="1" applyFont="1" applyFill="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1" fillId="0" borderId="5" xfId="51" applyFont="1" applyFill="1" applyBorder="1" applyAlignment="1" applyProtection="1">
      <alignment horizontal="left" vertical="center" wrapText="1"/>
    </xf>
    <xf numFmtId="0" fontId="12" fillId="0" borderId="14" xfId="51" applyFont="1" applyFill="1" applyBorder="1" applyAlignment="1" applyProtection="1">
      <alignment horizontal="center" vertical="center" wrapText="1"/>
      <protection locked="0"/>
    </xf>
    <xf numFmtId="0" fontId="12" fillId="0" borderId="5" xfId="51" applyFont="1" applyFill="1" applyBorder="1" applyAlignment="1" applyProtection="1">
      <alignment horizontal="center" vertical="center" wrapText="1"/>
      <protection locked="0"/>
    </xf>
    <xf numFmtId="49" fontId="5" fillId="0" borderId="15" xfId="52" applyNumberFormat="1" applyFont="1" applyBorder="1" applyAlignment="1">
      <alignment horizontal="left" vertical="center" wrapText="1"/>
    </xf>
    <xf numFmtId="0" fontId="5" fillId="0" borderId="1" xfId="52"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2" fillId="0" borderId="18" xfId="51" applyFont="1" applyFill="1" applyBorder="1" applyAlignment="1" applyProtection="1">
      <alignment horizontal="center" vertical="center" wrapText="1"/>
      <protection locked="0"/>
    </xf>
    <xf numFmtId="10" fontId="1" fillId="0" borderId="0" xfId="0" applyNumberFormat="1" applyFont="1" applyFill="1" applyAlignment="1">
      <alignment horizontal="center"/>
    </xf>
    <xf numFmtId="10" fontId="10"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10"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11"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11" fillId="0" borderId="14" xfId="51" applyFont="1" applyFill="1" applyBorder="1" applyAlignment="1" applyProtection="1">
      <alignment horizontal="left" vertical="center" wrapText="1"/>
    </xf>
    <xf numFmtId="49" fontId="5" fillId="0" borderId="3" xfId="52" applyNumberFormat="1" applyFont="1" applyBorder="1" applyAlignment="1">
      <alignment horizontal="left" vertical="center" wrapText="1"/>
    </xf>
    <xf numFmtId="0" fontId="12" fillId="0" borderId="20" xfId="51"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2" xfId="0" applyFont="1" applyBorder="1" applyAlignment="1">
      <alignment horizontal="center" vertical="center" wrapText="1"/>
    </xf>
    <xf numFmtId="0" fontId="4" fillId="0" borderId="1" xfId="0" applyFont="1" applyFill="1" applyBorder="1" applyAlignment="1">
      <alignment horizontal="left" vertical="center" wrapText="1"/>
    </xf>
    <xf numFmtId="49" fontId="5" fillId="0" borderId="21" xfId="52" applyNumberFormat="1" applyFont="1" applyBorder="1" applyAlignment="1">
      <alignment horizontal="left" vertical="center" wrapText="1"/>
    </xf>
    <xf numFmtId="49" fontId="5" fillId="0" borderId="1" xfId="52" applyNumberFormat="1"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6" fillId="0" borderId="0" xfId="0" applyNumberFormat="1" applyFont="1" applyAlignment="1">
      <alignment horizontal="left" vertical="center"/>
    </xf>
    <xf numFmtId="49" fontId="4" fillId="0" borderId="22"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9" fillId="0" borderId="1" xfId="50" applyNumberFormat="1" applyFont="1" applyFill="1" applyBorder="1" applyAlignment="1" quotePrefix="1">
      <alignment horizontal="center" vertical="center"/>
    </xf>
    <xf numFmtId="49" fontId="4" fillId="0" borderId="1" xfId="50" applyNumberFormat="1" applyFont="1" applyFill="1" applyBorder="1" applyAlignment="1" quotePrefix="1">
      <alignment horizontal="center" vertical="center" wrapText="1"/>
    </xf>
    <xf numFmtId="49" fontId="4" fillId="0" borderId="1" xfId="50"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3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7" workbookViewId="0">
      <selection activeCell="A1" sqref="A1:C1"/>
    </sheetView>
  </sheetViews>
  <sheetFormatPr defaultColWidth="9" defaultRowHeight="14.25" outlineLevelCol="2"/>
  <cols>
    <col min="1" max="1" width="22.1333333333333" customWidth="1"/>
    <col min="2" max="2" width="33.3833333333333" customWidth="1"/>
    <col min="3" max="3" width="88.5" customWidth="1"/>
  </cols>
  <sheetData>
    <row r="1" ht="27" spans="1:3">
      <c r="A1" s="1" t="s">
        <v>0</v>
      </c>
      <c r="B1" s="1"/>
      <c r="C1" s="1"/>
    </row>
    <row r="2" s="37" customFormat="1" ht="300" customHeight="1" spans="1:3">
      <c r="A2" s="6" t="s">
        <v>1</v>
      </c>
      <c r="B2" s="6" t="s">
        <v>2</v>
      </c>
      <c r="C2" s="95" t="s">
        <v>3</v>
      </c>
    </row>
    <row r="3" s="37" customFormat="1" ht="67" customHeight="1" spans="1:3">
      <c r="A3" s="6"/>
      <c r="B3" s="6" t="s">
        <v>4</v>
      </c>
      <c r="C3" s="96" t="s">
        <v>5</v>
      </c>
    </row>
    <row r="4" s="37" customFormat="1" ht="162" customHeight="1" spans="1:3">
      <c r="A4" s="6"/>
      <c r="B4" s="6" t="s">
        <v>6</v>
      </c>
      <c r="C4" s="97" t="s">
        <v>7</v>
      </c>
    </row>
    <row r="5" s="37" customFormat="1" ht="67" customHeight="1" spans="1:3">
      <c r="A5" s="6"/>
      <c r="B5" s="6" t="s">
        <v>8</v>
      </c>
      <c r="C5" s="97" t="s">
        <v>9</v>
      </c>
    </row>
    <row r="6" s="37" customFormat="1" ht="126" customHeight="1" spans="1:3">
      <c r="A6" s="6"/>
      <c r="B6" s="6" t="s">
        <v>10</v>
      </c>
      <c r="C6" s="97" t="s">
        <v>11</v>
      </c>
    </row>
    <row r="7" s="37" customFormat="1" ht="176" customHeight="1" spans="1:3">
      <c r="A7" s="6" t="s">
        <v>12</v>
      </c>
      <c r="B7" s="6" t="s">
        <v>13</v>
      </c>
      <c r="C7" s="98" t="s">
        <v>14</v>
      </c>
    </row>
    <row r="8" s="37" customFormat="1" ht="128" customHeight="1" spans="1:3">
      <c r="A8" s="6"/>
      <c r="B8" s="6" t="s">
        <v>15</v>
      </c>
      <c r="C8" s="98" t="s">
        <v>16</v>
      </c>
    </row>
    <row r="9" s="37" customFormat="1" ht="67" customHeight="1" spans="1:3">
      <c r="A9" s="6" t="s">
        <v>17</v>
      </c>
      <c r="B9" s="6"/>
      <c r="C9" s="97" t="s">
        <v>18</v>
      </c>
    </row>
    <row r="10" s="37" customFormat="1" ht="67" customHeight="1" spans="1:3">
      <c r="A10" s="6" t="s">
        <v>19</v>
      </c>
      <c r="B10" s="6"/>
      <c r="C10" s="98" t="s">
        <v>20</v>
      </c>
    </row>
    <row r="11" s="37" customFormat="1" ht="67" customHeight="1" spans="1:3">
      <c r="A11" s="6" t="s">
        <v>21</v>
      </c>
      <c r="B11" s="6"/>
      <c r="C11" s="98" t="s">
        <v>22</v>
      </c>
    </row>
    <row r="12" s="37" customFormat="1" ht="67" customHeight="1" spans="1:3">
      <c r="A12" s="6" t="s">
        <v>23</v>
      </c>
      <c r="B12" s="6"/>
      <c r="C12" s="98" t="s">
        <v>24</v>
      </c>
    </row>
    <row r="13" s="37" customFormat="1" ht="67" customHeight="1" spans="1:3">
      <c r="A13" s="6" t="s">
        <v>25</v>
      </c>
      <c r="B13" s="6"/>
      <c r="C13" s="98"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25"/>
  <sheetViews>
    <sheetView topLeftCell="A116" workbookViewId="0">
      <selection activeCell="D82" sqref="$A82:$XFD82"/>
    </sheetView>
  </sheetViews>
  <sheetFormatPr defaultColWidth="9" defaultRowHeight="14.25"/>
  <cols>
    <col min="1" max="1" width="11" customWidth="1"/>
    <col min="2" max="2" width="11.2583333333333" customWidth="1"/>
    <col min="3" max="3" width="5.55833333333333" customWidth="1"/>
    <col min="4" max="4" width="54.125" style="41" customWidth="1"/>
    <col min="5" max="6" width="16" customWidth="1"/>
    <col min="7" max="8" width="16" style="42" customWidth="1"/>
    <col min="9" max="9" width="9.55" style="43"/>
    <col min="11" max="11" width="38.125" customWidth="1"/>
  </cols>
  <sheetData>
    <row r="1" s="38" customFormat="1" ht="27" spans="1:11">
      <c r="A1" s="1" t="s">
        <v>27</v>
      </c>
      <c r="B1" s="1"/>
      <c r="C1" s="1"/>
      <c r="D1" s="44"/>
      <c r="E1" s="1"/>
      <c r="F1" s="1"/>
      <c r="G1" s="45"/>
      <c r="H1" s="45"/>
      <c r="I1" s="70"/>
      <c r="J1" s="1"/>
      <c r="K1" s="1"/>
    </row>
    <row r="2" s="38" customFormat="1" ht="27" customHeight="1" spans="1:11">
      <c r="A2" s="46" t="s">
        <v>28</v>
      </c>
      <c r="B2" s="46"/>
      <c r="C2" s="46"/>
      <c r="D2" s="47"/>
      <c r="E2" s="46"/>
      <c r="F2" s="46"/>
      <c r="G2" s="48"/>
      <c r="H2" s="48"/>
      <c r="I2" s="71"/>
      <c r="J2" s="46"/>
      <c r="K2" s="46"/>
    </row>
    <row r="3" s="38" customFormat="1" ht="32" customHeight="1" spans="1:11">
      <c r="A3" s="3" t="s">
        <v>29</v>
      </c>
      <c r="B3" s="2" t="s">
        <v>30</v>
      </c>
      <c r="C3" s="2"/>
      <c r="D3" s="6"/>
      <c r="E3" s="2"/>
      <c r="F3" s="2"/>
      <c r="G3" s="49"/>
      <c r="H3" s="49"/>
      <c r="I3" s="5"/>
      <c r="J3" s="2"/>
      <c r="K3" s="2"/>
    </row>
    <row r="4" s="38" customFormat="1" ht="40" customHeight="1" spans="1:11">
      <c r="A4" s="3" t="s">
        <v>31</v>
      </c>
      <c r="B4" s="50" t="s">
        <v>32</v>
      </c>
      <c r="C4" s="50"/>
      <c r="D4" s="51"/>
      <c r="E4" s="3" t="s">
        <v>33</v>
      </c>
      <c r="F4" s="3" t="s">
        <v>34</v>
      </c>
      <c r="G4" s="52" t="s">
        <v>35</v>
      </c>
      <c r="H4" s="49" t="s">
        <v>36</v>
      </c>
      <c r="I4" s="5" t="s">
        <v>37</v>
      </c>
      <c r="J4" s="3" t="s">
        <v>38</v>
      </c>
      <c r="K4" s="50" t="s">
        <v>39</v>
      </c>
    </row>
    <row r="5" s="38" customFormat="1" ht="30" customHeight="1" spans="1:11">
      <c r="A5" s="22"/>
      <c r="B5" s="50" t="s">
        <v>40</v>
      </c>
      <c r="C5" s="50"/>
      <c r="D5" s="51"/>
      <c r="E5" s="2">
        <f>E6+E7</f>
        <v>769.89</v>
      </c>
      <c r="F5" s="2">
        <f>F6+F7</f>
        <v>-94.06</v>
      </c>
      <c r="G5" s="49">
        <f>F5+E5</f>
        <v>675.83</v>
      </c>
      <c r="H5" s="49">
        <f>H6+H7</f>
        <v>675.83</v>
      </c>
      <c r="I5" s="72">
        <f>H5/G5</f>
        <v>1</v>
      </c>
      <c r="J5" s="50"/>
      <c r="K5" s="73" t="s">
        <v>41</v>
      </c>
    </row>
    <row r="6" s="38" customFormat="1" ht="30" customHeight="1" spans="1:11">
      <c r="A6" s="22"/>
      <c r="B6" s="2" t="s">
        <v>42</v>
      </c>
      <c r="C6" s="50" t="s">
        <v>40</v>
      </c>
      <c r="D6" s="51"/>
      <c r="E6" s="50">
        <v>702.89</v>
      </c>
      <c r="F6" s="50">
        <v>-50.6</v>
      </c>
      <c r="G6" s="49">
        <f>F6+E6</f>
        <v>652.29</v>
      </c>
      <c r="H6" s="53">
        <v>652.29</v>
      </c>
      <c r="I6" s="72">
        <f t="shared" ref="I5:I10" si="0">H6/G6</f>
        <v>1</v>
      </c>
      <c r="J6" s="74"/>
      <c r="K6" s="73"/>
    </row>
    <row r="7" s="38" customFormat="1" ht="30" customHeight="1" spans="1:11">
      <c r="A7" s="22"/>
      <c r="B7" s="2" t="s">
        <v>43</v>
      </c>
      <c r="C7" s="50" t="s">
        <v>40</v>
      </c>
      <c r="D7" s="51"/>
      <c r="E7" s="50">
        <v>67</v>
      </c>
      <c r="F7" s="50">
        <v>-43.46</v>
      </c>
      <c r="G7" s="49">
        <f t="shared" ref="G5:G10" si="1">F7+E7</f>
        <v>23.54</v>
      </c>
      <c r="H7" s="53">
        <v>23.54</v>
      </c>
      <c r="I7" s="72">
        <f t="shared" si="0"/>
        <v>1</v>
      </c>
      <c r="J7" s="74"/>
      <c r="K7" s="73"/>
    </row>
    <row r="8" s="38" customFormat="1" ht="30" customHeight="1" spans="1:11">
      <c r="A8" s="22"/>
      <c r="B8" s="2"/>
      <c r="C8" s="50" t="s">
        <v>44</v>
      </c>
      <c r="D8" s="51"/>
      <c r="E8" s="50">
        <v>67</v>
      </c>
      <c r="F8" s="50">
        <v>-43.46</v>
      </c>
      <c r="G8" s="49">
        <f t="shared" si="1"/>
        <v>23.54</v>
      </c>
      <c r="H8" s="49">
        <v>23.54</v>
      </c>
      <c r="I8" s="72">
        <f t="shared" si="0"/>
        <v>1</v>
      </c>
      <c r="J8" s="74"/>
      <c r="K8" s="73"/>
    </row>
    <row r="9" s="38" customFormat="1" ht="30" customHeight="1" spans="1:11">
      <c r="A9" s="22"/>
      <c r="B9" s="2"/>
      <c r="C9" s="50" t="s">
        <v>45</v>
      </c>
      <c r="D9" s="51"/>
      <c r="E9" s="50"/>
      <c r="F9" s="50"/>
      <c r="G9" s="49">
        <f t="shared" si="1"/>
        <v>0</v>
      </c>
      <c r="H9" s="53"/>
      <c r="I9" s="72">
        <v>0</v>
      </c>
      <c r="J9" s="74"/>
      <c r="K9" s="73"/>
    </row>
    <row r="10" s="38" customFormat="1" ht="30" customHeight="1" spans="1:11">
      <c r="A10" s="54"/>
      <c r="B10" s="2"/>
      <c r="C10" s="50" t="s">
        <v>46</v>
      </c>
      <c r="D10" s="51"/>
      <c r="E10" s="50"/>
      <c r="F10" s="50"/>
      <c r="G10" s="49">
        <f t="shared" si="1"/>
        <v>0</v>
      </c>
      <c r="H10" s="53"/>
      <c r="I10" s="72">
        <v>0</v>
      </c>
      <c r="J10" s="74"/>
      <c r="K10" s="73"/>
    </row>
    <row r="11" s="38" customFormat="1" ht="56" customHeight="1" spans="1:11">
      <c r="A11" s="3" t="s">
        <v>47</v>
      </c>
      <c r="B11" s="6" t="s">
        <v>48</v>
      </c>
      <c r="C11" s="6"/>
      <c r="D11" s="6"/>
      <c r="E11" s="6"/>
      <c r="F11" s="6"/>
      <c r="G11" s="55"/>
      <c r="H11" s="55"/>
      <c r="I11" s="75"/>
      <c r="J11" s="6"/>
      <c r="K11" s="6"/>
    </row>
    <row r="12" s="38" customFormat="1" ht="32" customHeight="1" spans="1:11">
      <c r="A12" s="46" t="s">
        <v>49</v>
      </c>
      <c r="B12" s="46"/>
      <c r="C12" s="46"/>
      <c r="D12" s="47"/>
      <c r="E12" s="46"/>
      <c r="F12" s="46"/>
      <c r="G12" s="48"/>
      <c r="H12" s="48"/>
      <c r="I12" s="71"/>
      <c r="J12" s="46"/>
      <c r="K12" s="46"/>
    </row>
    <row r="13" s="38" customFormat="1" ht="15.75" customHeight="1" spans="1:11">
      <c r="A13" s="50" t="s">
        <v>50</v>
      </c>
      <c r="B13" s="50"/>
      <c r="C13" s="50"/>
      <c r="D13" s="51"/>
      <c r="E13" s="3" t="s">
        <v>51</v>
      </c>
      <c r="F13" s="2" t="s">
        <v>52</v>
      </c>
      <c r="G13" s="52" t="s">
        <v>53</v>
      </c>
      <c r="H13" s="52" t="s">
        <v>54</v>
      </c>
      <c r="I13" s="76" t="s">
        <v>55</v>
      </c>
      <c r="J13" s="77"/>
      <c r="K13" s="78"/>
    </row>
    <row r="14" s="38" customFormat="1" ht="28" customHeight="1" spans="1:11">
      <c r="A14" s="3" t="s">
        <v>56</v>
      </c>
      <c r="B14" s="50" t="s">
        <v>57</v>
      </c>
      <c r="C14" s="50"/>
      <c r="D14" s="51" t="s">
        <v>58</v>
      </c>
      <c r="E14" s="56"/>
      <c r="F14" s="2"/>
      <c r="G14" s="57"/>
      <c r="H14" s="57"/>
      <c r="I14" s="79"/>
      <c r="J14" s="80"/>
      <c r="K14" s="81"/>
    </row>
    <row r="15" s="38" customFormat="1" ht="36" customHeight="1" spans="1:11">
      <c r="A15" s="2" t="s">
        <v>59</v>
      </c>
      <c r="B15" s="58" t="s">
        <v>60</v>
      </c>
      <c r="C15" s="59"/>
      <c r="D15" s="12" t="s">
        <v>61</v>
      </c>
      <c r="E15" s="11" t="s">
        <v>62</v>
      </c>
      <c r="F15" s="11" t="s">
        <v>63</v>
      </c>
      <c r="G15" s="49" t="s">
        <v>64</v>
      </c>
      <c r="H15" s="11" t="s">
        <v>63</v>
      </c>
      <c r="I15" s="5" t="s">
        <v>65</v>
      </c>
      <c r="J15" s="2"/>
      <c r="K15" s="2"/>
    </row>
    <row r="16" s="38" customFormat="1" ht="36" customHeight="1" spans="1:11">
      <c r="A16" s="2"/>
      <c r="B16" s="60"/>
      <c r="C16" s="61"/>
      <c r="D16" s="12" t="s">
        <v>66</v>
      </c>
      <c r="E16" s="11" t="s">
        <v>62</v>
      </c>
      <c r="F16" s="11" t="s">
        <v>67</v>
      </c>
      <c r="G16" s="49" t="s">
        <v>64</v>
      </c>
      <c r="H16" s="11" t="s">
        <v>68</v>
      </c>
      <c r="I16" s="5" t="s">
        <v>69</v>
      </c>
      <c r="J16" s="2"/>
      <c r="K16" s="2"/>
    </row>
    <row r="17" s="38" customFormat="1" ht="36" customHeight="1" spans="1:11">
      <c r="A17" s="2"/>
      <c r="B17" s="60"/>
      <c r="C17" s="61"/>
      <c r="D17" s="12" t="s">
        <v>70</v>
      </c>
      <c r="E17" s="11" t="s">
        <v>62</v>
      </c>
      <c r="F17" s="11" t="s">
        <v>71</v>
      </c>
      <c r="G17" s="49" t="s">
        <v>64</v>
      </c>
      <c r="H17" s="11" t="s">
        <v>71</v>
      </c>
      <c r="I17" s="5" t="s">
        <v>65</v>
      </c>
      <c r="J17" s="2"/>
      <c r="K17" s="2"/>
    </row>
    <row r="18" s="38" customFormat="1" ht="36" customHeight="1" spans="1:11">
      <c r="A18" s="2"/>
      <c r="B18" s="60"/>
      <c r="C18" s="61"/>
      <c r="D18" s="12" t="s">
        <v>72</v>
      </c>
      <c r="E18" s="11" t="s">
        <v>62</v>
      </c>
      <c r="F18" s="11" t="s">
        <v>73</v>
      </c>
      <c r="G18" s="49" t="s">
        <v>64</v>
      </c>
      <c r="H18" s="11" t="s">
        <v>73</v>
      </c>
      <c r="I18" s="5" t="s">
        <v>65</v>
      </c>
      <c r="J18" s="2"/>
      <c r="K18" s="2"/>
    </row>
    <row r="19" s="38" customFormat="1" ht="36" customHeight="1" spans="1:11">
      <c r="A19" s="2"/>
      <c r="B19" s="60"/>
      <c r="C19" s="61"/>
      <c r="D19" s="12" t="s">
        <v>74</v>
      </c>
      <c r="E19" s="11" t="s">
        <v>62</v>
      </c>
      <c r="F19" s="11" t="s">
        <v>67</v>
      </c>
      <c r="G19" s="49" t="s">
        <v>75</v>
      </c>
      <c r="H19" s="11" t="s">
        <v>67</v>
      </c>
      <c r="I19" s="5" t="s">
        <v>65</v>
      </c>
      <c r="J19" s="2"/>
      <c r="K19" s="2"/>
    </row>
    <row r="20" s="38" customFormat="1" ht="36" customHeight="1" spans="1:11">
      <c r="A20" s="2"/>
      <c r="B20" s="60"/>
      <c r="C20" s="61"/>
      <c r="D20" s="12" t="s">
        <v>76</v>
      </c>
      <c r="E20" s="11" t="s">
        <v>62</v>
      </c>
      <c r="F20" s="11" t="s">
        <v>77</v>
      </c>
      <c r="G20" s="49" t="s">
        <v>64</v>
      </c>
      <c r="H20" s="11" t="s">
        <v>77</v>
      </c>
      <c r="I20" s="5" t="s">
        <v>65</v>
      </c>
      <c r="J20" s="2"/>
      <c r="K20" s="2"/>
    </row>
    <row r="21" s="38" customFormat="1" ht="36" customHeight="1" spans="1:11">
      <c r="A21" s="2"/>
      <c r="B21" s="60"/>
      <c r="C21" s="61"/>
      <c r="D21" s="62" t="s">
        <v>78</v>
      </c>
      <c r="E21" s="11" t="s">
        <v>62</v>
      </c>
      <c r="F21" s="63">
        <v>2</v>
      </c>
      <c r="G21" s="49" t="s">
        <v>79</v>
      </c>
      <c r="H21" s="63">
        <v>2</v>
      </c>
      <c r="I21" s="5" t="s">
        <v>65</v>
      </c>
      <c r="J21" s="2"/>
      <c r="K21" s="2"/>
    </row>
    <row r="22" s="38" customFormat="1" ht="36" customHeight="1" spans="1:11">
      <c r="A22" s="2"/>
      <c r="B22" s="60"/>
      <c r="C22" s="61"/>
      <c r="D22" s="62" t="s">
        <v>80</v>
      </c>
      <c r="E22" s="11" t="s">
        <v>62</v>
      </c>
      <c r="F22" s="64">
        <v>1</v>
      </c>
      <c r="G22" s="49" t="s">
        <v>79</v>
      </c>
      <c r="H22" s="64">
        <v>1</v>
      </c>
      <c r="I22" s="5" t="s">
        <v>65</v>
      </c>
      <c r="J22" s="2"/>
      <c r="K22" s="2"/>
    </row>
    <row r="23" s="38" customFormat="1" ht="36" customHeight="1" spans="1:11">
      <c r="A23" s="2"/>
      <c r="B23" s="60"/>
      <c r="C23" s="61"/>
      <c r="D23" s="62" t="s">
        <v>81</v>
      </c>
      <c r="E23" s="11" t="s">
        <v>62</v>
      </c>
      <c r="F23" s="64">
        <v>2</v>
      </c>
      <c r="G23" s="49" t="s">
        <v>79</v>
      </c>
      <c r="H23" s="64">
        <v>3</v>
      </c>
      <c r="I23" s="5" t="s">
        <v>65</v>
      </c>
      <c r="J23" s="2"/>
      <c r="K23" s="2"/>
    </row>
    <row r="24" s="38" customFormat="1" ht="36" customHeight="1" spans="1:11">
      <c r="A24" s="2"/>
      <c r="B24" s="60"/>
      <c r="C24" s="61"/>
      <c r="D24" s="62" t="s">
        <v>82</v>
      </c>
      <c r="E24" s="2" t="s">
        <v>83</v>
      </c>
      <c r="F24" s="64">
        <v>9000</v>
      </c>
      <c r="G24" s="49" t="s">
        <v>84</v>
      </c>
      <c r="H24" s="64">
        <v>10000</v>
      </c>
      <c r="I24" s="5" t="s">
        <v>65</v>
      </c>
      <c r="J24" s="2"/>
      <c r="K24" s="2"/>
    </row>
    <row r="25" s="38" customFormat="1" ht="36" customHeight="1" spans="1:11">
      <c r="A25" s="2"/>
      <c r="B25" s="60"/>
      <c r="C25" s="61"/>
      <c r="D25" s="62" t="s">
        <v>85</v>
      </c>
      <c r="E25" s="11" t="s">
        <v>62</v>
      </c>
      <c r="F25" s="64">
        <v>30</v>
      </c>
      <c r="G25" s="49" t="s">
        <v>86</v>
      </c>
      <c r="H25" s="64">
        <v>52</v>
      </c>
      <c r="I25" s="5" t="s">
        <v>65</v>
      </c>
      <c r="J25" s="2"/>
      <c r="K25" s="2"/>
    </row>
    <row r="26" s="38" customFormat="1" ht="36" customHeight="1" spans="1:11">
      <c r="A26" s="2"/>
      <c r="B26" s="60"/>
      <c r="C26" s="61"/>
      <c r="D26" s="62" t="s">
        <v>87</v>
      </c>
      <c r="E26" s="2" t="s">
        <v>83</v>
      </c>
      <c r="F26" s="64">
        <v>60</v>
      </c>
      <c r="G26" s="49" t="s">
        <v>88</v>
      </c>
      <c r="H26" s="64">
        <v>114</v>
      </c>
      <c r="I26" s="5" t="s">
        <v>65</v>
      </c>
      <c r="J26" s="2"/>
      <c r="K26" s="2"/>
    </row>
    <row r="27" s="38" customFormat="1" ht="36" customHeight="1" spans="1:11">
      <c r="A27" s="2"/>
      <c r="B27" s="60"/>
      <c r="C27" s="61"/>
      <c r="D27" s="62" t="s">
        <v>89</v>
      </c>
      <c r="E27" s="2" t="s">
        <v>83</v>
      </c>
      <c r="F27" s="64">
        <v>60</v>
      </c>
      <c r="G27" s="49" t="s">
        <v>90</v>
      </c>
      <c r="H27" s="64">
        <v>200</v>
      </c>
      <c r="I27" s="5" t="s">
        <v>65</v>
      </c>
      <c r="J27" s="2"/>
      <c r="K27" s="2"/>
    </row>
    <row r="28" s="38" customFormat="1" ht="36" customHeight="1" spans="1:11">
      <c r="A28" s="2"/>
      <c r="B28" s="60"/>
      <c r="C28" s="61"/>
      <c r="D28" s="62" t="s">
        <v>91</v>
      </c>
      <c r="E28" s="2" t="s">
        <v>83</v>
      </c>
      <c r="F28" s="64">
        <v>2</v>
      </c>
      <c r="G28" s="49" t="s">
        <v>86</v>
      </c>
      <c r="H28" s="64">
        <v>3</v>
      </c>
      <c r="I28" s="5" t="s">
        <v>65</v>
      </c>
      <c r="J28" s="2"/>
      <c r="K28" s="2"/>
    </row>
    <row r="29" s="38" customFormat="1" ht="36" customHeight="1" spans="1:11">
      <c r="A29" s="2"/>
      <c r="B29" s="60"/>
      <c r="C29" s="61"/>
      <c r="D29" s="62" t="s">
        <v>92</v>
      </c>
      <c r="E29" s="2" t="s">
        <v>83</v>
      </c>
      <c r="F29" s="64">
        <v>300</v>
      </c>
      <c r="G29" s="49" t="s">
        <v>93</v>
      </c>
      <c r="H29" s="64">
        <v>354</v>
      </c>
      <c r="I29" s="5" t="s">
        <v>65</v>
      </c>
      <c r="J29" s="2"/>
      <c r="K29" s="2"/>
    </row>
    <row r="30" s="38" customFormat="1" ht="36" customHeight="1" spans="1:11">
      <c r="A30" s="2"/>
      <c r="B30" s="60"/>
      <c r="C30" s="61"/>
      <c r="D30" s="62" t="s">
        <v>94</v>
      </c>
      <c r="E30" s="11" t="s">
        <v>62</v>
      </c>
      <c r="F30" s="64">
        <v>15</v>
      </c>
      <c r="G30" s="49" t="s">
        <v>93</v>
      </c>
      <c r="H30" s="64">
        <v>6</v>
      </c>
      <c r="I30" s="5" t="s">
        <v>65</v>
      </c>
      <c r="J30" s="2"/>
      <c r="K30" s="2"/>
    </row>
    <row r="31" s="38" customFormat="1" ht="36" customHeight="1" spans="1:11">
      <c r="A31" s="2"/>
      <c r="B31" s="60"/>
      <c r="C31" s="61"/>
      <c r="D31" s="62" t="s">
        <v>95</v>
      </c>
      <c r="E31" s="11" t="s">
        <v>62</v>
      </c>
      <c r="F31" s="64">
        <v>5</v>
      </c>
      <c r="G31" s="49" t="s">
        <v>93</v>
      </c>
      <c r="H31" s="64">
        <v>6</v>
      </c>
      <c r="I31" s="5" t="s">
        <v>65</v>
      </c>
      <c r="J31" s="2"/>
      <c r="K31" s="2"/>
    </row>
    <row r="32" s="38" customFormat="1" ht="36" customHeight="1" spans="1:11">
      <c r="A32" s="2"/>
      <c r="B32" s="60"/>
      <c r="C32" s="61"/>
      <c r="D32" s="62" t="s">
        <v>96</v>
      </c>
      <c r="E32" s="2" t="s">
        <v>83</v>
      </c>
      <c r="F32" s="64">
        <v>302</v>
      </c>
      <c r="G32" s="49" t="s">
        <v>93</v>
      </c>
      <c r="H32" s="64">
        <v>301</v>
      </c>
      <c r="I32" s="5" t="s">
        <v>65</v>
      </c>
      <c r="J32" s="2"/>
      <c r="K32" s="2"/>
    </row>
    <row r="33" s="38" customFormat="1" ht="36" customHeight="1" spans="1:11">
      <c r="A33" s="2"/>
      <c r="B33" s="60"/>
      <c r="C33" s="61"/>
      <c r="D33" s="62" t="s">
        <v>97</v>
      </c>
      <c r="E33" s="2" t="s">
        <v>83</v>
      </c>
      <c r="F33" s="64">
        <v>10</v>
      </c>
      <c r="G33" s="49" t="s">
        <v>86</v>
      </c>
      <c r="H33" s="64">
        <v>10</v>
      </c>
      <c r="I33" s="5" t="s">
        <v>65</v>
      </c>
      <c r="J33" s="2"/>
      <c r="K33" s="2"/>
    </row>
    <row r="34" s="38" customFormat="1" ht="36" customHeight="1" spans="1:11">
      <c r="A34" s="2"/>
      <c r="B34" s="60"/>
      <c r="C34" s="61"/>
      <c r="D34" s="62" t="s">
        <v>98</v>
      </c>
      <c r="E34" s="2" t="s">
        <v>83</v>
      </c>
      <c r="F34" s="64">
        <v>90</v>
      </c>
      <c r="G34" s="49" t="s">
        <v>90</v>
      </c>
      <c r="H34" s="64">
        <v>90</v>
      </c>
      <c r="I34" s="5" t="s">
        <v>65</v>
      </c>
      <c r="J34" s="2"/>
      <c r="K34" s="2"/>
    </row>
    <row r="35" s="38" customFormat="1" ht="36" customHeight="1" spans="1:11">
      <c r="A35" s="2"/>
      <c r="B35" s="60"/>
      <c r="C35" s="61"/>
      <c r="D35" s="62" t="s">
        <v>99</v>
      </c>
      <c r="E35" s="2" t="s">
        <v>83</v>
      </c>
      <c r="F35" s="64">
        <v>2</v>
      </c>
      <c r="G35" s="49" t="s">
        <v>79</v>
      </c>
      <c r="H35" s="64">
        <v>2</v>
      </c>
      <c r="I35" s="5" t="s">
        <v>65</v>
      </c>
      <c r="J35" s="2"/>
      <c r="K35" s="2"/>
    </row>
    <row r="36" s="38" customFormat="1" ht="36" customHeight="1" spans="1:11">
      <c r="A36" s="2"/>
      <c r="B36" s="60"/>
      <c r="C36" s="61"/>
      <c r="D36" s="62" t="s">
        <v>100</v>
      </c>
      <c r="E36" s="11" t="s">
        <v>62</v>
      </c>
      <c r="F36" s="64">
        <v>12</v>
      </c>
      <c r="G36" s="13" t="s">
        <v>101</v>
      </c>
      <c r="H36" s="64">
        <f>12</f>
        <v>12</v>
      </c>
      <c r="I36" s="5" t="s">
        <v>65</v>
      </c>
      <c r="J36" s="2"/>
      <c r="K36" s="2"/>
    </row>
    <row r="37" s="38" customFormat="1" ht="36" customHeight="1" spans="1:11">
      <c r="A37" s="2"/>
      <c r="B37" s="60"/>
      <c r="C37" s="61"/>
      <c r="D37" s="62" t="s">
        <v>102</v>
      </c>
      <c r="E37" s="11" t="s">
        <v>62</v>
      </c>
      <c r="F37" s="64">
        <v>8</v>
      </c>
      <c r="G37" s="13" t="s">
        <v>103</v>
      </c>
      <c r="H37" s="64">
        <v>8</v>
      </c>
      <c r="I37" s="5" t="s">
        <v>65</v>
      </c>
      <c r="J37" s="2"/>
      <c r="K37" s="2"/>
    </row>
    <row r="38" s="38" customFormat="1" ht="36" customHeight="1" spans="1:11">
      <c r="A38" s="2"/>
      <c r="B38" s="60"/>
      <c r="C38" s="61"/>
      <c r="D38" s="62" t="s">
        <v>104</v>
      </c>
      <c r="E38" s="2" t="s">
        <v>83</v>
      </c>
      <c r="F38" s="64">
        <v>1</v>
      </c>
      <c r="G38" s="13" t="s">
        <v>105</v>
      </c>
      <c r="H38" s="64">
        <v>1</v>
      </c>
      <c r="I38" s="5" t="s">
        <v>65</v>
      </c>
      <c r="J38" s="2"/>
      <c r="K38" s="2"/>
    </row>
    <row r="39" s="38" customFormat="1" ht="36" customHeight="1" spans="1:11">
      <c r="A39" s="2"/>
      <c r="B39" s="60"/>
      <c r="C39" s="61"/>
      <c r="D39" s="62" t="s">
        <v>106</v>
      </c>
      <c r="E39" s="2" t="s">
        <v>83</v>
      </c>
      <c r="F39" s="64">
        <v>1</v>
      </c>
      <c r="G39" s="13" t="s">
        <v>107</v>
      </c>
      <c r="H39" s="64">
        <v>1</v>
      </c>
      <c r="I39" s="5" t="s">
        <v>65</v>
      </c>
      <c r="J39" s="2"/>
      <c r="K39" s="2"/>
    </row>
    <row r="40" s="38" customFormat="1" ht="36" customHeight="1" spans="1:11">
      <c r="A40" s="2"/>
      <c r="B40" s="60"/>
      <c r="C40" s="61"/>
      <c r="D40" s="62" t="s">
        <v>108</v>
      </c>
      <c r="E40" s="2" t="s">
        <v>83</v>
      </c>
      <c r="F40" s="64">
        <v>30</v>
      </c>
      <c r="G40" s="49" t="s">
        <v>86</v>
      </c>
      <c r="H40" s="64">
        <v>52</v>
      </c>
      <c r="I40" s="5" t="s">
        <v>65</v>
      </c>
      <c r="J40" s="2"/>
      <c r="K40" s="2"/>
    </row>
    <row r="41" s="38" customFormat="1" ht="36" customHeight="1" spans="1:11">
      <c r="A41" s="2"/>
      <c r="B41" s="60"/>
      <c r="C41" s="61"/>
      <c r="D41" s="62" t="s">
        <v>109</v>
      </c>
      <c r="E41" s="11" t="s">
        <v>62</v>
      </c>
      <c r="F41" s="64">
        <v>3</v>
      </c>
      <c r="G41" s="49" t="s">
        <v>110</v>
      </c>
      <c r="H41" s="64">
        <v>3</v>
      </c>
      <c r="I41" s="5" t="s">
        <v>65</v>
      </c>
      <c r="J41" s="2"/>
      <c r="K41" s="2"/>
    </row>
    <row r="42" s="38" customFormat="1" ht="36" customHeight="1" spans="1:11">
      <c r="A42" s="2"/>
      <c r="B42" s="60"/>
      <c r="C42" s="61"/>
      <c r="D42" s="62" t="s">
        <v>111</v>
      </c>
      <c r="E42" s="2" t="s">
        <v>83</v>
      </c>
      <c r="F42" s="64">
        <v>10</v>
      </c>
      <c r="G42" s="49" t="s">
        <v>86</v>
      </c>
      <c r="H42" s="64">
        <v>25</v>
      </c>
      <c r="I42" s="5" t="s">
        <v>65</v>
      </c>
      <c r="J42" s="2"/>
      <c r="K42" s="2"/>
    </row>
    <row r="43" s="38" customFormat="1" ht="36" customHeight="1" spans="1:11">
      <c r="A43" s="2"/>
      <c r="B43" s="60"/>
      <c r="C43" s="61"/>
      <c r="D43" s="62" t="s">
        <v>112</v>
      </c>
      <c r="E43" s="11" t="s">
        <v>62</v>
      </c>
      <c r="F43" s="64">
        <v>1</v>
      </c>
      <c r="G43" s="49" t="s">
        <v>110</v>
      </c>
      <c r="H43" s="64">
        <v>1</v>
      </c>
      <c r="I43" s="5" t="s">
        <v>65</v>
      </c>
      <c r="J43" s="2"/>
      <c r="K43" s="2"/>
    </row>
    <row r="44" s="38" customFormat="1" ht="36" customHeight="1" spans="1:11">
      <c r="A44" s="2"/>
      <c r="B44" s="60"/>
      <c r="C44" s="61"/>
      <c r="D44" s="62" t="s">
        <v>113</v>
      </c>
      <c r="E44" s="11" t="s">
        <v>62</v>
      </c>
      <c r="F44" s="64">
        <v>9</v>
      </c>
      <c r="G44" s="49" t="s">
        <v>110</v>
      </c>
      <c r="H44" s="64">
        <v>9</v>
      </c>
      <c r="I44" s="5" t="s">
        <v>65</v>
      </c>
      <c r="J44" s="2"/>
      <c r="K44" s="2"/>
    </row>
    <row r="45" s="38" customFormat="1" ht="36" customHeight="1" spans="1:11">
      <c r="A45" s="2"/>
      <c r="B45" s="60"/>
      <c r="C45" s="61"/>
      <c r="D45" s="62" t="s">
        <v>114</v>
      </c>
      <c r="E45" s="11" t="s">
        <v>62</v>
      </c>
      <c r="F45" s="64">
        <v>67</v>
      </c>
      <c r="G45" s="49" t="s">
        <v>110</v>
      </c>
      <c r="H45" s="64">
        <v>67</v>
      </c>
      <c r="I45" s="5" t="s">
        <v>65</v>
      </c>
      <c r="J45" s="2"/>
      <c r="K45" s="2"/>
    </row>
    <row r="46" s="38" customFormat="1" ht="36" customHeight="1" spans="1:11">
      <c r="A46" s="2"/>
      <c r="B46" s="60"/>
      <c r="C46" s="61"/>
      <c r="D46" s="62" t="s">
        <v>115</v>
      </c>
      <c r="E46" s="2" t="s">
        <v>83</v>
      </c>
      <c r="F46" s="64">
        <v>1</v>
      </c>
      <c r="G46" s="49" t="s">
        <v>79</v>
      </c>
      <c r="H46" s="64">
        <v>1</v>
      </c>
      <c r="I46" s="5" t="s">
        <v>65</v>
      </c>
      <c r="J46" s="2"/>
      <c r="K46" s="2"/>
    </row>
    <row r="47" s="38" customFormat="1" ht="36" customHeight="1" spans="1:11">
      <c r="A47" s="2"/>
      <c r="B47" s="60"/>
      <c r="C47" s="61"/>
      <c r="D47" s="65" t="s">
        <v>116</v>
      </c>
      <c r="E47" s="11" t="s">
        <v>62</v>
      </c>
      <c r="F47" s="66">
        <v>1</v>
      </c>
      <c r="G47" s="49" t="s">
        <v>110</v>
      </c>
      <c r="H47" s="66">
        <v>1</v>
      </c>
      <c r="I47" s="5" t="s">
        <v>65</v>
      </c>
      <c r="J47" s="2"/>
      <c r="K47" s="2"/>
    </row>
    <row r="48" s="38" customFormat="1" ht="36" customHeight="1" spans="1:11">
      <c r="A48" s="2"/>
      <c r="B48" s="60"/>
      <c r="C48" s="61"/>
      <c r="D48" s="65" t="s">
        <v>117</v>
      </c>
      <c r="E48" s="11" t="s">
        <v>62</v>
      </c>
      <c r="F48" s="66">
        <v>140</v>
      </c>
      <c r="G48" s="49" t="s">
        <v>93</v>
      </c>
      <c r="H48" s="66">
        <v>111</v>
      </c>
      <c r="I48" s="5" t="s">
        <v>65</v>
      </c>
      <c r="J48" s="2"/>
      <c r="K48" s="2"/>
    </row>
    <row r="49" s="38" customFormat="1" ht="36" customHeight="1" spans="1:11">
      <c r="A49" s="2"/>
      <c r="B49" s="60"/>
      <c r="C49" s="61"/>
      <c r="D49" s="65" t="s">
        <v>118</v>
      </c>
      <c r="E49" s="2" t="s">
        <v>83</v>
      </c>
      <c r="F49" s="66">
        <v>350</v>
      </c>
      <c r="G49" s="49" t="s">
        <v>93</v>
      </c>
      <c r="H49" s="66">
        <v>261</v>
      </c>
      <c r="I49" s="5" t="s">
        <v>65</v>
      </c>
      <c r="J49" s="2"/>
      <c r="K49" s="2"/>
    </row>
    <row r="50" s="38" customFormat="1" ht="36" customHeight="1" spans="1:11">
      <c r="A50" s="2"/>
      <c r="B50" s="60"/>
      <c r="C50" s="61"/>
      <c r="D50" s="65" t="s">
        <v>119</v>
      </c>
      <c r="E50" s="2" t="s">
        <v>83</v>
      </c>
      <c r="F50" s="66">
        <v>30</v>
      </c>
      <c r="G50" s="49" t="s">
        <v>120</v>
      </c>
      <c r="H50" s="66">
        <v>50</v>
      </c>
      <c r="I50" s="5" t="s">
        <v>65</v>
      </c>
      <c r="J50" s="2"/>
      <c r="K50" s="2"/>
    </row>
    <row r="51" s="38" customFormat="1" ht="36" customHeight="1" spans="1:11">
      <c r="A51" s="2"/>
      <c r="B51" s="60"/>
      <c r="C51" s="61"/>
      <c r="D51" s="65" t="s">
        <v>121</v>
      </c>
      <c r="E51" s="11" t="s">
        <v>62</v>
      </c>
      <c r="F51" s="66">
        <v>1</v>
      </c>
      <c r="G51" s="49" t="s">
        <v>110</v>
      </c>
      <c r="H51" s="66">
        <v>1</v>
      </c>
      <c r="I51" s="5" t="s">
        <v>65</v>
      </c>
      <c r="J51" s="2"/>
      <c r="K51" s="2"/>
    </row>
    <row r="52" s="38" customFormat="1" ht="36" customHeight="1" spans="1:11">
      <c r="A52" s="2"/>
      <c r="B52" s="60"/>
      <c r="C52" s="61"/>
      <c r="D52" s="65" t="s">
        <v>122</v>
      </c>
      <c r="E52" s="11" t="s">
        <v>62</v>
      </c>
      <c r="F52" s="66">
        <v>1</v>
      </c>
      <c r="G52" s="49" t="s">
        <v>110</v>
      </c>
      <c r="H52" s="66">
        <v>1</v>
      </c>
      <c r="I52" s="5" t="s">
        <v>65</v>
      </c>
      <c r="J52" s="2"/>
      <c r="K52" s="2"/>
    </row>
    <row r="53" s="38" customFormat="1" ht="36" customHeight="1" spans="1:11">
      <c r="A53" s="2"/>
      <c r="B53" s="60"/>
      <c r="C53" s="61"/>
      <c r="D53" s="65" t="s">
        <v>123</v>
      </c>
      <c r="E53" s="11" t="s">
        <v>62</v>
      </c>
      <c r="F53" s="66">
        <v>100</v>
      </c>
      <c r="G53" s="49" t="s">
        <v>120</v>
      </c>
      <c r="H53" s="66">
        <v>100</v>
      </c>
      <c r="I53" s="5" t="s">
        <v>65</v>
      </c>
      <c r="J53" s="2"/>
      <c r="K53" s="2"/>
    </row>
    <row r="54" s="38" customFormat="1" ht="36" customHeight="1" spans="1:11">
      <c r="A54" s="2"/>
      <c r="B54" s="60"/>
      <c r="C54" s="61"/>
      <c r="D54" s="65" t="s">
        <v>124</v>
      </c>
      <c r="E54" s="11" t="s">
        <v>62</v>
      </c>
      <c r="F54" s="66">
        <v>1</v>
      </c>
      <c r="G54" s="49" t="s">
        <v>110</v>
      </c>
      <c r="H54" s="66">
        <v>1</v>
      </c>
      <c r="I54" s="5" t="s">
        <v>65</v>
      </c>
      <c r="J54" s="2"/>
      <c r="K54" s="2"/>
    </row>
    <row r="55" s="38" customFormat="1" ht="36" customHeight="1" spans="1:11">
      <c r="A55" s="2"/>
      <c r="B55" s="60"/>
      <c r="C55" s="61"/>
      <c r="D55" s="65" t="s">
        <v>125</v>
      </c>
      <c r="E55" s="11" t="s">
        <v>62</v>
      </c>
      <c r="F55" s="66" t="s">
        <v>126</v>
      </c>
      <c r="G55" s="49" t="str">
        <f>RIGHT(F55,1)</f>
        <v>县</v>
      </c>
      <c r="H55" s="66" t="s">
        <v>126</v>
      </c>
      <c r="I55" s="5" t="s">
        <v>65</v>
      </c>
      <c r="J55" s="2"/>
      <c r="K55" s="2"/>
    </row>
    <row r="56" s="38" customFormat="1" ht="36" customHeight="1" spans="1:11">
      <c r="A56" s="2"/>
      <c r="B56" s="67"/>
      <c r="C56" s="68"/>
      <c r="D56" s="65" t="s">
        <v>127</v>
      </c>
      <c r="E56" s="11" t="s">
        <v>62</v>
      </c>
      <c r="F56" s="66">
        <v>2</v>
      </c>
      <c r="G56" s="49" t="s">
        <v>110</v>
      </c>
      <c r="H56" s="66">
        <v>2</v>
      </c>
      <c r="I56" s="5" t="s">
        <v>65</v>
      </c>
      <c r="J56" s="2"/>
      <c r="K56" s="2"/>
    </row>
    <row r="57" s="38" customFormat="1" ht="36" customHeight="1" spans="1:11">
      <c r="A57" s="50"/>
      <c r="B57" s="58" t="s">
        <v>128</v>
      </c>
      <c r="C57" s="59"/>
      <c r="D57" s="62" t="s">
        <v>129</v>
      </c>
      <c r="E57" s="2" t="s">
        <v>83</v>
      </c>
      <c r="F57" s="69">
        <v>90</v>
      </c>
      <c r="G57" s="49" t="s">
        <v>120</v>
      </c>
      <c r="H57" s="69">
        <v>92</v>
      </c>
      <c r="I57" s="5" t="s">
        <v>65</v>
      </c>
      <c r="J57" s="2"/>
      <c r="K57" s="2"/>
    </row>
    <row r="58" s="38" customFormat="1" ht="36" customHeight="1" spans="1:11">
      <c r="A58" s="50"/>
      <c r="B58" s="60"/>
      <c r="C58" s="61"/>
      <c r="D58" s="62" t="s">
        <v>130</v>
      </c>
      <c r="E58" s="11" t="s">
        <v>62</v>
      </c>
      <c r="F58" s="64">
        <v>100</v>
      </c>
      <c r="G58" s="49" t="s">
        <v>120</v>
      </c>
      <c r="H58" s="64">
        <v>100</v>
      </c>
      <c r="I58" s="5" t="s">
        <v>65</v>
      </c>
      <c r="J58" s="2"/>
      <c r="K58" s="2"/>
    </row>
    <row r="59" s="38" customFormat="1" ht="36" customHeight="1" spans="1:11">
      <c r="A59" s="50"/>
      <c r="B59" s="60"/>
      <c r="C59" s="61"/>
      <c r="D59" s="62" t="s">
        <v>131</v>
      </c>
      <c r="E59" s="11" t="s">
        <v>62</v>
      </c>
      <c r="F59" s="64">
        <v>100</v>
      </c>
      <c r="G59" s="49" t="s">
        <v>120</v>
      </c>
      <c r="H59" s="64">
        <v>61.02</v>
      </c>
      <c r="I59" s="5" t="s">
        <v>65</v>
      </c>
      <c r="J59" s="2"/>
      <c r="K59" s="2"/>
    </row>
    <row r="60" s="38" customFormat="1" ht="36" customHeight="1" spans="1:11">
      <c r="A60" s="50"/>
      <c r="B60" s="60"/>
      <c r="C60" s="61"/>
      <c r="D60" s="62" t="s">
        <v>132</v>
      </c>
      <c r="E60" s="11" t="s">
        <v>62</v>
      </c>
      <c r="F60" s="64">
        <v>100</v>
      </c>
      <c r="G60" s="49" t="s">
        <v>120</v>
      </c>
      <c r="H60" s="64">
        <v>100</v>
      </c>
      <c r="I60" s="5" t="s">
        <v>65</v>
      </c>
      <c r="J60" s="2"/>
      <c r="K60" s="2"/>
    </row>
    <row r="61" s="38" customFormat="1" ht="36" customHeight="1" spans="1:11">
      <c r="A61" s="50"/>
      <c r="B61" s="60"/>
      <c r="C61" s="61"/>
      <c r="D61" s="62" t="s">
        <v>133</v>
      </c>
      <c r="E61" s="11" t="s">
        <v>62</v>
      </c>
      <c r="F61" s="64">
        <v>100</v>
      </c>
      <c r="G61" s="49" t="s">
        <v>120</v>
      </c>
      <c r="H61" s="64">
        <v>100</v>
      </c>
      <c r="I61" s="5" t="s">
        <v>65</v>
      </c>
      <c r="J61" s="2"/>
      <c r="K61" s="2"/>
    </row>
    <row r="62" s="38" customFormat="1" ht="36" customHeight="1" spans="1:11">
      <c r="A62" s="50"/>
      <c r="B62" s="60"/>
      <c r="C62" s="61"/>
      <c r="D62" s="62" t="s">
        <v>134</v>
      </c>
      <c r="E62" s="11" t="s">
        <v>62</v>
      </c>
      <c r="F62" s="64">
        <v>100</v>
      </c>
      <c r="G62" s="49" t="s">
        <v>120</v>
      </c>
      <c r="H62" s="64">
        <v>100</v>
      </c>
      <c r="I62" s="5" t="s">
        <v>65</v>
      </c>
      <c r="J62" s="2"/>
      <c r="K62" s="2"/>
    </row>
    <row r="63" s="38" customFormat="1" ht="36" customHeight="1" spans="1:11">
      <c r="A63" s="50"/>
      <c r="B63" s="60"/>
      <c r="C63" s="61"/>
      <c r="D63" s="62" t="s">
        <v>135</v>
      </c>
      <c r="E63" s="11" t="s">
        <v>62</v>
      </c>
      <c r="F63" s="64">
        <v>100</v>
      </c>
      <c r="G63" s="49" t="s">
        <v>120</v>
      </c>
      <c r="H63" s="64">
        <v>100</v>
      </c>
      <c r="I63" s="5" t="s">
        <v>65</v>
      </c>
      <c r="J63" s="2"/>
      <c r="K63" s="2"/>
    </row>
    <row r="64" s="38" customFormat="1" ht="36" customHeight="1" spans="1:11">
      <c r="A64" s="50"/>
      <c r="B64" s="60"/>
      <c r="C64" s="61"/>
      <c r="D64" s="62" t="s">
        <v>136</v>
      </c>
      <c r="E64" s="11" t="s">
        <v>62</v>
      </c>
      <c r="F64" s="64">
        <v>100</v>
      </c>
      <c r="G64" s="49" t="s">
        <v>120</v>
      </c>
      <c r="H64" s="64">
        <v>100</v>
      </c>
      <c r="I64" s="5" t="s">
        <v>65</v>
      </c>
      <c r="J64" s="2"/>
      <c r="K64" s="2"/>
    </row>
    <row r="65" s="38" customFormat="1" ht="36" customHeight="1" spans="1:11">
      <c r="A65" s="50"/>
      <c r="B65" s="60"/>
      <c r="C65" s="61"/>
      <c r="D65" s="62" t="s">
        <v>137</v>
      </c>
      <c r="E65" s="2" t="s">
        <v>138</v>
      </c>
      <c r="F65" s="64">
        <v>0.3</v>
      </c>
      <c r="G65" s="49" t="s">
        <v>120</v>
      </c>
      <c r="H65" s="64">
        <v>0</v>
      </c>
      <c r="I65" s="5" t="s">
        <v>65</v>
      </c>
      <c r="J65" s="2"/>
      <c r="K65" s="2"/>
    </row>
    <row r="66" s="38" customFormat="1" ht="36" customHeight="1" spans="1:11">
      <c r="A66" s="50"/>
      <c r="B66" s="60"/>
      <c r="C66" s="61"/>
      <c r="D66" s="62" t="s">
        <v>139</v>
      </c>
      <c r="E66" s="2" t="s">
        <v>83</v>
      </c>
      <c r="F66" s="64">
        <v>90</v>
      </c>
      <c r="G66" s="49" t="s">
        <v>120</v>
      </c>
      <c r="H66" s="64">
        <v>96</v>
      </c>
      <c r="I66" s="5" t="s">
        <v>65</v>
      </c>
      <c r="J66" s="2"/>
      <c r="K66" s="2"/>
    </row>
    <row r="67" s="38" customFormat="1" ht="36" customHeight="1" spans="1:11">
      <c r="A67" s="50"/>
      <c r="B67" s="60"/>
      <c r="C67" s="61"/>
      <c r="D67" s="62" t="s">
        <v>140</v>
      </c>
      <c r="E67" s="2" t="s">
        <v>83</v>
      </c>
      <c r="F67" s="64">
        <v>95</v>
      </c>
      <c r="G67" s="49" t="s">
        <v>120</v>
      </c>
      <c r="H67" s="64">
        <v>100</v>
      </c>
      <c r="I67" s="5" t="s">
        <v>65</v>
      </c>
      <c r="J67" s="2"/>
      <c r="K67" s="2"/>
    </row>
    <row r="68" s="38" customFormat="1" ht="36" customHeight="1" spans="1:11">
      <c r="A68" s="50"/>
      <c r="B68" s="60"/>
      <c r="C68" s="61"/>
      <c r="D68" s="62" t="s">
        <v>141</v>
      </c>
      <c r="E68" s="11" t="s">
        <v>62</v>
      </c>
      <c r="F68" s="64">
        <v>100</v>
      </c>
      <c r="G68" s="49" t="s">
        <v>120</v>
      </c>
      <c r="H68" s="64">
        <v>100</v>
      </c>
      <c r="I68" s="5" t="s">
        <v>65</v>
      </c>
      <c r="J68" s="2"/>
      <c r="K68" s="2"/>
    </row>
    <row r="69" s="38" customFormat="1" ht="36" customHeight="1" spans="1:11">
      <c r="A69" s="50"/>
      <c r="B69" s="60"/>
      <c r="C69" s="61"/>
      <c r="D69" s="82" t="s">
        <v>142</v>
      </c>
      <c r="E69" s="11" t="s">
        <v>62</v>
      </c>
      <c r="F69" s="66">
        <v>40</v>
      </c>
      <c r="G69" s="49" t="s">
        <v>120</v>
      </c>
      <c r="H69" s="64">
        <v>99.67</v>
      </c>
      <c r="I69" s="5" t="s">
        <v>65</v>
      </c>
      <c r="J69" s="2"/>
      <c r="K69" s="2"/>
    </row>
    <row r="70" s="38" customFormat="1" ht="36" customHeight="1" spans="1:11">
      <c r="A70" s="50"/>
      <c r="B70" s="60"/>
      <c r="C70" s="61"/>
      <c r="D70" s="82" t="s">
        <v>143</v>
      </c>
      <c r="E70" s="2" t="s">
        <v>83</v>
      </c>
      <c r="F70" s="66">
        <v>95</v>
      </c>
      <c r="G70" s="49" t="s">
        <v>120</v>
      </c>
      <c r="H70" s="64">
        <v>82.33</v>
      </c>
      <c r="I70" s="5" t="s">
        <v>65</v>
      </c>
      <c r="J70" s="2"/>
      <c r="K70" s="2"/>
    </row>
    <row r="71" s="38" customFormat="1" ht="36" customHeight="1" spans="1:11">
      <c r="A71" s="50"/>
      <c r="B71" s="60"/>
      <c r="C71" s="61"/>
      <c r="D71" s="82" t="s">
        <v>144</v>
      </c>
      <c r="E71" s="11" t="s">
        <v>62</v>
      </c>
      <c r="F71" s="66">
        <v>50</v>
      </c>
      <c r="G71" s="49" t="s">
        <v>120</v>
      </c>
      <c r="H71" s="64">
        <v>100</v>
      </c>
      <c r="I71" s="5" t="s">
        <v>65</v>
      </c>
      <c r="J71" s="2"/>
      <c r="K71" s="2"/>
    </row>
    <row r="72" s="38" customFormat="1" ht="36" customHeight="1" spans="1:11">
      <c r="A72" s="50"/>
      <c r="B72" s="60"/>
      <c r="C72" s="61"/>
      <c r="D72" s="82" t="s">
        <v>145</v>
      </c>
      <c r="E72" s="11" t="s">
        <v>62</v>
      </c>
      <c r="F72" s="66">
        <v>95</v>
      </c>
      <c r="G72" s="49" t="s">
        <v>120</v>
      </c>
      <c r="H72" s="64">
        <v>91.19</v>
      </c>
      <c r="I72" s="5" t="s">
        <v>65</v>
      </c>
      <c r="J72" s="2"/>
      <c r="K72" s="2"/>
    </row>
    <row r="73" s="38" customFormat="1" ht="36" customHeight="1" spans="1:11">
      <c r="A73" s="50"/>
      <c r="B73" s="60"/>
      <c r="C73" s="61"/>
      <c r="D73" s="82" t="s">
        <v>146</v>
      </c>
      <c r="E73" s="2" t="s">
        <v>83</v>
      </c>
      <c r="F73" s="66">
        <v>80</v>
      </c>
      <c r="G73" s="49" t="s">
        <v>120</v>
      </c>
      <c r="H73" s="64">
        <v>100</v>
      </c>
      <c r="I73" s="5" t="s">
        <v>65</v>
      </c>
      <c r="J73" s="2"/>
      <c r="K73" s="2"/>
    </row>
    <row r="74" s="39" customFormat="1" ht="36" customHeight="1" spans="1:11">
      <c r="A74" s="50"/>
      <c r="B74" s="60"/>
      <c r="C74" s="61"/>
      <c r="D74" s="83" t="s">
        <v>147</v>
      </c>
      <c r="E74" s="11" t="s">
        <v>62</v>
      </c>
      <c r="F74" s="64" t="s">
        <v>148</v>
      </c>
      <c r="G74" s="64" t="s">
        <v>149</v>
      </c>
      <c r="H74" s="64" t="s">
        <v>148</v>
      </c>
      <c r="I74" s="5" t="s">
        <v>65</v>
      </c>
      <c r="J74" s="2"/>
      <c r="K74" s="2"/>
    </row>
    <row r="75" s="39" customFormat="1" ht="36" customHeight="1" spans="1:11">
      <c r="A75" s="50"/>
      <c r="B75" s="60"/>
      <c r="C75" s="61"/>
      <c r="D75" s="83" t="s">
        <v>150</v>
      </c>
      <c r="E75" s="11" t="s">
        <v>62</v>
      </c>
      <c r="F75" s="64">
        <v>100</v>
      </c>
      <c r="G75" s="49" t="s">
        <v>120</v>
      </c>
      <c r="H75" s="64">
        <v>100</v>
      </c>
      <c r="I75" s="5" t="s">
        <v>65</v>
      </c>
      <c r="J75" s="2"/>
      <c r="K75" s="2"/>
    </row>
    <row r="76" s="40" customFormat="1" ht="36" customHeight="1" spans="1:11">
      <c r="A76" s="50"/>
      <c r="B76" s="58" t="s">
        <v>151</v>
      </c>
      <c r="C76" s="59"/>
      <c r="D76" s="62" t="s">
        <v>152</v>
      </c>
      <c r="E76" s="11" t="s">
        <v>62</v>
      </c>
      <c r="F76" s="84">
        <v>2024</v>
      </c>
      <c r="G76" s="49" t="s">
        <v>149</v>
      </c>
      <c r="H76" s="64" t="s">
        <v>153</v>
      </c>
      <c r="I76" s="5" t="s">
        <v>65</v>
      </c>
      <c r="J76" s="2"/>
      <c r="K76" s="2"/>
    </row>
    <row r="77" s="40" customFormat="1" ht="36" customHeight="1" spans="1:11">
      <c r="A77" s="50"/>
      <c r="B77" s="60"/>
      <c r="C77" s="61"/>
      <c r="D77" s="65" t="s">
        <v>154</v>
      </c>
      <c r="E77" s="11" t="s">
        <v>62</v>
      </c>
      <c r="F77" s="66" t="s">
        <v>155</v>
      </c>
      <c r="G77" s="49" t="s">
        <v>149</v>
      </c>
      <c r="H77" s="66" t="s">
        <v>155</v>
      </c>
      <c r="I77" s="5" t="s">
        <v>65</v>
      </c>
      <c r="J77" s="2"/>
      <c r="K77" s="2"/>
    </row>
    <row r="78" s="39" customFormat="1" ht="36" customHeight="1" spans="1:11">
      <c r="A78" s="50"/>
      <c r="B78" s="67"/>
      <c r="C78" s="68"/>
      <c r="D78" s="65" t="s">
        <v>156</v>
      </c>
      <c r="E78" s="11" t="s">
        <v>62</v>
      </c>
      <c r="F78" s="66">
        <v>2024</v>
      </c>
      <c r="G78" s="49" t="s">
        <v>149</v>
      </c>
      <c r="H78" s="66">
        <v>2024</v>
      </c>
      <c r="I78" s="5" t="s">
        <v>65</v>
      </c>
      <c r="J78" s="2"/>
      <c r="K78" s="2"/>
    </row>
    <row r="79" s="39" customFormat="1" ht="36" customHeight="1" spans="1:11">
      <c r="A79" s="50"/>
      <c r="B79" s="50" t="s">
        <v>157</v>
      </c>
      <c r="C79" s="50"/>
      <c r="D79" s="55" t="s">
        <v>158</v>
      </c>
      <c r="E79" s="11" t="s">
        <v>62</v>
      </c>
      <c r="F79" s="49">
        <v>675.83</v>
      </c>
      <c r="G79" s="49" t="s">
        <v>159</v>
      </c>
      <c r="H79" s="49">
        <v>675.83</v>
      </c>
      <c r="I79" s="5" t="s">
        <v>65</v>
      </c>
      <c r="J79" s="2"/>
      <c r="K79" s="2"/>
    </row>
    <row r="80" s="39" customFormat="1" ht="36" customHeight="1" spans="1:11">
      <c r="A80" s="2" t="s">
        <v>160</v>
      </c>
      <c r="B80" s="85" t="s">
        <v>161</v>
      </c>
      <c r="C80" s="78"/>
      <c r="D80" s="62" t="s">
        <v>162</v>
      </c>
      <c r="E80" s="11" t="s">
        <v>62</v>
      </c>
      <c r="F80" s="64" t="s">
        <v>163</v>
      </c>
      <c r="G80" s="86" t="s">
        <v>149</v>
      </c>
      <c r="H80" s="64" t="s">
        <v>163</v>
      </c>
      <c r="I80" s="5" t="s">
        <v>65</v>
      </c>
      <c r="J80" s="2"/>
      <c r="K80" s="2"/>
    </row>
    <row r="81" s="39" customFormat="1" ht="36" customHeight="1" spans="1:11">
      <c r="A81" s="50"/>
      <c r="B81" s="87"/>
      <c r="C81" s="81"/>
      <c r="D81" s="62" t="s">
        <v>164</v>
      </c>
      <c r="E81" s="11" t="s">
        <v>62</v>
      </c>
      <c r="F81" s="64" t="s">
        <v>165</v>
      </c>
      <c r="G81" s="86" t="s">
        <v>149</v>
      </c>
      <c r="H81" s="64" t="s">
        <v>165</v>
      </c>
      <c r="I81" s="5" t="s">
        <v>65</v>
      </c>
      <c r="J81" s="2"/>
      <c r="K81" s="2"/>
    </row>
    <row r="82" s="39" customFormat="1" ht="84" customHeight="1" spans="1:11">
      <c r="A82" s="50"/>
      <c r="B82" s="87"/>
      <c r="C82" s="81"/>
      <c r="D82" s="62" t="s">
        <v>166</v>
      </c>
      <c r="E82" s="11" t="s">
        <v>62</v>
      </c>
      <c r="F82" s="64" t="s">
        <v>165</v>
      </c>
      <c r="G82" s="86" t="s">
        <v>149</v>
      </c>
      <c r="H82" s="64" t="s">
        <v>165</v>
      </c>
      <c r="I82" s="5" t="s">
        <v>65</v>
      </c>
      <c r="J82" s="2"/>
      <c r="K82" s="2"/>
    </row>
    <row r="83" s="39" customFormat="1" ht="36" customHeight="1" spans="1:11">
      <c r="A83" s="50"/>
      <c r="B83" s="87"/>
      <c r="C83" s="81"/>
      <c r="D83" s="62" t="s">
        <v>164</v>
      </c>
      <c r="E83" s="11" t="s">
        <v>62</v>
      </c>
      <c r="F83" s="64" t="s">
        <v>167</v>
      </c>
      <c r="G83" s="86" t="s">
        <v>149</v>
      </c>
      <c r="H83" s="64" t="s">
        <v>167</v>
      </c>
      <c r="I83" s="5" t="s">
        <v>65</v>
      </c>
      <c r="J83" s="2"/>
      <c r="K83" s="2"/>
    </row>
    <row r="84" s="39" customFormat="1" ht="36" customHeight="1" spans="1:11">
      <c r="A84" s="50"/>
      <c r="B84" s="87"/>
      <c r="C84" s="81"/>
      <c r="D84" s="62" t="s">
        <v>168</v>
      </c>
      <c r="E84" s="11" t="s">
        <v>62</v>
      </c>
      <c r="F84" s="64" t="s">
        <v>169</v>
      </c>
      <c r="G84" s="86" t="s">
        <v>149</v>
      </c>
      <c r="H84" s="64" t="s">
        <v>169</v>
      </c>
      <c r="I84" s="5" t="s">
        <v>65</v>
      </c>
      <c r="J84" s="2"/>
      <c r="K84" s="2"/>
    </row>
    <row r="85" s="39" customFormat="1" ht="36" customHeight="1" spans="1:11">
      <c r="A85" s="50"/>
      <c r="B85" s="87"/>
      <c r="C85" s="81"/>
      <c r="D85" s="62" t="s">
        <v>170</v>
      </c>
      <c r="E85" s="11" t="s">
        <v>62</v>
      </c>
      <c r="F85" s="64" t="s">
        <v>163</v>
      </c>
      <c r="G85" s="86" t="s">
        <v>149</v>
      </c>
      <c r="H85" s="64" t="s">
        <v>163</v>
      </c>
      <c r="I85" s="5" t="s">
        <v>65</v>
      </c>
      <c r="J85" s="2"/>
      <c r="K85" s="2"/>
    </row>
    <row r="86" s="39" customFormat="1" ht="36" customHeight="1" spans="1:11">
      <c r="A86" s="50"/>
      <c r="B86" s="87"/>
      <c r="C86" s="81"/>
      <c r="D86" s="62" t="s">
        <v>171</v>
      </c>
      <c r="E86" s="11" t="s">
        <v>62</v>
      </c>
      <c r="F86" s="64" t="s">
        <v>172</v>
      </c>
      <c r="G86" s="86" t="s">
        <v>149</v>
      </c>
      <c r="H86" s="64" t="s">
        <v>172</v>
      </c>
      <c r="I86" s="5" t="s">
        <v>65</v>
      </c>
      <c r="J86" s="2"/>
      <c r="K86" s="2"/>
    </row>
    <row r="87" s="39" customFormat="1" ht="87" customHeight="1" spans="1:11">
      <c r="A87" s="50"/>
      <c r="B87" s="87"/>
      <c r="C87" s="81"/>
      <c r="D87" s="62" t="s">
        <v>173</v>
      </c>
      <c r="E87" s="11" t="s">
        <v>62</v>
      </c>
      <c r="F87" s="64" t="s">
        <v>165</v>
      </c>
      <c r="G87" s="86" t="s">
        <v>149</v>
      </c>
      <c r="H87" s="64" t="s">
        <v>165</v>
      </c>
      <c r="I87" s="5" t="s">
        <v>65</v>
      </c>
      <c r="J87" s="2"/>
      <c r="K87" s="2"/>
    </row>
    <row r="88" s="39" customFormat="1" ht="36" customHeight="1" spans="1:11">
      <c r="A88" s="50"/>
      <c r="B88" s="87"/>
      <c r="C88" s="81"/>
      <c r="D88" s="62" t="s">
        <v>174</v>
      </c>
      <c r="E88" s="11" t="s">
        <v>62</v>
      </c>
      <c r="F88" s="64" t="s">
        <v>175</v>
      </c>
      <c r="G88" s="86" t="s">
        <v>149</v>
      </c>
      <c r="H88" s="64" t="s">
        <v>175</v>
      </c>
      <c r="I88" s="5" t="s">
        <v>65</v>
      </c>
      <c r="J88" s="2"/>
      <c r="K88" s="2"/>
    </row>
    <row r="89" s="39" customFormat="1" ht="36" customHeight="1" spans="1:11">
      <c r="A89" s="50"/>
      <c r="B89" s="87"/>
      <c r="C89" s="81"/>
      <c r="D89" s="62" t="s">
        <v>176</v>
      </c>
      <c r="E89" s="11" t="s">
        <v>62</v>
      </c>
      <c r="F89" s="64" t="s">
        <v>175</v>
      </c>
      <c r="G89" s="86" t="s">
        <v>149</v>
      </c>
      <c r="H89" s="64" t="s">
        <v>175</v>
      </c>
      <c r="I89" s="5" t="s">
        <v>65</v>
      </c>
      <c r="J89" s="2"/>
      <c r="K89" s="2"/>
    </row>
    <row r="90" s="39" customFormat="1" ht="36" customHeight="1" spans="1:11">
      <c r="A90" s="50"/>
      <c r="B90" s="87"/>
      <c r="C90" s="81"/>
      <c r="D90" s="65" t="s">
        <v>177</v>
      </c>
      <c r="E90" s="11" t="s">
        <v>62</v>
      </c>
      <c r="F90" s="66" t="s">
        <v>178</v>
      </c>
      <c r="G90" s="86" t="s">
        <v>149</v>
      </c>
      <c r="H90" s="66" t="s">
        <v>178</v>
      </c>
      <c r="I90" s="5" t="s">
        <v>65</v>
      </c>
      <c r="J90" s="2"/>
      <c r="K90" s="2"/>
    </row>
    <row r="91" s="39" customFormat="1" ht="36" customHeight="1" spans="1:11">
      <c r="A91" s="50"/>
      <c r="B91" s="87"/>
      <c r="C91" s="81"/>
      <c r="D91" s="65" t="s">
        <v>179</v>
      </c>
      <c r="E91" s="11" t="s">
        <v>62</v>
      </c>
      <c r="F91" s="66" t="s">
        <v>180</v>
      </c>
      <c r="G91" s="86" t="s">
        <v>149</v>
      </c>
      <c r="H91" s="66" t="s">
        <v>180</v>
      </c>
      <c r="I91" s="5" t="s">
        <v>65</v>
      </c>
      <c r="J91" s="2"/>
      <c r="K91" s="2"/>
    </row>
    <row r="92" s="39" customFormat="1" ht="36" customHeight="1" spans="1:11">
      <c r="A92" s="50"/>
      <c r="B92" s="87"/>
      <c r="C92" s="81"/>
      <c r="D92" s="65" t="s">
        <v>181</v>
      </c>
      <c r="E92" s="11" t="s">
        <v>62</v>
      </c>
      <c r="F92" s="66" t="s">
        <v>175</v>
      </c>
      <c r="G92" s="86" t="s">
        <v>149</v>
      </c>
      <c r="H92" s="66" t="s">
        <v>175</v>
      </c>
      <c r="I92" s="5" t="s">
        <v>65</v>
      </c>
      <c r="J92" s="2"/>
      <c r="K92" s="2"/>
    </row>
    <row r="93" s="39" customFormat="1" ht="36" customHeight="1" spans="1:11">
      <c r="A93" s="50"/>
      <c r="B93" s="87"/>
      <c r="C93" s="81"/>
      <c r="D93" s="83" t="s">
        <v>182</v>
      </c>
      <c r="E93" s="11" t="s">
        <v>62</v>
      </c>
      <c r="F93" s="66" t="s">
        <v>183</v>
      </c>
      <c r="G93" s="86" t="s">
        <v>149</v>
      </c>
      <c r="H93" s="66" t="s">
        <v>183</v>
      </c>
      <c r="I93" s="5" t="s">
        <v>65</v>
      </c>
      <c r="J93" s="2"/>
      <c r="K93" s="2"/>
    </row>
    <row r="94" s="39" customFormat="1" ht="36" customHeight="1" spans="1:11">
      <c r="A94" s="50"/>
      <c r="B94" s="87"/>
      <c r="C94" s="81"/>
      <c r="D94" s="83" t="s">
        <v>184</v>
      </c>
      <c r="E94" s="11" t="s">
        <v>62</v>
      </c>
      <c r="F94" s="66" t="s">
        <v>165</v>
      </c>
      <c r="G94" s="86" t="s">
        <v>149</v>
      </c>
      <c r="H94" s="66" t="s">
        <v>165</v>
      </c>
      <c r="I94" s="5" t="s">
        <v>65</v>
      </c>
      <c r="J94" s="2"/>
      <c r="K94" s="2"/>
    </row>
    <row r="95" s="39" customFormat="1" ht="36" customHeight="1" spans="1:11">
      <c r="A95" s="50"/>
      <c r="B95" s="2" t="s">
        <v>185</v>
      </c>
      <c r="C95" s="2"/>
      <c r="D95" s="62" t="s">
        <v>162</v>
      </c>
      <c r="E95" s="11" t="s">
        <v>62</v>
      </c>
      <c r="F95" s="64" t="s">
        <v>186</v>
      </c>
      <c r="G95" s="86" t="s">
        <v>149</v>
      </c>
      <c r="H95" s="64" t="s">
        <v>186</v>
      </c>
      <c r="I95" s="5" t="s">
        <v>65</v>
      </c>
      <c r="J95" s="2"/>
      <c r="K95" s="2"/>
    </row>
    <row r="96" s="39" customFormat="1" ht="36" customHeight="1" spans="1:11">
      <c r="A96" s="50"/>
      <c r="B96" s="2"/>
      <c r="C96" s="2"/>
      <c r="D96" s="62" t="s">
        <v>164</v>
      </c>
      <c r="E96" s="11" t="s">
        <v>62</v>
      </c>
      <c r="F96" s="64" t="s">
        <v>186</v>
      </c>
      <c r="G96" s="86" t="s">
        <v>149</v>
      </c>
      <c r="H96" s="64" t="s">
        <v>186</v>
      </c>
      <c r="I96" s="5" t="s">
        <v>65</v>
      </c>
      <c r="J96" s="2"/>
      <c r="K96" s="2"/>
    </row>
    <row r="97" s="39" customFormat="1" ht="89" customHeight="1" spans="1:11">
      <c r="A97" s="50"/>
      <c r="B97" s="2"/>
      <c r="C97" s="2"/>
      <c r="D97" s="62" t="s">
        <v>166</v>
      </c>
      <c r="E97" s="11" t="s">
        <v>62</v>
      </c>
      <c r="F97" s="64" t="s">
        <v>186</v>
      </c>
      <c r="G97" s="86" t="s">
        <v>149</v>
      </c>
      <c r="H97" s="64" t="s">
        <v>186</v>
      </c>
      <c r="I97" s="5" t="s">
        <v>65</v>
      </c>
      <c r="J97" s="2"/>
      <c r="K97" s="2"/>
    </row>
    <row r="98" s="38" customFormat="1" ht="36" customHeight="1" spans="1:11">
      <c r="A98" s="50"/>
      <c r="B98" s="2"/>
      <c r="C98" s="2"/>
      <c r="D98" s="62" t="s">
        <v>164</v>
      </c>
      <c r="E98" s="11" t="s">
        <v>62</v>
      </c>
      <c r="F98" s="64" t="s">
        <v>186</v>
      </c>
      <c r="G98" s="86" t="s">
        <v>149</v>
      </c>
      <c r="H98" s="64" t="s">
        <v>186</v>
      </c>
      <c r="I98" s="5" t="s">
        <v>65</v>
      </c>
      <c r="J98" s="2"/>
      <c r="K98" s="2"/>
    </row>
    <row r="99" s="38" customFormat="1" ht="36" customHeight="1" spans="1:11">
      <c r="A99" s="50"/>
      <c r="B99" s="2"/>
      <c r="C99" s="2"/>
      <c r="D99" s="62" t="s">
        <v>187</v>
      </c>
      <c r="E99" s="11" t="s">
        <v>62</v>
      </c>
      <c r="F99" s="64" t="s">
        <v>186</v>
      </c>
      <c r="G99" s="86" t="s">
        <v>149</v>
      </c>
      <c r="H99" s="64" t="s">
        <v>186</v>
      </c>
      <c r="I99" s="5" t="s">
        <v>65</v>
      </c>
      <c r="J99" s="2"/>
      <c r="K99" s="2"/>
    </row>
    <row r="100" s="38" customFormat="1" ht="36" customHeight="1" spans="1:11">
      <c r="A100" s="50"/>
      <c r="B100" s="2"/>
      <c r="C100" s="2"/>
      <c r="D100" s="62" t="s">
        <v>170</v>
      </c>
      <c r="E100" s="11" t="s">
        <v>62</v>
      </c>
      <c r="F100" s="64" t="s">
        <v>186</v>
      </c>
      <c r="G100" s="86" t="s">
        <v>149</v>
      </c>
      <c r="H100" s="64" t="s">
        <v>186</v>
      </c>
      <c r="I100" s="5" t="s">
        <v>65</v>
      </c>
      <c r="J100" s="2"/>
      <c r="K100" s="2"/>
    </row>
    <row r="101" s="38" customFormat="1" ht="36" customHeight="1" spans="1:11">
      <c r="A101" s="50"/>
      <c r="B101" s="2"/>
      <c r="C101" s="2"/>
      <c r="D101" s="62" t="s">
        <v>188</v>
      </c>
      <c r="E101" s="11" t="s">
        <v>62</v>
      </c>
      <c r="F101" s="64" t="s">
        <v>186</v>
      </c>
      <c r="G101" s="86" t="s">
        <v>149</v>
      </c>
      <c r="H101" s="64" t="s">
        <v>186</v>
      </c>
      <c r="I101" s="5" t="s">
        <v>65</v>
      </c>
      <c r="J101" s="2"/>
      <c r="K101" s="2"/>
    </row>
    <row r="102" s="38" customFormat="1" ht="82" customHeight="1" spans="1:11">
      <c r="A102" s="50"/>
      <c r="B102" s="2"/>
      <c r="C102" s="2"/>
      <c r="D102" s="62" t="s">
        <v>173</v>
      </c>
      <c r="E102" s="11" t="s">
        <v>62</v>
      </c>
      <c r="F102" s="64" t="s">
        <v>186</v>
      </c>
      <c r="G102" s="86" t="s">
        <v>149</v>
      </c>
      <c r="H102" s="64" t="s">
        <v>186</v>
      </c>
      <c r="I102" s="5" t="s">
        <v>65</v>
      </c>
      <c r="J102" s="2"/>
      <c r="K102" s="2"/>
    </row>
    <row r="103" s="38" customFormat="1" ht="36" customHeight="1" spans="1:11">
      <c r="A103" s="50"/>
      <c r="B103" s="2"/>
      <c r="C103" s="2"/>
      <c r="D103" s="62" t="s">
        <v>189</v>
      </c>
      <c r="E103" s="11" t="s">
        <v>62</v>
      </c>
      <c r="F103" s="64" t="s">
        <v>186</v>
      </c>
      <c r="G103" s="86" t="s">
        <v>149</v>
      </c>
      <c r="H103" s="64" t="s">
        <v>186</v>
      </c>
      <c r="I103" s="5" t="s">
        <v>65</v>
      </c>
      <c r="J103" s="2"/>
      <c r="K103" s="2"/>
    </row>
    <row r="104" s="38" customFormat="1" ht="36" customHeight="1" spans="1:11">
      <c r="A104" s="50"/>
      <c r="B104" s="2"/>
      <c r="C104" s="2"/>
      <c r="D104" s="62" t="s">
        <v>190</v>
      </c>
      <c r="E104" s="11" t="s">
        <v>62</v>
      </c>
      <c r="F104" s="64" t="s">
        <v>186</v>
      </c>
      <c r="G104" s="86" t="s">
        <v>149</v>
      </c>
      <c r="H104" s="64" t="s">
        <v>186</v>
      </c>
      <c r="I104" s="5" t="s">
        <v>65</v>
      </c>
      <c r="J104" s="2"/>
      <c r="K104" s="2"/>
    </row>
    <row r="105" s="38" customFormat="1" ht="36" customHeight="1" spans="1:11">
      <c r="A105" s="50"/>
      <c r="B105" s="2"/>
      <c r="C105" s="2"/>
      <c r="D105" s="83" t="s">
        <v>191</v>
      </c>
      <c r="E105" s="11" t="s">
        <v>62</v>
      </c>
      <c r="F105" s="64" t="s">
        <v>192</v>
      </c>
      <c r="G105" s="86" t="s">
        <v>149</v>
      </c>
      <c r="H105" s="64" t="s">
        <v>192</v>
      </c>
      <c r="I105" s="5" t="s">
        <v>65</v>
      </c>
      <c r="J105" s="2"/>
      <c r="K105" s="2"/>
    </row>
    <row r="106" s="38" customFormat="1" ht="36" customHeight="1" spans="1:11">
      <c r="A106" s="50"/>
      <c r="B106" s="2"/>
      <c r="C106" s="2"/>
      <c r="D106" s="83" t="s">
        <v>193</v>
      </c>
      <c r="E106" s="11" t="s">
        <v>62</v>
      </c>
      <c r="F106" s="64" t="s">
        <v>194</v>
      </c>
      <c r="G106" s="86" t="s">
        <v>149</v>
      </c>
      <c r="H106" s="64" t="s">
        <v>194</v>
      </c>
      <c r="I106" s="5" t="s">
        <v>65</v>
      </c>
      <c r="J106" s="2"/>
      <c r="K106" s="2"/>
    </row>
    <row r="107" s="38" customFormat="1" ht="36" customHeight="1" spans="1:11">
      <c r="A107" s="50"/>
      <c r="B107" s="2"/>
      <c r="C107" s="2"/>
      <c r="D107" s="83" t="s">
        <v>195</v>
      </c>
      <c r="E107" s="11" t="s">
        <v>62</v>
      </c>
      <c r="F107" s="64" t="s">
        <v>194</v>
      </c>
      <c r="G107" s="86" t="s">
        <v>149</v>
      </c>
      <c r="H107" s="64" t="s">
        <v>194</v>
      </c>
      <c r="I107" s="5" t="s">
        <v>65</v>
      </c>
      <c r="J107" s="2"/>
      <c r="K107" s="2"/>
    </row>
    <row r="108" s="38" customFormat="1" ht="36" customHeight="1" spans="1:11">
      <c r="A108" s="3" t="s">
        <v>196</v>
      </c>
      <c r="B108" s="85" t="s">
        <v>197</v>
      </c>
      <c r="C108" s="78"/>
      <c r="D108" s="88" t="s">
        <v>198</v>
      </c>
      <c r="E108" s="2" t="s">
        <v>83</v>
      </c>
      <c r="F108" s="64">
        <v>90</v>
      </c>
      <c r="G108" s="49" t="s">
        <v>120</v>
      </c>
      <c r="H108" s="64">
        <v>100</v>
      </c>
      <c r="I108" s="5" t="s">
        <v>65</v>
      </c>
      <c r="J108" s="2"/>
      <c r="K108" s="2"/>
    </row>
    <row r="109" s="38" customFormat="1" ht="36" customHeight="1" spans="1:11">
      <c r="A109" s="22"/>
      <c r="B109" s="87"/>
      <c r="C109" s="81"/>
      <c r="D109" s="88" t="s">
        <v>199</v>
      </c>
      <c r="E109" s="2" t="s">
        <v>83</v>
      </c>
      <c r="F109" s="64">
        <v>90</v>
      </c>
      <c r="G109" s="49" t="s">
        <v>120</v>
      </c>
      <c r="H109" s="64">
        <v>96</v>
      </c>
      <c r="I109" s="5" t="s">
        <v>65</v>
      </c>
      <c r="J109" s="2"/>
      <c r="K109" s="2"/>
    </row>
    <row r="110" s="38" customFormat="1" ht="36" customHeight="1" spans="1:11">
      <c r="A110" s="22"/>
      <c r="B110" s="87"/>
      <c r="C110" s="81"/>
      <c r="D110" s="62" t="s">
        <v>200</v>
      </c>
      <c r="E110" s="2" t="s">
        <v>83</v>
      </c>
      <c r="F110" s="64">
        <v>90</v>
      </c>
      <c r="G110" s="49" t="s">
        <v>120</v>
      </c>
      <c r="H110" s="64">
        <v>98</v>
      </c>
      <c r="I110" s="5" t="s">
        <v>65</v>
      </c>
      <c r="J110" s="2"/>
      <c r="K110" s="2"/>
    </row>
    <row r="111" s="38" customFormat="1" ht="36" customHeight="1" spans="1:11">
      <c r="A111" s="22"/>
      <c r="B111" s="87"/>
      <c r="C111" s="81"/>
      <c r="D111" s="62" t="s">
        <v>201</v>
      </c>
      <c r="E111" s="2" t="s">
        <v>83</v>
      </c>
      <c r="F111" s="64">
        <v>90</v>
      </c>
      <c r="G111" s="49" t="s">
        <v>120</v>
      </c>
      <c r="H111" s="2">
        <v>96</v>
      </c>
      <c r="I111" s="5" t="s">
        <v>65</v>
      </c>
      <c r="J111" s="2"/>
      <c r="K111" s="2"/>
    </row>
    <row r="112" s="38" customFormat="1" ht="36" customHeight="1" spans="1:11">
      <c r="A112" s="22"/>
      <c r="B112" s="87"/>
      <c r="C112" s="81"/>
      <c r="D112" s="62" t="s">
        <v>202</v>
      </c>
      <c r="E112" s="2" t="s">
        <v>83</v>
      </c>
      <c r="F112" s="64">
        <v>90</v>
      </c>
      <c r="G112" s="49" t="s">
        <v>120</v>
      </c>
      <c r="H112" s="64">
        <v>93</v>
      </c>
      <c r="I112" s="5" t="s">
        <v>65</v>
      </c>
      <c r="J112" s="2"/>
      <c r="K112" s="2"/>
    </row>
    <row r="113" s="38" customFormat="1" ht="36" customHeight="1" spans="1:11">
      <c r="A113" s="22"/>
      <c r="B113" s="87"/>
      <c r="C113" s="81"/>
      <c r="D113" s="62" t="s">
        <v>203</v>
      </c>
      <c r="E113" s="2" t="s">
        <v>83</v>
      </c>
      <c r="F113" s="64">
        <v>90</v>
      </c>
      <c r="G113" s="49" t="s">
        <v>120</v>
      </c>
      <c r="H113" s="2">
        <v>98</v>
      </c>
      <c r="I113" s="5" t="s">
        <v>65</v>
      </c>
      <c r="J113" s="2"/>
      <c r="K113" s="2"/>
    </row>
    <row r="114" s="38" customFormat="1" ht="36" customHeight="1" spans="1:11">
      <c r="A114" s="22"/>
      <c r="B114" s="87"/>
      <c r="C114" s="81"/>
      <c r="D114" s="62" t="s">
        <v>204</v>
      </c>
      <c r="E114" s="2" t="s">
        <v>83</v>
      </c>
      <c r="F114" s="64">
        <v>90</v>
      </c>
      <c r="G114" s="49" t="s">
        <v>120</v>
      </c>
      <c r="H114" s="64">
        <v>98</v>
      </c>
      <c r="I114" s="5" t="s">
        <v>65</v>
      </c>
      <c r="J114" s="2"/>
      <c r="K114" s="2"/>
    </row>
    <row r="115" s="38" customFormat="1" ht="36" customHeight="1" spans="1:11">
      <c r="A115" s="22"/>
      <c r="B115" s="87"/>
      <c r="C115" s="81"/>
      <c r="D115" s="62" t="s">
        <v>205</v>
      </c>
      <c r="E115" s="2" t="s">
        <v>83</v>
      </c>
      <c r="F115" s="64">
        <v>90</v>
      </c>
      <c r="G115" s="49" t="s">
        <v>120</v>
      </c>
      <c r="H115" s="64">
        <v>98</v>
      </c>
      <c r="I115" s="5" t="s">
        <v>65</v>
      </c>
      <c r="J115" s="2"/>
      <c r="K115" s="2"/>
    </row>
    <row r="116" s="38" customFormat="1" ht="36" customHeight="1" spans="1:11">
      <c r="A116" s="22"/>
      <c r="B116" s="87"/>
      <c r="C116" s="81"/>
      <c r="D116" s="62" t="s">
        <v>206</v>
      </c>
      <c r="E116" s="2" t="s">
        <v>83</v>
      </c>
      <c r="F116" s="64">
        <v>90</v>
      </c>
      <c r="G116" s="49" t="s">
        <v>120</v>
      </c>
      <c r="H116" s="64">
        <v>98</v>
      </c>
      <c r="I116" s="5" t="s">
        <v>65</v>
      </c>
      <c r="J116" s="2"/>
      <c r="K116" s="2"/>
    </row>
    <row r="117" s="38" customFormat="1" ht="36" customHeight="1" spans="1:11">
      <c r="A117" s="22"/>
      <c r="B117" s="87"/>
      <c r="C117" s="81"/>
      <c r="D117" s="62" t="s">
        <v>207</v>
      </c>
      <c r="E117" s="2" t="s">
        <v>83</v>
      </c>
      <c r="F117" s="64">
        <v>90</v>
      </c>
      <c r="G117" s="49" t="s">
        <v>120</v>
      </c>
      <c r="H117" s="64">
        <v>96</v>
      </c>
      <c r="I117" s="5" t="s">
        <v>65</v>
      </c>
      <c r="J117" s="2"/>
      <c r="K117" s="2"/>
    </row>
    <row r="118" s="38" customFormat="1" ht="36" customHeight="1" spans="1:11">
      <c r="A118" s="22"/>
      <c r="B118" s="87"/>
      <c r="C118" s="81"/>
      <c r="D118" s="62" t="s">
        <v>208</v>
      </c>
      <c r="E118" s="2" t="s">
        <v>83</v>
      </c>
      <c r="F118" s="64">
        <v>90</v>
      </c>
      <c r="G118" s="49" t="s">
        <v>120</v>
      </c>
      <c r="H118" s="64">
        <v>98</v>
      </c>
      <c r="I118" s="5" t="s">
        <v>65</v>
      </c>
      <c r="J118" s="2"/>
      <c r="K118" s="2"/>
    </row>
    <row r="119" s="38" customFormat="1" ht="36" customHeight="1" spans="1:11">
      <c r="A119" s="22"/>
      <c r="B119" s="87"/>
      <c r="C119" s="81"/>
      <c r="D119" s="62" t="s">
        <v>209</v>
      </c>
      <c r="E119" s="2" t="s">
        <v>83</v>
      </c>
      <c r="F119" s="64">
        <v>90</v>
      </c>
      <c r="G119" s="49" t="s">
        <v>120</v>
      </c>
      <c r="H119" s="64">
        <v>96</v>
      </c>
      <c r="I119" s="5" t="s">
        <v>65</v>
      </c>
      <c r="J119" s="2"/>
      <c r="K119" s="2"/>
    </row>
    <row r="120" s="38" customFormat="1" ht="36" customHeight="1" spans="1:11">
      <c r="A120" s="22"/>
      <c r="B120" s="87"/>
      <c r="C120" s="81"/>
      <c r="D120" s="65" t="s">
        <v>210</v>
      </c>
      <c r="E120" s="2" t="s">
        <v>83</v>
      </c>
      <c r="F120" s="64">
        <v>90</v>
      </c>
      <c r="G120" s="49" t="s">
        <v>120</v>
      </c>
      <c r="H120" s="64">
        <v>100</v>
      </c>
      <c r="I120" s="5" t="s">
        <v>65</v>
      </c>
      <c r="J120" s="2"/>
      <c r="K120" s="2"/>
    </row>
    <row r="121" s="38" customFormat="1" ht="36" customHeight="1" spans="1:11">
      <c r="A121" s="22"/>
      <c r="B121" s="87"/>
      <c r="C121" s="81"/>
      <c r="D121" s="89" t="s">
        <v>211</v>
      </c>
      <c r="E121" s="2" t="s">
        <v>83</v>
      </c>
      <c r="F121" s="64">
        <v>90</v>
      </c>
      <c r="G121" s="49" t="s">
        <v>120</v>
      </c>
      <c r="H121" s="64">
        <v>98</v>
      </c>
      <c r="I121" s="5" t="s">
        <v>65</v>
      </c>
      <c r="J121" s="2"/>
      <c r="K121" s="2"/>
    </row>
    <row r="122" s="38" customFormat="1" ht="36" customHeight="1" spans="1:11">
      <c r="A122" s="54"/>
      <c r="B122" s="87"/>
      <c r="C122" s="81"/>
      <c r="D122" s="90" t="s">
        <v>212</v>
      </c>
      <c r="E122" s="2" t="s">
        <v>83</v>
      </c>
      <c r="F122" s="64">
        <v>90</v>
      </c>
      <c r="G122" s="49" t="s">
        <v>120</v>
      </c>
      <c r="H122" s="64">
        <v>98</v>
      </c>
      <c r="I122" s="5" t="s">
        <v>65</v>
      </c>
      <c r="J122" s="2"/>
      <c r="K122" s="2"/>
    </row>
    <row r="123" s="38" customFormat="1" ht="62" customHeight="1" spans="1:11">
      <c r="A123" s="2" t="s">
        <v>213</v>
      </c>
      <c r="B123" s="2" t="s">
        <v>65</v>
      </c>
      <c r="C123" s="2"/>
      <c r="D123" s="6"/>
      <c r="E123" s="2"/>
      <c r="F123" s="2"/>
      <c r="G123" s="49"/>
      <c r="H123" s="49"/>
      <c r="I123" s="5"/>
      <c r="J123" s="2"/>
      <c r="K123" s="2"/>
    </row>
    <row r="124" s="38" customFormat="1" spans="1:11">
      <c r="A124" s="91" t="s">
        <v>214</v>
      </c>
      <c r="B124" s="92"/>
      <c r="C124" s="92"/>
      <c r="D124" s="92"/>
      <c r="E124" s="92"/>
      <c r="F124" s="92"/>
      <c r="G124" s="93"/>
      <c r="H124" s="93"/>
      <c r="I124" s="94"/>
      <c r="J124" s="92"/>
      <c r="K124" s="92"/>
    </row>
    <row r="125" s="38" customFormat="1" spans="1:11">
      <c r="A125" s="92"/>
      <c r="B125" s="92"/>
      <c r="C125" s="92"/>
      <c r="D125" s="92"/>
      <c r="E125" s="92"/>
      <c r="F125" s="92"/>
      <c r="G125" s="93"/>
      <c r="H125" s="93"/>
      <c r="I125" s="94"/>
      <c r="J125" s="92"/>
      <c r="K125" s="92"/>
    </row>
  </sheetData>
  <mergeCells count="142">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B79:C79"/>
    <mergeCell ref="I79:K79"/>
    <mergeCell ref="I80:K80"/>
    <mergeCell ref="I81:K81"/>
    <mergeCell ref="I82:K82"/>
    <mergeCell ref="I83:K83"/>
    <mergeCell ref="I84:K84"/>
    <mergeCell ref="I85:K85"/>
    <mergeCell ref="I86:K86"/>
    <mergeCell ref="I87:K87"/>
    <mergeCell ref="I88:K88"/>
    <mergeCell ref="I89:K89"/>
    <mergeCell ref="I90:K90"/>
    <mergeCell ref="I91:K91"/>
    <mergeCell ref="I92:K92"/>
    <mergeCell ref="I93:K93"/>
    <mergeCell ref="I94:K94"/>
    <mergeCell ref="I95:K95"/>
    <mergeCell ref="I96:K96"/>
    <mergeCell ref="I97:K97"/>
    <mergeCell ref="I98:K98"/>
    <mergeCell ref="I99:K99"/>
    <mergeCell ref="I100:K100"/>
    <mergeCell ref="I101:K101"/>
    <mergeCell ref="I102:K102"/>
    <mergeCell ref="I103:K103"/>
    <mergeCell ref="I104:K104"/>
    <mergeCell ref="I105:K105"/>
    <mergeCell ref="I106:K106"/>
    <mergeCell ref="I107:K107"/>
    <mergeCell ref="I108:K108"/>
    <mergeCell ref="I109:K109"/>
    <mergeCell ref="I110:K110"/>
    <mergeCell ref="I111:K111"/>
    <mergeCell ref="I112:K112"/>
    <mergeCell ref="I113:K113"/>
    <mergeCell ref="I114:K114"/>
    <mergeCell ref="I115:K115"/>
    <mergeCell ref="I116:K116"/>
    <mergeCell ref="I117:K117"/>
    <mergeCell ref="I118:K118"/>
    <mergeCell ref="I119:K119"/>
    <mergeCell ref="I120:K120"/>
    <mergeCell ref="I121:K121"/>
    <mergeCell ref="I122:K122"/>
    <mergeCell ref="B123:K123"/>
    <mergeCell ref="A4:A10"/>
    <mergeCell ref="A15:A79"/>
    <mergeCell ref="A80:A107"/>
    <mergeCell ref="A108:A122"/>
    <mergeCell ref="B7:B10"/>
    <mergeCell ref="E13:E14"/>
    <mergeCell ref="F13:F14"/>
    <mergeCell ref="G13:G14"/>
    <mergeCell ref="H13:H14"/>
    <mergeCell ref="K5:K10"/>
    <mergeCell ref="I13:K14"/>
    <mergeCell ref="B15:C56"/>
    <mergeCell ref="B57:C75"/>
    <mergeCell ref="B76:C78"/>
    <mergeCell ref="B80:C94"/>
    <mergeCell ref="B95:C107"/>
    <mergeCell ref="A124:K125"/>
    <mergeCell ref="B108:C1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6"/>
  <sheetViews>
    <sheetView topLeftCell="A10" workbookViewId="0">
      <selection activeCell="J17" sqref="J17:J19"/>
    </sheetView>
  </sheetViews>
  <sheetFormatPr defaultColWidth="9" defaultRowHeight="14.25"/>
  <cols>
    <col min="1" max="1" width="11.5" customWidth="1"/>
    <col min="2" max="2" width="19.1416666666667" customWidth="1"/>
    <col min="3" max="3" width="41.5" customWidth="1"/>
    <col min="5" max="5" width="15.95" customWidth="1"/>
    <col min="7" max="7" width="10.7583333333333" customWidth="1"/>
    <col min="10" max="10" width="39.125" customWidth="1"/>
  </cols>
  <sheetData>
    <row r="1" ht="48" customHeight="1" spans="1:10">
      <c r="A1" s="1" t="s">
        <v>215</v>
      </c>
      <c r="B1" s="1"/>
      <c r="C1" s="1"/>
      <c r="D1" s="1"/>
      <c r="E1" s="1"/>
      <c r="F1" s="1"/>
      <c r="G1" s="1"/>
      <c r="H1" s="1"/>
      <c r="I1" s="1"/>
      <c r="J1" s="1"/>
    </row>
    <row r="2" ht="30" customHeight="1" spans="1:10">
      <c r="A2" s="2" t="s">
        <v>216</v>
      </c>
      <c r="B2" s="2" t="s">
        <v>217</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10</v>
      </c>
      <c r="D5" s="2">
        <v>0.36</v>
      </c>
      <c r="E5" s="2">
        <v>0.36</v>
      </c>
      <c r="F5" s="2">
        <v>10</v>
      </c>
      <c r="G5" s="2"/>
      <c r="H5" s="5">
        <f>E5/D5</f>
        <v>1</v>
      </c>
      <c r="I5" s="2">
        <v>10</v>
      </c>
      <c r="J5" s="2"/>
    </row>
    <row r="6" ht="30" customHeight="1" spans="1:10">
      <c r="A6" s="2"/>
      <c r="B6" s="6" t="s">
        <v>44</v>
      </c>
      <c r="C6" s="2">
        <v>10</v>
      </c>
      <c r="D6" s="2">
        <v>0.36</v>
      </c>
      <c r="E6" s="2">
        <v>0.36</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7" t="s">
        <v>229</v>
      </c>
      <c r="B9" s="7"/>
      <c r="C9" s="7"/>
      <c r="D9" s="7"/>
      <c r="E9" s="7"/>
      <c r="F9" s="7"/>
      <c r="G9" s="7" t="s">
        <v>230</v>
      </c>
      <c r="H9" s="7"/>
      <c r="I9" s="7"/>
      <c r="J9" s="7"/>
    </row>
    <row r="10" ht="306" customHeight="1" spans="1:10">
      <c r="A10" s="7" t="s">
        <v>231</v>
      </c>
      <c r="B10" s="8" t="s">
        <v>232</v>
      </c>
      <c r="C10" s="8"/>
      <c r="D10" s="8"/>
      <c r="E10" s="8"/>
      <c r="F10" s="8"/>
      <c r="G10" s="8" t="s">
        <v>233</v>
      </c>
      <c r="H10" s="8"/>
      <c r="I10" s="8"/>
      <c r="J10" s="8"/>
    </row>
    <row r="11" ht="30" customHeight="1" spans="1:10">
      <c r="A11" s="7" t="s">
        <v>50</v>
      </c>
      <c r="B11" s="7"/>
      <c r="C11" s="7"/>
      <c r="D11" s="7" t="s">
        <v>234</v>
      </c>
      <c r="E11" s="7"/>
      <c r="F11" s="7"/>
      <c r="G11" s="7" t="s">
        <v>235</v>
      </c>
      <c r="H11" s="7"/>
      <c r="I11" s="7"/>
      <c r="J11" s="7"/>
    </row>
    <row r="12" s="35" customFormat="1" ht="30" customHeight="1" spans="1:10">
      <c r="A12" s="2" t="s">
        <v>56</v>
      </c>
      <c r="B12" s="2" t="s">
        <v>57</v>
      </c>
      <c r="C12" s="3" t="s">
        <v>58</v>
      </c>
      <c r="D12" s="3" t="s">
        <v>51</v>
      </c>
      <c r="E12" s="2" t="s">
        <v>52</v>
      </c>
      <c r="F12" s="9" t="s">
        <v>53</v>
      </c>
      <c r="G12" s="9" t="s">
        <v>54</v>
      </c>
      <c r="H12" s="7" t="s">
        <v>223</v>
      </c>
      <c r="I12" s="7" t="s">
        <v>225</v>
      </c>
      <c r="J12" s="7" t="s">
        <v>55</v>
      </c>
    </row>
    <row r="13" s="36" customFormat="1" ht="30" customHeight="1" spans="1:10">
      <c r="A13" s="2" t="s">
        <v>59</v>
      </c>
      <c r="B13" s="6" t="s">
        <v>60</v>
      </c>
      <c r="C13" s="6" t="s">
        <v>115</v>
      </c>
      <c r="D13" s="2" t="s">
        <v>83</v>
      </c>
      <c r="E13" s="2">
        <v>1</v>
      </c>
      <c r="F13" s="7" t="s">
        <v>79</v>
      </c>
      <c r="G13" s="7">
        <v>1</v>
      </c>
      <c r="H13" s="7">
        <v>20</v>
      </c>
      <c r="I13" s="7">
        <v>20</v>
      </c>
      <c r="J13" s="7" t="s">
        <v>65</v>
      </c>
    </row>
    <row r="14" s="36" customFormat="1" ht="30" customHeight="1" spans="1:10">
      <c r="A14" s="2"/>
      <c r="B14" s="6" t="s">
        <v>128</v>
      </c>
      <c r="C14" s="6" t="s">
        <v>141</v>
      </c>
      <c r="D14" s="2" t="s">
        <v>62</v>
      </c>
      <c r="E14" s="2">
        <v>100</v>
      </c>
      <c r="F14" s="10" t="s">
        <v>120</v>
      </c>
      <c r="G14" s="7">
        <v>100</v>
      </c>
      <c r="H14" s="7">
        <v>10</v>
      </c>
      <c r="I14" s="7">
        <v>10</v>
      </c>
      <c r="J14" s="7" t="s">
        <v>65</v>
      </c>
    </row>
    <row r="15" s="36" customFormat="1" ht="30" customHeight="1" spans="1:10">
      <c r="A15" s="2"/>
      <c r="B15" s="6" t="s">
        <v>151</v>
      </c>
      <c r="C15" s="6" t="s">
        <v>236</v>
      </c>
      <c r="D15" s="2" t="s">
        <v>62</v>
      </c>
      <c r="E15" s="2">
        <v>100</v>
      </c>
      <c r="F15" s="10" t="s">
        <v>120</v>
      </c>
      <c r="G15" s="7">
        <v>100</v>
      </c>
      <c r="H15" s="7">
        <v>10</v>
      </c>
      <c r="I15" s="7">
        <v>10</v>
      </c>
      <c r="J15" s="7" t="s">
        <v>65</v>
      </c>
    </row>
    <row r="16" s="36" customFormat="1" ht="30" customHeight="1" spans="1:10">
      <c r="A16" s="2"/>
      <c r="B16" s="6" t="s">
        <v>157</v>
      </c>
      <c r="C16" s="6" t="s">
        <v>237</v>
      </c>
      <c r="D16" s="2" t="s">
        <v>62</v>
      </c>
      <c r="E16" s="2">
        <v>10</v>
      </c>
      <c r="F16" s="7" t="s">
        <v>159</v>
      </c>
      <c r="G16" s="7">
        <v>0.36</v>
      </c>
      <c r="H16" s="7">
        <v>10</v>
      </c>
      <c r="I16" s="7">
        <v>3.6</v>
      </c>
      <c r="J16" s="7" t="s">
        <v>238</v>
      </c>
    </row>
    <row r="17" s="36" customFormat="1" ht="30" customHeight="1" spans="1:10">
      <c r="A17" s="2" t="s">
        <v>160</v>
      </c>
      <c r="B17" s="6" t="s">
        <v>161</v>
      </c>
      <c r="C17" s="6" t="s">
        <v>176</v>
      </c>
      <c r="D17" s="2" t="s">
        <v>62</v>
      </c>
      <c r="E17" s="2" t="s">
        <v>175</v>
      </c>
      <c r="F17" s="7" t="s">
        <v>149</v>
      </c>
      <c r="G17" s="7" t="s">
        <v>175</v>
      </c>
      <c r="H17" s="7">
        <v>15</v>
      </c>
      <c r="I17" s="7">
        <v>15</v>
      </c>
      <c r="J17" s="7" t="s">
        <v>65</v>
      </c>
    </row>
    <row r="18" s="36" customFormat="1" ht="30" customHeight="1" spans="1:10">
      <c r="A18" s="2"/>
      <c r="B18" s="6" t="s">
        <v>185</v>
      </c>
      <c r="C18" s="6" t="s">
        <v>190</v>
      </c>
      <c r="D18" s="2" t="s">
        <v>62</v>
      </c>
      <c r="E18" s="2" t="s">
        <v>239</v>
      </c>
      <c r="F18" s="7" t="s">
        <v>149</v>
      </c>
      <c r="G18" s="2" t="s">
        <v>239</v>
      </c>
      <c r="H18" s="7">
        <v>15</v>
      </c>
      <c r="I18" s="7">
        <v>15</v>
      </c>
      <c r="J18" s="7" t="s">
        <v>65</v>
      </c>
    </row>
    <row r="19" s="36" customFormat="1" ht="30" customHeight="1" spans="1:10">
      <c r="A19" s="2" t="s">
        <v>196</v>
      </c>
      <c r="B19" s="14" t="s">
        <v>197</v>
      </c>
      <c r="C19" s="6" t="s">
        <v>209</v>
      </c>
      <c r="D19" s="2" t="s">
        <v>83</v>
      </c>
      <c r="E19" s="2">
        <v>90</v>
      </c>
      <c r="F19" s="10" t="s">
        <v>120</v>
      </c>
      <c r="G19" s="2">
        <v>96</v>
      </c>
      <c r="H19" s="2">
        <v>10</v>
      </c>
      <c r="I19" s="2">
        <v>10</v>
      </c>
      <c r="J19" s="7" t="s">
        <v>65</v>
      </c>
    </row>
    <row r="20" ht="30" customHeight="1" spans="1:10">
      <c r="A20" s="2" t="s">
        <v>240</v>
      </c>
      <c r="B20" s="2"/>
      <c r="C20" s="2" t="s">
        <v>65</v>
      </c>
      <c r="D20" s="2"/>
      <c r="E20" s="2"/>
      <c r="F20" s="2"/>
      <c r="G20" s="2"/>
      <c r="H20" s="2"/>
      <c r="I20" s="2"/>
      <c r="J20" s="2"/>
    </row>
    <row r="21" ht="30" customHeight="1" spans="1:10">
      <c r="A21" s="2" t="s">
        <v>241</v>
      </c>
      <c r="B21" s="2">
        <v>100</v>
      </c>
      <c r="C21" s="2"/>
      <c r="D21" s="2"/>
      <c r="E21" s="2"/>
      <c r="F21" s="2"/>
      <c r="G21" s="2"/>
      <c r="H21" s="2"/>
      <c r="I21" s="2">
        <f>SUM(I5,I13:I19)</f>
        <v>93.6</v>
      </c>
      <c r="J21" s="2" t="s">
        <v>242</v>
      </c>
    </row>
    <row r="22" s="37" customFormat="1" ht="96" customHeight="1" spans="1:10">
      <c r="A22" s="16" t="s">
        <v>243</v>
      </c>
      <c r="B22" s="16"/>
      <c r="C22" s="16"/>
      <c r="D22" s="16"/>
      <c r="E22" s="16"/>
      <c r="F22" s="16"/>
      <c r="G22" s="16"/>
      <c r="H22" s="16"/>
      <c r="I22" s="16"/>
      <c r="J22" s="16"/>
    </row>
    <row r="23" ht="30" customHeight="1" spans="1:10">
      <c r="A23" s="17"/>
      <c r="B23" s="17"/>
      <c r="C23" s="17"/>
      <c r="D23" s="17"/>
      <c r="E23" s="17"/>
      <c r="F23" s="17"/>
      <c r="G23" s="17"/>
      <c r="H23" s="17"/>
      <c r="I23" s="17"/>
      <c r="J23" s="17"/>
    </row>
    <row r="24" ht="30" customHeight="1" spans="1:10">
      <c r="A24" s="17"/>
      <c r="B24" s="17"/>
      <c r="C24" s="17"/>
      <c r="D24" s="17"/>
      <c r="E24" s="17"/>
      <c r="F24" s="17"/>
      <c r="G24" s="17"/>
      <c r="H24" s="17"/>
      <c r="I24" s="17"/>
      <c r="J24" s="17"/>
    </row>
    <row r="25" ht="30" customHeight="1" spans="1:10">
      <c r="A25" s="17"/>
      <c r="B25" s="17"/>
      <c r="C25" s="17"/>
      <c r="D25" s="17"/>
      <c r="E25" s="17"/>
      <c r="F25" s="17"/>
      <c r="G25" s="17"/>
      <c r="H25" s="17"/>
      <c r="I25" s="17"/>
      <c r="J25" s="17"/>
    </row>
    <row r="26" ht="30" customHeight="1"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22:J22"/>
    <mergeCell ref="A4:A8"/>
    <mergeCell ref="A13:A16"/>
    <mergeCell ref="A17:A18"/>
  </mergeCells>
  <pageMargins left="0.75" right="0.75" top="1" bottom="1" header="0.5" footer="0.5"/>
  <pageSetup paperSize="9" scale="6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7"/>
  <sheetViews>
    <sheetView topLeftCell="A10" workbookViewId="0">
      <selection activeCell="J18" sqref="J18:J20"/>
    </sheetView>
  </sheetViews>
  <sheetFormatPr defaultColWidth="9" defaultRowHeight="14.25"/>
  <cols>
    <col min="1" max="1" width="9.63333333333333" customWidth="1"/>
    <col min="2" max="2" width="19.1416666666667" customWidth="1"/>
    <col min="3" max="3" width="44" customWidth="1"/>
    <col min="5" max="5" width="15.95" customWidth="1"/>
    <col min="7" max="7" width="10.7583333333333" customWidth="1"/>
    <col min="10" max="10" width="38.5" customWidth="1"/>
  </cols>
  <sheetData>
    <row r="1" ht="30" customHeight="1" spans="1:10">
      <c r="A1" s="1" t="s">
        <v>215</v>
      </c>
      <c r="B1" s="1"/>
      <c r="C1" s="1"/>
      <c r="D1" s="1"/>
      <c r="E1" s="1"/>
      <c r="F1" s="1"/>
      <c r="G1" s="1"/>
      <c r="H1" s="1"/>
      <c r="I1" s="1"/>
      <c r="J1" s="1"/>
    </row>
    <row r="2" ht="30" customHeight="1" spans="1:10">
      <c r="A2" s="2" t="s">
        <v>216</v>
      </c>
      <c r="B2" s="2" t="s">
        <v>244</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5</v>
      </c>
      <c r="D5" s="2">
        <v>1.11</v>
      </c>
      <c r="E5" s="2">
        <v>1.11</v>
      </c>
      <c r="F5" s="2">
        <v>10</v>
      </c>
      <c r="G5" s="2"/>
      <c r="H5" s="5">
        <f>E5/D5</f>
        <v>1</v>
      </c>
      <c r="I5" s="2">
        <v>10</v>
      </c>
      <c r="J5" s="2"/>
    </row>
    <row r="6" ht="30" customHeight="1" spans="1:10">
      <c r="A6" s="2"/>
      <c r="B6" s="6" t="s">
        <v>44</v>
      </c>
      <c r="C6" s="2">
        <v>5</v>
      </c>
      <c r="D6" s="2">
        <v>1.11</v>
      </c>
      <c r="E6" s="2">
        <v>1.11</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7" t="s">
        <v>229</v>
      </c>
      <c r="B9" s="7"/>
      <c r="C9" s="7"/>
      <c r="D9" s="7"/>
      <c r="E9" s="7"/>
      <c r="F9" s="7"/>
      <c r="G9" s="7" t="s">
        <v>230</v>
      </c>
      <c r="H9" s="7"/>
      <c r="I9" s="7"/>
      <c r="J9" s="7"/>
    </row>
    <row r="10" ht="102" customHeight="1" spans="1:10">
      <c r="A10" s="7" t="s">
        <v>231</v>
      </c>
      <c r="B10" s="8" t="s">
        <v>245</v>
      </c>
      <c r="C10" s="8"/>
      <c r="D10" s="8"/>
      <c r="E10" s="8"/>
      <c r="F10" s="8"/>
      <c r="G10" s="8" t="s">
        <v>246</v>
      </c>
      <c r="H10" s="8"/>
      <c r="I10" s="8"/>
      <c r="J10" s="8"/>
    </row>
    <row r="11" ht="30" customHeight="1" spans="1:10">
      <c r="A11" s="7" t="s">
        <v>50</v>
      </c>
      <c r="B11" s="7"/>
      <c r="C11" s="7"/>
      <c r="D11" s="7" t="s">
        <v>234</v>
      </c>
      <c r="E11" s="7"/>
      <c r="F11" s="7"/>
      <c r="G11" s="7" t="s">
        <v>235</v>
      </c>
      <c r="H11" s="7"/>
      <c r="I11" s="7"/>
      <c r="J11" s="7"/>
    </row>
    <row r="12" ht="30" customHeight="1" spans="1:10">
      <c r="A12" s="2" t="s">
        <v>56</v>
      </c>
      <c r="B12" s="2" t="s">
        <v>57</v>
      </c>
      <c r="C12" s="3" t="s">
        <v>58</v>
      </c>
      <c r="D12" s="3" t="s">
        <v>51</v>
      </c>
      <c r="E12" s="2" t="s">
        <v>52</v>
      </c>
      <c r="F12" s="9" t="s">
        <v>53</v>
      </c>
      <c r="G12" s="9" t="s">
        <v>54</v>
      </c>
      <c r="H12" s="7" t="s">
        <v>223</v>
      </c>
      <c r="I12" s="7" t="s">
        <v>225</v>
      </c>
      <c r="J12" s="7" t="s">
        <v>55</v>
      </c>
    </row>
    <row r="13" ht="30" customHeight="1" spans="1:10">
      <c r="A13" s="2" t="s">
        <v>59</v>
      </c>
      <c r="B13" s="14" t="s">
        <v>60</v>
      </c>
      <c r="C13" s="6" t="s">
        <v>94</v>
      </c>
      <c r="D13" s="2" t="s">
        <v>62</v>
      </c>
      <c r="E13" s="2">
        <v>15</v>
      </c>
      <c r="F13" s="7" t="s">
        <v>93</v>
      </c>
      <c r="G13" s="7">
        <v>6</v>
      </c>
      <c r="H13" s="7">
        <v>10</v>
      </c>
      <c r="I13" s="7">
        <v>10</v>
      </c>
      <c r="J13" s="7" t="s">
        <v>65</v>
      </c>
    </row>
    <row r="14" ht="30" customHeight="1" spans="1:10">
      <c r="A14" s="2"/>
      <c r="B14" s="33"/>
      <c r="C14" s="6" t="s">
        <v>95</v>
      </c>
      <c r="D14" s="2" t="s">
        <v>62</v>
      </c>
      <c r="E14" s="2">
        <v>5</v>
      </c>
      <c r="F14" s="7" t="s">
        <v>93</v>
      </c>
      <c r="G14" s="7">
        <v>6</v>
      </c>
      <c r="H14" s="7">
        <v>10</v>
      </c>
      <c r="I14" s="7">
        <v>10</v>
      </c>
      <c r="J14" s="7" t="s">
        <v>65</v>
      </c>
    </row>
    <row r="15" ht="47" customHeight="1" spans="1:10">
      <c r="A15" s="2"/>
      <c r="B15" s="6" t="s">
        <v>128</v>
      </c>
      <c r="C15" s="6" t="s">
        <v>132</v>
      </c>
      <c r="D15" s="2" t="s">
        <v>62</v>
      </c>
      <c r="E15" s="2">
        <v>100</v>
      </c>
      <c r="F15" s="10" t="s">
        <v>120</v>
      </c>
      <c r="G15" s="7">
        <v>100</v>
      </c>
      <c r="H15" s="7">
        <v>10</v>
      </c>
      <c r="I15" s="7">
        <v>10</v>
      </c>
      <c r="J15" s="7" t="s">
        <v>65</v>
      </c>
    </row>
    <row r="16" ht="30" customHeight="1" spans="1:10">
      <c r="A16" s="2"/>
      <c r="B16" s="6" t="s">
        <v>151</v>
      </c>
      <c r="C16" s="6" t="s">
        <v>236</v>
      </c>
      <c r="D16" s="2" t="s">
        <v>62</v>
      </c>
      <c r="E16" s="2">
        <v>100</v>
      </c>
      <c r="F16" s="10" t="s">
        <v>120</v>
      </c>
      <c r="G16" s="7">
        <v>100</v>
      </c>
      <c r="H16" s="7">
        <v>10</v>
      </c>
      <c r="I16" s="7">
        <v>10</v>
      </c>
      <c r="J16" s="7" t="s">
        <v>65</v>
      </c>
    </row>
    <row r="17" ht="30" customHeight="1" spans="1:10">
      <c r="A17" s="2"/>
      <c r="B17" s="6" t="s">
        <v>157</v>
      </c>
      <c r="C17" s="6" t="s">
        <v>237</v>
      </c>
      <c r="D17" s="2" t="s">
        <v>62</v>
      </c>
      <c r="E17" s="2">
        <v>5</v>
      </c>
      <c r="F17" s="7" t="s">
        <v>159</v>
      </c>
      <c r="G17" s="7">
        <v>1.11</v>
      </c>
      <c r="H17" s="7">
        <v>10</v>
      </c>
      <c r="I17" s="7">
        <v>2.22</v>
      </c>
      <c r="J17" s="7" t="s">
        <v>238</v>
      </c>
    </row>
    <row r="18" ht="45" customHeight="1" spans="1:10">
      <c r="A18" s="2" t="s">
        <v>160</v>
      </c>
      <c r="B18" s="6" t="s">
        <v>161</v>
      </c>
      <c r="C18" s="6" t="s">
        <v>164</v>
      </c>
      <c r="D18" s="2" t="s">
        <v>62</v>
      </c>
      <c r="E18" s="99" t="s">
        <v>167</v>
      </c>
      <c r="F18" s="7" t="s">
        <v>149</v>
      </c>
      <c r="G18" s="99" t="s">
        <v>167</v>
      </c>
      <c r="H18" s="7">
        <v>15</v>
      </c>
      <c r="I18" s="7">
        <v>15</v>
      </c>
      <c r="J18" s="7" t="s">
        <v>65</v>
      </c>
    </row>
    <row r="19" ht="48" customHeight="1" spans="1:10">
      <c r="A19" s="2"/>
      <c r="B19" s="6" t="s">
        <v>185</v>
      </c>
      <c r="C19" s="6" t="s">
        <v>164</v>
      </c>
      <c r="D19" s="2" t="s">
        <v>62</v>
      </c>
      <c r="E19" s="2" t="s">
        <v>239</v>
      </c>
      <c r="F19" s="7" t="s">
        <v>149</v>
      </c>
      <c r="G19" s="2" t="s">
        <v>239</v>
      </c>
      <c r="H19" s="7">
        <v>15</v>
      </c>
      <c r="I19" s="7">
        <v>15</v>
      </c>
      <c r="J19" s="7" t="s">
        <v>65</v>
      </c>
    </row>
    <row r="20" ht="48" customHeight="1" spans="1:10">
      <c r="A20" s="2" t="s">
        <v>196</v>
      </c>
      <c r="B20" s="14" t="s">
        <v>197</v>
      </c>
      <c r="C20" s="6" t="s">
        <v>203</v>
      </c>
      <c r="D20" s="2" t="s">
        <v>83</v>
      </c>
      <c r="E20" s="2">
        <v>90</v>
      </c>
      <c r="F20" s="10" t="s">
        <v>120</v>
      </c>
      <c r="G20" s="2">
        <v>98</v>
      </c>
      <c r="H20" s="2">
        <v>10</v>
      </c>
      <c r="I20" s="2">
        <v>10</v>
      </c>
      <c r="J20" s="7" t="s">
        <v>65</v>
      </c>
    </row>
    <row r="21" ht="30" customHeight="1" spans="1:10">
      <c r="A21" s="2" t="s">
        <v>240</v>
      </c>
      <c r="B21" s="2"/>
      <c r="C21" s="2" t="s">
        <v>65</v>
      </c>
      <c r="D21" s="2"/>
      <c r="E21" s="2"/>
      <c r="F21" s="2"/>
      <c r="G21" s="2"/>
      <c r="H21" s="2"/>
      <c r="I21" s="2"/>
      <c r="J21" s="2"/>
    </row>
    <row r="22" ht="30" customHeight="1" spans="1:10">
      <c r="A22" s="2" t="s">
        <v>241</v>
      </c>
      <c r="B22" s="2">
        <v>100</v>
      </c>
      <c r="C22" s="2"/>
      <c r="D22" s="2"/>
      <c r="E22" s="2"/>
      <c r="F22" s="2"/>
      <c r="G22" s="2"/>
      <c r="H22" s="2"/>
      <c r="I22" s="2">
        <f>SUM(I5,I13:I20)</f>
        <v>92.22</v>
      </c>
      <c r="J22" s="2" t="s">
        <v>242</v>
      </c>
    </row>
    <row r="23" ht="84" customHeight="1" spans="1:10">
      <c r="A23" s="16" t="s">
        <v>243</v>
      </c>
      <c r="B23" s="16"/>
      <c r="C23" s="16"/>
      <c r="D23" s="16"/>
      <c r="E23" s="16"/>
      <c r="F23" s="16"/>
      <c r="G23" s="16"/>
      <c r="H23" s="16"/>
      <c r="I23" s="16"/>
      <c r="J23" s="16"/>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23:J23"/>
    <mergeCell ref="A4:A8"/>
    <mergeCell ref="A13:A17"/>
    <mergeCell ref="A18:A19"/>
    <mergeCell ref="B13:B14"/>
  </mergeCells>
  <pageMargins left="0.751388888888889" right="0.751388888888889" top="1" bottom="1" header="0.5" footer="0.5"/>
  <pageSetup paperSize="9" scale="6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29"/>
  <sheetViews>
    <sheetView topLeftCell="A10" workbookViewId="0">
      <selection activeCell="J20" sqref="J20:J22"/>
    </sheetView>
  </sheetViews>
  <sheetFormatPr defaultColWidth="9" defaultRowHeight="14.25"/>
  <cols>
    <col min="1" max="1" width="9.63333333333333" customWidth="1"/>
    <col min="2" max="2" width="19.1416666666667" customWidth="1"/>
    <col min="3" max="3" width="63.125" customWidth="1"/>
    <col min="5" max="5" width="15.95" customWidth="1"/>
    <col min="7" max="7" width="13.8333333333333" customWidth="1"/>
    <col min="8" max="8" width="13.225" customWidth="1"/>
    <col min="9" max="9" width="12.6916666666667" customWidth="1"/>
    <col min="10" max="10" width="26.425" customWidth="1"/>
  </cols>
  <sheetData>
    <row r="1" ht="30" customHeight="1" spans="1:10">
      <c r="A1" s="1" t="s">
        <v>215</v>
      </c>
      <c r="B1" s="1"/>
      <c r="C1" s="1"/>
      <c r="D1" s="1"/>
      <c r="E1" s="1"/>
      <c r="F1" s="1"/>
      <c r="G1" s="1"/>
      <c r="H1" s="1"/>
      <c r="I1" s="1"/>
      <c r="J1" s="1"/>
    </row>
    <row r="2" ht="30" customHeight="1" spans="1:10">
      <c r="A2" s="2" t="s">
        <v>216</v>
      </c>
      <c r="B2" s="2" t="s">
        <v>247</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5</v>
      </c>
      <c r="D5" s="2">
        <v>0.18</v>
      </c>
      <c r="E5" s="2">
        <v>0.18</v>
      </c>
      <c r="F5" s="2">
        <v>10</v>
      </c>
      <c r="G5" s="2"/>
      <c r="H5" s="5">
        <f>E5/D5</f>
        <v>1</v>
      </c>
      <c r="I5" s="2">
        <v>10</v>
      </c>
      <c r="J5" s="2"/>
    </row>
    <row r="6" ht="30" customHeight="1" spans="1:10">
      <c r="A6" s="2"/>
      <c r="B6" s="6" t="s">
        <v>44</v>
      </c>
      <c r="C6" s="2">
        <v>5</v>
      </c>
      <c r="D6" s="2">
        <v>0.18</v>
      </c>
      <c r="E6" s="2">
        <v>0.18</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27" t="s">
        <v>229</v>
      </c>
      <c r="B9" s="28"/>
      <c r="C9" s="28"/>
      <c r="D9" s="28"/>
      <c r="E9" s="29"/>
      <c r="F9" s="27" t="s">
        <v>230</v>
      </c>
      <c r="G9" s="28"/>
      <c r="H9" s="28"/>
      <c r="I9" s="28"/>
      <c r="J9" s="29"/>
    </row>
    <row r="10" ht="303" customHeight="1" spans="1:10">
      <c r="A10" s="7" t="s">
        <v>231</v>
      </c>
      <c r="B10" s="30" t="s">
        <v>248</v>
      </c>
      <c r="C10" s="31"/>
      <c r="D10" s="31"/>
      <c r="E10" s="32"/>
      <c r="F10" s="30" t="s">
        <v>249</v>
      </c>
      <c r="G10" s="31"/>
      <c r="H10" s="31"/>
      <c r="I10" s="31"/>
      <c r="J10" s="32"/>
    </row>
    <row r="11" ht="30" customHeight="1" spans="1:10">
      <c r="A11" s="7" t="s">
        <v>50</v>
      </c>
      <c r="B11" s="7"/>
      <c r="C11" s="7"/>
      <c r="D11" s="7" t="s">
        <v>234</v>
      </c>
      <c r="E11" s="7"/>
      <c r="F11" s="7"/>
      <c r="G11" s="7" t="s">
        <v>235</v>
      </c>
      <c r="H11" s="7"/>
      <c r="I11" s="7"/>
      <c r="J11" s="7"/>
    </row>
    <row r="12" ht="30" customHeight="1" spans="1:10">
      <c r="A12" s="2" t="s">
        <v>56</v>
      </c>
      <c r="B12" s="2" t="s">
        <v>57</v>
      </c>
      <c r="C12" s="3" t="s">
        <v>58</v>
      </c>
      <c r="D12" s="3" t="s">
        <v>51</v>
      </c>
      <c r="E12" s="2" t="s">
        <v>52</v>
      </c>
      <c r="F12" s="9" t="s">
        <v>53</v>
      </c>
      <c r="G12" s="9" t="s">
        <v>54</v>
      </c>
      <c r="H12" s="7" t="s">
        <v>223</v>
      </c>
      <c r="I12" s="7" t="s">
        <v>225</v>
      </c>
      <c r="J12" s="7" t="s">
        <v>55</v>
      </c>
    </row>
    <row r="13" s="26" customFormat="1" ht="45" customHeight="1" spans="1:10">
      <c r="A13" s="2" t="s">
        <v>59</v>
      </c>
      <c r="B13" s="3" t="s">
        <v>60</v>
      </c>
      <c r="C13" s="11" t="s">
        <v>250</v>
      </c>
      <c r="D13" s="2" t="s">
        <v>83</v>
      </c>
      <c r="E13" s="100" t="s">
        <v>251</v>
      </c>
      <c r="F13" s="11" t="s">
        <v>84</v>
      </c>
      <c r="G13" s="11" t="s">
        <v>252</v>
      </c>
      <c r="H13" s="7">
        <v>10</v>
      </c>
      <c r="I13" s="7">
        <v>10</v>
      </c>
      <c r="J13" s="7" t="s">
        <v>65</v>
      </c>
    </row>
    <row r="14" ht="40" customHeight="1" spans="1:10">
      <c r="A14" s="2"/>
      <c r="B14" s="23"/>
      <c r="C14" s="12" t="s">
        <v>108</v>
      </c>
      <c r="D14" s="2" t="s">
        <v>83</v>
      </c>
      <c r="E14" s="101" t="s">
        <v>253</v>
      </c>
      <c r="F14" s="20" t="s">
        <v>79</v>
      </c>
      <c r="G14" s="13" t="s">
        <v>254</v>
      </c>
      <c r="H14" s="7">
        <v>10</v>
      </c>
      <c r="I14" s="7">
        <v>10</v>
      </c>
      <c r="J14" s="7" t="s">
        <v>65</v>
      </c>
    </row>
    <row r="15" ht="30" customHeight="1" spans="1:10">
      <c r="A15" s="2"/>
      <c r="B15" s="23"/>
      <c r="C15" s="12" t="s">
        <v>109</v>
      </c>
      <c r="D15" s="2" t="s">
        <v>62</v>
      </c>
      <c r="E15" s="101" t="s">
        <v>68</v>
      </c>
      <c r="F15" s="20" t="s">
        <v>110</v>
      </c>
      <c r="G15" s="101" t="s">
        <v>68</v>
      </c>
      <c r="H15" s="7">
        <v>5</v>
      </c>
      <c r="I15" s="7">
        <v>5</v>
      </c>
      <c r="J15" s="7" t="s">
        <v>65</v>
      </c>
    </row>
    <row r="16" ht="30" customHeight="1" spans="1:10">
      <c r="A16" s="2"/>
      <c r="B16" s="33"/>
      <c r="C16" s="12" t="s">
        <v>255</v>
      </c>
      <c r="D16" s="2" t="s">
        <v>83</v>
      </c>
      <c r="E16" s="101" t="s">
        <v>67</v>
      </c>
      <c r="F16" s="20" t="s">
        <v>256</v>
      </c>
      <c r="G16" s="101" t="s">
        <v>67</v>
      </c>
      <c r="H16" s="7">
        <v>5</v>
      </c>
      <c r="I16" s="7">
        <v>5</v>
      </c>
      <c r="J16" s="7" t="s">
        <v>65</v>
      </c>
    </row>
    <row r="17" ht="30" customHeight="1" spans="1:10">
      <c r="A17" s="2"/>
      <c r="B17" s="6" t="s">
        <v>128</v>
      </c>
      <c r="C17" s="6" t="s">
        <v>139</v>
      </c>
      <c r="D17" s="2" t="s">
        <v>62</v>
      </c>
      <c r="E17" s="2">
        <v>100</v>
      </c>
      <c r="F17" s="10" t="s">
        <v>120</v>
      </c>
      <c r="G17" s="7">
        <v>100</v>
      </c>
      <c r="H17" s="7">
        <v>5</v>
      </c>
      <c r="I17" s="7">
        <v>5</v>
      </c>
      <c r="J17" s="7" t="s">
        <v>65</v>
      </c>
    </row>
    <row r="18" ht="30" customHeight="1" spans="1:10">
      <c r="A18" s="2"/>
      <c r="B18" s="6" t="s">
        <v>151</v>
      </c>
      <c r="C18" s="6" t="s">
        <v>152</v>
      </c>
      <c r="D18" s="2" t="s">
        <v>62</v>
      </c>
      <c r="E18" s="2">
        <v>2024</v>
      </c>
      <c r="F18" s="10" t="s">
        <v>149</v>
      </c>
      <c r="G18" s="7">
        <v>100</v>
      </c>
      <c r="H18" s="7">
        <v>5</v>
      </c>
      <c r="I18" s="7">
        <v>5</v>
      </c>
      <c r="J18" s="7" t="s">
        <v>65</v>
      </c>
    </row>
    <row r="19" ht="30" customHeight="1" spans="1:10">
      <c r="A19" s="2"/>
      <c r="B19" s="6" t="s">
        <v>157</v>
      </c>
      <c r="C19" s="6" t="s">
        <v>237</v>
      </c>
      <c r="D19" s="2" t="s">
        <v>62</v>
      </c>
      <c r="E19" s="2">
        <v>5</v>
      </c>
      <c r="F19" s="7" t="s">
        <v>159</v>
      </c>
      <c r="G19" s="7">
        <v>0.18</v>
      </c>
      <c r="H19" s="7">
        <v>10</v>
      </c>
      <c r="I19" s="7">
        <v>3.6</v>
      </c>
      <c r="J19" s="7" t="s">
        <v>238</v>
      </c>
    </row>
    <row r="20" ht="142" customHeight="1" spans="1:10">
      <c r="A20" s="2" t="s">
        <v>160</v>
      </c>
      <c r="B20" s="6" t="s">
        <v>161</v>
      </c>
      <c r="C20" s="6" t="s">
        <v>173</v>
      </c>
      <c r="D20" s="2" t="s">
        <v>62</v>
      </c>
      <c r="E20" s="13" t="s">
        <v>165</v>
      </c>
      <c r="F20" s="7" t="s">
        <v>149</v>
      </c>
      <c r="G20" s="13" t="s">
        <v>165</v>
      </c>
      <c r="H20" s="7">
        <v>15</v>
      </c>
      <c r="I20" s="7">
        <v>15</v>
      </c>
      <c r="J20" s="7" t="s">
        <v>65</v>
      </c>
    </row>
    <row r="21" ht="132" customHeight="1" spans="1:10">
      <c r="A21" s="2"/>
      <c r="B21" s="6" t="s">
        <v>185</v>
      </c>
      <c r="C21" s="6" t="s">
        <v>173</v>
      </c>
      <c r="D21" s="2" t="s">
        <v>62</v>
      </c>
      <c r="E21" s="2" t="s">
        <v>239</v>
      </c>
      <c r="F21" s="7" t="s">
        <v>149</v>
      </c>
      <c r="G21" s="2" t="s">
        <v>239</v>
      </c>
      <c r="H21" s="7">
        <v>15</v>
      </c>
      <c r="I21" s="7">
        <v>15</v>
      </c>
      <c r="J21" s="7" t="s">
        <v>65</v>
      </c>
    </row>
    <row r="22" ht="30" customHeight="1" spans="1:10">
      <c r="A22" s="2" t="s">
        <v>196</v>
      </c>
      <c r="B22" s="14" t="s">
        <v>197</v>
      </c>
      <c r="C22" s="6" t="s">
        <v>207</v>
      </c>
      <c r="D22" s="2" t="s">
        <v>83</v>
      </c>
      <c r="E22" s="2">
        <v>90</v>
      </c>
      <c r="F22" s="10" t="s">
        <v>120</v>
      </c>
      <c r="G22" s="2">
        <v>97</v>
      </c>
      <c r="H22" s="2">
        <v>10</v>
      </c>
      <c r="I22" s="2">
        <v>10</v>
      </c>
      <c r="J22" s="7" t="s">
        <v>65</v>
      </c>
    </row>
    <row r="23" ht="30" customHeight="1" spans="1:10">
      <c r="A23" s="2" t="s">
        <v>240</v>
      </c>
      <c r="B23" s="2"/>
      <c r="C23" s="2" t="s">
        <v>65</v>
      </c>
      <c r="D23" s="2"/>
      <c r="E23" s="2"/>
      <c r="F23" s="2"/>
      <c r="G23" s="2"/>
      <c r="H23" s="2"/>
      <c r="I23" s="2"/>
      <c r="J23" s="2"/>
    </row>
    <row r="24" ht="30" customHeight="1" spans="1:10">
      <c r="A24" s="2" t="s">
        <v>241</v>
      </c>
      <c r="B24" s="2">
        <v>100</v>
      </c>
      <c r="C24" s="2"/>
      <c r="D24" s="2"/>
      <c r="E24" s="2"/>
      <c r="F24" s="2"/>
      <c r="G24" s="2"/>
      <c r="H24" s="2"/>
      <c r="I24" s="2">
        <f>SUM(I5,I13:I22)</f>
        <v>93.6</v>
      </c>
      <c r="J24" s="2" t="s">
        <v>242</v>
      </c>
    </row>
    <row r="25" ht="84" customHeight="1" spans="1:10">
      <c r="A25" s="16" t="s">
        <v>243</v>
      </c>
      <c r="B25" s="16"/>
      <c r="C25" s="16"/>
      <c r="D25" s="16"/>
      <c r="E25" s="16"/>
      <c r="F25" s="16"/>
      <c r="G25" s="16"/>
      <c r="H25" s="16"/>
      <c r="I25" s="16"/>
      <c r="J25" s="16"/>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E9"/>
    <mergeCell ref="F9:J9"/>
    <mergeCell ref="B10:E10"/>
    <mergeCell ref="F10:J10"/>
    <mergeCell ref="A11:C11"/>
    <mergeCell ref="D11:F11"/>
    <mergeCell ref="G11:J11"/>
    <mergeCell ref="A23:B23"/>
    <mergeCell ref="C23:J23"/>
    <mergeCell ref="B24:H24"/>
    <mergeCell ref="A25:J25"/>
    <mergeCell ref="A4:A8"/>
    <mergeCell ref="A13:A19"/>
    <mergeCell ref="A20:A21"/>
    <mergeCell ref="B13:B16"/>
  </mergeCells>
  <pageMargins left="0.75" right="0.75" top="1" bottom="1" header="0.5" footer="0.5"/>
  <pageSetup paperSize="9" scale="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8"/>
  <sheetViews>
    <sheetView topLeftCell="A10" workbookViewId="0">
      <selection activeCell="J19" sqref="J19:J21"/>
    </sheetView>
  </sheetViews>
  <sheetFormatPr defaultColWidth="9" defaultRowHeight="14.25"/>
  <cols>
    <col min="1" max="1" width="9.63333333333333" customWidth="1"/>
    <col min="2" max="2" width="19.1416666666667" customWidth="1"/>
    <col min="3" max="3" width="37.125" customWidth="1"/>
    <col min="5" max="5" width="15.95" customWidth="1"/>
    <col min="7" max="7" width="10.7583333333333" customWidth="1"/>
    <col min="10" max="10" width="26.125" customWidth="1"/>
  </cols>
  <sheetData>
    <row r="1" ht="30" customHeight="1" spans="1:10">
      <c r="A1" s="1" t="s">
        <v>215</v>
      </c>
      <c r="B1" s="1"/>
      <c r="C1" s="1"/>
      <c r="D1" s="1"/>
      <c r="E1" s="1"/>
      <c r="F1" s="1"/>
      <c r="G1" s="1"/>
      <c r="H1" s="1"/>
      <c r="I1" s="1"/>
      <c r="J1" s="1"/>
    </row>
    <row r="2" ht="30" customHeight="1" spans="1:10">
      <c r="A2" s="2" t="s">
        <v>216</v>
      </c>
      <c r="B2" s="2" t="s">
        <v>257</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30</v>
      </c>
      <c r="D5" s="2">
        <v>10</v>
      </c>
      <c r="E5" s="2">
        <v>10</v>
      </c>
      <c r="F5" s="2">
        <v>10</v>
      </c>
      <c r="G5" s="2"/>
      <c r="H5" s="5">
        <f>E5/D5</f>
        <v>1</v>
      </c>
      <c r="I5" s="2">
        <v>10</v>
      </c>
      <c r="J5" s="2"/>
    </row>
    <row r="6" ht="30" customHeight="1" spans="1:10">
      <c r="A6" s="2"/>
      <c r="B6" s="6" t="s">
        <v>44</v>
      </c>
      <c r="C6" s="2">
        <v>30</v>
      </c>
      <c r="D6" s="2">
        <v>10</v>
      </c>
      <c r="E6" s="2">
        <v>10</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7" t="s">
        <v>229</v>
      </c>
      <c r="B9" s="7"/>
      <c r="C9" s="7"/>
      <c r="D9" s="7"/>
      <c r="E9" s="7"/>
      <c r="F9" s="7"/>
      <c r="G9" s="7" t="s">
        <v>230</v>
      </c>
      <c r="H9" s="7"/>
      <c r="I9" s="7"/>
      <c r="J9" s="7"/>
    </row>
    <row r="10" ht="78" customHeight="1" spans="1:10">
      <c r="A10" s="7" t="s">
        <v>231</v>
      </c>
      <c r="B10" s="8" t="s">
        <v>258</v>
      </c>
      <c r="C10" s="8"/>
      <c r="D10" s="8"/>
      <c r="E10" s="8"/>
      <c r="F10" s="8"/>
      <c r="G10" s="8" t="s">
        <v>259</v>
      </c>
      <c r="H10" s="8"/>
      <c r="I10" s="8"/>
      <c r="J10" s="8"/>
    </row>
    <row r="11" ht="30" customHeight="1" spans="1:10">
      <c r="A11" s="7" t="s">
        <v>50</v>
      </c>
      <c r="B11" s="7"/>
      <c r="C11" s="7"/>
      <c r="D11" s="7" t="s">
        <v>234</v>
      </c>
      <c r="E11" s="7"/>
      <c r="F11" s="7"/>
      <c r="G11" s="7" t="s">
        <v>235</v>
      </c>
      <c r="H11" s="7"/>
      <c r="I11" s="7"/>
      <c r="J11" s="7"/>
    </row>
    <row r="12" ht="30" customHeight="1" spans="1:10">
      <c r="A12" s="2" t="s">
        <v>56</v>
      </c>
      <c r="B12" s="2" t="s">
        <v>57</v>
      </c>
      <c r="C12" s="3" t="s">
        <v>58</v>
      </c>
      <c r="D12" s="3" t="s">
        <v>51</v>
      </c>
      <c r="E12" s="2" t="s">
        <v>52</v>
      </c>
      <c r="F12" s="9" t="s">
        <v>53</v>
      </c>
      <c r="G12" s="9" t="s">
        <v>54</v>
      </c>
      <c r="H12" s="7" t="s">
        <v>223</v>
      </c>
      <c r="I12" s="7" t="s">
        <v>225</v>
      </c>
      <c r="J12" s="7" t="s">
        <v>55</v>
      </c>
    </row>
    <row r="13" ht="30" customHeight="1" spans="1:10">
      <c r="A13" s="2" t="s">
        <v>59</v>
      </c>
      <c r="B13" s="3" t="s">
        <v>60</v>
      </c>
      <c r="C13" s="12" t="s">
        <v>87</v>
      </c>
      <c r="D13" s="2" t="s">
        <v>83</v>
      </c>
      <c r="E13" s="21">
        <v>60</v>
      </c>
      <c r="F13" s="13" t="s">
        <v>88</v>
      </c>
      <c r="G13" s="25">
        <v>114</v>
      </c>
      <c r="H13" s="7">
        <v>10</v>
      </c>
      <c r="I13" s="7">
        <v>10</v>
      </c>
      <c r="J13" s="7" t="s">
        <v>65</v>
      </c>
    </row>
    <row r="14" ht="30" customHeight="1" spans="1:10">
      <c r="A14" s="2"/>
      <c r="B14" s="23"/>
      <c r="C14" s="12" t="s">
        <v>89</v>
      </c>
      <c r="D14" s="2" t="s">
        <v>83</v>
      </c>
      <c r="E14" s="21">
        <v>60</v>
      </c>
      <c r="F14" s="13" t="s">
        <v>90</v>
      </c>
      <c r="G14" s="25">
        <v>200</v>
      </c>
      <c r="H14" s="7">
        <v>5</v>
      </c>
      <c r="I14" s="7">
        <v>5</v>
      </c>
      <c r="J14" s="7" t="s">
        <v>65</v>
      </c>
    </row>
    <row r="15" ht="30" customHeight="1" spans="1:10">
      <c r="A15" s="2"/>
      <c r="B15" s="23"/>
      <c r="C15" s="12" t="s">
        <v>91</v>
      </c>
      <c r="D15" s="2" t="s">
        <v>83</v>
      </c>
      <c r="E15" s="21">
        <v>2</v>
      </c>
      <c r="F15" s="13" t="s">
        <v>260</v>
      </c>
      <c r="G15" s="25">
        <v>3</v>
      </c>
      <c r="H15" s="7">
        <v>10</v>
      </c>
      <c r="I15" s="7">
        <v>10</v>
      </c>
      <c r="J15" s="7" t="s">
        <v>65</v>
      </c>
    </row>
    <row r="16" ht="30" customHeight="1" spans="1:10">
      <c r="A16" s="2"/>
      <c r="B16" s="6" t="s">
        <v>128</v>
      </c>
      <c r="C16" s="6" t="s">
        <v>130</v>
      </c>
      <c r="D16" s="2" t="s">
        <v>62</v>
      </c>
      <c r="E16" s="2">
        <v>100</v>
      </c>
      <c r="F16" s="10" t="s">
        <v>120</v>
      </c>
      <c r="G16" s="11" t="s">
        <v>261</v>
      </c>
      <c r="H16" s="7">
        <v>10</v>
      </c>
      <c r="I16" s="7">
        <v>10</v>
      </c>
      <c r="J16" s="7" t="s">
        <v>65</v>
      </c>
    </row>
    <row r="17" ht="30" customHeight="1" spans="1:10">
      <c r="A17" s="2"/>
      <c r="B17" s="6" t="s">
        <v>151</v>
      </c>
      <c r="C17" s="6" t="s">
        <v>152</v>
      </c>
      <c r="D17" s="2" t="s">
        <v>62</v>
      </c>
      <c r="E17" s="2">
        <v>2024</v>
      </c>
      <c r="F17" s="10" t="s">
        <v>149</v>
      </c>
      <c r="G17" s="11" t="s">
        <v>262</v>
      </c>
      <c r="H17" s="7">
        <v>5</v>
      </c>
      <c r="I17" s="7">
        <v>5</v>
      </c>
      <c r="J17" s="7" t="s">
        <v>65</v>
      </c>
    </row>
    <row r="18" ht="30" customHeight="1" spans="1:10">
      <c r="A18" s="2"/>
      <c r="B18" s="6" t="s">
        <v>157</v>
      </c>
      <c r="C18" s="6" t="s">
        <v>237</v>
      </c>
      <c r="D18" s="2" t="s">
        <v>62</v>
      </c>
      <c r="E18" s="2">
        <v>30</v>
      </c>
      <c r="F18" s="7" t="s">
        <v>159</v>
      </c>
      <c r="G18" s="11" t="s">
        <v>263</v>
      </c>
      <c r="H18" s="7">
        <v>10</v>
      </c>
      <c r="I18" s="7">
        <v>3.33</v>
      </c>
      <c r="J18" s="7" t="s">
        <v>238</v>
      </c>
    </row>
    <row r="19" ht="30" customHeight="1" spans="1:10">
      <c r="A19" s="2" t="s">
        <v>160</v>
      </c>
      <c r="B19" s="6" t="s">
        <v>161</v>
      </c>
      <c r="C19" s="6" t="s">
        <v>164</v>
      </c>
      <c r="D19" s="2" t="s">
        <v>62</v>
      </c>
      <c r="E19" s="13" t="s">
        <v>165</v>
      </c>
      <c r="F19" s="7" t="s">
        <v>149</v>
      </c>
      <c r="G19" s="13" t="s">
        <v>165</v>
      </c>
      <c r="H19" s="7">
        <v>15</v>
      </c>
      <c r="I19" s="7">
        <v>15</v>
      </c>
      <c r="J19" s="7" t="s">
        <v>65</v>
      </c>
    </row>
    <row r="20" ht="30" customHeight="1" spans="1:10">
      <c r="A20" s="2"/>
      <c r="B20" s="6" t="s">
        <v>185</v>
      </c>
      <c r="C20" s="6" t="s">
        <v>164</v>
      </c>
      <c r="D20" s="2" t="s">
        <v>62</v>
      </c>
      <c r="E20" s="2" t="s">
        <v>239</v>
      </c>
      <c r="F20" s="7" t="s">
        <v>149</v>
      </c>
      <c r="G20" s="2" t="s">
        <v>239</v>
      </c>
      <c r="H20" s="7">
        <v>15</v>
      </c>
      <c r="I20" s="7">
        <v>15</v>
      </c>
      <c r="J20" s="7" t="s">
        <v>65</v>
      </c>
    </row>
    <row r="21" ht="30" customHeight="1" spans="1:10">
      <c r="A21" s="2" t="s">
        <v>196</v>
      </c>
      <c r="B21" s="14" t="s">
        <v>197</v>
      </c>
      <c r="C21" s="12" t="s">
        <v>201</v>
      </c>
      <c r="D21" s="2" t="s">
        <v>83</v>
      </c>
      <c r="E21" s="2">
        <v>90</v>
      </c>
      <c r="F21" s="10" t="s">
        <v>120</v>
      </c>
      <c r="G21" s="2">
        <v>96</v>
      </c>
      <c r="H21" s="2">
        <v>10</v>
      </c>
      <c r="I21" s="2">
        <v>10</v>
      </c>
      <c r="J21" s="7" t="s">
        <v>65</v>
      </c>
    </row>
    <row r="22" ht="30" customHeight="1" spans="1:10">
      <c r="A22" s="2" t="s">
        <v>240</v>
      </c>
      <c r="B22" s="2"/>
      <c r="C22" s="2" t="s">
        <v>65</v>
      </c>
      <c r="D22" s="2"/>
      <c r="E22" s="2"/>
      <c r="F22" s="2"/>
      <c r="G22" s="2"/>
      <c r="H22" s="2"/>
      <c r="I22" s="2"/>
      <c r="J22" s="2"/>
    </row>
    <row r="23" ht="30" customHeight="1" spans="1:10">
      <c r="A23" s="2" t="s">
        <v>241</v>
      </c>
      <c r="B23" s="2">
        <v>100</v>
      </c>
      <c r="C23" s="2"/>
      <c r="D23" s="2"/>
      <c r="E23" s="2"/>
      <c r="F23" s="2"/>
      <c r="G23" s="2"/>
      <c r="H23" s="2"/>
      <c r="I23" s="2">
        <f>SUM(I5,I13:I21)</f>
        <v>93.33</v>
      </c>
      <c r="J23" s="2" t="s">
        <v>242</v>
      </c>
    </row>
    <row r="24" ht="92" customHeight="1" spans="1:10">
      <c r="A24" s="16" t="s">
        <v>243</v>
      </c>
      <c r="B24" s="16"/>
      <c r="C24" s="16"/>
      <c r="D24" s="16"/>
      <c r="E24" s="16"/>
      <c r="F24" s="16"/>
      <c r="G24" s="16"/>
      <c r="H24" s="16"/>
      <c r="I24" s="16"/>
      <c r="J24" s="16"/>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24:J24"/>
    <mergeCell ref="A4:A8"/>
    <mergeCell ref="A13:A18"/>
    <mergeCell ref="A19:A20"/>
    <mergeCell ref="B13:B1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30"/>
  <sheetViews>
    <sheetView topLeftCell="A10" workbookViewId="0">
      <selection activeCell="J21" sqref="J21:J23"/>
    </sheetView>
  </sheetViews>
  <sheetFormatPr defaultColWidth="9" defaultRowHeight="14.25"/>
  <cols>
    <col min="1" max="1" width="9.63333333333333" customWidth="1"/>
    <col min="2" max="2" width="19.1416666666667" customWidth="1"/>
    <col min="3" max="3" width="39.625" customWidth="1"/>
    <col min="5" max="5" width="15.95" customWidth="1"/>
    <col min="7" max="7" width="10.7583333333333" customWidth="1"/>
    <col min="10" max="10" width="33.625" customWidth="1"/>
  </cols>
  <sheetData>
    <row r="1" ht="30" customHeight="1" spans="1:10">
      <c r="A1" s="1" t="s">
        <v>215</v>
      </c>
      <c r="B1" s="1"/>
      <c r="C1" s="1"/>
      <c r="D1" s="1"/>
      <c r="E1" s="1"/>
      <c r="F1" s="1"/>
      <c r="G1" s="1"/>
      <c r="H1" s="1"/>
      <c r="I1" s="1"/>
      <c r="J1" s="1"/>
    </row>
    <row r="2" ht="30" customHeight="1" spans="1:10">
      <c r="A2" s="2" t="s">
        <v>216</v>
      </c>
      <c r="B2" s="2" t="s">
        <v>264</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5</v>
      </c>
      <c r="D5" s="2">
        <v>0.81</v>
      </c>
      <c r="E5" s="2">
        <v>0.81</v>
      </c>
      <c r="F5" s="2">
        <v>10</v>
      </c>
      <c r="G5" s="2"/>
      <c r="H5" s="5">
        <f>E5/D5</f>
        <v>1</v>
      </c>
      <c r="I5" s="2">
        <v>10</v>
      </c>
      <c r="J5" s="2"/>
    </row>
    <row r="6" ht="30" customHeight="1" spans="1:10">
      <c r="A6" s="2"/>
      <c r="B6" s="6" t="s">
        <v>44</v>
      </c>
      <c r="C6" s="2">
        <v>5</v>
      </c>
      <c r="D6" s="2">
        <v>0.81</v>
      </c>
      <c r="E6" s="2">
        <v>0.81</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7" t="s">
        <v>229</v>
      </c>
      <c r="B9" s="7"/>
      <c r="C9" s="7"/>
      <c r="D9" s="7"/>
      <c r="E9" s="7"/>
      <c r="F9" s="7"/>
      <c r="G9" s="7" t="s">
        <v>230</v>
      </c>
      <c r="H9" s="7"/>
      <c r="I9" s="7"/>
      <c r="J9" s="7"/>
    </row>
    <row r="10" ht="293" customHeight="1" spans="1:10">
      <c r="A10" s="7" t="s">
        <v>231</v>
      </c>
      <c r="B10" s="8" t="s">
        <v>265</v>
      </c>
      <c r="C10" s="8"/>
      <c r="D10" s="8"/>
      <c r="E10" s="8"/>
      <c r="F10" s="8"/>
      <c r="G10" s="8" t="s">
        <v>266</v>
      </c>
      <c r="H10" s="8"/>
      <c r="I10" s="8"/>
      <c r="J10" s="8"/>
    </row>
    <row r="11" ht="30" customHeight="1" spans="1:10">
      <c r="A11" s="7" t="s">
        <v>50</v>
      </c>
      <c r="B11" s="7"/>
      <c r="C11" s="7"/>
      <c r="D11" s="7" t="s">
        <v>234</v>
      </c>
      <c r="E11" s="7"/>
      <c r="F11" s="7"/>
      <c r="G11" s="7" t="s">
        <v>235</v>
      </c>
      <c r="H11" s="7"/>
      <c r="I11" s="7"/>
      <c r="J11" s="7"/>
    </row>
    <row r="12" ht="30" customHeight="1" spans="1:10">
      <c r="A12" s="2" t="s">
        <v>56</v>
      </c>
      <c r="B12" s="2" t="s">
        <v>57</v>
      </c>
      <c r="C12" s="3" t="s">
        <v>58</v>
      </c>
      <c r="D12" s="3" t="s">
        <v>51</v>
      </c>
      <c r="E12" s="2" t="s">
        <v>52</v>
      </c>
      <c r="F12" s="9" t="s">
        <v>53</v>
      </c>
      <c r="G12" s="9" t="s">
        <v>54</v>
      </c>
      <c r="H12" s="7" t="s">
        <v>223</v>
      </c>
      <c r="I12" s="7" t="s">
        <v>225</v>
      </c>
      <c r="J12" s="7" t="s">
        <v>55</v>
      </c>
    </row>
    <row r="13" ht="30" customHeight="1" spans="1:10">
      <c r="A13" s="2" t="s">
        <v>59</v>
      </c>
      <c r="B13" s="3" t="s">
        <v>60</v>
      </c>
      <c r="C13" s="12" t="s">
        <v>100</v>
      </c>
      <c r="D13" s="20" t="s">
        <v>267</v>
      </c>
      <c r="E13" s="21">
        <v>12</v>
      </c>
      <c r="F13" s="13" t="s">
        <v>101</v>
      </c>
      <c r="G13" s="21">
        <v>12</v>
      </c>
      <c r="H13" s="7">
        <v>10</v>
      </c>
      <c r="I13" s="7">
        <v>10</v>
      </c>
      <c r="J13" s="7" t="s">
        <v>65</v>
      </c>
    </row>
    <row r="14" ht="30" customHeight="1" spans="1:10">
      <c r="A14" s="2"/>
      <c r="B14" s="22"/>
      <c r="C14" s="12" t="s">
        <v>102</v>
      </c>
      <c r="D14" s="20" t="s">
        <v>267</v>
      </c>
      <c r="E14" s="21">
        <v>8</v>
      </c>
      <c r="F14" s="13" t="s">
        <v>103</v>
      </c>
      <c r="G14" s="21">
        <v>8</v>
      </c>
      <c r="H14" s="7">
        <v>5</v>
      </c>
      <c r="I14" s="7">
        <v>5</v>
      </c>
      <c r="J14" s="7" t="s">
        <v>65</v>
      </c>
    </row>
    <row r="15" ht="30" customHeight="1" spans="1:10">
      <c r="A15" s="2"/>
      <c r="B15" s="23"/>
      <c r="C15" s="12" t="s">
        <v>104</v>
      </c>
      <c r="D15" s="2" t="s">
        <v>83</v>
      </c>
      <c r="E15" s="21">
        <v>1</v>
      </c>
      <c r="F15" s="13" t="s">
        <v>105</v>
      </c>
      <c r="G15" s="21">
        <v>1</v>
      </c>
      <c r="H15" s="7">
        <v>5</v>
      </c>
      <c r="I15" s="7">
        <v>5</v>
      </c>
      <c r="J15" s="7" t="s">
        <v>65</v>
      </c>
    </row>
    <row r="16" ht="30" customHeight="1" spans="1:10">
      <c r="A16" s="2"/>
      <c r="B16" s="23"/>
      <c r="C16" s="12" t="s">
        <v>106</v>
      </c>
      <c r="D16" s="2" t="s">
        <v>83</v>
      </c>
      <c r="E16" s="21">
        <v>1</v>
      </c>
      <c r="F16" s="13" t="s">
        <v>107</v>
      </c>
      <c r="G16" s="21">
        <v>1</v>
      </c>
      <c r="H16" s="7">
        <v>5</v>
      </c>
      <c r="I16" s="7">
        <v>5</v>
      </c>
      <c r="J16" s="7" t="s">
        <v>65</v>
      </c>
    </row>
    <row r="17" ht="30" customHeight="1" spans="1:10">
      <c r="A17" s="2"/>
      <c r="B17" s="2" t="s">
        <v>128</v>
      </c>
      <c r="C17" s="12" t="s">
        <v>136</v>
      </c>
      <c r="D17" s="2" t="s">
        <v>267</v>
      </c>
      <c r="E17" s="21">
        <v>100</v>
      </c>
      <c r="F17" s="13" t="s">
        <v>120</v>
      </c>
      <c r="G17" s="21">
        <v>100</v>
      </c>
      <c r="H17" s="7">
        <v>5</v>
      </c>
      <c r="I17" s="7">
        <v>5</v>
      </c>
      <c r="J17" s="7" t="s">
        <v>65</v>
      </c>
    </row>
    <row r="18" ht="30" customHeight="1" spans="1:10">
      <c r="A18" s="2"/>
      <c r="B18" s="6"/>
      <c r="C18" s="12" t="s">
        <v>137</v>
      </c>
      <c r="D18" s="2" t="s">
        <v>138</v>
      </c>
      <c r="E18" s="21">
        <v>0.3</v>
      </c>
      <c r="F18" s="13" t="s">
        <v>120</v>
      </c>
      <c r="G18" s="24">
        <v>0</v>
      </c>
      <c r="H18" s="7">
        <v>5</v>
      </c>
      <c r="I18" s="7">
        <v>5</v>
      </c>
      <c r="J18" s="7" t="s">
        <v>65</v>
      </c>
    </row>
    <row r="19" ht="30" customHeight="1" spans="1:10">
      <c r="A19" s="2"/>
      <c r="B19" s="6" t="s">
        <v>151</v>
      </c>
      <c r="C19" s="6" t="s">
        <v>152</v>
      </c>
      <c r="D19" s="2" t="s">
        <v>62</v>
      </c>
      <c r="E19" s="2">
        <v>2024</v>
      </c>
      <c r="F19" s="10" t="s">
        <v>149</v>
      </c>
      <c r="G19" s="11" t="s">
        <v>262</v>
      </c>
      <c r="H19" s="7">
        <v>5</v>
      </c>
      <c r="I19" s="7">
        <v>5</v>
      </c>
      <c r="J19" s="7" t="s">
        <v>65</v>
      </c>
    </row>
    <row r="20" ht="30" customHeight="1" spans="1:10">
      <c r="A20" s="2"/>
      <c r="B20" s="6" t="s">
        <v>157</v>
      </c>
      <c r="C20" s="6" t="s">
        <v>237</v>
      </c>
      <c r="D20" s="2" t="s">
        <v>62</v>
      </c>
      <c r="E20" s="2">
        <v>5</v>
      </c>
      <c r="F20" s="7" t="s">
        <v>159</v>
      </c>
      <c r="G20" s="24">
        <v>0.81</v>
      </c>
      <c r="H20" s="7">
        <v>10</v>
      </c>
      <c r="I20" s="7">
        <v>1.62</v>
      </c>
      <c r="J20" s="7" t="s">
        <v>238</v>
      </c>
    </row>
    <row r="21" ht="68" customHeight="1" spans="1:10">
      <c r="A21" s="2" t="s">
        <v>160</v>
      </c>
      <c r="B21" s="6" t="s">
        <v>161</v>
      </c>
      <c r="C21" s="12" t="s">
        <v>171</v>
      </c>
      <c r="D21" s="2" t="s">
        <v>62</v>
      </c>
      <c r="E21" s="13" t="s">
        <v>172</v>
      </c>
      <c r="F21" s="7" t="s">
        <v>149</v>
      </c>
      <c r="G21" s="13" t="s">
        <v>172</v>
      </c>
      <c r="H21" s="7">
        <v>15</v>
      </c>
      <c r="I21" s="7">
        <v>15</v>
      </c>
      <c r="J21" s="7" t="s">
        <v>65</v>
      </c>
    </row>
    <row r="22" ht="30" customHeight="1" spans="1:10">
      <c r="A22" s="2"/>
      <c r="B22" s="6" t="s">
        <v>185</v>
      </c>
      <c r="C22" s="6" t="s">
        <v>188</v>
      </c>
      <c r="D22" s="2" t="s">
        <v>62</v>
      </c>
      <c r="E22" s="2" t="s">
        <v>239</v>
      </c>
      <c r="F22" s="7" t="s">
        <v>149</v>
      </c>
      <c r="G22" s="2" t="s">
        <v>239</v>
      </c>
      <c r="H22" s="7">
        <v>15</v>
      </c>
      <c r="I22" s="7">
        <v>15</v>
      </c>
      <c r="J22" s="7" t="s">
        <v>65</v>
      </c>
    </row>
    <row r="23" ht="30" customHeight="1" spans="1:10">
      <c r="A23" s="2" t="s">
        <v>196</v>
      </c>
      <c r="B23" s="14" t="s">
        <v>197</v>
      </c>
      <c r="C23" s="12" t="s">
        <v>206</v>
      </c>
      <c r="D23" s="2" t="s">
        <v>83</v>
      </c>
      <c r="E23" s="2">
        <v>90</v>
      </c>
      <c r="F23" s="10" t="s">
        <v>120</v>
      </c>
      <c r="G23" s="2">
        <v>98</v>
      </c>
      <c r="H23" s="2">
        <v>10</v>
      </c>
      <c r="I23" s="2">
        <v>10</v>
      </c>
      <c r="J23" s="7" t="s">
        <v>65</v>
      </c>
    </row>
    <row r="24" ht="30" customHeight="1" spans="1:10">
      <c r="A24" s="2" t="s">
        <v>240</v>
      </c>
      <c r="B24" s="2"/>
      <c r="C24" s="2" t="s">
        <v>65</v>
      </c>
      <c r="D24" s="2"/>
      <c r="E24" s="2"/>
      <c r="F24" s="2"/>
      <c r="G24" s="2"/>
      <c r="H24" s="2"/>
      <c r="I24" s="2"/>
      <c r="J24" s="2"/>
    </row>
    <row r="25" ht="30" customHeight="1" spans="1:10">
      <c r="A25" s="2" t="s">
        <v>241</v>
      </c>
      <c r="B25" s="2">
        <v>100</v>
      </c>
      <c r="C25" s="2"/>
      <c r="D25" s="2"/>
      <c r="E25" s="2"/>
      <c r="F25" s="2"/>
      <c r="G25" s="2"/>
      <c r="H25" s="2"/>
      <c r="I25" s="2">
        <f>SUM(I5,I13:I23)</f>
        <v>91.62</v>
      </c>
      <c r="J25" s="2" t="s">
        <v>242</v>
      </c>
    </row>
    <row r="26" ht="81" customHeight="1" spans="1:10">
      <c r="A26" s="16" t="s">
        <v>243</v>
      </c>
      <c r="B26" s="16"/>
      <c r="C26" s="16"/>
      <c r="D26" s="16"/>
      <c r="E26" s="16"/>
      <c r="F26" s="16"/>
      <c r="G26" s="16"/>
      <c r="H26" s="16"/>
      <c r="I26" s="16"/>
      <c r="J26" s="16"/>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row r="30" spans="1:10">
      <c r="A30" s="17"/>
      <c r="B30" s="17"/>
      <c r="C30" s="17"/>
      <c r="D30" s="17"/>
      <c r="E30" s="17"/>
      <c r="F30" s="17"/>
      <c r="G30" s="17"/>
      <c r="H30" s="17"/>
      <c r="I30" s="17"/>
      <c r="J30" s="17"/>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26:J26"/>
    <mergeCell ref="A4:A8"/>
    <mergeCell ref="A13:A20"/>
    <mergeCell ref="A21:A22"/>
    <mergeCell ref="B13:B16"/>
    <mergeCell ref="B17:B18"/>
  </mergeCells>
  <pageMargins left="0.75" right="0.75" top="1" bottom="1" header="0.5" footer="0.5"/>
  <pageSetup paperSize="9" scale="6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J23"/>
  <sheetViews>
    <sheetView workbookViewId="0">
      <selection activeCell="J13" sqref="J13:J16"/>
    </sheetView>
  </sheetViews>
  <sheetFormatPr defaultColWidth="9" defaultRowHeight="14.25"/>
  <cols>
    <col min="1" max="1" width="9.63333333333333" customWidth="1"/>
    <col min="2" max="2" width="19.1416666666667" customWidth="1"/>
    <col min="3" max="3" width="19.3833333333333" customWidth="1"/>
    <col min="5" max="5" width="15.95" customWidth="1"/>
    <col min="7" max="7" width="10.7583333333333" customWidth="1"/>
    <col min="10" max="10" width="17" customWidth="1"/>
  </cols>
  <sheetData>
    <row r="1" ht="30" customHeight="1" spans="1:10">
      <c r="A1" s="1" t="s">
        <v>215</v>
      </c>
      <c r="B1" s="1"/>
      <c r="C1" s="1"/>
      <c r="D1" s="1"/>
      <c r="E1" s="1"/>
      <c r="F1" s="1"/>
      <c r="G1" s="1"/>
      <c r="H1" s="1"/>
      <c r="I1" s="1"/>
      <c r="J1" s="1"/>
    </row>
    <row r="2" ht="30" customHeight="1" spans="1:10">
      <c r="A2" s="2" t="s">
        <v>216</v>
      </c>
      <c r="B2" s="2" t="s">
        <v>268</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0.36</v>
      </c>
      <c r="D5" s="2">
        <v>0.36</v>
      </c>
      <c r="E5" s="2">
        <v>0.36</v>
      </c>
      <c r="F5" s="2">
        <v>10</v>
      </c>
      <c r="G5" s="2"/>
      <c r="H5" s="5">
        <f>E5/D5</f>
        <v>1</v>
      </c>
      <c r="I5" s="2">
        <v>10</v>
      </c>
      <c r="J5" s="2"/>
    </row>
    <row r="6" ht="30" customHeight="1" spans="1:10">
      <c r="A6" s="2"/>
      <c r="B6" s="6" t="s">
        <v>44</v>
      </c>
      <c r="C6" s="2">
        <v>0.36</v>
      </c>
      <c r="D6" s="2">
        <v>0.36</v>
      </c>
      <c r="E6" s="2">
        <v>0.36</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7" t="s">
        <v>229</v>
      </c>
      <c r="B9" s="7"/>
      <c r="C9" s="7"/>
      <c r="D9" s="7"/>
      <c r="E9" s="7"/>
      <c r="F9" s="7"/>
      <c r="G9" s="7" t="s">
        <v>230</v>
      </c>
      <c r="H9" s="7"/>
      <c r="I9" s="7"/>
      <c r="J9" s="7"/>
    </row>
    <row r="10" ht="30" customHeight="1" spans="1:10">
      <c r="A10" s="7" t="s">
        <v>231</v>
      </c>
      <c r="B10" s="8" t="s">
        <v>269</v>
      </c>
      <c r="C10" s="8"/>
      <c r="D10" s="8"/>
      <c r="E10" s="8"/>
      <c r="F10" s="8"/>
      <c r="G10" s="8" t="s">
        <v>270</v>
      </c>
      <c r="H10" s="8"/>
      <c r="I10" s="8"/>
      <c r="J10" s="8"/>
    </row>
    <row r="11" ht="30" customHeight="1" spans="1:10">
      <c r="A11" s="7" t="s">
        <v>50</v>
      </c>
      <c r="B11" s="7"/>
      <c r="C11" s="7"/>
      <c r="D11" s="7" t="s">
        <v>234</v>
      </c>
      <c r="E11" s="7"/>
      <c r="F11" s="7"/>
      <c r="G11" s="7" t="s">
        <v>235</v>
      </c>
      <c r="H11" s="7"/>
      <c r="I11" s="7"/>
      <c r="J11" s="7"/>
    </row>
    <row r="12" ht="30" customHeight="1" spans="1:10">
      <c r="A12" s="2" t="s">
        <v>56</v>
      </c>
      <c r="B12" s="2" t="s">
        <v>57</v>
      </c>
      <c r="C12" s="3" t="s">
        <v>58</v>
      </c>
      <c r="D12" s="3" t="s">
        <v>51</v>
      </c>
      <c r="E12" s="2" t="s">
        <v>52</v>
      </c>
      <c r="F12" s="9" t="s">
        <v>53</v>
      </c>
      <c r="G12" s="9" t="s">
        <v>54</v>
      </c>
      <c r="H12" s="7" t="s">
        <v>223</v>
      </c>
      <c r="I12" s="7" t="s">
        <v>225</v>
      </c>
      <c r="J12" s="7" t="s">
        <v>55</v>
      </c>
    </row>
    <row r="13" ht="30" customHeight="1" spans="1:10">
      <c r="A13" s="2" t="s">
        <v>59</v>
      </c>
      <c r="B13" s="6" t="s">
        <v>151</v>
      </c>
      <c r="C13" s="6" t="s">
        <v>152</v>
      </c>
      <c r="D13" s="2" t="s">
        <v>62</v>
      </c>
      <c r="E13" s="2">
        <v>2024</v>
      </c>
      <c r="F13" s="10" t="s">
        <v>149</v>
      </c>
      <c r="G13" s="11" t="s">
        <v>262</v>
      </c>
      <c r="H13" s="7">
        <v>20</v>
      </c>
      <c r="I13" s="7">
        <v>20</v>
      </c>
      <c r="J13" s="7" t="s">
        <v>65</v>
      </c>
    </row>
    <row r="14" ht="30" customHeight="1" spans="1:10">
      <c r="A14" s="2"/>
      <c r="B14" s="6" t="s">
        <v>157</v>
      </c>
      <c r="C14" s="6" t="s">
        <v>237</v>
      </c>
      <c r="D14" s="2" t="s">
        <v>62</v>
      </c>
      <c r="E14" s="2">
        <v>0.36</v>
      </c>
      <c r="F14" s="7" t="s">
        <v>159</v>
      </c>
      <c r="G14" s="2">
        <v>0.36</v>
      </c>
      <c r="H14" s="7">
        <v>30</v>
      </c>
      <c r="I14" s="7">
        <v>30</v>
      </c>
      <c r="J14" s="7" t="s">
        <v>65</v>
      </c>
    </row>
    <row r="15" ht="30" customHeight="1" spans="1:10">
      <c r="A15" s="2" t="s">
        <v>160</v>
      </c>
      <c r="B15" s="6" t="s">
        <v>161</v>
      </c>
      <c r="C15" s="15" t="s">
        <v>271</v>
      </c>
      <c r="D15" s="18" t="s">
        <v>267</v>
      </c>
      <c r="E15" s="19" t="s">
        <v>261</v>
      </c>
      <c r="F15" s="19" t="s">
        <v>120</v>
      </c>
      <c r="G15" s="13" t="s">
        <v>261</v>
      </c>
      <c r="H15" s="7">
        <v>30</v>
      </c>
      <c r="I15" s="7">
        <v>30</v>
      </c>
      <c r="J15" s="7" t="s">
        <v>65</v>
      </c>
    </row>
    <row r="16" ht="30" customHeight="1" spans="1:10">
      <c r="A16" s="2" t="s">
        <v>196</v>
      </c>
      <c r="B16" s="14" t="s">
        <v>197</v>
      </c>
      <c r="C16" s="15" t="s">
        <v>199</v>
      </c>
      <c r="D16" s="2" t="s">
        <v>83</v>
      </c>
      <c r="E16" s="2">
        <v>90</v>
      </c>
      <c r="F16" s="10" t="s">
        <v>120</v>
      </c>
      <c r="G16" s="2">
        <v>98</v>
      </c>
      <c r="H16" s="2">
        <v>10</v>
      </c>
      <c r="I16" s="2">
        <v>10</v>
      </c>
      <c r="J16" s="7" t="s">
        <v>65</v>
      </c>
    </row>
    <row r="17" ht="30" customHeight="1" spans="1:10">
      <c r="A17" s="2" t="s">
        <v>240</v>
      </c>
      <c r="B17" s="2"/>
      <c r="C17" s="2" t="s">
        <v>65</v>
      </c>
      <c r="D17" s="2"/>
      <c r="E17" s="2"/>
      <c r="F17" s="2"/>
      <c r="G17" s="2"/>
      <c r="H17" s="2"/>
      <c r="I17" s="2"/>
      <c r="J17" s="2"/>
    </row>
    <row r="18" ht="30" customHeight="1" spans="1:10">
      <c r="A18" s="2" t="s">
        <v>241</v>
      </c>
      <c r="B18" s="2">
        <v>100</v>
      </c>
      <c r="C18" s="2"/>
      <c r="D18" s="2"/>
      <c r="E18" s="2"/>
      <c r="F18" s="2"/>
      <c r="G18" s="2"/>
      <c r="H18" s="2"/>
      <c r="I18" s="2">
        <f>SUM(I5,I13:I16)</f>
        <v>100</v>
      </c>
      <c r="J18" s="2" t="s">
        <v>242</v>
      </c>
    </row>
    <row r="19" ht="78" customHeight="1" spans="1:10">
      <c r="A19" s="16" t="s">
        <v>243</v>
      </c>
      <c r="B19" s="16"/>
      <c r="C19" s="16"/>
      <c r="D19" s="16"/>
      <c r="E19" s="16"/>
      <c r="F19" s="16"/>
      <c r="G19" s="16"/>
      <c r="H19" s="16"/>
      <c r="I19" s="16"/>
      <c r="J19" s="16"/>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19:J19"/>
    <mergeCell ref="A4:A8"/>
    <mergeCell ref="A13:A14"/>
  </mergeCells>
  <pageMargins left="0.75" right="0.75" top="1" bottom="1" header="0.5" footer="0.5"/>
  <pageSetup paperSize="9" scale="66"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3"/>
  <sheetViews>
    <sheetView tabSelected="1" workbookViewId="0">
      <selection activeCell="A19" sqref="A19:J19"/>
    </sheetView>
  </sheetViews>
  <sheetFormatPr defaultColWidth="9" defaultRowHeight="14.25"/>
  <cols>
    <col min="1" max="1" width="9.63333333333333" customWidth="1"/>
    <col min="2" max="2" width="19.1416666666667" customWidth="1"/>
    <col min="3" max="3" width="33" customWidth="1"/>
    <col min="5" max="5" width="15.95" customWidth="1"/>
    <col min="7" max="7" width="10.7583333333333" customWidth="1"/>
    <col min="10" max="10" width="17" customWidth="1"/>
  </cols>
  <sheetData>
    <row r="1" ht="30" customHeight="1" spans="1:10">
      <c r="A1" s="1" t="s">
        <v>215</v>
      </c>
      <c r="B1" s="1"/>
      <c r="C1" s="1"/>
      <c r="D1" s="1"/>
      <c r="E1" s="1"/>
      <c r="F1" s="1"/>
      <c r="G1" s="1"/>
      <c r="H1" s="1"/>
      <c r="I1" s="1"/>
      <c r="J1" s="1"/>
    </row>
    <row r="2" ht="30" customHeight="1" spans="1:10">
      <c r="A2" s="2" t="s">
        <v>216</v>
      </c>
      <c r="B2" s="2" t="s">
        <v>272</v>
      </c>
      <c r="C2" s="2"/>
      <c r="D2" s="2"/>
      <c r="E2" s="2"/>
      <c r="F2" s="2"/>
      <c r="G2" s="2"/>
      <c r="H2" s="2"/>
      <c r="I2" s="2"/>
      <c r="J2" s="2"/>
    </row>
    <row r="3" ht="30" customHeight="1" spans="1:10">
      <c r="A3" s="2" t="s">
        <v>218</v>
      </c>
      <c r="B3" s="2" t="s">
        <v>30</v>
      </c>
      <c r="C3" s="2"/>
      <c r="D3" s="2"/>
      <c r="E3" s="3" t="s">
        <v>219</v>
      </c>
      <c r="F3" s="2" t="s">
        <v>30</v>
      </c>
      <c r="G3" s="2"/>
      <c r="H3" s="2"/>
      <c r="I3" s="2"/>
      <c r="J3" s="2"/>
    </row>
    <row r="4" ht="30" customHeight="1" spans="1:10">
      <c r="A4" s="2" t="s">
        <v>220</v>
      </c>
      <c r="B4" s="4"/>
      <c r="C4" s="3" t="s">
        <v>33</v>
      </c>
      <c r="D4" s="3" t="s">
        <v>221</v>
      </c>
      <c r="E4" s="3" t="s">
        <v>222</v>
      </c>
      <c r="F4" s="2" t="s">
        <v>223</v>
      </c>
      <c r="G4" s="2"/>
      <c r="H4" s="2" t="s">
        <v>224</v>
      </c>
      <c r="I4" s="2" t="s">
        <v>225</v>
      </c>
      <c r="J4" s="2"/>
    </row>
    <row r="5" ht="30" customHeight="1" spans="1:10">
      <c r="A5" s="2"/>
      <c r="B5" s="2" t="s">
        <v>40</v>
      </c>
      <c r="C5" s="2">
        <v>15</v>
      </c>
      <c r="D5" s="2">
        <v>5</v>
      </c>
      <c r="E5" s="2">
        <v>5</v>
      </c>
      <c r="F5" s="2">
        <v>10</v>
      </c>
      <c r="G5" s="2"/>
      <c r="H5" s="5">
        <f>E5/D5</f>
        <v>1</v>
      </c>
      <c r="I5" s="2">
        <v>10</v>
      </c>
      <c r="J5" s="2"/>
    </row>
    <row r="6" ht="30" customHeight="1" spans="1:10">
      <c r="A6" s="2"/>
      <c r="B6" s="6" t="s">
        <v>44</v>
      </c>
      <c r="C6" s="2">
        <v>15</v>
      </c>
      <c r="D6" s="2">
        <v>5</v>
      </c>
      <c r="E6" s="2">
        <v>5</v>
      </c>
      <c r="F6" s="2" t="s">
        <v>226</v>
      </c>
      <c r="G6" s="2"/>
      <c r="H6" s="2" t="s">
        <v>226</v>
      </c>
      <c r="I6" s="2" t="s">
        <v>226</v>
      </c>
      <c r="J6" s="2"/>
    </row>
    <row r="7" ht="30" customHeight="1" spans="1:10">
      <c r="A7" s="2"/>
      <c r="B7" s="2" t="s">
        <v>227</v>
      </c>
      <c r="C7" s="2"/>
      <c r="D7" s="2"/>
      <c r="E7" s="2"/>
      <c r="F7" s="2" t="s">
        <v>226</v>
      </c>
      <c r="G7" s="2"/>
      <c r="H7" s="2" t="s">
        <v>226</v>
      </c>
      <c r="I7" s="2" t="s">
        <v>226</v>
      </c>
      <c r="J7" s="2"/>
    </row>
    <row r="8" ht="30" customHeight="1" spans="1:10">
      <c r="A8" s="2"/>
      <c r="B8" s="2" t="s">
        <v>228</v>
      </c>
      <c r="C8" s="2"/>
      <c r="D8" s="2"/>
      <c r="E8" s="2"/>
      <c r="F8" s="2" t="s">
        <v>226</v>
      </c>
      <c r="G8" s="2"/>
      <c r="H8" s="2" t="s">
        <v>226</v>
      </c>
      <c r="I8" s="2" t="s">
        <v>226</v>
      </c>
      <c r="J8" s="2"/>
    </row>
    <row r="9" ht="30" customHeight="1" spans="1:10">
      <c r="A9" s="7" t="s">
        <v>229</v>
      </c>
      <c r="B9" s="7"/>
      <c r="C9" s="7"/>
      <c r="D9" s="7"/>
      <c r="E9" s="7"/>
      <c r="F9" s="7"/>
      <c r="G9" s="7" t="s">
        <v>230</v>
      </c>
      <c r="H9" s="7"/>
      <c r="I9" s="7"/>
      <c r="J9" s="7"/>
    </row>
    <row r="10" ht="30" customHeight="1" spans="1:10">
      <c r="A10" s="7" t="s">
        <v>231</v>
      </c>
      <c r="B10" s="8" t="s">
        <v>273</v>
      </c>
      <c r="C10" s="8"/>
      <c r="D10" s="8"/>
      <c r="E10" s="8"/>
      <c r="F10" s="8"/>
      <c r="G10" s="8" t="s">
        <v>274</v>
      </c>
      <c r="H10" s="8"/>
      <c r="I10" s="8"/>
      <c r="J10" s="8"/>
    </row>
    <row r="11" ht="30" customHeight="1" spans="1:10">
      <c r="A11" s="7" t="s">
        <v>50</v>
      </c>
      <c r="B11" s="7"/>
      <c r="C11" s="7"/>
      <c r="D11" s="7" t="s">
        <v>234</v>
      </c>
      <c r="E11" s="7"/>
      <c r="F11" s="7"/>
      <c r="G11" s="7" t="s">
        <v>235</v>
      </c>
      <c r="H11" s="7"/>
      <c r="I11" s="7"/>
      <c r="J11" s="7"/>
    </row>
    <row r="12" ht="30" customHeight="1" spans="1:10">
      <c r="A12" s="2" t="s">
        <v>56</v>
      </c>
      <c r="B12" s="2" t="s">
        <v>57</v>
      </c>
      <c r="C12" s="3" t="s">
        <v>58</v>
      </c>
      <c r="D12" s="3" t="s">
        <v>51</v>
      </c>
      <c r="E12" s="2" t="s">
        <v>52</v>
      </c>
      <c r="F12" s="9" t="s">
        <v>53</v>
      </c>
      <c r="G12" s="9" t="s">
        <v>54</v>
      </c>
      <c r="H12" s="7" t="s">
        <v>223</v>
      </c>
      <c r="I12" s="7" t="s">
        <v>225</v>
      </c>
      <c r="J12" s="7" t="s">
        <v>55</v>
      </c>
    </row>
    <row r="13" ht="30" customHeight="1" spans="1:10">
      <c r="A13" s="2" t="s">
        <v>59</v>
      </c>
      <c r="B13" s="6" t="s">
        <v>151</v>
      </c>
      <c r="C13" s="6" t="s">
        <v>152</v>
      </c>
      <c r="D13" s="2" t="s">
        <v>62</v>
      </c>
      <c r="E13" s="2">
        <v>2024</v>
      </c>
      <c r="F13" s="10" t="s">
        <v>149</v>
      </c>
      <c r="G13" s="11" t="s">
        <v>262</v>
      </c>
      <c r="H13" s="7">
        <v>20</v>
      </c>
      <c r="I13" s="7">
        <v>20</v>
      </c>
      <c r="J13" s="7" t="s">
        <v>65</v>
      </c>
    </row>
    <row r="14" ht="30" customHeight="1" spans="1:10">
      <c r="A14" s="2"/>
      <c r="B14" s="6" t="s">
        <v>157</v>
      </c>
      <c r="C14" s="6" t="s">
        <v>237</v>
      </c>
      <c r="D14" s="2" t="s">
        <v>62</v>
      </c>
      <c r="E14" s="2">
        <v>15</v>
      </c>
      <c r="F14" s="7" t="s">
        <v>159</v>
      </c>
      <c r="G14" s="11" t="s">
        <v>275</v>
      </c>
      <c r="H14" s="7">
        <v>30</v>
      </c>
      <c r="I14" s="7">
        <v>10</v>
      </c>
      <c r="J14" s="7" t="s">
        <v>238</v>
      </c>
    </row>
    <row r="15" ht="30" customHeight="1" spans="1:10">
      <c r="A15" s="2" t="s">
        <v>160</v>
      </c>
      <c r="B15" s="6" t="s">
        <v>161</v>
      </c>
      <c r="C15" s="12" t="s">
        <v>276</v>
      </c>
      <c r="D15" s="2" t="s">
        <v>62</v>
      </c>
      <c r="E15" s="13" t="s">
        <v>155</v>
      </c>
      <c r="F15" s="7" t="s">
        <v>149</v>
      </c>
      <c r="G15" s="13" t="s">
        <v>155</v>
      </c>
      <c r="H15" s="7">
        <v>30</v>
      </c>
      <c r="I15" s="7">
        <v>30</v>
      </c>
      <c r="J15" s="7" t="s">
        <v>65</v>
      </c>
    </row>
    <row r="16" ht="30" customHeight="1" spans="1:10">
      <c r="A16" s="2" t="s">
        <v>196</v>
      </c>
      <c r="B16" s="14" t="s">
        <v>197</v>
      </c>
      <c r="C16" s="15" t="s">
        <v>199</v>
      </c>
      <c r="D16" s="2" t="s">
        <v>83</v>
      </c>
      <c r="E16" s="2">
        <v>90</v>
      </c>
      <c r="F16" s="10" t="s">
        <v>120</v>
      </c>
      <c r="G16" s="2">
        <v>98</v>
      </c>
      <c r="H16" s="2">
        <v>10</v>
      </c>
      <c r="I16" s="2">
        <v>10</v>
      </c>
      <c r="J16" s="2" t="s">
        <v>65</v>
      </c>
    </row>
    <row r="17" ht="30" customHeight="1" spans="1:10">
      <c r="A17" s="2" t="s">
        <v>240</v>
      </c>
      <c r="B17" s="2"/>
      <c r="C17" s="2" t="s">
        <v>65</v>
      </c>
      <c r="D17" s="2"/>
      <c r="E17" s="2"/>
      <c r="F17" s="2"/>
      <c r="G17" s="2"/>
      <c r="H17" s="2"/>
      <c r="I17" s="2"/>
      <c r="J17" s="2"/>
    </row>
    <row r="18" ht="30" customHeight="1" spans="1:10">
      <c r="A18" s="2" t="s">
        <v>241</v>
      </c>
      <c r="B18" s="2">
        <v>100</v>
      </c>
      <c r="C18" s="2"/>
      <c r="D18" s="2"/>
      <c r="E18" s="2"/>
      <c r="F18" s="2"/>
      <c r="G18" s="2"/>
      <c r="H18" s="2"/>
      <c r="I18" s="2">
        <f>SUM(I5,I13:I16)</f>
        <v>80</v>
      </c>
      <c r="J18" s="2" t="s">
        <v>277</v>
      </c>
    </row>
    <row r="19" ht="90" customHeight="1" spans="1:10">
      <c r="A19" s="16" t="s">
        <v>243</v>
      </c>
      <c r="B19" s="16"/>
      <c r="C19" s="16"/>
      <c r="D19" s="16"/>
      <c r="E19" s="16"/>
      <c r="F19" s="16"/>
      <c r="G19" s="16"/>
      <c r="H19" s="16"/>
      <c r="I19" s="16"/>
      <c r="J19" s="16"/>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19:J19"/>
    <mergeCell ref="A4:A8"/>
    <mergeCell ref="A13:A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2024年度部门整体支出绩效自评情况</vt:lpstr>
      <vt:lpstr>2024年度部门整体支出绩效自评表</vt:lpstr>
      <vt:lpstr>2024年项目支出绩效自评表-1</vt:lpstr>
      <vt:lpstr>2024年项目支出绩效自评表-2</vt:lpstr>
      <vt:lpstr>2024年项目支出绩效自评表-3</vt:lpstr>
      <vt:lpstr>2024年项目支出绩效自评表-4</vt:lpstr>
      <vt:lpstr>2024年项目支出绩效自评表-5</vt:lpstr>
      <vt:lpstr>2024年项目支出绩效自评表-6</vt:lpstr>
      <vt:lpstr>2024年项目支出绩效自评表-7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2025-09-22T07:37:15Z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