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55" activeTab="56"/>
  </bookViews>
  <sheets>
    <sheet name="2024年度部门整体支出绩效自评情况" sheetId="1" r:id="rId1"/>
    <sheet name="2024年度部门整体支出绩效自评表" sheetId="2" r:id="rId2"/>
    <sheet name="2024年项目支出绩效自评表1.2024年春节慰问经费" sheetId="3" r:id="rId3"/>
    <sheet name="2024年项目支出绩效自评表2.疫情防控隔离点建设及宾馆改造" sheetId="4" r:id="rId4"/>
    <sheet name="2024年项目支出绩效自评表3.梁河县污水处理场污水处理经费" sheetId="5" r:id="rId5"/>
    <sheet name="2024年项目支出绩效自评表4.爱国卫生“7个专项行动”以奖代" sheetId="6" r:id="rId6"/>
    <sheet name="2024年项目支出绩效自评表5.非税收入经费补助资金" sheetId="7" r:id="rId7"/>
    <sheet name="2024年项目支出绩效自评表6.创建国家卫生县暨健康县城建设工" sheetId="8" r:id="rId8"/>
    <sheet name="2024年项目支出绩效自评表7.老财政局房屋及土地手续办理相关" sheetId="9" r:id="rId9"/>
    <sheet name="2024年项目支出绩效自评表8.2018年城乡规划建设省级补助" sheetId="10" r:id="rId10"/>
    <sheet name="9.县城龙窝大道绿化养护和环境卫生管理经费" sheetId="11" r:id="rId11"/>
    <sheet name="10.2016年度全省生活污水和垃圾处理设施建设项目资金" sheetId="12" r:id="rId12"/>
    <sheet name="11.新增绿化养护费补助资金" sheetId="13" r:id="rId13"/>
    <sheet name="12.2023年年7月至2024年10月非税收入经费补助资金" sheetId="14" r:id="rId14"/>
    <sheet name="13.梁河县滨河路西路前期建设和场地平整补助资金" sheetId="15" r:id="rId15"/>
    <sheet name="14.梁河县城市生活垃圾处理场已填埋库区雨污分流项目资金" sheetId="16" r:id="rId16"/>
    <sheet name="15.垃圾处理场渗滤液处理站周边山体滑坡治理经费补助资金" sheetId="17" r:id="rId17"/>
    <sheet name="16.梁河县建成区餐厨垃圾转运处置过渡期运营资金" sheetId="18" r:id="rId18"/>
    <sheet name="17.市政公共事业用水经费" sheetId="19" r:id="rId19"/>
    <sheet name="18.梁河县城区道路新建、改建工程前期费用补助资金" sheetId="20" r:id="rId20"/>
    <sheet name="19.2023年11月2024年8月代征收污水处理费手续费资金" sheetId="21" r:id="rId21"/>
    <sheet name="20.九保古旧建筑恢复保护项目补助资金" sheetId="22" r:id="rId22"/>
    <sheet name="21.梁河县建成区餐厨垃圾委托处置经费" sheetId="23" r:id="rId23"/>
    <sheet name="22.梁河县8条城区道路新建、改建工程前期费补助资金" sheetId="24" r:id="rId24"/>
    <sheet name="23.梁河康丰公司“梁河县2019－19号地块”剩余三通一平补" sheetId="25" r:id="rId25"/>
    <sheet name="24.梁河县先锋路延长线及怡心花园小区道路建设项目专项资金" sheetId="26" r:id="rId26"/>
    <sheet name="25.梁河县滨河路西段延长线、过境路、保障路道路建设项目缺口资" sheetId="27" r:id="rId27"/>
    <sheet name="26.市政公共事业用水水费缺口资金" sheetId="28" r:id="rId28"/>
    <sheet name="27.市政公共设施维护经费" sheetId="29" r:id="rId29"/>
    <sheet name="28.2015年－2016年省级规划示范村寨基础设施建设贷款本" sheetId="30" r:id="rId30"/>
    <sheet name="29.县城市生活垃圾处理场渗滤液调节池钢架棚费用补助资金" sheetId="31" r:id="rId31"/>
    <sheet name="30.梁河县城乡客运站建设项目前期投入资金" sheetId="32" r:id="rId32"/>
    <sheet name="31.梁河县康丰江锦苑一期建设项目重复缴纳的垃圾处理费的资金" sheetId="33" r:id="rId33"/>
    <sheet name="32.梁河县人民政府园丁小区开发合同书中约定“三通一平”建设资" sheetId="34" r:id="rId34"/>
    <sheet name="33.梁河县高速公路路口加油站旁口袋公园建设项目补助资金" sheetId="35" r:id="rId35"/>
    <sheet name="34.污水泵站机械运行电费补助经费" sheetId="36" r:id="rId36"/>
    <sheet name="35.滨河西路项目前期费资金" sheetId="37" r:id="rId37"/>
    <sheet name="36.梁河县城市生活垃圾处理场新增渗滤液处理设施项目过渡期运营" sheetId="38" r:id="rId38"/>
    <sheet name="37.梁河县城市生活垃圾处理场渗滤液处理站委托第三方运营经费" sheetId="39" r:id="rId39"/>
    <sheet name="38.生活垃圾无害化处置资金" sheetId="40" r:id="rId40"/>
    <sheet name="39.梁河县2024年创建国家卫生县城工作经费" sheetId="41" r:id="rId41"/>
    <sheet name="40.梁河县城市生活垃圾处理场渗滤液处理日常运行经费" sheetId="42" r:id="rId42"/>
    <sheet name="41.处置二号路旁剩余土地相关经费" sheetId="43" r:id="rId43"/>
    <sheet name="42.2024年超长期特别国债补助资金" sheetId="44" r:id="rId44"/>
    <sheet name="43.梁河县滨江体育公园建设项目设计费资金" sheetId="45" r:id="rId45"/>
    <sheet name="44.2022年度城乡绿化美化标杆典型省级财政直接奖补资金" sheetId="46" r:id="rId46"/>
    <sheet name="45.梁河县农村人居环境治理“PPP”项目8座集镇污水处理站试" sheetId="47" r:id="rId47"/>
    <sheet name="46.2019年易地搬迁建设项目工程前期费资金" sheetId="48" r:id="rId48"/>
    <sheet name="47.2016及2017年棚户区改造项目缺口资金" sheetId="49" r:id="rId49"/>
    <sheet name="48.梁河县2018及2019年棚户区改造项目县级配套资金" sheetId="50" r:id="rId50"/>
    <sheet name="49.2021年中央农村危房发行补助资金" sheetId="51" r:id="rId51"/>
    <sheet name="50.2024年中央财政城镇保障性安居工程补助资金" sheetId="52" r:id="rId52"/>
    <sheet name="51.2019年中央财政城镇保障性安居工程专项资金" sheetId="53" r:id="rId53"/>
    <sheet name="52.2019年老旧小区工程项目造价咨询服务费县级资金" sheetId="54" r:id="rId54"/>
    <sheet name="53.2019年老旧小区改造建设项目中央专项资金" sheetId="55" r:id="rId55"/>
    <sheet name="54.2018年第二批中央财政城镇保障性安居工程专项资金" sheetId="56" r:id="rId56"/>
    <sheet name="55.2021年度州本级从住房公积金增值收益中计提城镇保障性安" sheetId="57" r:id="rId57"/>
    <sheet name="2024年项目支出绩效自评表60." sheetId="58" state="hidden" r:id="rId5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<sst xmlns="http://schemas.openxmlformats.org/spreadsheetml/2006/main" count="4310" uniqueCount="527">
  <si>
    <t>2024年度部门整体支出绩效自评情况</t>
  </si>
  <si>
    <t>一、部门基本情况</t>
  </si>
  <si>
    <t>（一）部门概况</t>
  </si>
  <si>
    <t>纳入梁河县住房和城乡建设局部门2024年度部门决算编报的单位共7个。其中：行政单位1个，参照公务员法管理的事业单位3个，其他事业单位3个。具体是：住房和城乡建设局、综合行政执法一大队、综合行政执法二大队、综合行政执法三大队、住房保障和房地产管理中心、环境卫生管理站、园林绿化站。2024年末实有人员编制64人。其中：行政编制14人（含行政工勤编制6人），事业编制27人，参照公务员管理编制23人；在职在编实有人员51人，其中：行政人员25人（含公务员6人，行政工勤人员9人、参公管理人员10人），事业人员26人。其他人员168人。离退休人员27人。其中：离休0人，退休27人。实有车辆编制14辆，在编实有车辆27辆。</t>
  </si>
  <si>
    <t>（二）部门绩效目标的设立情况</t>
  </si>
  <si>
    <t>2024年，梁河县住建局在县委、县政府的坚强领导下，紧紧围绕全县发展大局，以推进新型城镇化为核心，以项目建设为抓手，以改善民生为重点，全力推动住房和城乡建设事业高质量发展，各项工作取得了显著成效。</t>
  </si>
  <si>
    <t>（三）部门整体收支情况</t>
  </si>
  <si>
    <t>2024年财政拨款收入为126415194.61元，比上年60386332.17元增加66028862.44元，增幅为109.34%；主要原因是2016－2017年棚户区改造、2019年棚户区改造、2024年排水防涝建设项目、市政道路建设项目等支出增加。支出为126415194.61元，比上年61084332.17增加65330862.44元，增幅为106.95%，其中：基本支出为11513951.54元（人员经费支出10365010.39元，日常公用经费及对个人和家庭补助支出1148941.15元），项目支出为114901243.07元，主要原因是2016－2017年棚户区改造、2019年棚户区改造、2024年排水防涝建设项目、市政道路建设项目等支出增加。</t>
  </si>
  <si>
    <t>（四）部门预算管理制度建设情况</t>
  </si>
  <si>
    <t>建立规范、公开透明的预算制度。</t>
  </si>
  <si>
    <t>（五）严控“三公”经费支出情况</t>
  </si>
  <si>
    <t>2024年三公经费支出总额为702607.49元，其中：
（1）公务用车购置及运行维护费699033.49元。公务用车运行维护费为699033.49元，主要用于环卫站垃圾清运车、扫地车、洒水车，城市综合执法局路灯维修车、城管执勤车的车辆燃油费、维修费、保险费等支出。2023年共支出1070944.01元，2024年比2023年减少368336.52元，减幅为34.39%，减少原因主要是在2024年度车辆修理费及轮胎更换费未能全部支付。 
（2）2024年公务接待支出为3574元。2023年为6751元，2024年比2023年减少了3177元，比上年减少47.06%。减少原因主要是接待次数及人数比去年减少。</t>
  </si>
  <si>
    <t>二、绩效自评组织情况</t>
  </si>
  <si>
    <t>（一）前期准备</t>
  </si>
  <si>
    <t>1、组建工作领导小组；2、开展群众满意度调查；3、对部门整体支出评价体系打分；</t>
  </si>
  <si>
    <t>（二）组织实施</t>
  </si>
  <si>
    <t>财务室牵头负责</t>
  </si>
  <si>
    <t>三、评价情况分析及综合评价结论</t>
  </si>
  <si>
    <t>2024年，根据单位年初工作计划和重点性工作安排，围绕县委、县政府的工作目标，积极履职，强化管理，较好的完成了年度工作目标。通过加强预算收支管理，不断建立健全内部管理制度，梳理内部管理流程，部门整体支出管理情况得到提升。</t>
  </si>
  <si>
    <t>四、存在的问题和整改情况</t>
  </si>
  <si>
    <t>存在问题：支出总额大于预算总额。因重点工程项目的增加，项目预算的调整、人员的变动等原因，导致支出总额大于预算总额。整改情况:1、细化预算编制工作，认真做好预算的编制。2、加强财务管理，严格财务审核。3、持续抓好“三公”经费控制管理。</t>
  </si>
  <si>
    <t>五、绩效自评结果应用情况</t>
  </si>
  <si>
    <t>（一）项目预算安排方面：1、充分了解项目需求和目标；2、制定详细的预算计划；3、合理规划项目时间和进度；4、精确估计项目成本；5、加强各部门间的沟通与合作。（二）改进项目管理方面：1、建立明确的项目目标和范围；2、制定详细项目计划和时间表；3、建立部门间的有效沟通机制；4、合理分配资源和任务。</t>
  </si>
  <si>
    <t>六、主要经验及做法</t>
  </si>
  <si>
    <t>强化预算管理意识，预算编制前多与各方做好协调沟通衔接，提高预算编制的科学性、合理性、准确性和可控性。强化预算的刚性约束，做到先预算后开支，重视财政资金的使用效益。</t>
  </si>
  <si>
    <t>七、其他需说明的情况</t>
  </si>
  <si>
    <t>无</t>
  </si>
  <si>
    <t>2024年度部门整体支出绩效自评表</t>
  </si>
  <si>
    <t>基本信息</t>
  </si>
  <si>
    <t>部门
名称</t>
  </si>
  <si>
    <t>部门
预算
资金
（万元）</t>
  </si>
  <si>
    <t>项目年度支出</t>
  </si>
  <si>
    <t>年初
预算数</t>
  </si>
  <si>
    <t>预算
调整数</t>
  </si>
  <si>
    <t>预算
确定数</t>
  </si>
  <si>
    <t>执行数（部门决算数）</t>
  </si>
  <si>
    <t>执行率（%）</t>
  </si>
  <si>
    <t>情况
说明</t>
  </si>
  <si>
    <t>备注</t>
  </si>
  <si>
    <t>年度资金总额</t>
  </si>
  <si>
    <t>100%%</t>
  </si>
  <si>
    <t>基本支出</t>
  </si>
  <si>
    <t>项目支出</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</si>
  <si>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</si>
  <si>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</si>
  <si>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</si>
  <si>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</si>
  <si>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</si>
  <si>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</si>
  <si>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</si>
  <si>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</si>
  <si>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</si>
  <si>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</si>
  <si>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</si>
  <si>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</si>
  <si>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</si>
  <si>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</si>
  <si>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</si>
  <si>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</si>
  <si>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工资福利发放行政人数</t>
  </si>
  <si>
    <t>＝</t>
  </si>
  <si>
    <t>人</t>
  </si>
  <si>
    <t>18人</t>
  </si>
  <si>
    <t>工资福利发放事业人数</t>
  </si>
  <si>
    <t>27人</t>
  </si>
  <si>
    <t>供养离（退）人员数</t>
  </si>
  <si>
    <t>公用经费保障人数</t>
  </si>
  <si>
    <t>45人</t>
  </si>
  <si>
    <t>公务用车数量</t>
  </si>
  <si>
    <t>辆</t>
  </si>
  <si>
    <t>27辆</t>
  </si>
  <si>
    <t>城区绿化总面积</t>
  </si>
  <si>
    <t>=</t>
  </si>
  <si>
    <t>127.32万平方米</t>
  </si>
  <si>
    <t>万平方米</t>
  </si>
  <si>
    <t>全县洗手设施安装</t>
  </si>
  <si>
    <t>514座</t>
  </si>
  <si>
    <t>座</t>
  </si>
  <si>
    <t>保底计费水量</t>
  </si>
  <si>
    <t>≥</t>
  </si>
  <si>
    <t>5000立方米/天</t>
  </si>
  <si>
    <t>立方米/天</t>
  </si>
  <si>
    <t>县城主要街道保洁时间</t>
  </si>
  <si>
    <t>12小时/天</t>
  </si>
  <si>
    <t>小时/天</t>
  </si>
  <si>
    <t>&gt;=12小时/天</t>
  </si>
  <si>
    <t>污水泵站每年用电量</t>
  </si>
  <si>
    <t>307692千瓦时</t>
  </si>
  <si>
    <t>千瓦时</t>
  </si>
  <si>
    <t>绿化管养及环境卫生面积</t>
  </si>
  <si>
    <t>3.515千米</t>
  </si>
  <si>
    <t>千米</t>
  </si>
  <si>
    <t>垃圾处理场渗滤液处理站</t>
  </si>
  <si>
    <t>1个</t>
  </si>
  <si>
    <t>个</t>
  </si>
  <si>
    <t>2019年老旧小区改造任务数</t>
  </si>
  <si>
    <t>户</t>
  </si>
  <si>
    <t>73户</t>
  </si>
  <si>
    <t>2020年老旧小区改造任务数</t>
  </si>
  <si>
    <t>175户</t>
  </si>
  <si>
    <t>2019年棚户区改造任务数</t>
  </si>
  <si>
    <t>套</t>
  </si>
  <si>
    <t>320套</t>
  </si>
  <si>
    <t>质量指标</t>
  </si>
  <si>
    <t>污水收集率</t>
  </si>
  <si>
    <t>%</t>
  </si>
  <si>
    <t>城区绿化率</t>
  </si>
  <si>
    <t>机械化清扫率</t>
  </si>
  <si>
    <t>生活垃圾收集及处理率</t>
  </si>
  <si>
    <t>城市生活垃圾焚烧率</t>
  </si>
  <si>
    <t>绿化覆盖率</t>
  </si>
  <si>
    <t>垃圾无害化处理率</t>
  </si>
  <si>
    <t>时效指标</t>
  </si>
  <si>
    <t>项目实施年度</t>
  </si>
  <si>
    <t>≤</t>
  </si>
  <si>
    <t>2024年</t>
  </si>
  <si>
    <t>年</t>
  </si>
  <si>
    <t>成本指标</t>
  </si>
  <si>
    <t>2024年总支出</t>
  </si>
  <si>
    <t>万元</t>
  </si>
  <si>
    <t>12641.52万元</t>
  </si>
  <si>
    <t>效益指标</t>
  </si>
  <si>
    <t>社会效益指标</t>
  </si>
  <si>
    <t>部门运转</t>
  </si>
  <si>
    <t>正常运转</t>
  </si>
  <si>
    <t>三公经费控制情况</t>
  </si>
  <si>
    <t>只减不增</t>
  </si>
  <si>
    <t>改善环境，提高居民生活水平</t>
  </si>
  <si>
    <t>明显提升</t>
  </si>
  <si>
    <t>提升城市市容市貌、环卫卫生管理能力</t>
  </si>
  <si>
    <t>有效提升</t>
  </si>
  <si>
    <t>提高我县环境保护水平，提升人居环境质量</t>
  </si>
  <si>
    <t>改善项目村基础设施建设，提升人居环境。</t>
  </si>
  <si>
    <t>明显改善</t>
  </si>
  <si>
    <t>满意度指标</t>
  </si>
  <si>
    <t>服务对象满意度指标等</t>
  </si>
  <si>
    <t>群众满意度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</si>
  <si>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</si>
  <si>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</si>
  <si>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</si>
  <si>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</si>
  <si>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2024年春节慰问经费</t>
  </si>
  <si>
    <t>主管部门</t>
  </si>
  <si>
    <t>实施单位</t>
  </si>
  <si>
    <t>梁河县住房和城乡建设局</t>
  </si>
  <si>
    <t>项目资金</t>
  </si>
  <si>
    <t>全年
预算数</t>
  </si>
  <si>
    <t>全年执行数（部门决算数）</t>
  </si>
  <si>
    <t>分值</t>
  </si>
  <si>
    <t>执行率</t>
  </si>
  <si>
    <t>得分</t>
  </si>
  <si>
    <t>—</t>
  </si>
  <si>
    <t>上年结转资金</t>
  </si>
  <si>
    <t>非财政拨款</t>
  </si>
  <si>
    <t>预期目标</t>
  </si>
  <si>
    <t>实际完成情况</t>
  </si>
  <si>
    <t>年度总体目标</t>
  </si>
  <si>
    <t>2024年春节慰问金、县建筑工程协会1个2000元。执法大队36人，7200元。</t>
  </si>
  <si>
    <t>年度指标值</t>
  </si>
  <si>
    <t>指标完成情况</t>
  </si>
  <si>
    <t>慰问综合执法人员</t>
  </si>
  <si>
    <t>36人</t>
  </si>
  <si>
    <t>建筑工程协会</t>
  </si>
  <si>
    <t>投入资金</t>
  </si>
  <si>
    <t>0.92</t>
  </si>
  <si>
    <t>0.92万元</t>
  </si>
  <si>
    <t>提升城市管理水平</t>
  </si>
  <si>
    <t>90</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</si>
  <si>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</si>
  <si>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</si>
  <si>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</si>
  <si>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</si>
  <si>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梁河县新冠肺炎疫情防控隔离点建设项目服务费及隔离宾馆改造补助资金</t>
  </si>
  <si>
    <t>梁河县新冠肺炎疫情防控隔离点建设工程已竣工验收，投入使用，目前工程款已付清，还剩余项目服务费及隔离宾馆改造维护费共计345.808837万元未支付，其中：设计费170.461042万元，监理费91.121895万元，造价结算咨询费17.4504万元，信息化业务融合服务23.24万元，取土费26.5355万元，隔离宾馆改造维护费17万元。</t>
  </si>
  <si>
    <t>支付设计费、造价结算咨询费63.26万元。</t>
  </si>
  <si>
    <t>新建集中隔离点</t>
  </si>
  <si>
    <t>间</t>
  </si>
  <si>
    <t>1222间</t>
  </si>
  <si>
    <t>改造酒店</t>
  </si>
  <si>
    <t>家</t>
  </si>
  <si>
    <t>8家</t>
  </si>
  <si>
    <t>隔离防疫措施得到落实</t>
  </si>
  <si>
    <t xml:space="preserve"> 
有效落实</t>
  </si>
  <si>
    <t>梁河县污水处理场污水处理经费</t>
  </si>
  <si>
    <t>梁河县城市污水处理厂是一项重要环保工作，对于提高我县环境保护水平，提升人居环境质量具有重要意义，同是也是各级环保部门督查“两污“的重点内容。根据2010年7月8日签订的《云南省梁河县污水处理厂项目投资特许经营协议》和财政部、国家发改委以及住建部联合印发关于《污水处理费征收使用管理办法》的通知（财税[2014]151号）的第三十条规定，现将2022年以前的污水处理服务费2514465元，2023年污水处理服务费2628000元列入财政年初预算。</t>
  </si>
  <si>
    <t>支付污水处理经费180万元。</t>
  </si>
  <si>
    <t xml:space="preserve"> 
立方米/天</t>
  </si>
  <si>
    <t xml:space="preserve"> 
有效提升</t>
  </si>
  <si>
    <t>爱国卫生“7个专项行动”以奖代补综合财力补助资金</t>
  </si>
  <si>
    <t>推进爱国卫生“7个专项行动”，做好“清垃圾、扫厕所、勤洗手”专项行动。</t>
  </si>
  <si>
    <t>推进爱国卫生“7个专项行动，做好“清垃圾、扫厕所、勤洗手”专项行动。</t>
  </si>
  <si>
    <t>涉及项目</t>
  </si>
  <si>
    <t>9个</t>
  </si>
  <si>
    <t>做好“清垃圾、扫厕所、勤洗手”专项行动</t>
  </si>
  <si>
    <t>＞</t>
  </si>
  <si>
    <t>推进城乡人居环境改观</t>
  </si>
  <si>
    <t xml:space="preserve"> 明显改观</t>
  </si>
  <si>
    <t>明显改观</t>
  </si>
  <si>
    <t>优）</t>
  </si>
  <si>
    <t>非税收入经费补助资金</t>
  </si>
  <si>
    <t>环卫工人意外伤害保险、执法大队装备费、办公支出。</t>
  </si>
  <si>
    <t>补助月数</t>
  </si>
  <si>
    <t>个月</t>
  </si>
  <si>
    <t>10个月</t>
  </si>
  <si>
    <t>机关运转</t>
  </si>
  <si>
    <t>有效运转</t>
  </si>
  <si>
    <t>创建国家卫生县暨健康县城建设工作经费</t>
  </si>
  <si>
    <t xml:space="preserve">创建国家卫生县暨健康县城建设工作经费10万元,用于公厕维修维护、市政道路人行道维修维护。
</t>
  </si>
  <si>
    <t>公厕维修维护</t>
  </si>
  <si>
    <t>5座</t>
  </si>
  <si>
    <t>市政道路人行道维修维护</t>
  </si>
  <si>
    <t xml:space="preserve"> 
提升环境卫生</t>
  </si>
  <si>
    <t>老财政局房屋及土地手续办理相关费用补助资金</t>
  </si>
  <si>
    <t>补缴老财政局铺面2020年下半年房产税</t>
  </si>
  <si>
    <t>补缴时间</t>
  </si>
  <si>
    <t>2020年</t>
  </si>
  <si>
    <t>补缴税金</t>
  </si>
  <si>
    <t>正常完税</t>
  </si>
  <si>
    <t>2018年城乡规划建设省级补助资金</t>
  </si>
  <si>
    <t>为加强城乡规划管理，协调城乡空间布局，改善人居环境，促进城乡经济社会全面协调可持续发展，每年需要组织编制城市总体规划、城市“双修”试点规划编制、县域乡村建设规划编制等。</t>
  </si>
  <si>
    <t>完成组织编制城市总体规划、城市“双修”试点规划编制、县域乡村建设规划编制。</t>
  </si>
  <si>
    <t>城市总体规划报告</t>
  </si>
  <si>
    <t>份</t>
  </si>
  <si>
    <t>1份</t>
  </si>
  <si>
    <t>加强城乡规划管理，改善人居环境。</t>
  </si>
  <si>
    <t>县城龙窝大道绿化养护和环境卫生管理经费</t>
  </si>
  <si>
    <t>梁河县龙窝大道建设竣工于2012年，路线总长为：3.515千米，绿化植物为两侧：芒果树1077棵；菠萝蜜：707棵；灌木地被拼花池总面积：14066 m2。园林养护工作内容主要有：修剪、病虫害防治、施肥、除草、松土、补苗、浇灌、基干涂白；环境卫生日常维护及绿化养护每年需支出30多万元。梁河县第十七届人民政府第八次常务会议纪要，同意解决县城龙窝大道绿化养护和环境卫生管理费25万元。</t>
  </si>
  <si>
    <t>完成县城龙窝大道绿化养护和环境卫生管理任务。</t>
  </si>
  <si>
    <t xml:space="preserve"> 
千米</t>
  </si>
  <si>
    <t>灌木地被拼花池总面积</t>
  </si>
  <si>
    <t xml:space="preserve"> 14066 
</t>
  </si>
  <si>
    <t>平方米</t>
  </si>
  <si>
    <t xml:space="preserve"> 
14066 
平方米</t>
  </si>
  <si>
    <t>优化绿地结构、提升人居环境质量</t>
  </si>
  <si>
    <t>2016年度全省生活污水和垃圾处理设施建设项目（省级）资金</t>
  </si>
  <si>
    <t>污水提升改造和垃圾处理项目。</t>
  </si>
  <si>
    <t>完成污水提升改造和垃圾处理项目。</t>
  </si>
  <si>
    <t>污水提升改造和垃圾处理项目</t>
  </si>
  <si>
    <t>2个</t>
  </si>
  <si>
    <t>提升人居环境</t>
  </si>
  <si>
    <t>新增绿化养护费补助资金</t>
  </si>
  <si>
    <t xml:space="preserve">根据《梁河县城乡绿化美化三年行动实施方案（2022—2024年）》文件要求，县住房和城乡建设局实施建成区、规划区及应由县住房和城乡建设局管养的部分路段的绿化已到期，需要接管进行养护工作，此次项目总管养面积约45534.96平方米。按养护内容及养护质量标准，绿化养护费用每年13.14元/平方米，所需费用合计59.83万元/年。
</t>
  </si>
  <si>
    <t>完成2024年绿化养养护任务。</t>
  </si>
  <si>
    <t>绿化总管养面积</t>
  </si>
  <si>
    <t xml:space="preserve"> 
45534.96平方米</t>
  </si>
  <si>
    <t>生态效益指标</t>
  </si>
  <si>
    <t>改善环境，提升人居环境质量</t>
  </si>
  <si>
    <t xml:space="preserve"> 
明显提升</t>
  </si>
  <si>
    <t>2023年年7月至2024年10月非税收入经费补助资金</t>
  </si>
  <si>
    <t>2023年年7月－2024年10月占道费非税收入经费补助资金62434元</t>
  </si>
  <si>
    <t>占道费非税返还</t>
  </si>
  <si>
    <t>16个月</t>
  </si>
  <si>
    <t>保障单位运转</t>
  </si>
  <si>
    <t xml:space="preserve"> 
有效运转</t>
  </si>
  <si>
    <t>梁河县滨河路西路前期建设和场地平整补助资金</t>
  </si>
  <si>
    <t>梁河县滨河路西段K1+300至K1+992.272（长约692米，宽16米）和贸易路延长线（长约194米，宽20米）道路建设工程，道路投资概算900万元，工程内容包括道路、给排水、强弱电等图纸包含的建设内容。</t>
  </si>
  <si>
    <t>完成梁河县滨河路西段K1+300至K1+992.272（长约692米，宽16米）和贸易路延长线（长约194米，宽20米）道路建设工程。</t>
  </si>
  <si>
    <t>道路总长</t>
  </si>
  <si>
    <t xml:space="preserve"> 
886</t>
  </si>
  <si>
    <t xml:space="preserve"> 
米</t>
  </si>
  <si>
    <t xml:space="preserve"> 
886米</t>
  </si>
  <si>
    <t>梁河县城市生活垃圾处理场已填埋库区雨污分流项目资金</t>
  </si>
  <si>
    <t>拨付梁河县城市生活垃圾处理场已填埋库区雨污分流项目资金34.99万元</t>
  </si>
  <si>
    <t>完成梁河县城市生活垃圾处理场已填埋库区雨污分流任务。</t>
  </si>
  <si>
    <t>雨污分流项目</t>
  </si>
  <si>
    <t>实施雨水污水分流，减少环境污染</t>
  </si>
  <si>
    <t xml:space="preserve"> 
有效减少</t>
  </si>
  <si>
    <t>有效减少</t>
  </si>
  <si>
    <t>垃圾处理场渗滤液处理站周边山体滑坡治理经费补助资金</t>
  </si>
  <si>
    <t xml:space="preserve">为牢固树立安全发展的理念，防止安全事故发生，县住房和城乡建设局要按照安全生产的工作原则以及县自然资源和林业草部门的行业要求，及时组织对垃圾处理场渗滤液处理站周边山体滑坡进行工程治理，确保垃圾处理场人员、设备等安全。
</t>
  </si>
  <si>
    <t>已完成垃圾处理场渗滤液处理站周边山体滑坡治理。</t>
  </si>
  <si>
    <t>渗滤液处理站</t>
  </si>
  <si>
    <t>1座</t>
  </si>
  <si>
    <t>环境治理</t>
  </si>
  <si>
    <t>有效治理</t>
  </si>
  <si>
    <t>梁河县建成区餐厨垃圾转运处置过渡期运营资金</t>
  </si>
  <si>
    <t>梁河县建成区餐厨垃圾转运处置过渡期运营费用196200元</t>
  </si>
  <si>
    <t>完成梁河县建成区餐厨垃圾转运处置过渡期运营任务。</t>
  </si>
  <si>
    <t>项目数</t>
  </si>
  <si>
    <r>
      <t>1</t>
    </r>
    <r>
      <rPr>
        <sz val="11"/>
        <color rgb="FF242B39"/>
        <rFont val="宋体"/>
        <charset val="134"/>
      </rPr>
      <t>个</t>
    </r>
  </si>
  <si>
    <t xml:space="preserve">杜绝餐厨垃圾造成环境污染
</t>
  </si>
  <si>
    <t xml:space="preserve"> 
有效杜绝</t>
  </si>
  <si>
    <t>市政公共事业用水经费</t>
  </si>
  <si>
    <t xml:space="preserve">自2012年起至2022年3月累计提供地方政府用于绿化灌溉、公厕、消防市政用水15.85万立方米，产生水费共计37.84万元，至今未拨付梁河县甸源自来水有限责任公司该笔费用。随着城市建设进度加快、绿化面积增加，市政用水量逐渐增加。根据2022年1至3月用水量测算，预计每年用水约15万元。（2022年3月以前37.84万元，2022年4－12月11.25万元，2023年15万元，合计64.09万元）。
</t>
  </si>
  <si>
    <t>2022年3月以前37.84万元，2022年4－12月11.25万元，2023年15万元，合计64.09万元。</t>
  </si>
  <si>
    <t>每年市政用水量</t>
  </si>
  <si>
    <t xml:space="preserve"> 
6.28</t>
  </si>
  <si>
    <t>万立方米</t>
  </si>
  <si>
    <t>6.28万立方米</t>
  </si>
  <si>
    <t>美化环境、提高环境质量</t>
  </si>
  <si>
    <t xml:space="preserve"> 
明显提高</t>
  </si>
  <si>
    <t>明显提高</t>
  </si>
  <si>
    <t xml:space="preserve">美化环境、提高环境质量
</t>
  </si>
  <si>
    <t>梁河县城区道路新建、改建工程前期费用补助资金</t>
  </si>
  <si>
    <t>新建城市道路10公里</t>
  </si>
  <si>
    <t>新建城市道路</t>
  </si>
  <si>
    <t>公里</t>
  </si>
  <si>
    <r>
      <t>10</t>
    </r>
    <r>
      <rPr>
        <sz val="11"/>
        <color rgb="FF242B39"/>
        <rFont val="宋体"/>
        <charset val="134"/>
      </rPr>
      <t>公里</t>
    </r>
  </si>
  <si>
    <t>提升城市环境</t>
  </si>
  <si>
    <t>2023年11月2024年8月代征收污水处理费手续费资金</t>
  </si>
  <si>
    <t>2023年11月2024年8月代征收污水处理费手续费</t>
  </si>
  <si>
    <t>代收时间</t>
  </si>
  <si>
    <t>九保古旧建筑恢复保护项目补助资金</t>
  </si>
  <si>
    <t>为促进“千年古镇”九保的经济文化发展，保护九保乡传统文化，恢复古镇原有建筑人文风貌，经县人民政府研究，决定对梁河县九保古镇古旧建筑进行维护修缮，建设普通传统民居改造示范项目。</t>
  </si>
  <si>
    <t>完成梁河县九保古镇古旧建筑进行维护修缮，建设普通传统民居改造示范项目。</t>
  </si>
  <si>
    <t>项目总体维修、修缮、改造面积</t>
  </si>
  <si>
    <t xml:space="preserve"> 
5200</t>
  </si>
  <si>
    <t>5200平方米</t>
  </si>
  <si>
    <t>保护九保乡传统文化，恢复古镇原有建筑人文风貌</t>
  </si>
  <si>
    <t xml:space="preserve"> 
有效保护</t>
  </si>
  <si>
    <t>梁河县建成区餐厨垃圾委托处置经费</t>
  </si>
  <si>
    <t>实行垃圾分类，关系广大人民群众生活环境，关系节约资源，是社会文明水平的重要体现。普遍推行垃圾分类制度，努力提高垃圾分类制度覆盖范围势在必行。根据《德宏州贯彻落实省级生态环境保护督察“回头看”及芒市大河环境问题专项督察反馈意见问题整改方案》（德办发〔2020〕25号）文件要求，梁河县必须于2021年12月31日前完成餐厨垃圾销号整改任务。经县住建局与多家企业洽谈协商，瑞丽市清瑞环境资源开发有限公司方案较符合梁河实际，每2天转运1次，每次保底量9吨，一年处理费用约1633308.66元。</t>
  </si>
  <si>
    <t>每2天转运1次，每次保底量9吨，一年处理费用约1633308.66元。</t>
  </si>
  <si>
    <t>每次保底量</t>
  </si>
  <si>
    <t>吨</t>
  </si>
  <si>
    <t>9吨</t>
  </si>
  <si>
    <t>防治环境污染</t>
  </si>
  <si>
    <t xml:space="preserve"> 
有效防治</t>
  </si>
  <si>
    <t>梁河县8条城区道路新建、改建工程前期费补助资金</t>
  </si>
  <si>
    <t>新建城市道路10公里。</t>
  </si>
  <si>
    <t>10公里</t>
  </si>
  <si>
    <t>梁河康丰公司“梁河县2019－19号地块”剩余三通一平补助资金</t>
  </si>
  <si>
    <t>下达梁河康丰房地产开发有限公司“梁河县2019-19号地块”剩余三通一平补助资金</t>
  </si>
  <si>
    <t>补偿面积</t>
  </si>
  <si>
    <t xml:space="preserve"> 
41.6393</t>
  </si>
  <si>
    <t xml:space="preserve"> 
亩</t>
  </si>
  <si>
    <t xml:space="preserve"> 
41.6393 
亩</t>
  </si>
  <si>
    <t>补偿标准</t>
  </si>
  <si>
    <t xml:space="preserve"> 
22.95</t>
  </si>
  <si>
    <t xml:space="preserve"> 
万元/亩</t>
  </si>
  <si>
    <t xml:space="preserve"> 
22.95 
万元/亩</t>
  </si>
  <si>
    <t>加强基础设施建设，改善居住环境</t>
  </si>
  <si>
    <t xml:space="preserve"> 
明显改善</t>
  </si>
  <si>
    <t>梁河县先锋路延长线及怡心花园小区道路建设项目专项资金</t>
  </si>
  <si>
    <t>先锋路延长线为城市Ⅲ级次要道路，总长534.141米，道路宽25米（人行道2*4.5米，机动车道宽2*8米），总面积13353.525平方米（20亩）；怡心花园小区道路为Ⅲ级支路，总长439.484米，道路宽12米（人行道宽2*2.5米，机动车道宽2*3.5米），总面积5273.808平方米（7.91亩）。两条道路均为水泥混凝土刚性路面，使用年限20年，设计设防烈度为8度。</t>
  </si>
  <si>
    <t>完成先锋路延长线及怡心花园小区道路建设项目任务</t>
  </si>
  <si>
    <t>总面积</t>
  </si>
  <si>
    <t xml:space="preserve"> 
5273.81</t>
  </si>
  <si>
    <t xml:space="preserve"> 
平方米</t>
  </si>
  <si>
    <t xml:space="preserve"> 
5273.81 
平方米</t>
  </si>
  <si>
    <t>提升人居环境，改善居民生活条件</t>
  </si>
  <si>
    <t>梁河县滨河路西段延长线、过境路、保障路道路建设项目缺口资金</t>
  </si>
  <si>
    <t>2023年7月17日梁河县第十九届人民政府第21次常务会议同意解决梁河县滨河路西段延长线、过境路、保障路建设项目缺口资金861.73万元，由县财政统筹解决。</t>
  </si>
  <si>
    <t>新建道路</t>
  </si>
  <si>
    <t>条</t>
  </si>
  <si>
    <t>1条</t>
  </si>
  <si>
    <t>改善城市交通条件</t>
  </si>
  <si>
    <t xml:space="preserve"> 
有效改善</t>
  </si>
  <si>
    <t>市政公共事业用水水费缺口资金</t>
  </si>
  <si>
    <t>美化环境，提高环境质量</t>
  </si>
  <si>
    <t>市政公共设施维护经费</t>
  </si>
  <si>
    <t>根据部门职责，我局负责辖区内市容市貌环境卫生管理、建筑市场、城市绿化管理、市政公用设施的管理，对城区环境卫生的维护，垃圾清运正常运行，对城区受损的道路、人行道进行修复改造；对城区路灯景观灯照明设施的维护管理，确保亮化实施正常亮灯；对城区所有园林绿化修剪、涂药、更新；公厕维护，城市综合执法管理，污水泵站等日常运行支出。梁河县第十九届人民政府第11次常务会议纪要同意将市政维护费由112万元增加至162万元。</t>
  </si>
  <si>
    <t>完成市政公共设施维护任务。</t>
  </si>
  <si>
    <t xml:space="preserve"> 
127.32</t>
  </si>
  <si>
    <t>万</t>
  </si>
  <si>
    <t xml:space="preserve"> 
127.32万</t>
  </si>
  <si>
    <t xml:space="preserve"> 
514</t>
  </si>
  <si>
    <t xml:space="preserve"> 
座</t>
  </si>
  <si>
    <t xml:space="preserve"> 
514座</t>
  </si>
  <si>
    <t>可持续影响指标</t>
  </si>
  <si>
    <t>环境改观、减少环境污染</t>
  </si>
  <si>
    <t>长期有效</t>
  </si>
  <si>
    <t xml:space="preserve">提供良好出行环境，服务城区社会发展
</t>
  </si>
  <si>
    <t>2015年－2016年省级规划示范村寨基础设施建设贷款本息补助资金</t>
  </si>
  <si>
    <t>2015－2016年示范村建设项目省级统贷资金1800万元，省、州、县按1：1：1比例分担，2024年应还本金56万元，应付利息24万元；2025年应还本金56万元，应付利息24万元。</t>
  </si>
  <si>
    <t>基础设施建设村寨</t>
  </si>
  <si>
    <t>对社会的发展</t>
  </si>
  <si>
    <t>县城市生活垃圾处理场渗滤液调节池钢架棚费用补助资金</t>
  </si>
  <si>
    <t>根据《云南省生态环境厅关于贯彻水污染源在线监控设施有关技术规范的通知》（云环通〔2020〕118号）文件要求，对照新要求、新标准，梁河县城市生活垃圾处理场渗滤液处理站处理设备老化，远远达不到原设计的要求，导致调节池的渗滤液超液位。当前雨季即将来临，为了避免雨水直接降落到调节池，控制液位上升，急需加盖钢架棚，进行雨污分流，经测算，加盖钢架棚费用共计56.3万元。</t>
  </si>
  <si>
    <t>钢架棚已完工，投入使用。</t>
  </si>
  <si>
    <t>建设钢架棚</t>
  </si>
  <si>
    <t>改善环境污染</t>
  </si>
  <si>
    <t>梁河县城乡客运站建设项目前期投入资金</t>
  </si>
  <si>
    <t>为加快推进梁河县城乡客运站建设，解决城市公交下乡、农村客运班线进城等问题，夯实交通运输发展基础，德宏州龙城投资有限公司（原名：梁河县龙翔房地产开发有限公司）开展了梁河县城乡客运站建设项目土石方工程及规划设计等前期工作，根据2024年2月6日《梁河县第十九届人民政府第29次常务会议纪要》（第2期）会议决定，同意由县财政统筹解决德宏州龙城投资有限公司实施的梁河县城乡客运站建设项目前期投入资金240万元。</t>
  </si>
  <si>
    <t>解决德宏州龙城投资有限公司实施的梁河县城乡客运站建设项目前期投入资金240万元。</t>
  </si>
  <si>
    <t>新建客运站</t>
  </si>
  <si>
    <t>解决城市公交下乡、农村客运班线进城等问题</t>
  </si>
  <si>
    <t>有效解决</t>
  </si>
  <si>
    <t>梁河县康丰江锦苑一期建设项目重复缴纳的垃圾处理费的资金</t>
  </si>
  <si>
    <t>退重复缴纳垃圾处理费30566.22元</t>
  </si>
  <si>
    <t>退垃圾处理费</t>
  </si>
  <si>
    <t xml:space="preserve"> 
退重缴的垃圾处理费</t>
  </si>
  <si>
    <t>梁河县人民政府园丁小区开发合同书中约定“三通一平”建设资金</t>
  </si>
  <si>
    <t>已支付梁河县人民政府园丁小区开发合同书中约定“三通一平”建设资金</t>
  </si>
  <si>
    <t>建设项目</t>
  </si>
  <si>
    <t>改善市政基础设施</t>
  </si>
  <si>
    <t>梁河县高速公路路口加油站旁口袋公园建设项目补助资金</t>
  </si>
  <si>
    <t>梁河县高速公路路口加油站旁口袋公园建设项目费用。</t>
  </si>
  <si>
    <t>绿化用地面积</t>
  </si>
  <si>
    <t xml:space="preserve"> 
1600</t>
  </si>
  <si>
    <t xml:space="preserve"> 
1600平方米</t>
  </si>
  <si>
    <t>改善绿化环境</t>
  </si>
  <si>
    <t>污水泵站机械运行电费补助经费</t>
  </si>
  <si>
    <t>梁河县污水处理配套管网提升泵站工程位于梁河县龙窝大道，于2012年4月20日开工，2013年11月15日通过验收。梁河县污水处理配套管网提升泵站竣工验收后，由我局进行管理。2014年在腾陇路边（九保）、银湾水岸对面、计划生育服务站及保障房对面建设了4个提升井。2010年县人民政府与云南省水务投资公司签订污水处理经营协议没有含提升泵站管理费，提升泵站和提升井管理费（管理人员工资和机械运行费）需由地方负责。</t>
  </si>
  <si>
    <t>2024年污水泵站用电量307692千瓦时。</t>
  </si>
  <si>
    <t>污水泵站提升合格率</t>
  </si>
  <si>
    <t>经济效益指标</t>
  </si>
  <si>
    <t>缓解市政管网建设的压力</t>
  </si>
  <si>
    <t>有效缓解</t>
  </si>
  <si>
    <t>提高污水处理率</t>
  </si>
  <si>
    <t>滨河西路项目前期费资金</t>
  </si>
  <si>
    <t>滨河西路项目前期费</t>
  </si>
  <si>
    <t>用地面积</t>
  </si>
  <si>
    <t xml:space="preserve"> 
7409</t>
  </si>
  <si>
    <t xml:space="preserve"> 
7409 
平方米</t>
  </si>
  <si>
    <t>改善城市交通环境</t>
  </si>
  <si>
    <t>梁河县城市生活垃圾处理场新增渗滤液处理设施项目过渡期运营资金</t>
  </si>
  <si>
    <t>拨付梁河县城市生活垃圾处理场新增渗滤液处理设施项目过渡期运营费用16.62万元。</t>
  </si>
  <si>
    <t>运营天数</t>
  </si>
  <si>
    <t>天</t>
  </si>
  <si>
    <t>61天</t>
  </si>
  <si>
    <t>减少环境污染</t>
  </si>
  <si>
    <t>梁河县城市生活垃圾处理场渗滤液处理站委托第三方运营经费</t>
  </si>
  <si>
    <t>梁河县城市生活垃圾处理场渗滤液处理站委托第三方运营费用99.5万元</t>
  </si>
  <si>
    <t>渗滤液处理设施日处理</t>
  </si>
  <si>
    <t xml:space="preserve"> 
100</t>
  </si>
  <si>
    <t xml:space="preserve"> 
立方米</t>
  </si>
  <si>
    <t xml:space="preserve"> 
100 
立方米</t>
  </si>
  <si>
    <t>生活垃圾无害化处置资金</t>
  </si>
  <si>
    <t>2024年1-4月生活垃圾共转运处置8821.9吨</t>
  </si>
  <si>
    <t>转运时间</t>
  </si>
  <si>
    <t xml:space="preserve"> 
4</t>
  </si>
  <si>
    <t xml:space="preserve"> 
4个月</t>
  </si>
  <si>
    <t>梁河县2024年创建国家卫生县城工作经费</t>
  </si>
  <si>
    <t>2024年傣族、景颇族、阿昌族三个民族节日保洁工作</t>
  </si>
  <si>
    <t>三个民族节日</t>
  </si>
  <si>
    <t>3个</t>
  </si>
  <si>
    <t>提升环境卫生</t>
  </si>
  <si>
    <t>梁河县城市生活垃圾处理场渗滤液处理日常运行经费</t>
  </si>
  <si>
    <t>梁河县城市生活垃圾处理场已投入运行多年，由于垃圾填埋场的推平、碾实、覆土等作业工序的机械维修、油耗及渗滤液处理的化学药剂、日常的设备维修等运营管护经费较大且逐年增长，处理场一直无法正常运行。为有效提高垃圾处理能力，确保处理场正常运行，解决县城生活垃圾污染问题,同意将城市生活垃圾处理场渗滤液处理站日常运行、各种药剂购买及设备更换资金40万元纳入每年提升人居环境切块工作经费。</t>
  </si>
  <si>
    <t>完成城市生活垃圾处理场渗滤液处理日常运维</t>
  </si>
  <si>
    <t>改善生态环境，进而提高居民的生活水平和健康水平</t>
  </si>
  <si>
    <t>处置二号路旁剩余土地相关经费</t>
  </si>
  <si>
    <t>该宗土地性质变更和转让需要支付测绘费0.498213万元、评估费2.4131万元、补缴地价款153.7376万元、相关税款228.792478万元、不动产登记费0.11万元，共计385.551391万元。</t>
  </si>
  <si>
    <t>二号路旁剩余土地面积</t>
  </si>
  <si>
    <t xml:space="preserve"> 
1370.21</t>
  </si>
  <si>
    <t xml:space="preserve"> 
1370.21平方米</t>
  </si>
  <si>
    <t>发挥该宗地最大的经济效益</t>
  </si>
  <si>
    <t xml:space="preserve"> 
有效发辉</t>
  </si>
  <si>
    <t>2024年超长期特别国债补助资金</t>
  </si>
  <si>
    <t>建设规模及内容：项目建设内容包括17个片区、4条道路排水防涝的治理，1条市政道路雨水管改造。项目建设规模：新建排水管网66288m。其中：DN200的排水管17639m，DN300的排水管34791m，DN400的排水管4698m，DN500的排水管3239m，DN600的排水管4647m，DN800的排水管777m，DN1000的排水管497m；新建雨水篦6059座；排涝通道建设5455m3。</t>
  </si>
  <si>
    <t>已完成工程量90%</t>
  </si>
  <si>
    <t>新建改造排水管网</t>
  </si>
  <si>
    <t xml:space="preserve"> 
66288</t>
  </si>
  <si>
    <t>米</t>
  </si>
  <si>
    <t xml:space="preserve"> 
66288米</t>
  </si>
  <si>
    <t>新建雨水篦</t>
  </si>
  <si>
    <t xml:space="preserve"> 
6059</t>
  </si>
  <si>
    <t xml:space="preserve"> 
6059座</t>
  </si>
  <si>
    <t>人居环境水平</t>
  </si>
  <si>
    <t>梁河县滨江体育公园建设项目设计费资金</t>
  </si>
  <si>
    <t>梁河县滨江体育公园建设项目设计费</t>
  </si>
  <si>
    <t>滨江体育公园项目设计成果</t>
  </si>
  <si>
    <t>提升城市基础设施</t>
  </si>
  <si>
    <t>2022年度城乡绿化美化标杆典型省级财政直接奖补资金</t>
  </si>
  <si>
    <t>2022年度城乡绿化美化标杆典型，绿美社区1个，绿化维修维护5项</t>
  </si>
  <si>
    <t>绿美社区</t>
  </si>
  <si>
    <t>绿化维修维护</t>
  </si>
  <si>
    <t>项</t>
  </si>
  <si>
    <t>5项</t>
  </si>
  <si>
    <t>高质量推进绿化美化</t>
  </si>
  <si>
    <t xml:space="preserve"> 
有效推进</t>
  </si>
  <si>
    <t>梁河县农村人居环境治理“PPP”项目8座集镇污水处理站试运行补助资金</t>
  </si>
  <si>
    <t>梁河县农村人居环境治理“PPP”项目8座集镇污水处理站试运行费用</t>
  </si>
  <si>
    <t>污水处理站</t>
  </si>
  <si>
    <t>8座</t>
  </si>
  <si>
    <t>2019年易地搬迁建设项目工程前期费资金</t>
  </si>
  <si>
    <t>工程规模:项目总建筑面积约为24405.004㎡，建保障性住房14幢，均为5-6层剪力墙结构；管理用房1幢，2层框架结构；以及混凝土道路、人行道铺装；室外给排水及消防、绿化工程、挡土墙、场地硬化、新增排水工程、进场道路等附属工程。总投资约7745.23万元。</t>
  </si>
  <si>
    <t>已竣工验收，投入使用。</t>
  </si>
  <si>
    <t>项目建筑面积</t>
  </si>
  <si>
    <t>㎡</t>
  </si>
  <si>
    <t>24405㎡</t>
  </si>
  <si>
    <t>改善搬迁户住房生活条件</t>
  </si>
  <si>
    <t>2016及2017年棚户区改造项目缺口资金</t>
  </si>
  <si>
    <t>2016-2017年棚户区改造项目，改造任务数83户。</t>
  </si>
  <si>
    <t>改造任务数</t>
  </si>
  <si>
    <r>
      <t>83</t>
    </r>
    <r>
      <rPr>
        <sz val="11"/>
        <color rgb="FF242B39"/>
        <rFont val="宋体"/>
        <charset val="134"/>
      </rPr>
      <t>户</t>
    </r>
  </si>
  <si>
    <t>改善群众居住条件</t>
  </si>
  <si>
    <t>梁河县2018及2019年棚户区改造项目县级配套资金</t>
  </si>
  <si>
    <t>2018年棚户区项目改造任务160户（套），其中改扩翻建105户、货币化安置25户、拆除重建12户、原址自建（货币补助）18户，改造范围包含南甸宣抚司署周边老城区，总占地面积约54.48亩，计划总投资9300万元，2019年棚户区改造项目，实施地点就是县城富民村老城区，改造任务为160户（套），改造方式为货币化安置，项目总用地面积77.48亩，计划总投资2.7亿元。</t>
  </si>
  <si>
    <t>已完成改造任务为160户（套），改造方式为货币化安置，项目总用地面积77.48亩。</t>
  </si>
  <si>
    <t>2021年中央农村危房发行补助资金</t>
  </si>
  <si>
    <t>开展符合条件对象的危房改造工作，我县2021年农村危房改造任务为5846户，项目计划总投资11107.4万元。</t>
  </si>
  <si>
    <t>2021年农村危房改造任务为5846户，已完成。</t>
  </si>
  <si>
    <t>符合条件对象危房改造任务数</t>
  </si>
  <si>
    <t xml:space="preserve"> 
5846</t>
  </si>
  <si>
    <t xml:space="preserve"> 
5846户</t>
  </si>
  <si>
    <t>改造后房屋在相当于本地区抗震高防烈度中表现</t>
  </si>
  <si>
    <t>无严重损</t>
  </si>
  <si>
    <t>人畜分离，卫生厕所等基本卫生条件</t>
  </si>
  <si>
    <t xml:space="preserve"> 
基本保障</t>
  </si>
  <si>
    <t>2024年中央财政城镇保障性安居工程补助资金</t>
  </si>
  <si>
    <t>用于发放租赁补贴和2024年老旧小区改造项目工程款</t>
  </si>
  <si>
    <t>发放租赁补贴</t>
  </si>
  <si>
    <t xml:space="preserve"> 
80</t>
  </si>
  <si>
    <t xml:space="preserve"> 
80户</t>
  </si>
  <si>
    <t>老旧小区改造</t>
  </si>
  <si>
    <t>群众居住条件是否改善</t>
  </si>
  <si>
    <t>2019年中央财政城镇保障性安居工程专项资金</t>
  </si>
  <si>
    <t>2019年中央财政城镇保障性安居工程专项资金，租赁补贴14.35万元，以奖代补48万元。</t>
  </si>
  <si>
    <t>住房保障家庭租赁补贴户数</t>
  </si>
  <si>
    <t xml:space="preserve"> 
200</t>
  </si>
  <si>
    <t xml:space="preserve"> 
200户</t>
  </si>
  <si>
    <t>分配入住率</t>
  </si>
  <si>
    <t>已保家庭户数占应保家庭户数比率</t>
  </si>
  <si>
    <t xml:space="preserve"> 
80%</t>
  </si>
  <si>
    <t>2019年老旧小区工程项目造价咨询服务费县级资金</t>
  </si>
  <si>
    <t>2019年老旧小区造价咨询费2万元。</t>
  </si>
  <si>
    <t>提升城市老旧小区居住环境、设施条件、服务工能</t>
  </si>
  <si>
    <t>2019年老旧小区改造建设项目中央专项资金</t>
  </si>
  <si>
    <t>根据国务院总理李克强主持召开国务院常务会议中的讲话，提出加快改造城镇老旧小区，群众愿望强烈，是重大民生工程和发展工程，是以人民福祉为出发点的切实工作项目。老旧小区改造项目直接影响到居民的生活质量与美好城市的建设，直接牵扯到居民的基本住房利益。老旧小区的改造提升能够从源头上解决老旧小区居民的生活难题，实现人民幸福，从而实现“中国梦”。</t>
  </si>
  <si>
    <t>改造小区1个，7幢楼，77户，建筑面积6200平方米。</t>
  </si>
  <si>
    <t xml:space="preserve"> 
73</t>
  </si>
  <si>
    <t xml:space="preserve"> 
73套</t>
  </si>
  <si>
    <t>2018年第二批中央财政城镇保障性安居工程专项资金</t>
  </si>
  <si>
    <t>下达2018年第二批中央财政城镇保障性安居工程专项资金</t>
  </si>
  <si>
    <t>棚户区改造</t>
  </si>
  <si>
    <t xml:space="preserve"> 
160</t>
  </si>
  <si>
    <t xml:space="preserve"> 
160套</t>
  </si>
  <si>
    <t>已保家庭户数占应保家庭户数比例</t>
  </si>
  <si>
    <t>2021年度州本级从住房公积金增值收益中计提城镇保障性安居工程建设专项补助资金</t>
  </si>
  <si>
    <t>2021年度州本级从住房公积金增值收益中计提城镇保障性安居工程建设专项补助资金用于保障性安居工程建设</t>
  </si>
  <si>
    <t>改造小区数</t>
  </si>
  <si>
    <t>改造户数</t>
  </si>
  <si>
    <t>103户</t>
  </si>
  <si>
    <t>＜</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</si>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</sst>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等线"/>
      <charset val="134"/>
      <scheme val="minor"/>
    </font>
    <font>
      <sz val="22"/>
      <color indexed="8"/>
      <name val="宋体"/>
      <charset val="134"/>
    </font>
    <font>
      <sz val="11"/>
      <color rgb="FF000000"/>
      <name val="宋体"/>
      <charset val="134"/>
    </font>
    <font>
      <sz val="11"/>
      <color theme="1"/>
      <name val="宋体"/>
      <charset val="134"/>
    </font>
    <font>
      <sz val="10"/>
      <color indexed="8"/>
      <name val="宋体"/>
      <charset val="134"/>
    </font>
    <font>
      <sz val="10"/>
      <color rgb="FF000000"/>
      <name val="宋体"/>
      <charset val="134"/>
    </font>
    <font>
      <sz val="11"/>
      <color rgb="FF242B39"/>
      <name val="宋体"/>
      <charset val="134"/>
    </font>
    <font>
      <sz val="11"/>
      <color indexed="8"/>
      <name val="宋体"/>
      <charset val="134"/>
    </font>
    <font>
      <sz val="9.75"/>
      <color rgb="FF242B39"/>
      <name val="Helvetica"/>
      <charset val="134"/>
    </font>
    <font>
      <sz val="11"/>
      <color rgb="FF242B39"/>
      <name val="Helvetica"/>
      <charset val="134"/>
    </font>
    <font>
      <b/>
      <sz val="11"/>
      <color rgb="FF000000"/>
      <name val="宋体"/>
      <charset val="134"/>
    </font>
    <font>
      <sz val="11"/>
      <name val="宋体"/>
      <charset val="134"/>
    </font>
    <font>
      <b/>
      <sz val="11"/>
      <name val="宋体"/>
      <charset val="134"/>
    </font>
    <font>
      <sz val="11"/>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bottom style="thin">
        <color indexed="8"/>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1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4" borderId="14" applyNumberFormat="0" applyAlignment="0" applyProtection="0">
      <alignment vertical="center"/>
    </xf>
    <xf numFmtId="0" fontId="23" fillId="5" borderId="15" applyNumberFormat="0" applyAlignment="0" applyProtection="0">
      <alignment vertical="center"/>
    </xf>
    <xf numFmtId="0" fontId="24" fillId="5" borderId="14" applyNumberFormat="0" applyAlignment="0" applyProtection="0">
      <alignment vertical="center"/>
    </xf>
    <xf numFmtId="0" fontId="25" fillId="6" borderId="16" applyNumberFormat="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3" fillId="0" borderId="0"/>
    <xf numFmtId="0" fontId="7" fillId="0" borderId="0"/>
    <xf numFmtId="0" fontId="7" fillId="0" borderId="0">
      <alignment vertical="center"/>
    </xf>
  </cellStyleXfs>
  <cellXfs count="90">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wrapText="1"/>
    </xf>
    <xf numFmtId="0" fontId="3" fillId="0" borderId="1" xfId="0" applyFont="1" applyBorder="1" applyAlignment="1">
      <alignment horizontal="center"/>
    </xf>
    <xf numFmtId="49" fontId="4" fillId="0" borderId="1" xfId="0" applyNumberFormat="1" applyFont="1" applyFill="1" applyBorder="1" applyAlignment="1">
      <alignment horizontal="left" vertical="center"/>
    </xf>
    <xf numFmtId="49" fontId="4" fillId="0"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0" fontId="5" fillId="0" borderId="0" xfId="0" applyFont="1" applyAlignment="1">
      <alignment wrapText="1"/>
    </xf>
    <xf numFmtId="0" fontId="5" fillId="0" borderId="0" xfId="0" applyFont="1" applyAlignment="1"/>
    <xf numFmtId="0" fontId="0" fillId="0" borderId="0" xfId="0" applyFont="1" applyFill="1" applyAlignment="1">
      <alignment horizontal="center" vertical="center"/>
    </xf>
    <xf numFmtId="9" fontId="2" fillId="0" borderId="1" xfId="0" applyNumberFormat="1" applyFont="1" applyBorder="1" applyAlignment="1">
      <alignment horizontal="center" vertical="center" wrapText="1"/>
    </xf>
    <xf numFmtId="0" fontId="2" fillId="2" borderId="1" xfId="0" applyFont="1" applyFill="1" applyBorder="1" applyAlignment="1">
      <alignment horizontal="left" vertical="center" wrapText="1"/>
    </xf>
    <xf numFmtId="0" fontId="6" fillId="0" borderId="1" xfId="0" applyFont="1" applyBorder="1" applyAlignment="1">
      <alignment horizontal="center" vertical="center"/>
    </xf>
    <xf numFmtId="49" fontId="7" fillId="0" borderId="1" xfId="0" applyNumberFormat="1" applyFont="1" applyFill="1" applyBorder="1" applyAlignment="1">
      <alignment horizontal="center" vertical="center"/>
    </xf>
    <xf numFmtId="9" fontId="7"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8" fillId="0" borderId="0" xfId="0" applyFont="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8" fillId="0" borderId="0" xfId="0" applyFont="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2" fillId="0" borderId="2" xfId="0" applyFont="1" applyBorder="1" applyAlignment="1">
      <alignment horizontal="center" wrapText="1"/>
    </xf>
    <xf numFmtId="0" fontId="2" fillId="2" borderId="2" xfId="0" applyFont="1" applyFill="1" applyBorder="1" applyAlignment="1">
      <alignment horizontal="center" wrapText="1"/>
    </xf>
    <xf numFmtId="0" fontId="6" fillId="0" borderId="0" xfId="0" applyFont="1" applyAlignment="1">
      <alignment horizontal="center" wrapText="1"/>
    </xf>
    <xf numFmtId="49" fontId="7" fillId="0" borderId="1" xfId="0" applyNumberFormat="1" applyFont="1" applyFill="1" applyBorder="1" applyAlignment="1">
      <alignment horizontal="center"/>
    </xf>
    <xf numFmtId="9" fontId="7" fillId="0" borderId="1" xfId="0" applyNumberFormat="1" applyFont="1" applyFill="1" applyBorder="1" applyAlignment="1">
      <alignment horizontal="center"/>
    </xf>
    <xf numFmtId="0" fontId="2" fillId="0" borderId="1" xfId="0" applyFont="1" applyFill="1" applyBorder="1" applyAlignment="1">
      <alignment horizontal="center" wrapText="1"/>
    </xf>
    <xf numFmtId="0" fontId="6" fillId="0" borderId="0" xfId="0" applyFont="1" applyAlignment="1">
      <alignment horizontal="center"/>
    </xf>
    <xf numFmtId="0" fontId="6" fillId="0" borderId="1" xfId="0" applyFont="1" applyBorder="1" applyAlignment="1">
      <alignment horizontal="center" vertical="center"/>
    </xf>
    <xf numFmtId="0" fontId="2" fillId="0" borderId="3" xfId="0" applyFont="1" applyBorder="1" applyAlignment="1">
      <alignment horizontal="center" vertical="center" wrapText="1"/>
    </xf>
    <xf numFmtId="49" fontId="7" fillId="0" borderId="1"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9" fillId="0" borderId="1" xfId="0" applyFont="1" applyBorder="1" applyAlignment="1">
      <alignment horizontal="center" vertical="center"/>
    </xf>
    <xf numFmtId="0" fontId="7" fillId="0" borderId="1" xfId="0" applyNumberFormat="1" applyFont="1" applyFill="1" applyBorder="1" applyAlignment="1">
      <alignment horizontal="center" vertical="center"/>
    </xf>
    <xf numFmtId="0" fontId="0" fillId="0" borderId="0" xfId="0"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10" fillId="0" borderId="1" xfId="0" applyFont="1" applyBorder="1" applyAlignment="1">
      <alignment horizontal="center" vertical="center"/>
    </xf>
    <xf numFmtId="0" fontId="10"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3" xfId="0" applyFont="1" applyBorder="1" applyAlignment="1">
      <alignment horizontal="center" vertical="center"/>
    </xf>
    <xf numFmtId="0" fontId="2" fillId="0" borderId="3"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2" fillId="0" borderId="1" xfId="50" applyFont="1" applyFill="1" applyBorder="1" applyAlignment="1">
      <alignment horizontal="center" vertical="center" wrapText="1"/>
    </xf>
    <xf numFmtId="0" fontId="11" fillId="0" borderId="1" xfId="0" applyFont="1" applyFill="1" applyBorder="1" applyAlignment="1">
      <alignment horizontal="center" vertical="center" wrapText="1"/>
    </xf>
    <xf numFmtId="10" fontId="11" fillId="0" borderId="1" xfId="0" applyNumberFormat="1" applyFont="1" applyFill="1" applyBorder="1" applyAlignment="1">
      <alignment horizontal="center" vertical="center"/>
    </xf>
    <xf numFmtId="9" fontId="11" fillId="0" borderId="1" xfId="0" applyNumberFormat="1" applyFont="1" applyFill="1" applyBorder="1" applyAlignment="1">
      <alignment horizontal="center" vertical="center"/>
    </xf>
    <xf numFmtId="0" fontId="7" fillId="0" borderId="0" xfId="51" applyFont="1" applyFill="1" applyAlignment="1">
      <alignment horizontal="center" vertical="center"/>
    </xf>
    <xf numFmtId="0" fontId="7" fillId="0" borderId="5"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9" fontId="3" fillId="0" borderId="1" xfId="0" applyNumberFormat="1" applyFont="1" applyFill="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NumberFormat="1" applyFont="1" applyAlignment="1">
      <alignment horizontal="left" vertical="center"/>
    </xf>
    <xf numFmtId="10" fontId="1" fillId="0" borderId="0" xfId="0" applyNumberFormat="1" applyFont="1" applyFill="1" applyAlignment="1">
      <alignment horizontal="center"/>
    </xf>
    <xf numFmtId="10" fontId="10" fillId="0" borderId="1" xfId="0" applyNumberFormat="1" applyFont="1" applyBorder="1" applyAlignment="1">
      <alignment horizontal="center" vertical="center"/>
    </xf>
    <xf numFmtId="10"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0" fontId="2" fillId="2" borderId="1" xfId="0" applyFont="1" applyFill="1" applyBorder="1" applyAlignment="1">
      <alignment horizontal="center" vertical="center"/>
    </xf>
    <xf numFmtId="10" fontId="2" fillId="0" borderId="6" xfId="0" applyNumberFormat="1" applyFont="1" applyBorder="1" applyAlignment="1">
      <alignment horizontal="center" vertical="center" wrapText="1"/>
    </xf>
    <xf numFmtId="0" fontId="2" fillId="0" borderId="8" xfId="0" applyFont="1" applyBorder="1" applyAlignment="1">
      <alignment horizontal="center" vertical="center" wrapText="1"/>
    </xf>
    <xf numFmtId="10" fontId="2" fillId="0" borderId="9"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10" fontId="5" fillId="0" borderId="0" xfId="0" applyNumberFormat="1" applyFont="1" applyAlignment="1">
      <alignment horizontal="left" vertical="center"/>
    </xf>
    <xf numFmtId="0" fontId="0" fillId="0" borderId="0" xfId="0" applyAlignment="1">
      <alignment horizontal="left" vertical="center"/>
    </xf>
    <xf numFmtId="0" fontId="2"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3" fillId="0" borderId="1" xfId="0" applyFont="1" applyBorder="1" applyAlignment="1">
      <alignment horizontal="justify"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1" Type="http://schemas.openxmlformats.org/officeDocument/2006/relationships/styles" Target="styles.xml"/><Relationship Id="rId60" Type="http://schemas.openxmlformats.org/officeDocument/2006/relationships/sharedStrings" Target="sharedStrings.xml"/><Relationship Id="rId6" Type="http://schemas.openxmlformats.org/officeDocument/2006/relationships/worksheet" Target="worksheets/sheet6.xml"/><Relationship Id="rId59" Type="http://schemas.openxmlformats.org/officeDocument/2006/relationships/theme" Target="theme/theme1.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opLeftCell="A6" workbookViewId="0">
      <selection activeCell="C9" sqref="C9"/>
    </sheetView>
  </sheetViews>
  <sheetFormatPr defaultColWidth="9" defaultRowHeight="14.25" outlineLevelCol="2"/>
  <cols>
    <col min="1" max="1" width="22.1333333333333" customWidth="1"/>
    <col min="2" max="2" width="33.3833333333333" customWidth="1"/>
    <col min="3" max="3" width="98.125" customWidth="1"/>
  </cols>
  <sheetData>
    <row r="1" ht="27" spans="1:3">
      <c r="A1" s="2" t="s">
        <v>0</v>
      </c>
      <c r="B1" s="2"/>
      <c r="C1" s="2"/>
    </row>
    <row r="2" s="86" customFormat="1" ht="96" customHeight="1" spans="1:3">
      <c r="A2" s="6" t="s">
        <v>1</v>
      </c>
      <c r="B2" s="6" t="s">
        <v>2</v>
      </c>
      <c r="C2" s="87" t="s">
        <v>3</v>
      </c>
    </row>
    <row r="3" s="86" customFormat="1" ht="67" customHeight="1" spans="1:3">
      <c r="A3" s="6"/>
      <c r="B3" s="6" t="s">
        <v>4</v>
      </c>
      <c r="C3" s="87" t="s">
        <v>5</v>
      </c>
    </row>
    <row r="4" s="86" customFormat="1" ht="139" customHeight="1" spans="1:3">
      <c r="A4" s="6"/>
      <c r="B4" s="6" t="s">
        <v>6</v>
      </c>
      <c r="C4" s="88" t="s">
        <v>7</v>
      </c>
    </row>
    <row r="5" s="86" customFormat="1" ht="67" customHeight="1" spans="1:3">
      <c r="A5" s="6"/>
      <c r="B5" s="6" t="s">
        <v>8</v>
      </c>
      <c r="C5" s="87" t="s">
        <v>9</v>
      </c>
    </row>
    <row r="6" s="86" customFormat="1" ht="165" customHeight="1" spans="1:3">
      <c r="A6" s="6"/>
      <c r="B6" s="6" t="s">
        <v>10</v>
      </c>
      <c r="C6" s="87" t="s">
        <v>11</v>
      </c>
    </row>
    <row r="7" s="86" customFormat="1" ht="67" customHeight="1" spans="1:3">
      <c r="A7" s="6" t="s">
        <v>12</v>
      </c>
      <c r="B7" s="6" t="s">
        <v>13</v>
      </c>
      <c r="C7" s="87" t="s">
        <v>14</v>
      </c>
    </row>
    <row r="8" s="86" customFormat="1" ht="67" customHeight="1" spans="1:3">
      <c r="A8" s="6"/>
      <c r="B8" s="6" t="s">
        <v>15</v>
      </c>
      <c r="C8" s="87" t="s">
        <v>16</v>
      </c>
    </row>
    <row r="9" s="86" customFormat="1" ht="67" customHeight="1" spans="1:3">
      <c r="A9" s="6" t="s">
        <v>17</v>
      </c>
      <c r="B9" s="6"/>
      <c r="C9" s="87" t="s">
        <v>18</v>
      </c>
    </row>
    <row r="10" s="86" customFormat="1" ht="67" customHeight="1" spans="1:3">
      <c r="A10" s="6" t="s">
        <v>19</v>
      </c>
      <c r="B10" s="6"/>
      <c r="C10" s="87" t="s">
        <v>20</v>
      </c>
    </row>
    <row r="11" s="86" customFormat="1" ht="67" customHeight="1" spans="1:3">
      <c r="A11" s="6" t="s">
        <v>21</v>
      </c>
      <c r="B11" s="6"/>
      <c r="C11" s="87" t="s">
        <v>22</v>
      </c>
    </row>
    <row r="12" s="86" customFormat="1" ht="67" customHeight="1" spans="1:3">
      <c r="A12" s="6" t="s">
        <v>23</v>
      </c>
      <c r="B12" s="6"/>
      <c r="C12" s="87" t="s">
        <v>24</v>
      </c>
    </row>
    <row r="13" s="86" customFormat="1" ht="67" customHeight="1" spans="1:3">
      <c r="A13" s="6" t="s">
        <v>25</v>
      </c>
      <c r="B13" s="6"/>
      <c r="C13" s="89" t="s">
        <v>26</v>
      </c>
    </row>
  </sheetData>
  <mergeCells count="8">
    <mergeCell ref="A1:C1"/>
    <mergeCell ref="A9:B9"/>
    <mergeCell ref="A10:B10"/>
    <mergeCell ref="A11:B11"/>
    <mergeCell ref="A12:B12"/>
    <mergeCell ref="A13:B13"/>
    <mergeCell ref="A2:A6"/>
    <mergeCell ref="A7:A8"/>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4" workbookViewId="0">
      <selection activeCell="A12" sqref="A12:J17"/>
    </sheetView>
  </sheetViews>
  <sheetFormatPr defaultColWidth="9" defaultRowHeight="14.25"/>
  <cols>
    <col min="1" max="1" width="11.5" customWidth="1"/>
    <col min="2" max="2" width="21.2583333333333" customWidth="1"/>
    <col min="3" max="3" width="28.37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218</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2</v>
      </c>
      <c r="E5" s="3">
        <v>2</v>
      </c>
      <c r="F5" s="3">
        <v>10</v>
      </c>
      <c r="G5" s="3"/>
      <c r="H5" s="17">
        <v>1</v>
      </c>
      <c r="I5" s="3">
        <v>10</v>
      </c>
      <c r="J5" s="3"/>
    </row>
    <row r="6" ht="31" customHeight="1" spans="1:10">
      <c r="A6" s="3"/>
      <c r="B6" s="6" t="s">
        <v>43</v>
      </c>
      <c r="C6" s="3"/>
      <c r="D6" s="3">
        <v>2</v>
      </c>
      <c r="E6" s="3">
        <v>2</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219</v>
      </c>
      <c r="C10" s="7"/>
      <c r="D10" s="7"/>
      <c r="E10" s="7"/>
      <c r="F10" s="7"/>
      <c r="G10" s="7" t="s">
        <v>220</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7" customHeight="1" spans="1:10">
      <c r="A13" s="3" t="s">
        <v>57</v>
      </c>
      <c r="B13" s="3" t="s">
        <v>58</v>
      </c>
      <c r="C13" s="3" t="s">
        <v>221</v>
      </c>
      <c r="D13" s="3" t="s">
        <v>60</v>
      </c>
      <c r="E13" s="3">
        <v>1</v>
      </c>
      <c r="F13" s="7" t="s">
        <v>222</v>
      </c>
      <c r="G13" s="7" t="s">
        <v>223</v>
      </c>
      <c r="H13" s="7">
        <v>30</v>
      </c>
      <c r="I13" s="7">
        <v>30</v>
      </c>
      <c r="J13" s="7" t="s">
        <v>26</v>
      </c>
    </row>
    <row r="14" ht="59" customHeight="1" spans="1:10">
      <c r="A14" s="3" t="s">
        <v>121</v>
      </c>
      <c r="B14" s="3" t="s">
        <v>122</v>
      </c>
      <c r="C14" s="3" t="s">
        <v>224</v>
      </c>
      <c r="D14" s="27"/>
      <c r="E14" s="3" t="s">
        <v>133</v>
      </c>
      <c r="F14" s="7"/>
      <c r="G14" s="7" t="s">
        <v>133</v>
      </c>
      <c r="H14" s="7">
        <v>30</v>
      </c>
      <c r="I14" s="7">
        <v>29</v>
      </c>
      <c r="J14" s="7" t="s">
        <v>26</v>
      </c>
    </row>
    <row r="15" ht="41" customHeight="1" spans="1:10">
      <c r="A15" s="3" t="s">
        <v>134</v>
      </c>
      <c r="B15" s="5" t="s">
        <v>135</v>
      </c>
      <c r="C15" s="20" t="s">
        <v>136</v>
      </c>
      <c r="D15" s="20" t="s">
        <v>79</v>
      </c>
      <c r="E15" s="20" t="s">
        <v>167</v>
      </c>
      <c r="F15" s="20" t="s">
        <v>105</v>
      </c>
      <c r="G15" s="21">
        <v>0.9</v>
      </c>
      <c r="H15" s="3">
        <v>30</v>
      </c>
      <c r="I15" s="3">
        <v>30</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3">
        <f>SUM(I5,I13:I15)</f>
        <v>99</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5" workbookViewId="0">
      <selection activeCell="J18" sqref="A12:J18"/>
    </sheetView>
  </sheetViews>
  <sheetFormatPr defaultColWidth="9" defaultRowHeight="14.25"/>
  <cols>
    <col min="1" max="1" width="11.5" customWidth="1"/>
    <col min="2" max="2" width="21.2583333333333" customWidth="1"/>
    <col min="3" max="3" width="35.12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225</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v>18.69</v>
      </c>
      <c r="D5" s="3">
        <v>18.69</v>
      </c>
      <c r="E5" s="3">
        <v>18.69</v>
      </c>
      <c r="F5" s="3">
        <v>10</v>
      </c>
      <c r="G5" s="3"/>
      <c r="H5" s="17">
        <v>1</v>
      </c>
      <c r="I5" s="3">
        <v>10</v>
      </c>
      <c r="J5" s="3"/>
    </row>
    <row r="6" ht="31" customHeight="1" spans="1:10">
      <c r="A6" s="3"/>
      <c r="B6" s="6" t="s">
        <v>43</v>
      </c>
      <c r="C6" s="3">
        <v>18.69</v>
      </c>
      <c r="D6" s="3">
        <v>18.69</v>
      </c>
      <c r="E6" s="3">
        <v>18.69</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226</v>
      </c>
      <c r="C10" s="7"/>
      <c r="D10" s="7"/>
      <c r="E10" s="7"/>
      <c r="F10" s="7"/>
      <c r="G10" s="7" t="s">
        <v>227</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43" customHeight="1" spans="1:10">
      <c r="A13" s="3" t="s">
        <v>57</v>
      </c>
      <c r="B13" s="3" t="s">
        <v>58</v>
      </c>
      <c r="C13" s="3" t="s">
        <v>89</v>
      </c>
      <c r="D13" s="3" t="s">
        <v>60</v>
      </c>
      <c r="E13" s="3">
        <v>3.515</v>
      </c>
      <c r="F13" s="7" t="s">
        <v>228</v>
      </c>
      <c r="G13" s="7" t="s">
        <v>90</v>
      </c>
      <c r="H13" s="7">
        <v>20</v>
      </c>
      <c r="I13" s="7">
        <v>20</v>
      </c>
      <c r="J13" s="7" t="s">
        <v>26</v>
      </c>
    </row>
    <row r="14" ht="54" customHeight="1" spans="1:10">
      <c r="A14" s="3"/>
      <c r="B14" s="3" t="s">
        <v>58</v>
      </c>
      <c r="C14" s="3" t="s">
        <v>229</v>
      </c>
      <c r="D14" s="3" t="s">
        <v>60</v>
      </c>
      <c r="E14" s="3" t="s">
        <v>230</v>
      </c>
      <c r="F14" s="7" t="s">
        <v>231</v>
      </c>
      <c r="G14" s="7" t="s">
        <v>232</v>
      </c>
      <c r="H14" s="7">
        <v>20</v>
      </c>
      <c r="I14" s="7">
        <v>20</v>
      </c>
      <c r="J14" s="7" t="s">
        <v>26</v>
      </c>
    </row>
    <row r="15" ht="60" customHeight="1" spans="1:10">
      <c r="A15" s="3" t="s">
        <v>121</v>
      </c>
      <c r="B15" s="3" t="s">
        <v>122</v>
      </c>
      <c r="C15" s="3" t="s">
        <v>233</v>
      </c>
      <c r="D15" s="27"/>
      <c r="E15" s="3" t="s">
        <v>130</v>
      </c>
      <c r="F15" s="7"/>
      <c r="G15" s="7" t="s">
        <v>130</v>
      </c>
      <c r="H15" s="7">
        <v>20</v>
      </c>
      <c r="I15" s="7">
        <v>20</v>
      </c>
      <c r="J15" s="7" t="s">
        <v>26</v>
      </c>
    </row>
    <row r="16" ht="41" customHeight="1" spans="1:10">
      <c r="A16" s="3" t="s">
        <v>134</v>
      </c>
      <c r="B16" s="5" t="s">
        <v>135</v>
      </c>
      <c r="C16" s="20" t="s">
        <v>136</v>
      </c>
      <c r="D16" s="20" t="s">
        <v>79</v>
      </c>
      <c r="E16" s="20" t="s">
        <v>167</v>
      </c>
      <c r="F16" s="20" t="s">
        <v>105</v>
      </c>
      <c r="G16" s="21">
        <v>0.9</v>
      </c>
      <c r="H16" s="3">
        <v>30</v>
      </c>
      <c r="I16" s="3">
        <v>29</v>
      </c>
      <c r="J16" s="7" t="s">
        <v>26</v>
      </c>
    </row>
    <row r="17" s="16" customFormat="1" ht="31" customHeight="1" spans="1:10">
      <c r="A17" s="22" t="s">
        <v>168</v>
      </c>
      <c r="B17" s="22"/>
      <c r="C17" s="22" t="s">
        <v>26</v>
      </c>
      <c r="D17" s="22"/>
      <c r="E17" s="22"/>
      <c r="F17" s="22"/>
      <c r="G17" s="22"/>
      <c r="H17" s="22"/>
      <c r="I17" s="22"/>
      <c r="J17" s="22"/>
    </row>
    <row r="18" ht="24" customHeight="1" spans="1:10">
      <c r="A18" s="3" t="s">
        <v>169</v>
      </c>
      <c r="B18" s="3">
        <v>100</v>
      </c>
      <c r="C18" s="3"/>
      <c r="D18" s="3"/>
      <c r="E18" s="3"/>
      <c r="F18" s="3"/>
      <c r="G18" s="3"/>
      <c r="H18" s="3"/>
      <c r="I18" s="3">
        <f>SUM(I5,I13:I16)</f>
        <v>99</v>
      </c>
      <c r="J18" s="3" t="s">
        <v>170</v>
      </c>
    </row>
    <row r="19" spans="1:10">
      <c r="A19" s="14" t="s">
        <v>171</v>
      </c>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5" workbookViewId="0">
      <selection activeCell="A11" sqref="A11:J17"/>
    </sheetView>
  </sheetViews>
  <sheetFormatPr defaultColWidth="9" defaultRowHeight="14.25"/>
  <cols>
    <col min="1" max="1" width="11.5" customWidth="1"/>
    <col min="2" max="2" width="21.2583333333333" customWidth="1"/>
    <col min="3" max="3" width="35.12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234</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6.3</v>
      </c>
      <c r="E5" s="3">
        <v>6.3</v>
      </c>
      <c r="F5" s="3">
        <v>10</v>
      </c>
      <c r="G5" s="3"/>
      <c r="H5" s="17">
        <v>1</v>
      </c>
      <c r="I5" s="3">
        <v>10</v>
      </c>
      <c r="J5" s="3"/>
    </row>
    <row r="6" ht="31" customHeight="1" spans="1:10">
      <c r="A6" s="3"/>
      <c r="B6" s="6" t="s">
        <v>43</v>
      </c>
      <c r="C6" s="3"/>
      <c r="D6" s="3">
        <v>6.3</v>
      </c>
      <c r="E6" s="3">
        <v>6.3</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235</v>
      </c>
      <c r="C10" s="7"/>
      <c r="D10" s="7"/>
      <c r="E10" s="7"/>
      <c r="F10" s="7"/>
      <c r="G10" s="7" t="s">
        <v>236</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63" customHeight="1" spans="1:10">
      <c r="A13" s="3" t="s">
        <v>57</v>
      </c>
      <c r="B13" s="3" t="s">
        <v>58</v>
      </c>
      <c r="C13" s="3" t="s">
        <v>237</v>
      </c>
      <c r="D13" s="3" t="s">
        <v>60</v>
      </c>
      <c r="E13" s="3">
        <v>2</v>
      </c>
      <c r="F13" s="7" t="s">
        <v>94</v>
      </c>
      <c r="G13" s="7" t="s">
        <v>238</v>
      </c>
      <c r="H13" s="7">
        <v>30</v>
      </c>
      <c r="I13" s="7">
        <v>29</v>
      </c>
      <c r="J13" s="7" t="s">
        <v>26</v>
      </c>
    </row>
    <row r="14" ht="39" customHeight="1" spans="1:10">
      <c r="A14" s="3" t="s">
        <v>121</v>
      </c>
      <c r="B14" s="3" t="s">
        <v>122</v>
      </c>
      <c r="C14" s="3" t="s">
        <v>239</v>
      </c>
      <c r="D14" s="3" t="s">
        <v>60</v>
      </c>
      <c r="E14" s="3" t="s">
        <v>130</v>
      </c>
      <c r="F14" s="7"/>
      <c r="G14" s="7" t="s">
        <v>130</v>
      </c>
      <c r="H14" s="7">
        <v>30</v>
      </c>
      <c r="I14" s="7">
        <v>30</v>
      </c>
      <c r="J14" s="7" t="s">
        <v>26</v>
      </c>
    </row>
    <row r="15" ht="41" customHeight="1" spans="1:10">
      <c r="A15" s="3" t="s">
        <v>134</v>
      </c>
      <c r="B15" s="5" t="s">
        <v>135</v>
      </c>
      <c r="C15" s="20" t="s">
        <v>136</v>
      </c>
      <c r="D15" s="20" t="s">
        <v>79</v>
      </c>
      <c r="E15" s="20" t="s">
        <v>167</v>
      </c>
      <c r="F15" s="20" t="s">
        <v>105</v>
      </c>
      <c r="G15" s="21">
        <v>0.9</v>
      </c>
      <c r="H15" s="3">
        <v>30</v>
      </c>
      <c r="I15" s="3">
        <v>30</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3">
        <f>SUM(I5,I13:I15)</f>
        <v>99</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7" workbookViewId="0">
      <selection activeCell="G27" sqref="G27"/>
    </sheetView>
  </sheetViews>
  <sheetFormatPr defaultColWidth="9" defaultRowHeight="14.25"/>
  <cols>
    <col min="1" max="1" width="11.5" customWidth="1"/>
    <col min="2" max="2" width="21.2583333333333" customWidth="1"/>
    <col min="3" max="3" width="36.7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240</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v>59.83</v>
      </c>
      <c r="D5" s="3">
        <v>59.83</v>
      </c>
      <c r="E5" s="3">
        <v>59.83</v>
      </c>
      <c r="F5" s="3">
        <v>10</v>
      </c>
      <c r="G5" s="3"/>
      <c r="H5" s="17">
        <v>1</v>
      </c>
      <c r="I5" s="3">
        <v>10</v>
      </c>
      <c r="J5" s="3"/>
    </row>
    <row r="6" ht="31" customHeight="1" spans="1:10">
      <c r="A6" s="3"/>
      <c r="B6" s="6" t="s">
        <v>43</v>
      </c>
      <c r="C6" s="3">
        <v>59.83</v>
      </c>
      <c r="D6" s="3">
        <v>59.83</v>
      </c>
      <c r="E6" s="3">
        <v>59.83</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241</v>
      </c>
      <c r="C10" s="7"/>
      <c r="D10" s="7"/>
      <c r="E10" s="7"/>
      <c r="F10" s="7"/>
      <c r="G10" s="7" t="s">
        <v>242</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58" customHeight="1" spans="1:10">
      <c r="A13" s="3" t="s">
        <v>57</v>
      </c>
      <c r="B13" s="3" t="s">
        <v>58</v>
      </c>
      <c r="C13" s="3" t="s">
        <v>243</v>
      </c>
      <c r="D13" s="3" t="s">
        <v>60</v>
      </c>
      <c r="E13" s="3" t="s">
        <v>244</v>
      </c>
      <c r="F13" s="7"/>
      <c r="G13" s="7" t="s">
        <v>244</v>
      </c>
      <c r="H13" s="7">
        <v>30</v>
      </c>
      <c r="I13" s="7">
        <v>30</v>
      </c>
      <c r="J13" s="7" t="s">
        <v>26</v>
      </c>
    </row>
    <row r="14" ht="73" customHeight="1" spans="1:10">
      <c r="A14" s="3" t="s">
        <v>121</v>
      </c>
      <c r="B14" s="3" t="s">
        <v>245</v>
      </c>
      <c r="C14" s="3" t="s">
        <v>246</v>
      </c>
      <c r="D14" s="27"/>
      <c r="E14" s="3" t="s">
        <v>247</v>
      </c>
      <c r="F14" s="7" t="s">
        <v>116</v>
      </c>
      <c r="G14" s="7"/>
      <c r="H14" s="7">
        <v>30</v>
      </c>
      <c r="I14" s="7">
        <v>29</v>
      </c>
      <c r="J14" s="7" t="s">
        <v>26</v>
      </c>
    </row>
    <row r="15" ht="41" customHeight="1" spans="1:10">
      <c r="A15" s="3" t="s">
        <v>134</v>
      </c>
      <c r="B15" s="5" t="s">
        <v>135</v>
      </c>
      <c r="C15" s="12" t="s">
        <v>136</v>
      </c>
      <c r="D15" s="12" t="s">
        <v>79</v>
      </c>
      <c r="E15" s="12" t="s">
        <v>167</v>
      </c>
      <c r="F15" s="12" t="s">
        <v>105</v>
      </c>
      <c r="G15" s="13">
        <v>0.9</v>
      </c>
      <c r="H15" s="3">
        <v>30</v>
      </c>
      <c r="I15" s="3">
        <v>30</v>
      </c>
      <c r="J15" s="3"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3">
        <f>SUM(I5,I13:I15)</f>
        <v>99</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5" workbookViewId="0">
      <selection activeCell="J17" sqref="A11:J17"/>
    </sheetView>
  </sheetViews>
  <sheetFormatPr defaultColWidth="9" defaultRowHeight="14.25"/>
  <cols>
    <col min="1" max="1" width="11.5" customWidth="1"/>
    <col min="2" max="2" width="21.2583333333333" customWidth="1"/>
    <col min="3" max="3" width="54.62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248</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1.12</v>
      </c>
      <c r="E5" s="3">
        <v>1.12</v>
      </c>
      <c r="F5" s="3">
        <v>10</v>
      </c>
      <c r="G5" s="3"/>
      <c r="H5" s="17">
        <v>1</v>
      </c>
      <c r="I5" s="3">
        <v>10</v>
      </c>
      <c r="J5" s="3"/>
    </row>
    <row r="6" ht="31" customHeight="1" spans="1:10">
      <c r="A6" s="3"/>
      <c r="B6" s="6" t="s">
        <v>43</v>
      </c>
      <c r="C6" s="3"/>
      <c r="D6" s="3">
        <v>1.12</v>
      </c>
      <c r="E6" s="3">
        <v>1.12</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249</v>
      </c>
      <c r="C10" s="7"/>
      <c r="D10" s="7"/>
      <c r="E10" s="7"/>
      <c r="F10" s="7"/>
      <c r="G10" s="7" t="s">
        <v>249</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4" t="s">
        <v>250</v>
      </c>
      <c r="D13" s="3" t="s">
        <v>60</v>
      </c>
      <c r="E13" s="4">
        <v>16</v>
      </c>
      <c r="F13" s="9" t="s">
        <v>202</v>
      </c>
      <c r="G13" s="9" t="s">
        <v>251</v>
      </c>
      <c r="H13" s="9">
        <v>30</v>
      </c>
      <c r="I13" s="9">
        <v>30</v>
      </c>
      <c r="J13" s="9" t="s">
        <v>26</v>
      </c>
    </row>
    <row r="14" ht="31" customHeight="1" spans="1:10">
      <c r="A14" s="3" t="s">
        <v>121</v>
      </c>
      <c r="B14" s="3" t="s">
        <v>122</v>
      </c>
      <c r="C14" s="4" t="s">
        <v>252</v>
      </c>
      <c r="D14" s="3" t="s">
        <v>60</v>
      </c>
      <c r="E14" s="4" t="s">
        <v>253</v>
      </c>
      <c r="F14" s="9"/>
      <c r="G14" s="4" t="s">
        <v>253</v>
      </c>
      <c r="H14" s="9">
        <v>30</v>
      </c>
      <c r="I14" s="9">
        <v>30</v>
      </c>
      <c r="J14" s="9" t="s">
        <v>26</v>
      </c>
    </row>
    <row r="15" ht="41" customHeight="1" spans="1:10">
      <c r="A15" s="3" t="s">
        <v>134</v>
      </c>
      <c r="B15" s="5" t="s">
        <v>135</v>
      </c>
      <c r="C15" s="12" t="s">
        <v>136</v>
      </c>
      <c r="D15" s="12" t="s">
        <v>79</v>
      </c>
      <c r="E15" s="12" t="s">
        <v>167</v>
      </c>
      <c r="F15" s="12" t="s">
        <v>105</v>
      </c>
      <c r="G15" s="13">
        <v>0.9</v>
      </c>
      <c r="H15" s="4">
        <v>30</v>
      </c>
      <c r="I15" s="4">
        <v>29</v>
      </c>
      <c r="J15" s="9"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4">
        <f>SUM(I5,I13:I15)</f>
        <v>99</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4" workbookViewId="0">
      <selection activeCell="C16" sqref="A12:J16"/>
    </sheetView>
  </sheetViews>
  <sheetFormatPr defaultColWidth="9" defaultRowHeight="14.25"/>
  <cols>
    <col min="1" max="1" width="11.5" customWidth="1"/>
    <col min="2" max="2" width="21.2583333333333" customWidth="1"/>
    <col min="3" max="3" width="25.87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254</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100</v>
      </c>
      <c r="E5" s="3">
        <v>100</v>
      </c>
      <c r="F5" s="3">
        <v>10</v>
      </c>
      <c r="G5" s="3"/>
      <c r="H5" s="17">
        <v>1</v>
      </c>
      <c r="I5" s="3">
        <v>10</v>
      </c>
      <c r="J5" s="3"/>
    </row>
    <row r="6" ht="31" customHeight="1" spans="1:10">
      <c r="A6" s="3"/>
      <c r="B6" s="6" t="s">
        <v>43</v>
      </c>
      <c r="C6" s="3"/>
      <c r="D6" s="3">
        <v>100</v>
      </c>
      <c r="E6" s="3">
        <v>100</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255</v>
      </c>
      <c r="C10" s="7"/>
      <c r="D10" s="7"/>
      <c r="E10" s="7"/>
      <c r="F10" s="7"/>
      <c r="G10" s="7" t="s">
        <v>256</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257</v>
      </c>
      <c r="D13" s="3" t="s">
        <v>60</v>
      </c>
      <c r="E13" s="3" t="s">
        <v>258</v>
      </c>
      <c r="F13" s="7" t="s">
        <v>259</v>
      </c>
      <c r="G13" s="7" t="s">
        <v>260</v>
      </c>
      <c r="H13" s="7">
        <v>30</v>
      </c>
      <c r="I13" s="7">
        <v>30</v>
      </c>
      <c r="J13" s="7" t="s">
        <v>26</v>
      </c>
    </row>
    <row r="14" ht="31" customHeight="1" spans="1:10">
      <c r="A14" s="3" t="s">
        <v>121</v>
      </c>
      <c r="B14" s="3" t="s">
        <v>122</v>
      </c>
      <c r="C14" s="3" t="s">
        <v>239</v>
      </c>
      <c r="D14" s="3" t="s">
        <v>114</v>
      </c>
      <c r="E14" s="3" t="s">
        <v>247</v>
      </c>
      <c r="F14" s="7" t="s">
        <v>116</v>
      </c>
      <c r="G14" s="7" t="s">
        <v>128</v>
      </c>
      <c r="H14" s="7">
        <v>30</v>
      </c>
      <c r="I14" s="7">
        <v>30</v>
      </c>
      <c r="J14" s="7" t="s">
        <v>26</v>
      </c>
    </row>
    <row r="15" ht="41" customHeight="1" spans="1:10">
      <c r="A15" s="3" t="s">
        <v>134</v>
      </c>
      <c r="B15" s="5" t="s">
        <v>135</v>
      </c>
      <c r="C15" s="20" t="s">
        <v>136</v>
      </c>
      <c r="D15" s="20" t="s">
        <v>79</v>
      </c>
      <c r="E15" s="20" t="s">
        <v>167</v>
      </c>
      <c r="F15" s="20" t="s">
        <v>105</v>
      </c>
      <c r="G15" s="21">
        <v>0.9</v>
      </c>
      <c r="H15" s="3">
        <v>30</v>
      </c>
      <c r="I15" s="3">
        <v>29</v>
      </c>
      <c r="J15" s="3"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4">
        <f>SUM(I5,I13:I15)</f>
        <v>99</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4" workbookViewId="0">
      <selection activeCell="C16" sqref="A12:J16"/>
    </sheetView>
  </sheetViews>
  <sheetFormatPr defaultColWidth="9" defaultRowHeight="14.25"/>
  <cols>
    <col min="1" max="1" width="11.5" customWidth="1"/>
    <col min="2" max="2" width="21.2583333333333" customWidth="1"/>
    <col min="3" max="3" width="31.62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261</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6.55</v>
      </c>
      <c r="E5" s="3">
        <v>6.55</v>
      </c>
      <c r="F5" s="3">
        <v>10</v>
      </c>
      <c r="G5" s="3"/>
      <c r="H5" s="3">
        <f>E5/D5</f>
        <v>1</v>
      </c>
      <c r="I5" s="3">
        <v>10</v>
      </c>
      <c r="J5" s="3"/>
    </row>
    <row r="6" ht="31" customHeight="1" spans="1:10">
      <c r="A6" s="3"/>
      <c r="B6" s="6" t="s">
        <v>43</v>
      </c>
      <c r="C6" s="3"/>
      <c r="D6" s="3">
        <v>6.55</v>
      </c>
      <c r="E6" s="3">
        <v>6.55</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262</v>
      </c>
      <c r="C10" s="7"/>
      <c r="D10" s="7"/>
      <c r="E10" s="7"/>
      <c r="F10" s="7"/>
      <c r="G10" s="7" t="s">
        <v>263</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264</v>
      </c>
      <c r="D13" s="3" t="s">
        <v>60</v>
      </c>
      <c r="E13" s="3">
        <v>1</v>
      </c>
      <c r="F13" s="7" t="s">
        <v>94</v>
      </c>
      <c r="G13" s="7" t="s">
        <v>93</v>
      </c>
      <c r="H13" s="7">
        <v>30</v>
      </c>
      <c r="I13" s="7">
        <v>30</v>
      </c>
      <c r="J13" s="7" t="s">
        <v>26</v>
      </c>
    </row>
    <row r="14" ht="63" customHeight="1" spans="1:10">
      <c r="A14" s="3" t="s">
        <v>121</v>
      </c>
      <c r="B14" s="3" t="s">
        <v>122</v>
      </c>
      <c r="C14" s="3" t="s">
        <v>265</v>
      </c>
      <c r="D14" s="3" t="s">
        <v>60</v>
      </c>
      <c r="E14" s="3" t="s">
        <v>266</v>
      </c>
      <c r="F14" s="7"/>
      <c r="G14" s="3" t="s">
        <v>267</v>
      </c>
      <c r="H14" s="7">
        <v>30</v>
      </c>
      <c r="I14" s="7">
        <v>29</v>
      </c>
      <c r="J14" s="7" t="s">
        <v>26</v>
      </c>
    </row>
    <row r="15" ht="41" customHeight="1" spans="1:10">
      <c r="A15" s="3" t="s">
        <v>134</v>
      </c>
      <c r="B15" s="5" t="s">
        <v>135</v>
      </c>
      <c r="C15" s="20" t="s">
        <v>136</v>
      </c>
      <c r="D15" s="20" t="s">
        <v>79</v>
      </c>
      <c r="E15" s="20" t="s">
        <v>167</v>
      </c>
      <c r="F15" s="20" t="s">
        <v>105</v>
      </c>
      <c r="G15" s="21">
        <v>0.9</v>
      </c>
      <c r="H15" s="3">
        <v>30</v>
      </c>
      <c r="I15" s="3">
        <v>30</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4">
        <f>SUM(I5,I13:I15)</f>
        <v>99</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5" workbookViewId="0">
      <selection activeCell="C16" sqref="A12:J16"/>
    </sheetView>
  </sheetViews>
  <sheetFormatPr defaultColWidth="9" defaultRowHeight="14.25"/>
  <cols>
    <col min="1" max="1" width="11.5" customWidth="1"/>
    <col min="2" max="2" width="21.2583333333333" customWidth="1"/>
    <col min="3" max="3" width="35.37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268</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v>0.97</v>
      </c>
      <c r="D5" s="3">
        <v>0.97</v>
      </c>
      <c r="E5" s="3">
        <v>0.97</v>
      </c>
      <c r="F5" s="3">
        <v>10</v>
      </c>
      <c r="G5" s="3"/>
      <c r="H5" s="17">
        <v>1</v>
      </c>
      <c r="I5" s="3">
        <v>10</v>
      </c>
      <c r="J5" s="3"/>
    </row>
    <row r="6" ht="31" customHeight="1" spans="1:10">
      <c r="A6" s="3"/>
      <c r="B6" s="6" t="s">
        <v>43</v>
      </c>
      <c r="C6" s="3">
        <v>0.97</v>
      </c>
      <c r="D6" s="3">
        <v>0.97</v>
      </c>
      <c r="E6" s="3">
        <v>0.97</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269</v>
      </c>
      <c r="C10" s="7"/>
      <c r="D10" s="7"/>
      <c r="E10" s="7"/>
      <c r="F10" s="7"/>
      <c r="G10" s="7" t="s">
        <v>270</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271</v>
      </c>
      <c r="D13" s="3" t="s">
        <v>60</v>
      </c>
      <c r="E13" s="3">
        <v>1</v>
      </c>
      <c r="F13" s="7" t="s">
        <v>77</v>
      </c>
      <c r="G13" s="7" t="s">
        <v>272</v>
      </c>
      <c r="H13" s="7">
        <v>30</v>
      </c>
      <c r="I13" s="7">
        <v>30</v>
      </c>
      <c r="J13" s="7" t="s">
        <v>26</v>
      </c>
    </row>
    <row r="14" ht="31" customHeight="1" spans="1:10">
      <c r="A14" s="3" t="s">
        <v>121</v>
      </c>
      <c r="B14" s="3" t="s">
        <v>122</v>
      </c>
      <c r="C14" s="3" t="s">
        <v>273</v>
      </c>
      <c r="D14" s="3" t="s">
        <v>114</v>
      </c>
      <c r="E14" s="3" t="s">
        <v>274</v>
      </c>
      <c r="F14" s="7"/>
      <c r="G14" s="7" t="s">
        <v>274</v>
      </c>
      <c r="H14" s="7">
        <v>30</v>
      </c>
      <c r="I14" s="7">
        <v>28</v>
      </c>
      <c r="J14" s="7" t="s">
        <v>26</v>
      </c>
    </row>
    <row r="15" ht="41" customHeight="1" spans="1:10">
      <c r="A15" s="3" t="s">
        <v>134</v>
      </c>
      <c r="B15" s="5" t="s">
        <v>135</v>
      </c>
      <c r="C15" s="20" t="s">
        <v>136</v>
      </c>
      <c r="D15" s="20" t="s">
        <v>79</v>
      </c>
      <c r="E15" s="20" t="s">
        <v>167</v>
      </c>
      <c r="F15" s="20" t="s">
        <v>105</v>
      </c>
      <c r="G15" s="21">
        <v>0.9</v>
      </c>
      <c r="H15" s="3">
        <v>30</v>
      </c>
      <c r="I15" s="3">
        <v>30</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4">
        <f>SUM(I5,I13:I15)</f>
        <v>98</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6" workbookViewId="0">
      <selection activeCell="C16" sqref="C16:J16"/>
    </sheetView>
  </sheetViews>
  <sheetFormatPr defaultColWidth="9" defaultRowHeight="14.25"/>
  <cols>
    <col min="1" max="1" width="11.5" customWidth="1"/>
    <col min="2" max="2" width="21.2583333333333" customWidth="1"/>
    <col min="3" max="3" width="31.87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275</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10</v>
      </c>
      <c r="E5" s="3">
        <v>10</v>
      </c>
      <c r="F5" s="3">
        <v>10</v>
      </c>
      <c r="G5" s="3"/>
      <c r="H5" s="17">
        <v>1</v>
      </c>
      <c r="I5" s="3">
        <v>10</v>
      </c>
      <c r="J5" s="3"/>
    </row>
    <row r="6" ht="31" customHeight="1" spans="1:10">
      <c r="A6" s="3"/>
      <c r="B6" s="6" t="s">
        <v>43</v>
      </c>
      <c r="C6" s="3"/>
      <c r="D6" s="3">
        <v>10</v>
      </c>
      <c r="E6" s="3">
        <v>10</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276</v>
      </c>
      <c r="C10" s="7"/>
      <c r="D10" s="7"/>
      <c r="E10" s="7"/>
      <c r="F10" s="7"/>
      <c r="G10" s="7" t="s">
        <v>277</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278</v>
      </c>
      <c r="D13" s="3" t="s">
        <v>60</v>
      </c>
      <c r="E13" s="3">
        <v>1</v>
      </c>
      <c r="F13" s="7" t="s">
        <v>94</v>
      </c>
      <c r="G13" s="45" t="s">
        <v>279</v>
      </c>
      <c r="H13" s="7">
        <v>30</v>
      </c>
      <c r="I13" s="7">
        <v>28</v>
      </c>
      <c r="J13" s="7" t="s">
        <v>26</v>
      </c>
    </row>
    <row r="14" ht="31" customHeight="1" spans="1:10">
      <c r="A14" s="3" t="s">
        <v>121</v>
      </c>
      <c r="B14" s="3" t="s">
        <v>122</v>
      </c>
      <c r="C14" s="3" t="s">
        <v>280</v>
      </c>
      <c r="D14" s="3" t="s">
        <v>114</v>
      </c>
      <c r="E14" s="3" t="s">
        <v>281</v>
      </c>
      <c r="F14" s="7"/>
      <c r="G14" s="7" t="s">
        <v>281</v>
      </c>
      <c r="H14" s="7">
        <v>30</v>
      </c>
      <c r="I14" s="7">
        <v>29</v>
      </c>
      <c r="J14" s="7" t="s">
        <v>26</v>
      </c>
    </row>
    <row r="15" ht="41" customHeight="1" spans="1:10">
      <c r="A15" s="3" t="s">
        <v>134</v>
      </c>
      <c r="B15" s="5" t="s">
        <v>135</v>
      </c>
      <c r="C15" s="20" t="s">
        <v>136</v>
      </c>
      <c r="D15" s="20" t="s">
        <v>79</v>
      </c>
      <c r="E15" s="20" t="s">
        <v>167</v>
      </c>
      <c r="F15" s="20" t="s">
        <v>105</v>
      </c>
      <c r="G15" s="21">
        <v>0.9</v>
      </c>
      <c r="H15" s="3">
        <v>30</v>
      </c>
      <c r="I15" s="3">
        <v>30</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4">
        <f>SUM(I5,I13:I15)</f>
        <v>97</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5" workbookViewId="0">
      <selection activeCell="C17" sqref="A12:J17"/>
    </sheetView>
  </sheetViews>
  <sheetFormatPr defaultColWidth="9" defaultRowHeight="14.25"/>
  <cols>
    <col min="1" max="1" width="11.5" customWidth="1"/>
    <col min="2" max="2" width="21.2583333333333" customWidth="1"/>
    <col min="3" max="3" width="41.25" customWidth="1"/>
    <col min="5" max="5" width="13.3833333333333" customWidth="1"/>
    <col min="7" max="7" width="21" customWidth="1"/>
    <col min="10" max="10" width="14.1333333333333" customWidth="1"/>
  </cols>
  <sheetData>
    <row r="1" ht="27" spans="1:10">
      <c r="A1" s="2" t="s">
        <v>139</v>
      </c>
      <c r="B1" s="2"/>
      <c r="C1" s="2"/>
      <c r="D1" s="2"/>
      <c r="E1" s="2"/>
      <c r="F1" s="2"/>
      <c r="G1" s="2"/>
      <c r="H1" s="2"/>
      <c r="I1" s="2"/>
      <c r="J1" s="2"/>
    </row>
    <row r="2" ht="26" customHeight="1" spans="1:10">
      <c r="A2" s="3" t="s">
        <v>140</v>
      </c>
      <c r="B2" s="4" t="s">
        <v>282</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v>30</v>
      </c>
      <c r="D5" s="3">
        <v>30</v>
      </c>
      <c r="E5" s="3">
        <v>30</v>
      </c>
      <c r="F5" s="3">
        <v>10</v>
      </c>
      <c r="G5" s="3"/>
      <c r="H5" s="17">
        <v>1</v>
      </c>
      <c r="I5" s="3">
        <v>10</v>
      </c>
      <c r="J5" s="3"/>
    </row>
    <row r="6" ht="31" customHeight="1" spans="1:10">
      <c r="A6" s="3"/>
      <c r="B6" s="6" t="s">
        <v>43</v>
      </c>
      <c r="C6" s="3">
        <v>30</v>
      </c>
      <c r="D6" s="3">
        <v>30</v>
      </c>
      <c r="E6" s="3">
        <v>30</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86" customHeight="1" spans="1:10">
      <c r="A10" s="7" t="s">
        <v>156</v>
      </c>
      <c r="B10" s="18" t="s">
        <v>283</v>
      </c>
      <c r="C10" s="18"/>
      <c r="D10" s="18"/>
      <c r="E10" s="18"/>
      <c r="F10" s="18"/>
      <c r="G10" s="7" t="s">
        <v>284</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9" customHeight="1" spans="1:10">
      <c r="A13" s="3" t="s">
        <v>57</v>
      </c>
      <c r="B13" s="3" t="s">
        <v>58</v>
      </c>
      <c r="C13" s="3" t="s">
        <v>285</v>
      </c>
      <c r="D13" s="3" t="s">
        <v>60</v>
      </c>
      <c r="E13" s="3" t="s">
        <v>286</v>
      </c>
      <c r="F13" s="7" t="s">
        <v>287</v>
      </c>
      <c r="G13" s="19" t="s">
        <v>288</v>
      </c>
      <c r="H13" s="7">
        <v>20</v>
      </c>
      <c r="I13" s="7">
        <v>20</v>
      </c>
      <c r="J13" s="7" t="s">
        <v>26</v>
      </c>
    </row>
    <row r="14" ht="53" customHeight="1" spans="1:10">
      <c r="A14" s="5" t="s">
        <v>121</v>
      </c>
      <c r="B14" s="3" t="s">
        <v>122</v>
      </c>
      <c r="C14" s="3" t="s">
        <v>289</v>
      </c>
      <c r="D14" s="3" t="s">
        <v>60</v>
      </c>
      <c r="E14" s="3" t="s">
        <v>290</v>
      </c>
      <c r="F14" s="7"/>
      <c r="G14" s="7" t="s">
        <v>291</v>
      </c>
      <c r="H14" s="7">
        <v>20</v>
      </c>
      <c r="I14" s="7">
        <v>19</v>
      </c>
      <c r="J14" s="7" t="s">
        <v>26</v>
      </c>
    </row>
    <row r="15" ht="41" customHeight="1" spans="1:10">
      <c r="A15" s="44"/>
      <c r="B15" s="5" t="s">
        <v>245</v>
      </c>
      <c r="C15" s="43" t="s">
        <v>292</v>
      </c>
      <c r="D15" s="3" t="s">
        <v>60</v>
      </c>
      <c r="E15" s="20" t="s">
        <v>291</v>
      </c>
      <c r="F15" s="20"/>
      <c r="G15" s="21" t="s">
        <v>291</v>
      </c>
      <c r="H15" s="3">
        <v>20</v>
      </c>
      <c r="I15" s="3">
        <v>19</v>
      </c>
      <c r="J15" s="7" t="s">
        <v>26</v>
      </c>
    </row>
    <row r="16" ht="41" customHeight="1" spans="1:10">
      <c r="A16" s="3" t="s">
        <v>134</v>
      </c>
      <c r="B16" s="5" t="s">
        <v>135</v>
      </c>
      <c r="C16" s="20" t="s">
        <v>136</v>
      </c>
      <c r="D16" s="20" t="s">
        <v>79</v>
      </c>
      <c r="E16" s="20" t="s">
        <v>167</v>
      </c>
      <c r="F16" s="20" t="s">
        <v>105</v>
      </c>
      <c r="G16" s="21">
        <v>0.9</v>
      </c>
      <c r="H16" s="3">
        <v>30</v>
      </c>
      <c r="I16" s="3">
        <v>30</v>
      </c>
      <c r="J16" s="7" t="s">
        <v>26</v>
      </c>
    </row>
    <row r="17" s="16" customFormat="1" ht="31" customHeight="1" spans="1:10">
      <c r="A17" s="22" t="s">
        <v>168</v>
      </c>
      <c r="B17" s="22"/>
      <c r="C17" s="22" t="s">
        <v>26</v>
      </c>
      <c r="D17" s="22"/>
      <c r="E17" s="22"/>
      <c r="F17" s="22"/>
      <c r="G17" s="22"/>
      <c r="H17" s="22"/>
      <c r="I17" s="22"/>
      <c r="J17" s="22"/>
    </row>
    <row r="18" ht="24" customHeight="1" spans="1:10">
      <c r="A18" s="3" t="s">
        <v>169</v>
      </c>
      <c r="B18" s="3">
        <v>100</v>
      </c>
      <c r="C18" s="3"/>
      <c r="D18" s="3"/>
      <c r="E18" s="3"/>
      <c r="F18" s="3"/>
      <c r="G18" s="3"/>
      <c r="H18" s="3"/>
      <c r="I18" s="4">
        <f>SUM(I5,I13:I16)</f>
        <v>98</v>
      </c>
      <c r="J18" s="3" t="s">
        <v>170</v>
      </c>
    </row>
    <row r="19" spans="1:10">
      <c r="A19" s="14" t="s">
        <v>171</v>
      </c>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4:A15"/>
    <mergeCell ref="A19:J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9"/>
  <sheetViews>
    <sheetView topLeftCell="A32" workbookViewId="0">
      <selection activeCell="E41" sqref="E41"/>
    </sheetView>
  </sheetViews>
  <sheetFormatPr defaultColWidth="9" defaultRowHeight="14.25"/>
  <cols>
    <col min="1" max="1" width="11" customWidth="1"/>
    <col min="2" max="2" width="11.2583333333333" customWidth="1"/>
    <col min="4" max="4" width="43.875" customWidth="1"/>
    <col min="5" max="5" width="12.8916666666667"/>
    <col min="6" max="6" width="28.5" customWidth="1"/>
    <col min="7" max="8" width="28.5" style="48" customWidth="1"/>
    <col min="9" max="9" width="9.55" style="49"/>
  </cols>
  <sheetData>
    <row r="1" s="47" customFormat="1" ht="27" spans="1:11">
      <c r="A1" s="2" t="s">
        <v>27</v>
      </c>
      <c r="B1" s="2"/>
      <c r="C1" s="2"/>
      <c r="D1" s="2"/>
      <c r="E1" s="2"/>
      <c r="F1" s="2"/>
      <c r="G1" s="50"/>
      <c r="H1" s="50"/>
      <c r="I1" s="74"/>
      <c r="J1" s="2"/>
      <c r="K1" s="2"/>
    </row>
    <row r="2" s="47" customFormat="1" ht="27" customHeight="1" spans="1:11">
      <c r="A2" s="51" t="s">
        <v>28</v>
      </c>
      <c r="B2" s="51"/>
      <c r="C2" s="51"/>
      <c r="D2" s="51"/>
      <c r="E2" s="51"/>
      <c r="F2" s="51"/>
      <c r="G2" s="52"/>
      <c r="H2" s="52"/>
      <c r="I2" s="75"/>
      <c r="J2" s="51"/>
      <c r="K2" s="51"/>
    </row>
    <row r="3" s="47" customFormat="1" ht="32" customHeight="1" spans="1:11">
      <c r="A3" s="5" t="s">
        <v>29</v>
      </c>
      <c r="B3" s="3"/>
      <c r="C3" s="3"/>
      <c r="D3" s="3"/>
      <c r="E3" s="3"/>
      <c r="F3" s="3"/>
      <c r="G3" s="53"/>
      <c r="H3" s="53"/>
      <c r="I3" s="76"/>
      <c r="J3" s="3"/>
      <c r="K3" s="3"/>
    </row>
    <row r="4" s="47" customFormat="1" ht="40" customHeight="1" spans="1:11">
      <c r="A4" s="5" t="s">
        <v>30</v>
      </c>
      <c r="B4" s="54" t="s">
        <v>31</v>
      </c>
      <c r="C4" s="54"/>
      <c r="D4" s="54"/>
      <c r="E4" s="5" t="s">
        <v>32</v>
      </c>
      <c r="F4" s="5" t="s">
        <v>33</v>
      </c>
      <c r="G4" s="55" t="s">
        <v>34</v>
      </c>
      <c r="H4" s="53" t="s">
        <v>35</v>
      </c>
      <c r="I4" s="76" t="s">
        <v>36</v>
      </c>
      <c r="J4" s="5" t="s">
        <v>37</v>
      </c>
      <c r="K4" s="54" t="s">
        <v>38</v>
      </c>
    </row>
    <row r="5" s="47" customFormat="1" ht="30" customHeight="1" spans="1:11">
      <c r="A5" s="42"/>
      <c r="B5" s="54" t="s">
        <v>39</v>
      </c>
      <c r="C5" s="54"/>
      <c r="D5" s="54"/>
      <c r="E5" s="3">
        <f>E6+E7</f>
        <v>2614.3</v>
      </c>
      <c r="F5" s="3">
        <f>F6+F7</f>
        <v>10027.21</v>
      </c>
      <c r="G5" s="53">
        <f t="shared" ref="G5:G10" si="0">F5+E5</f>
        <v>12641.51</v>
      </c>
      <c r="H5" s="53">
        <f>H6+H7</f>
        <v>12641.51</v>
      </c>
      <c r="I5" s="77" t="s">
        <v>40</v>
      </c>
      <c r="J5" s="54"/>
      <c r="K5" s="78"/>
    </row>
    <row r="6" s="47" customFormat="1" ht="30" customHeight="1" spans="1:11">
      <c r="A6" s="42"/>
      <c r="B6" s="3" t="s">
        <v>41</v>
      </c>
      <c r="C6" s="54" t="s">
        <v>39</v>
      </c>
      <c r="D6" s="54"/>
      <c r="E6" s="54">
        <v>1067.51</v>
      </c>
      <c r="F6" s="54">
        <v>83.88</v>
      </c>
      <c r="G6" s="53">
        <f t="shared" si="0"/>
        <v>1151.39</v>
      </c>
      <c r="H6" s="56">
        <v>1151.39</v>
      </c>
      <c r="I6" s="77" t="s">
        <v>40</v>
      </c>
      <c r="J6" s="79"/>
      <c r="K6" s="78"/>
    </row>
    <row r="7" s="47" customFormat="1" ht="30" customHeight="1" spans="1:11">
      <c r="A7" s="42"/>
      <c r="B7" s="3" t="s">
        <v>42</v>
      </c>
      <c r="C7" s="54" t="s">
        <v>39</v>
      </c>
      <c r="D7" s="54"/>
      <c r="E7" s="54">
        <v>1546.79</v>
      </c>
      <c r="F7" s="54">
        <v>9943.33</v>
      </c>
      <c r="G7" s="53">
        <f t="shared" si="0"/>
        <v>11490.12</v>
      </c>
      <c r="H7" s="56">
        <v>11490.12</v>
      </c>
      <c r="I7" s="77" t="s">
        <v>40</v>
      </c>
      <c r="J7" s="79"/>
      <c r="K7" s="78"/>
    </row>
    <row r="8" s="47" customFormat="1" ht="30" customHeight="1" spans="1:11">
      <c r="A8" s="42"/>
      <c r="B8" s="3"/>
      <c r="C8" s="54" t="s">
        <v>43</v>
      </c>
      <c r="D8" s="54"/>
      <c r="E8" s="54">
        <v>1546.79</v>
      </c>
      <c r="F8" s="54">
        <v>9943.33</v>
      </c>
      <c r="G8" s="53">
        <f t="shared" si="0"/>
        <v>11490.12</v>
      </c>
      <c r="H8" s="56">
        <v>11490.12</v>
      </c>
      <c r="I8" s="77" t="s">
        <v>40</v>
      </c>
      <c r="J8" s="79"/>
      <c r="K8" s="78"/>
    </row>
    <row r="9" s="47" customFormat="1" ht="30" customHeight="1" spans="1:11">
      <c r="A9" s="42"/>
      <c r="B9" s="3"/>
      <c r="C9" s="54" t="s">
        <v>44</v>
      </c>
      <c r="D9" s="54"/>
      <c r="E9" s="54">
        <v>0</v>
      </c>
      <c r="F9" s="54">
        <v>0</v>
      </c>
      <c r="G9" s="53">
        <f t="shared" si="0"/>
        <v>0</v>
      </c>
      <c r="H9" s="56">
        <v>0</v>
      </c>
      <c r="I9" s="77"/>
      <c r="J9" s="79"/>
      <c r="K9" s="78"/>
    </row>
    <row r="10" s="47" customFormat="1" ht="30" customHeight="1" spans="1:11">
      <c r="A10" s="44"/>
      <c r="B10" s="3"/>
      <c r="C10" s="54" t="s">
        <v>45</v>
      </c>
      <c r="D10" s="54"/>
      <c r="E10" s="54">
        <v>0</v>
      </c>
      <c r="F10" s="54">
        <v>0</v>
      </c>
      <c r="G10" s="53">
        <f t="shared" si="0"/>
        <v>0</v>
      </c>
      <c r="H10" s="56">
        <v>0</v>
      </c>
      <c r="I10" s="77"/>
      <c r="J10" s="79"/>
      <c r="K10" s="78"/>
    </row>
    <row r="11" s="47" customFormat="1" ht="56" customHeight="1" spans="1:11">
      <c r="A11" s="5" t="s">
        <v>46</v>
      </c>
      <c r="B11" s="3" t="s">
        <v>5</v>
      </c>
      <c r="C11" s="3"/>
      <c r="D11" s="3"/>
      <c r="E11" s="3"/>
      <c r="F11" s="3"/>
      <c r="G11" s="53"/>
      <c r="H11" s="53"/>
      <c r="I11" s="76"/>
      <c r="J11" s="3"/>
      <c r="K11" s="3"/>
    </row>
    <row r="12" s="47" customFormat="1" ht="32" customHeight="1" spans="1:11">
      <c r="A12" s="51" t="s">
        <v>47</v>
      </c>
      <c r="B12" s="51"/>
      <c r="C12" s="51"/>
      <c r="D12" s="51"/>
      <c r="E12" s="51"/>
      <c r="F12" s="51"/>
      <c r="G12" s="52"/>
      <c r="H12" s="52"/>
      <c r="I12" s="75"/>
      <c r="J12" s="51"/>
      <c r="K12" s="51"/>
    </row>
    <row r="13" s="47" customFormat="1" ht="15.75" customHeight="1" spans="1:11">
      <c r="A13" s="54" t="s">
        <v>48</v>
      </c>
      <c r="B13" s="54"/>
      <c r="C13" s="54"/>
      <c r="D13" s="54"/>
      <c r="E13" s="5" t="s">
        <v>49</v>
      </c>
      <c r="F13" s="3" t="s">
        <v>50</v>
      </c>
      <c r="G13" s="55" t="s">
        <v>51</v>
      </c>
      <c r="H13" s="55" t="s">
        <v>52</v>
      </c>
      <c r="I13" s="80" t="s">
        <v>53</v>
      </c>
      <c r="J13" s="81"/>
      <c r="K13" s="69"/>
    </row>
    <row r="14" s="47" customFormat="1" ht="28" customHeight="1" spans="1:11">
      <c r="A14" s="5" t="s">
        <v>54</v>
      </c>
      <c r="B14" s="54" t="s">
        <v>55</v>
      </c>
      <c r="C14" s="54"/>
      <c r="D14" s="54" t="s">
        <v>56</v>
      </c>
      <c r="E14" s="57"/>
      <c r="F14" s="3"/>
      <c r="G14" s="58"/>
      <c r="H14" s="58"/>
      <c r="I14" s="82"/>
      <c r="J14" s="83"/>
      <c r="K14" s="84"/>
    </row>
    <row r="15" s="47" customFormat="1" ht="36" customHeight="1" spans="1:11">
      <c r="A15" s="3" t="s">
        <v>57</v>
      </c>
      <c r="B15" s="54" t="s">
        <v>58</v>
      </c>
      <c r="C15" s="54"/>
      <c r="D15" s="59" t="s">
        <v>59</v>
      </c>
      <c r="E15" s="3" t="s">
        <v>60</v>
      </c>
      <c r="F15" s="60">
        <v>18</v>
      </c>
      <c r="G15" s="60" t="s">
        <v>61</v>
      </c>
      <c r="H15" s="60" t="s">
        <v>62</v>
      </c>
      <c r="I15" s="76" t="s">
        <v>26</v>
      </c>
      <c r="J15" s="3"/>
      <c r="K15" s="3"/>
    </row>
    <row r="16" s="47" customFormat="1" ht="36" customHeight="1" spans="1:11">
      <c r="A16" s="3"/>
      <c r="B16" s="54" t="s">
        <v>58</v>
      </c>
      <c r="C16" s="54"/>
      <c r="D16" s="59" t="s">
        <v>63</v>
      </c>
      <c r="E16" s="60" t="s">
        <v>60</v>
      </c>
      <c r="F16" s="60">
        <v>27</v>
      </c>
      <c r="G16" s="60" t="s">
        <v>61</v>
      </c>
      <c r="H16" s="60" t="s">
        <v>64</v>
      </c>
      <c r="I16" s="76" t="s">
        <v>26</v>
      </c>
      <c r="J16" s="3"/>
      <c r="K16" s="3"/>
    </row>
    <row r="17" s="47" customFormat="1" ht="36" customHeight="1" spans="1:11">
      <c r="A17" s="3"/>
      <c r="B17" s="54" t="s">
        <v>58</v>
      </c>
      <c r="C17" s="54"/>
      <c r="D17" s="60" t="s">
        <v>65</v>
      </c>
      <c r="E17" s="60" t="s">
        <v>60</v>
      </c>
      <c r="F17" s="60">
        <v>27</v>
      </c>
      <c r="G17" s="60" t="s">
        <v>61</v>
      </c>
      <c r="H17" s="60" t="s">
        <v>64</v>
      </c>
      <c r="I17" s="76" t="s">
        <v>26</v>
      </c>
      <c r="J17" s="3"/>
      <c r="K17" s="3"/>
    </row>
    <row r="18" s="47" customFormat="1" ht="36" customHeight="1" spans="1:11">
      <c r="A18" s="3"/>
      <c r="B18" s="54" t="s">
        <v>58</v>
      </c>
      <c r="C18" s="54"/>
      <c r="D18" s="60" t="s">
        <v>66</v>
      </c>
      <c r="E18" s="60" t="s">
        <v>60</v>
      </c>
      <c r="F18" s="60">
        <v>45</v>
      </c>
      <c r="G18" s="60" t="s">
        <v>61</v>
      </c>
      <c r="H18" s="60" t="s">
        <v>67</v>
      </c>
      <c r="I18" s="76" t="s">
        <v>26</v>
      </c>
      <c r="J18" s="3"/>
      <c r="K18" s="3"/>
    </row>
    <row r="19" s="47" customFormat="1" ht="36" customHeight="1" spans="1:11">
      <c r="A19" s="3"/>
      <c r="B19" s="54" t="s">
        <v>58</v>
      </c>
      <c r="C19" s="54"/>
      <c r="D19" s="60" t="s">
        <v>68</v>
      </c>
      <c r="E19" s="60" t="s">
        <v>60</v>
      </c>
      <c r="F19" s="60">
        <v>27</v>
      </c>
      <c r="G19" s="60" t="s">
        <v>69</v>
      </c>
      <c r="H19" s="60" t="s">
        <v>70</v>
      </c>
      <c r="I19" s="76" t="s">
        <v>26</v>
      </c>
      <c r="J19" s="3"/>
      <c r="K19" s="3"/>
    </row>
    <row r="20" s="47" customFormat="1" ht="36" customHeight="1" spans="1:11">
      <c r="A20" s="3"/>
      <c r="B20" s="54" t="s">
        <v>58</v>
      </c>
      <c r="C20" s="54"/>
      <c r="D20" s="61" t="s">
        <v>71</v>
      </c>
      <c r="E20" s="62" t="s">
        <v>72</v>
      </c>
      <c r="F20" s="63" t="s">
        <v>73</v>
      </c>
      <c r="G20" s="63" t="s">
        <v>74</v>
      </c>
      <c r="H20" s="63" t="s">
        <v>73</v>
      </c>
      <c r="I20" s="76" t="s">
        <v>26</v>
      </c>
      <c r="J20" s="3"/>
      <c r="K20" s="3"/>
    </row>
    <row r="21" s="47" customFormat="1" ht="36" customHeight="1" spans="1:11">
      <c r="A21" s="3"/>
      <c r="B21" s="54" t="s">
        <v>58</v>
      </c>
      <c r="C21" s="54"/>
      <c r="D21" s="61" t="s">
        <v>75</v>
      </c>
      <c r="E21" s="62" t="s">
        <v>72</v>
      </c>
      <c r="F21" s="61" t="s">
        <v>76</v>
      </c>
      <c r="G21" s="61" t="s">
        <v>77</v>
      </c>
      <c r="H21" s="61" t="s">
        <v>76</v>
      </c>
      <c r="I21" s="76" t="s">
        <v>26</v>
      </c>
      <c r="J21" s="3"/>
      <c r="K21" s="3"/>
    </row>
    <row r="22" s="47" customFormat="1" ht="36" customHeight="1" spans="1:11">
      <c r="A22" s="3"/>
      <c r="B22" s="54" t="s">
        <v>58</v>
      </c>
      <c r="C22" s="54"/>
      <c r="D22" s="61" t="s">
        <v>78</v>
      </c>
      <c r="E22" s="62" t="s">
        <v>79</v>
      </c>
      <c r="F22" s="64" t="s">
        <v>80</v>
      </c>
      <c r="G22" s="64" t="s">
        <v>81</v>
      </c>
      <c r="H22" s="64" t="s">
        <v>80</v>
      </c>
      <c r="I22" s="76" t="s">
        <v>26</v>
      </c>
      <c r="J22" s="3"/>
      <c r="K22" s="3"/>
    </row>
    <row r="23" s="47" customFormat="1" ht="36" customHeight="1" spans="1:11">
      <c r="A23" s="3"/>
      <c r="B23" s="54" t="s">
        <v>58</v>
      </c>
      <c r="C23" s="54"/>
      <c r="D23" s="63" t="s">
        <v>82</v>
      </c>
      <c r="E23" s="62" t="s">
        <v>79</v>
      </c>
      <c r="F23" s="64" t="s">
        <v>83</v>
      </c>
      <c r="G23" s="64" t="s">
        <v>84</v>
      </c>
      <c r="H23" s="64" t="s">
        <v>85</v>
      </c>
      <c r="I23" s="76" t="s">
        <v>26</v>
      </c>
      <c r="J23" s="3"/>
      <c r="K23" s="3"/>
    </row>
    <row r="24" s="47" customFormat="1" ht="36" customHeight="1" spans="1:11">
      <c r="A24" s="3"/>
      <c r="B24" s="54" t="s">
        <v>58</v>
      </c>
      <c r="C24" s="54"/>
      <c r="D24" s="61" t="s">
        <v>86</v>
      </c>
      <c r="E24" s="62" t="s">
        <v>79</v>
      </c>
      <c r="F24" s="65" t="s">
        <v>87</v>
      </c>
      <c r="G24" s="65" t="s">
        <v>88</v>
      </c>
      <c r="H24" s="65" t="s">
        <v>87</v>
      </c>
      <c r="I24" s="76" t="s">
        <v>26</v>
      </c>
      <c r="J24" s="3"/>
      <c r="K24" s="3"/>
    </row>
    <row r="25" s="47" customFormat="1" ht="36" customHeight="1" spans="1:11">
      <c r="A25" s="3"/>
      <c r="B25" s="54" t="s">
        <v>58</v>
      </c>
      <c r="C25" s="54"/>
      <c r="D25" s="63" t="s">
        <v>89</v>
      </c>
      <c r="E25" s="62" t="s">
        <v>79</v>
      </c>
      <c r="F25" s="65" t="s">
        <v>90</v>
      </c>
      <c r="G25" s="65" t="s">
        <v>91</v>
      </c>
      <c r="H25" s="65" t="s">
        <v>90</v>
      </c>
      <c r="I25" s="76" t="s">
        <v>26</v>
      </c>
      <c r="J25" s="3"/>
      <c r="K25" s="3"/>
    </row>
    <row r="26" s="47" customFormat="1" ht="36" customHeight="1" spans="1:11">
      <c r="A26" s="3"/>
      <c r="B26" s="54" t="s">
        <v>58</v>
      </c>
      <c r="C26" s="54"/>
      <c r="D26" s="61" t="s">
        <v>92</v>
      </c>
      <c r="E26" s="62" t="s">
        <v>72</v>
      </c>
      <c r="F26" s="61" t="s">
        <v>93</v>
      </c>
      <c r="G26" s="61" t="s">
        <v>94</v>
      </c>
      <c r="H26" s="61" t="s">
        <v>93</v>
      </c>
      <c r="I26" s="76" t="s">
        <v>26</v>
      </c>
      <c r="J26" s="3"/>
      <c r="K26" s="3"/>
    </row>
    <row r="27" s="47" customFormat="1" ht="36" customHeight="1" spans="1:11">
      <c r="A27" s="3"/>
      <c r="B27" s="54" t="s">
        <v>58</v>
      </c>
      <c r="C27" s="54"/>
      <c r="D27" s="63" t="s">
        <v>95</v>
      </c>
      <c r="E27" s="62" t="s">
        <v>60</v>
      </c>
      <c r="F27" s="61">
        <v>73</v>
      </c>
      <c r="G27" s="61" t="s">
        <v>96</v>
      </c>
      <c r="H27" s="61" t="s">
        <v>97</v>
      </c>
      <c r="I27" s="76" t="s">
        <v>26</v>
      </c>
      <c r="J27" s="3"/>
      <c r="K27" s="3"/>
    </row>
    <row r="28" s="47" customFormat="1" ht="36" customHeight="1" spans="1:11">
      <c r="A28" s="3"/>
      <c r="B28" s="54" t="s">
        <v>58</v>
      </c>
      <c r="C28" s="54"/>
      <c r="D28" s="63" t="s">
        <v>98</v>
      </c>
      <c r="E28" s="62" t="s">
        <v>60</v>
      </c>
      <c r="F28" s="61">
        <v>175</v>
      </c>
      <c r="G28" s="61" t="s">
        <v>96</v>
      </c>
      <c r="H28" s="61" t="s">
        <v>99</v>
      </c>
      <c r="I28" s="76" t="s">
        <v>26</v>
      </c>
      <c r="J28" s="3"/>
      <c r="K28" s="3"/>
    </row>
    <row r="29" s="47" customFormat="1" ht="36" customHeight="1" spans="1:11">
      <c r="A29" s="3"/>
      <c r="B29" s="54" t="s">
        <v>58</v>
      </c>
      <c r="C29" s="54"/>
      <c r="D29" s="63" t="s">
        <v>100</v>
      </c>
      <c r="E29" s="62" t="s">
        <v>60</v>
      </c>
      <c r="F29" s="61">
        <v>320</v>
      </c>
      <c r="G29" s="61" t="s">
        <v>101</v>
      </c>
      <c r="H29" s="61" t="s">
        <v>102</v>
      </c>
      <c r="I29" s="76" t="s">
        <v>26</v>
      </c>
      <c r="J29" s="3"/>
      <c r="K29" s="3"/>
    </row>
    <row r="30" s="47" customFormat="1" ht="36" customHeight="1" spans="1:11">
      <c r="A30" s="54"/>
      <c r="B30" s="54" t="s">
        <v>103</v>
      </c>
      <c r="C30" s="54"/>
      <c r="D30" s="61" t="s">
        <v>104</v>
      </c>
      <c r="E30" s="62" t="s">
        <v>79</v>
      </c>
      <c r="F30" s="64">
        <v>0.856</v>
      </c>
      <c r="G30" s="64" t="s">
        <v>105</v>
      </c>
      <c r="H30" s="64">
        <v>0.856</v>
      </c>
      <c r="I30" s="76" t="s">
        <v>26</v>
      </c>
      <c r="J30" s="3"/>
      <c r="K30" s="3"/>
    </row>
    <row r="31" s="47" customFormat="1" ht="36" customHeight="1" spans="1:11">
      <c r="A31" s="54"/>
      <c r="B31" s="54" t="s">
        <v>103</v>
      </c>
      <c r="C31" s="54"/>
      <c r="D31" s="61" t="s">
        <v>106</v>
      </c>
      <c r="E31" s="62" t="s">
        <v>79</v>
      </c>
      <c r="F31" s="64">
        <v>0.3182</v>
      </c>
      <c r="G31" s="64" t="s">
        <v>105</v>
      </c>
      <c r="H31" s="64">
        <v>0.3182</v>
      </c>
      <c r="I31" s="76" t="s">
        <v>26</v>
      </c>
      <c r="J31" s="3"/>
      <c r="K31" s="3"/>
    </row>
    <row r="32" s="47" customFormat="1" ht="36" customHeight="1" spans="1:11">
      <c r="A32" s="54"/>
      <c r="B32" s="54" t="s">
        <v>103</v>
      </c>
      <c r="C32" s="54"/>
      <c r="D32" s="61" t="s">
        <v>107</v>
      </c>
      <c r="E32" s="62" t="s">
        <v>79</v>
      </c>
      <c r="F32" s="65">
        <v>0.6</v>
      </c>
      <c r="G32" s="65" t="s">
        <v>105</v>
      </c>
      <c r="H32" s="65">
        <v>0.6</v>
      </c>
      <c r="I32" s="76" t="s">
        <v>26</v>
      </c>
      <c r="J32" s="3"/>
      <c r="K32" s="3"/>
    </row>
    <row r="33" s="47" customFormat="1" ht="36" customHeight="1" spans="1:11">
      <c r="A33" s="54"/>
      <c r="B33" s="54" t="s">
        <v>103</v>
      </c>
      <c r="C33" s="54"/>
      <c r="D33" s="63" t="s">
        <v>108</v>
      </c>
      <c r="E33" s="62" t="s">
        <v>72</v>
      </c>
      <c r="F33" s="65">
        <v>1</v>
      </c>
      <c r="G33" s="65" t="s">
        <v>105</v>
      </c>
      <c r="H33" s="65">
        <v>1</v>
      </c>
      <c r="I33" s="76" t="s">
        <v>26</v>
      </c>
      <c r="J33" s="3"/>
      <c r="K33" s="3"/>
    </row>
    <row r="34" s="47" customFormat="1" ht="36" customHeight="1" spans="1:11">
      <c r="A34" s="54"/>
      <c r="B34" s="54" t="s">
        <v>103</v>
      </c>
      <c r="C34" s="54"/>
      <c r="D34" s="61" t="s">
        <v>109</v>
      </c>
      <c r="E34" s="62" t="s">
        <v>79</v>
      </c>
      <c r="F34" s="65">
        <v>0.55</v>
      </c>
      <c r="G34" s="65" t="s">
        <v>105</v>
      </c>
      <c r="H34" s="65">
        <v>0.55</v>
      </c>
      <c r="I34" s="76" t="s">
        <v>26</v>
      </c>
      <c r="J34" s="3"/>
      <c r="K34" s="3"/>
    </row>
    <row r="35" s="47" customFormat="1" ht="36" customHeight="1" spans="1:11">
      <c r="A35" s="54"/>
      <c r="B35" s="54" t="s">
        <v>103</v>
      </c>
      <c r="C35" s="54"/>
      <c r="D35" s="61" t="s">
        <v>110</v>
      </c>
      <c r="E35" s="62" t="s">
        <v>79</v>
      </c>
      <c r="F35" s="65">
        <v>0.3</v>
      </c>
      <c r="G35" s="65" t="s">
        <v>105</v>
      </c>
      <c r="H35" s="65">
        <v>0.3</v>
      </c>
      <c r="I35" s="76" t="s">
        <v>26</v>
      </c>
      <c r="J35" s="3"/>
      <c r="K35" s="3"/>
    </row>
    <row r="36" s="47" customFormat="1" ht="36" customHeight="1" spans="1:11">
      <c r="A36" s="54"/>
      <c r="B36" s="54" t="s">
        <v>103</v>
      </c>
      <c r="C36" s="54"/>
      <c r="D36" s="61" t="s">
        <v>111</v>
      </c>
      <c r="E36" s="62" t="s">
        <v>79</v>
      </c>
      <c r="F36" s="65">
        <v>0.8</v>
      </c>
      <c r="G36" s="65" t="s">
        <v>105</v>
      </c>
      <c r="H36" s="65">
        <v>0.8</v>
      </c>
      <c r="I36" s="76" t="s">
        <v>26</v>
      </c>
      <c r="J36" s="3"/>
      <c r="K36" s="3"/>
    </row>
    <row r="37" s="47" customFormat="1" ht="36" customHeight="1" spans="1:11">
      <c r="A37" s="54"/>
      <c r="B37" s="54" t="s">
        <v>103</v>
      </c>
      <c r="C37" s="54"/>
      <c r="D37" s="61" t="s">
        <v>109</v>
      </c>
      <c r="E37" s="62" t="s">
        <v>79</v>
      </c>
      <c r="F37" s="65">
        <v>0.55</v>
      </c>
      <c r="G37" s="65" t="s">
        <v>105</v>
      </c>
      <c r="H37" s="65">
        <v>0.55</v>
      </c>
      <c r="I37" s="76" t="s">
        <v>26</v>
      </c>
      <c r="J37" s="3"/>
      <c r="K37" s="3"/>
    </row>
    <row r="38" s="47" customFormat="1" ht="36" customHeight="1" spans="1:11">
      <c r="A38" s="54"/>
      <c r="B38" s="54" t="s">
        <v>112</v>
      </c>
      <c r="C38" s="54"/>
      <c r="D38" s="61" t="s">
        <v>113</v>
      </c>
      <c r="E38" s="66" t="s">
        <v>114</v>
      </c>
      <c r="F38" s="61" t="s">
        <v>115</v>
      </c>
      <c r="G38" s="67" t="s">
        <v>116</v>
      </c>
      <c r="H38" s="61" t="s">
        <v>115</v>
      </c>
      <c r="I38" s="76" t="s">
        <v>26</v>
      </c>
      <c r="J38" s="3"/>
      <c r="K38" s="3"/>
    </row>
    <row r="39" s="47" customFormat="1" ht="36" customHeight="1" spans="1:11">
      <c r="A39" s="54"/>
      <c r="B39" s="54" t="s">
        <v>117</v>
      </c>
      <c r="C39" s="54"/>
      <c r="D39" s="60" t="s">
        <v>118</v>
      </c>
      <c r="E39" s="3" t="s">
        <v>79</v>
      </c>
      <c r="F39" s="60">
        <v>12641.52</v>
      </c>
      <c r="G39" s="60" t="s">
        <v>119</v>
      </c>
      <c r="H39" s="60" t="s">
        <v>120</v>
      </c>
      <c r="I39" s="76" t="s">
        <v>26</v>
      </c>
      <c r="J39" s="3"/>
      <c r="K39" s="3"/>
    </row>
    <row r="40" s="47" customFormat="1" ht="36" customHeight="1" spans="1:11">
      <c r="A40" s="3" t="s">
        <v>121</v>
      </c>
      <c r="B40" s="68" t="s">
        <v>122</v>
      </c>
      <c r="C40" s="69"/>
      <c r="D40" s="60" t="s">
        <v>123</v>
      </c>
      <c r="E40" s="3" t="s">
        <v>114</v>
      </c>
      <c r="F40" s="60" t="s">
        <v>124</v>
      </c>
      <c r="G40" s="60"/>
      <c r="H40" s="60" t="s">
        <v>124</v>
      </c>
      <c r="I40" s="76" t="s">
        <v>26</v>
      </c>
      <c r="J40" s="3"/>
      <c r="K40" s="3"/>
    </row>
    <row r="41" s="47" customFormat="1" ht="36" customHeight="1" spans="1:11">
      <c r="A41" s="3"/>
      <c r="B41" s="68" t="s">
        <v>122</v>
      </c>
      <c r="C41" s="69"/>
      <c r="D41" s="60" t="s">
        <v>125</v>
      </c>
      <c r="E41" s="3" t="s">
        <v>114</v>
      </c>
      <c r="F41" s="60" t="s">
        <v>126</v>
      </c>
      <c r="G41" s="60"/>
      <c r="H41" s="60" t="s">
        <v>126</v>
      </c>
      <c r="I41" s="76" t="s">
        <v>26</v>
      </c>
      <c r="J41" s="3"/>
      <c r="K41" s="3"/>
    </row>
    <row r="42" s="47" customFormat="1" ht="36" customHeight="1" spans="1:11">
      <c r="A42" s="3"/>
      <c r="B42" s="68" t="s">
        <v>122</v>
      </c>
      <c r="C42" s="69"/>
      <c r="D42" s="61" t="s">
        <v>127</v>
      </c>
      <c r="E42" s="3" t="s">
        <v>114</v>
      </c>
      <c r="F42" s="61" t="s">
        <v>128</v>
      </c>
      <c r="G42" s="67"/>
      <c r="H42" s="61" t="s">
        <v>128</v>
      </c>
      <c r="I42" s="76" t="s">
        <v>26</v>
      </c>
      <c r="J42" s="3"/>
      <c r="K42" s="3"/>
    </row>
    <row r="43" s="47" customFormat="1" ht="36" customHeight="1" spans="1:11">
      <c r="A43" s="3"/>
      <c r="B43" s="68" t="s">
        <v>122</v>
      </c>
      <c r="C43" s="69"/>
      <c r="D43" s="63" t="s">
        <v>129</v>
      </c>
      <c r="E43" s="3" t="s">
        <v>114</v>
      </c>
      <c r="F43" s="61" t="s">
        <v>130</v>
      </c>
      <c r="G43" s="67"/>
      <c r="H43" s="61" t="s">
        <v>130</v>
      </c>
      <c r="I43" s="76" t="s">
        <v>26</v>
      </c>
      <c r="J43" s="3"/>
      <c r="K43" s="3"/>
    </row>
    <row r="44" s="47" customFormat="1" ht="36" customHeight="1" spans="1:11">
      <c r="A44" s="3"/>
      <c r="B44" s="68" t="s">
        <v>122</v>
      </c>
      <c r="C44" s="69"/>
      <c r="D44" s="63" t="s">
        <v>131</v>
      </c>
      <c r="E44" s="3" t="s">
        <v>114</v>
      </c>
      <c r="F44" s="61" t="s">
        <v>130</v>
      </c>
      <c r="G44" s="67"/>
      <c r="H44" s="61" t="s">
        <v>130</v>
      </c>
      <c r="I44" s="76" t="s">
        <v>26</v>
      </c>
      <c r="J44" s="3"/>
      <c r="K44" s="3"/>
    </row>
    <row r="45" s="47" customFormat="1" ht="36" customHeight="1" spans="1:11">
      <c r="A45" s="54"/>
      <c r="B45" s="68" t="s">
        <v>122</v>
      </c>
      <c r="C45" s="69"/>
      <c r="D45" s="63" t="s">
        <v>132</v>
      </c>
      <c r="E45" s="3" t="s">
        <v>114</v>
      </c>
      <c r="F45" s="61" t="s">
        <v>133</v>
      </c>
      <c r="G45" s="67"/>
      <c r="H45" s="61" t="s">
        <v>133</v>
      </c>
      <c r="I45" s="76" t="s">
        <v>26</v>
      </c>
      <c r="J45" s="3"/>
      <c r="K45" s="3"/>
    </row>
    <row r="46" s="47" customFormat="1" ht="36" customHeight="1" spans="1:11">
      <c r="A46" s="3" t="s">
        <v>134</v>
      </c>
      <c r="B46" s="68" t="s">
        <v>135</v>
      </c>
      <c r="C46" s="69"/>
      <c r="D46" s="54" t="s">
        <v>136</v>
      </c>
      <c r="E46" s="27" t="s">
        <v>79</v>
      </c>
      <c r="F46" s="60">
        <v>90</v>
      </c>
      <c r="G46" s="60" t="s">
        <v>105</v>
      </c>
      <c r="H46" s="70">
        <v>0.9</v>
      </c>
      <c r="I46" s="76" t="s">
        <v>26</v>
      </c>
      <c r="J46" s="3"/>
      <c r="K46" s="3"/>
    </row>
    <row r="47" s="47" customFormat="1" ht="62" customHeight="1" spans="1:11">
      <c r="A47" s="3" t="s">
        <v>137</v>
      </c>
      <c r="B47" s="3" t="s">
        <v>26</v>
      </c>
      <c r="C47" s="3"/>
      <c r="D47" s="3"/>
      <c r="E47" s="3"/>
      <c r="F47" s="3"/>
      <c r="G47" s="53"/>
      <c r="H47" s="53"/>
      <c r="I47" s="76"/>
      <c r="J47" s="3"/>
      <c r="K47" s="3"/>
    </row>
    <row r="48" s="47" customFormat="1" spans="1:11">
      <c r="A48" s="71" t="s">
        <v>138</v>
      </c>
      <c r="B48" s="72"/>
      <c r="C48" s="72"/>
      <c r="D48" s="72"/>
      <c r="E48" s="72"/>
      <c r="F48" s="72"/>
      <c r="G48" s="73"/>
      <c r="H48" s="73"/>
      <c r="I48" s="85"/>
      <c r="J48" s="72"/>
      <c r="K48" s="72"/>
    </row>
    <row r="49" s="47" customFormat="1" spans="1:11">
      <c r="A49" s="72"/>
      <c r="B49" s="72"/>
      <c r="C49" s="72"/>
      <c r="D49" s="72"/>
      <c r="E49" s="72"/>
      <c r="F49" s="72"/>
      <c r="G49" s="73"/>
      <c r="H49" s="73"/>
      <c r="I49" s="85"/>
      <c r="J49" s="72"/>
      <c r="K49" s="72"/>
    </row>
  </sheetData>
  <mergeCells count="90">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C32"/>
    <mergeCell ref="I32:K32"/>
    <mergeCell ref="B33:C33"/>
    <mergeCell ref="I33:K33"/>
    <mergeCell ref="B34:C34"/>
    <mergeCell ref="I34:K34"/>
    <mergeCell ref="B35:C35"/>
    <mergeCell ref="I35:K35"/>
    <mergeCell ref="B36:C36"/>
    <mergeCell ref="I36:K36"/>
    <mergeCell ref="B37:C37"/>
    <mergeCell ref="I37:K37"/>
    <mergeCell ref="B38:C38"/>
    <mergeCell ref="I38:K38"/>
    <mergeCell ref="B39:C39"/>
    <mergeCell ref="I39:K39"/>
    <mergeCell ref="B40:C40"/>
    <mergeCell ref="I40:K40"/>
    <mergeCell ref="B41:C41"/>
    <mergeCell ref="I41:K41"/>
    <mergeCell ref="B42:C42"/>
    <mergeCell ref="I42:K42"/>
    <mergeCell ref="B43:C43"/>
    <mergeCell ref="I43:K43"/>
    <mergeCell ref="B44:C44"/>
    <mergeCell ref="I44:K44"/>
    <mergeCell ref="B45:C45"/>
    <mergeCell ref="I45:K45"/>
    <mergeCell ref="B46:C46"/>
    <mergeCell ref="I46:K46"/>
    <mergeCell ref="B47:K47"/>
    <mergeCell ref="A4:A10"/>
    <mergeCell ref="A15:A39"/>
    <mergeCell ref="A40:A45"/>
    <mergeCell ref="B7:B10"/>
    <mergeCell ref="E13:E14"/>
    <mergeCell ref="F13:F14"/>
    <mergeCell ref="G13:G14"/>
    <mergeCell ref="H13:H14"/>
    <mergeCell ref="K5:K10"/>
    <mergeCell ref="I13:K14"/>
    <mergeCell ref="A48:K49"/>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4" workbookViewId="0">
      <selection activeCell="C16" sqref="A12:J16"/>
    </sheetView>
  </sheetViews>
  <sheetFormatPr defaultColWidth="9" defaultRowHeight="14.25"/>
  <cols>
    <col min="1" max="1" width="11.5" customWidth="1"/>
    <col min="2" max="2" width="21.2583333333333" customWidth="1"/>
    <col min="3" max="3" width="26.7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293</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400</v>
      </c>
      <c r="E5" s="3">
        <v>400</v>
      </c>
      <c r="F5" s="3">
        <v>10</v>
      </c>
      <c r="G5" s="3"/>
      <c r="H5" s="17">
        <v>1</v>
      </c>
      <c r="I5" s="3">
        <v>10</v>
      </c>
      <c r="J5" s="3"/>
    </row>
    <row r="6" ht="31" customHeight="1" spans="1:10">
      <c r="A6" s="3"/>
      <c r="B6" s="6" t="s">
        <v>43</v>
      </c>
      <c r="C6" s="3"/>
      <c r="D6" s="3">
        <v>400</v>
      </c>
      <c r="E6" s="3">
        <v>400</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294</v>
      </c>
      <c r="C10" s="7"/>
      <c r="D10" s="7"/>
      <c r="E10" s="7"/>
      <c r="F10" s="7"/>
      <c r="G10" s="7" t="s">
        <v>294</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295</v>
      </c>
      <c r="D13" s="3" t="s">
        <v>60</v>
      </c>
      <c r="E13" s="3">
        <v>10</v>
      </c>
      <c r="F13" s="7" t="s">
        <v>296</v>
      </c>
      <c r="G13" s="29" t="s">
        <v>297</v>
      </c>
      <c r="H13" s="7">
        <v>30</v>
      </c>
      <c r="I13" s="7">
        <v>30</v>
      </c>
      <c r="J13" s="7" t="s">
        <v>26</v>
      </c>
    </row>
    <row r="14" ht="31" customHeight="1" spans="1:10">
      <c r="A14" s="3" t="s">
        <v>121</v>
      </c>
      <c r="B14" s="3" t="s">
        <v>122</v>
      </c>
      <c r="C14" s="3" t="s">
        <v>298</v>
      </c>
      <c r="D14" s="3" t="s">
        <v>60</v>
      </c>
      <c r="E14" s="3" t="s">
        <v>247</v>
      </c>
      <c r="F14" s="7"/>
      <c r="G14" s="7" t="s">
        <v>247</v>
      </c>
      <c r="H14" s="7">
        <v>30</v>
      </c>
      <c r="I14" s="7">
        <v>29</v>
      </c>
      <c r="J14" s="7" t="s">
        <v>26</v>
      </c>
    </row>
    <row r="15" ht="41" customHeight="1" spans="1:10">
      <c r="A15" s="3" t="s">
        <v>134</v>
      </c>
      <c r="B15" s="5" t="s">
        <v>135</v>
      </c>
      <c r="C15" s="20" t="s">
        <v>136</v>
      </c>
      <c r="D15" s="20" t="s">
        <v>79</v>
      </c>
      <c r="E15" s="20" t="s">
        <v>167</v>
      </c>
      <c r="F15" s="20" t="s">
        <v>105</v>
      </c>
      <c r="G15" s="21">
        <v>0.9</v>
      </c>
      <c r="H15" s="3">
        <v>30</v>
      </c>
      <c r="I15" s="3">
        <v>28</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4">
        <f>SUM(I5,I13:I15)</f>
        <v>97</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4" workbookViewId="0">
      <selection activeCell="C16" sqref="A11:J16"/>
    </sheetView>
  </sheetViews>
  <sheetFormatPr defaultColWidth="9" defaultRowHeight="14.25"/>
  <cols>
    <col min="1" max="1" width="11.5" customWidth="1"/>
    <col min="2" max="2" width="21.2583333333333" customWidth="1"/>
    <col min="3" max="3" width="58.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299</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24.3</v>
      </c>
      <c r="E5" s="3">
        <v>24.3</v>
      </c>
      <c r="F5" s="3">
        <v>10</v>
      </c>
      <c r="G5" s="3"/>
      <c r="H5" s="17">
        <v>1</v>
      </c>
      <c r="I5" s="3">
        <v>10</v>
      </c>
      <c r="J5" s="3"/>
    </row>
    <row r="6" ht="31" customHeight="1" spans="1:10">
      <c r="A6" s="3"/>
      <c r="B6" s="6" t="s">
        <v>43</v>
      </c>
      <c r="C6" s="3"/>
      <c r="D6" s="3">
        <v>24.3</v>
      </c>
      <c r="E6" s="3">
        <v>24.3</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300</v>
      </c>
      <c r="C10" s="7"/>
      <c r="D10" s="7"/>
      <c r="E10" s="7"/>
      <c r="F10" s="7"/>
      <c r="G10" s="7" t="s">
        <v>300</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301</v>
      </c>
      <c r="D13" s="3" t="s">
        <v>60</v>
      </c>
      <c r="E13" s="3">
        <v>10</v>
      </c>
      <c r="F13" s="7" t="s">
        <v>202</v>
      </c>
      <c r="G13" s="7" t="s">
        <v>203</v>
      </c>
      <c r="H13" s="7">
        <v>30</v>
      </c>
      <c r="I13" s="7">
        <v>29</v>
      </c>
      <c r="J13" s="7" t="s">
        <v>26</v>
      </c>
    </row>
    <row r="14" ht="31" customHeight="1" spans="1:10">
      <c r="A14" s="3" t="s">
        <v>121</v>
      </c>
      <c r="B14" s="3" t="s">
        <v>122</v>
      </c>
      <c r="C14" s="3" t="s">
        <v>239</v>
      </c>
      <c r="D14" s="3" t="s">
        <v>60</v>
      </c>
      <c r="E14" s="3" t="s">
        <v>130</v>
      </c>
      <c r="F14" s="7"/>
      <c r="G14" s="7" t="s">
        <v>130</v>
      </c>
      <c r="H14" s="7">
        <v>30</v>
      </c>
      <c r="I14" s="7">
        <v>29</v>
      </c>
      <c r="J14" s="7" t="s">
        <v>26</v>
      </c>
    </row>
    <row r="15" ht="41" customHeight="1" spans="1:10">
      <c r="A15" s="3" t="s">
        <v>134</v>
      </c>
      <c r="B15" s="5" t="s">
        <v>135</v>
      </c>
      <c r="C15" s="20" t="s">
        <v>136</v>
      </c>
      <c r="D15" s="20" t="s">
        <v>79</v>
      </c>
      <c r="E15" s="20" t="s">
        <v>167</v>
      </c>
      <c r="F15" s="20" t="s">
        <v>105</v>
      </c>
      <c r="G15" s="21">
        <v>0.9</v>
      </c>
      <c r="H15" s="3">
        <v>30</v>
      </c>
      <c r="I15" s="3">
        <v>30</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4">
        <f>SUM(I5,I13:I15)</f>
        <v>98</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5" workbookViewId="0">
      <selection activeCell="C16" sqref="A11:J16"/>
    </sheetView>
  </sheetViews>
  <sheetFormatPr defaultColWidth="9" defaultRowHeight="14.25"/>
  <cols>
    <col min="1" max="1" width="11.5" customWidth="1"/>
    <col min="2" max="2" width="21.2583333333333" customWidth="1"/>
    <col min="3" max="3" width="31.62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302</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165</v>
      </c>
      <c r="E5" s="3">
        <v>165</v>
      </c>
      <c r="F5" s="3">
        <v>10</v>
      </c>
      <c r="G5" s="3"/>
      <c r="H5" s="17">
        <v>1</v>
      </c>
      <c r="I5" s="3">
        <v>10</v>
      </c>
      <c r="J5" s="3"/>
    </row>
    <row r="6" ht="31" customHeight="1" spans="1:10">
      <c r="A6" s="3"/>
      <c r="B6" s="6" t="s">
        <v>43</v>
      </c>
      <c r="C6" s="3"/>
      <c r="D6" s="3">
        <v>165</v>
      </c>
      <c r="E6" s="3">
        <v>165</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303</v>
      </c>
      <c r="C10" s="7"/>
      <c r="D10" s="7"/>
      <c r="E10" s="7"/>
      <c r="F10" s="7"/>
      <c r="G10" s="7" t="s">
        <v>304</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64" customHeight="1" spans="1:10">
      <c r="A13" s="3" t="s">
        <v>57</v>
      </c>
      <c r="B13" s="3" t="s">
        <v>58</v>
      </c>
      <c r="C13" s="3" t="s">
        <v>305</v>
      </c>
      <c r="D13" s="3" t="s">
        <v>60</v>
      </c>
      <c r="E13" s="3" t="s">
        <v>306</v>
      </c>
      <c r="F13" s="7" t="s">
        <v>231</v>
      </c>
      <c r="G13" s="7" t="s">
        <v>307</v>
      </c>
      <c r="H13" s="7">
        <v>30</v>
      </c>
      <c r="I13" s="7">
        <v>30</v>
      </c>
      <c r="J13" s="7" t="s">
        <v>26</v>
      </c>
    </row>
    <row r="14" ht="85" customHeight="1" spans="1:10">
      <c r="A14" s="3" t="s">
        <v>121</v>
      </c>
      <c r="B14" s="3" t="s">
        <v>122</v>
      </c>
      <c r="C14" s="3" t="s">
        <v>308</v>
      </c>
      <c r="D14" s="3" t="s">
        <v>60</v>
      </c>
      <c r="E14" s="3" t="s">
        <v>309</v>
      </c>
      <c r="F14" s="7"/>
      <c r="G14" s="7" t="s">
        <v>309</v>
      </c>
      <c r="H14" s="7">
        <v>30</v>
      </c>
      <c r="I14" s="7">
        <v>28</v>
      </c>
      <c r="J14" s="7" t="s">
        <v>26</v>
      </c>
    </row>
    <row r="15" ht="41" customHeight="1" spans="1:10">
      <c r="A15" s="3" t="s">
        <v>134</v>
      </c>
      <c r="B15" s="5" t="s">
        <v>135</v>
      </c>
      <c r="C15" s="20" t="s">
        <v>136</v>
      </c>
      <c r="D15" s="20" t="s">
        <v>79</v>
      </c>
      <c r="E15" s="20" t="s">
        <v>167</v>
      </c>
      <c r="F15" s="20" t="s">
        <v>105</v>
      </c>
      <c r="G15" s="21">
        <v>0.9</v>
      </c>
      <c r="H15" s="3">
        <v>30</v>
      </c>
      <c r="I15" s="3">
        <v>30</v>
      </c>
      <c r="J15" s="3"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4">
        <f>SUM(I5,I13:I15)</f>
        <v>98</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7" workbookViewId="0">
      <selection activeCell="C16" sqref="A11:J16"/>
    </sheetView>
  </sheetViews>
  <sheetFormatPr defaultColWidth="9" defaultRowHeight="14.25"/>
  <cols>
    <col min="1" max="1" width="11.5" customWidth="1"/>
    <col min="2" max="2" width="21.2583333333333" customWidth="1"/>
    <col min="3" max="3" width="41.2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310</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v>10</v>
      </c>
      <c r="D5" s="3">
        <v>10</v>
      </c>
      <c r="E5" s="3">
        <v>10</v>
      </c>
      <c r="F5" s="3">
        <v>10</v>
      </c>
      <c r="G5" s="3"/>
      <c r="H5" s="17">
        <v>1</v>
      </c>
      <c r="I5" s="3">
        <v>10</v>
      </c>
      <c r="J5" s="3"/>
    </row>
    <row r="6" ht="31" customHeight="1" spans="1:10">
      <c r="A6" s="3"/>
      <c r="B6" s="6" t="s">
        <v>43</v>
      </c>
      <c r="C6" s="3">
        <v>10</v>
      </c>
      <c r="D6" s="3">
        <v>10</v>
      </c>
      <c r="E6" s="3">
        <v>10</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121" customHeight="1" spans="1:10">
      <c r="A10" s="7" t="s">
        <v>156</v>
      </c>
      <c r="B10" s="7" t="s">
        <v>311</v>
      </c>
      <c r="C10" s="7"/>
      <c r="D10" s="7"/>
      <c r="E10" s="7"/>
      <c r="F10" s="7"/>
      <c r="G10" s="18" t="s">
        <v>312</v>
      </c>
      <c r="H10" s="18"/>
      <c r="I10" s="18"/>
      <c r="J10" s="18"/>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313</v>
      </c>
      <c r="D13" s="3" t="s">
        <v>60</v>
      </c>
      <c r="E13" s="3">
        <v>9</v>
      </c>
      <c r="F13" s="7" t="s">
        <v>314</v>
      </c>
      <c r="G13" s="7" t="s">
        <v>315</v>
      </c>
      <c r="H13" s="7">
        <v>30</v>
      </c>
      <c r="I13" s="7">
        <v>30</v>
      </c>
      <c r="J13" s="7" t="s">
        <v>26</v>
      </c>
    </row>
    <row r="14" ht="31" customHeight="1" spans="1:10">
      <c r="A14" s="3" t="s">
        <v>121</v>
      </c>
      <c r="B14" s="3" t="s">
        <v>122</v>
      </c>
      <c r="C14" s="3" t="s">
        <v>316</v>
      </c>
      <c r="D14" s="3" t="s">
        <v>60</v>
      </c>
      <c r="E14" s="3" t="s">
        <v>317</v>
      </c>
      <c r="F14" s="7"/>
      <c r="G14" s="7" t="s">
        <v>317</v>
      </c>
      <c r="H14" s="7">
        <v>30</v>
      </c>
      <c r="I14" s="7">
        <v>29</v>
      </c>
      <c r="J14" s="7" t="s">
        <v>26</v>
      </c>
    </row>
    <row r="15" ht="41" customHeight="1" spans="1:10">
      <c r="A15" s="3" t="s">
        <v>134</v>
      </c>
      <c r="B15" s="5" t="s">
        <v>135</v>
      </c>
      <c r="C15" s="20" t="s">
        <v>136</v>
      </c>
      <c r="D15" s="20" t="s">
        <v>79</v>
      </c>
      <c r="E15" s="20" t="s">
        <v>167</v>
      </c>
      <c r="F15" s="20" t="s">
        <v>105</v>
      </c>
      <c r="G15" s="21">
        <v>0.9</v>
      </c>
      <c r="H15" s="3">
        <v>30</v>
      </c>
      <c r="I15" s="3">
        <v>30</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4">
        <f>SUM(I5,I13:I15)</f>
        <v>99</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4" workbookViewId="0">
      <selection activeCell="C16" sqref="A12:J16"/>
    </sheetView>
  </sheetViews>
  <sheetFormatPr defaultColWidth="9" defaultRowHeight="14.25"/>
  <cols>
    <col min="1" max="1" width="11.5" customWidth="1"/>
    <col min="2" max="2" width="21.2583333333333" customWidth="1"/>
    <col min="3" max="3" width="26.12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318</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260.83</v>
      </c>
      <c r="E5" s="3">
        <v>260.83</v>
      </c>
      <c r="F5" s="3">
        <v>10</v>
      </c>
      <c r="G5" s="3"/>
      <c r="H5" s="17">
        <v>1</v>
      </c>
      <c r="I5" s="3">
        <v>10</v>
      </c>
      <c r="J5" s="3"/>
    </row>
    <row r="6" ht="31" customHeight="1" spans="1:10">
      <c r="A6" s="3"/>
      <c r="B6" s="6" t="s">
        <v>43</v>
      </c>
      <c r="C6" s="3"/>
      <c r="D6" s="3">
        <v>260.83</v>
      </c>
      <c r="E6" s="3">
        <v>260.83</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294</v>
      </c>
      <c r="C10" s="7"/>
      <c r="D10" s="7"/>
      <c r="E10" s="7"/>
      <c r="F10" s="7"/>
      <c r="G10" s="7" t="s">
        <v>319</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295</v>
      </c>
      <c r="D13" s="3" t="s">
        <v>60</v>
      </c>
      <c r="E13" s="3">
        <v>10</v>
      </c>
      <c r="F13" s="7" t="s">
        <v>296</v>
      </c>
      <c r="G13" s="7" t="s">
        <v>320</v>
      </c>
      <c r="H13" s="7">
        <v>30</v>
      </c>
      <c r="I13" s="7">
        <v>30</v>
      </c>
      <c r="J13" s="7" t="s">
        <v>26</v>
      </c>
    </row>
    <row r="14" ht="31" customHeight="1" spans="1:10">
      <c r="A14" s="3" t="s">
        <v>121</v>
      </c>
      <c r="B14" s="3" t="s">
        <v>122</v>
      </c>
      <c r="C14" s="3" t="s">
        <v>298</v>
      </c>
      <c r="D14" s="3" t="s">
        <v>60</v>
      </c>
      <c r="E14" s="3" t="s">
        <v>247</v>
      </c>
      <c r="F14" s="7"/>
      <c r="G14" s="7" t="s">
        <v>247</v>
      </c>
      <c r="H14" s="7">
        <v>30</v>
      </c>
      <c r="I14" s="7">
        <v>29</v>
      </c>
      <c r="J14" s="7" t="s">
        <v>26</v>
      </c>
    </row>
    <row r="15" ht="41" customHeight="1" spans="1:10">
      <c r="A15" s="3" t="s">
        <v>134</v>
      </c>
      <c r="B15" s="5" t="s">
        <v>135</v>
      </c>
      <c r="C15" s="20" t="s">
        <v>136</v>
      </c>
      <c r="D15" s="20" t="s">
        <v>79</v>
      </c>
      <c r="E15" s="20" t="s">
        <v>167</v>
      </c>
      <c r="F15" s="20" t="s">
        <v>105</v>
      </c>
      <c r="G15" s="21">
        <v>0.9</v>
      </c>
      <c r="H15" s="3">
        <v>30</v>
      </c>
      <c r="I15" s="3">
        <v>30</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4">
        <f>SUM(I5,I13:I15)</f>
        <v>99</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7" workbookViewId="0">
      <selection activeCell="C17" sqref="A11:J17"/>
    </sheetView>
  </sheetViews>
  <sheetFormatPr defaultColWidth="9" defaultRowHeight="14.25"/>
  <cols>
    <col min="1" max="1" width="11.5" customWidth="1"/>
    <col min="2" max="2" width="21.2583333333333" customWidth="1"/>
    <col min="3" max="3" width="38.12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321</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130.06</v>
      </c>
      <c r="E5" s="3">
        <v>130.06</v>
      </c>
      <c r="F5" s="3">
        <v>10</v>
      </c>
      <c r="G5" s="3"/>
      <c r="H5" s="17">
        <v>1</v>
      </c>
      <c r="I5" s="3">
        <v>10</v>
      </c>
      <c r="J5" s="3"/>
    </row>
    <row r="6" ht="31" customHeight="1" spans="1:10">
      <c r="A6" s="3"/>
      <c r="B6" s="6" t="s">
        <v>43</v>
      </c>
      <c r="C6" s="3"/>
      <c r="D6" s="3">
        <v>130.06</v>
      </c>
      <c r="E6" s="3">
        <v>130.06</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322</v>
      </c>
      <c r="C10" s="7"/>
      <c r="D10" s="7"/>
      <c r="E10" s="7"/>
      <c r="F10" s="7"/>
      <c r="G10" s="7" t="s">
        <v>322</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5" t="s">
        <v>57</v>
      </c>
      <c r="B13" s="3" t="s">
        <v>58</v>
      </c>
      <c r="C13" s="3" t="s">
        <v>323</v>
      </c>
      <c r="D13" s="3" t="s">
        <v>60</v>
      </c>
      <c r="E13" s="3" t="s">
        <v>324</v>
      </c>
      <c r="F13" s="7" t="s">
        <v>325</v>
      </c>
      <c r="G13" s="7" t="s">
        <v>326</v>
      </c>
      <c r="H13" s="7">
        <v>20</v>
      </c>
      <c r="I13" s="7">
        <v>20</v>
      </c>
      <c r="J13" s="7" t="s">
        <v>26</v>
      </c>
    </row>
    <row r="14" ht="31" customHeight="1" spans="1:10">
      <c r="A14" s="44"/>
      <c r="B14" s="3" t="s">
        <v>58</v>
      </c>
      <c r="C14" s="3" t="s">
        <v>327</v>
      </c>
      <c r="D14" s="3" t="s">
        <v>60</v>
      </c>
      <c r="E14" s="3" t="s">
        <v>328</v>
      </c>
      <c r="F14" s="7" t="s">
        <v>329</v>
      </c>
      <c r="G14" s="7" t="s">
        <v>330</v>
      </c>
      <c r="H14" s="7">
        <v>20</v>
      </c>
      <c r="I14" s="7">
        <v>20</v>
      </c>
      <c r="J14" s="7" t="s">
        <v>26</v>
      </c>
    </row>
    <row r="15" ht="31" customHeight="1" spans="1:10">
      <c r="A15" s="3" t="s">
        <v>121</v>
      </c>
      <c r="B15" s="3" t="s">
        <v>122</v>
      </c>
      <c r="C15" s="3" t="s">
        <v>331</v>
      </c>
      <c r="D15" s="3" t="s">
        <v>60</v>
      </c>
      <c r="E15" s="3" t="s">
        <v>332</v>
      </c>
      <c r="F15" s="7"/>
      <c r="G15" s="7" t="s">
        <v>332</v>
      </c>
      <c r="H15" s="7">
        <v>20</v>
      </c>
      <c r="I15" s="7">
        <v>18</v>
      </c>
      <c r="J15" s="7" t="s">
        <v>26</v>
      </c>
    </row>
    <row r="16" ht="41" customHeight="1" spans="1:10">
      <c r="A16" s="3" t="s">
        <v>134</v>
      </c>
      <c r="B16" s="5" t="s">
        <v>135</v>
      </c>
      <c r="C16" s="20" t="s">
        <v>136</v>
      </c>
      <c r="D16" s="20" t="s">
        <v>79</v>
      </c>
      <c r="E16" s="20" t="s">
        <v>167</v>
      </c>
      <c r="F16" s="20" t="s">
        <v>105</v>
      </c>
      <c r="G16" s="21">
        <v>0.9</v>
      </c>
      <c r="H16" s="3">
        <v>30</v>
      </c>
      <c r="I16" s="3">
        <v>29</v>
      </c>
      <c r="J16" s="7" t="s">
        <v>26</v>
      </c>
    </row>
    <row r="17" s="16" customFormat="1" ht="31" customHeight="1" spans="1:10">
      <c r="A17" s="22" t="s">
        <v>168</v>
      </c>
      <c r="B17" s="22"/>
      <c r="C17" s="22" t="s">
        <v>26</v>
      </c>
      <c r="D17" s="22"/>
      <c r="E17" s="22"/>
      <c r="F17" s="22"/>
      <c r="G17" s="22"/>
      <c r="H17" s="22"/>
      <c r="I17" s="22"/>
      <c r="J17" s="22"/>
    </row>
    <row r="18" ht="24" customHeight="1" spans="1:10">
      <c r="A18" s="3" t="s">
        <v>169</v>
      </c>
      <c r="B18" s="3">
        <v>100</v>
      </c>
      <c r="C18" s="3"/>
      <c r="D18" s="3"/>
      <c r="E18" s="3"/>
      <c r="F18" s="3"/>
      <c r="G18" s="3"/>
      <c r="H18" s="3"/>
      <c r="I18" s="4">
        <f>SUM(I5,I13:I16)</f>
        <v>97</v>
      </c>
      <c r="J18" s="3" t="s">
        <v>170</v>
      </c>
    </row>
    <row r="19" spans="1:10">
      <c r="A19" s="14" t="s">
        <v>171</v>
      </c>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7" workbookViewId="0">
      <selection activeCell="C16" sqref="A12:J16"/>
    </sheetView>
  </sheetViews>
  <sheetFormatPr defaultColWidth="9" defaultRowHeight="14.25"/>
  <cols>
    <col min="1" max="1" width="11.5" customWidth="1"/>
    <col min="2" max="2" width="21.2583333333333" customWidth="1"/>
    <col min="3" max="3" width="47.7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333</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115.82</v>
      </c>
      <c r="E5" s="3">
        <v>115.82</v>
      </c>
      <c r="F5" s="3">
        <v>10</v>
      </c>
      <c r="G5" s="3"/>
      <c r="H5" s="17">
        <v>1</v>
      </c>
      <c r="I5" s="3">
        <v>10</v>
      </c>
      <c r="J5" s="3"/>
    </row>
    <row r="6" ht="31" customHeight="1" spans="1:10">
      <c r="A6" s="3"/>
      <c r="B6" s="6" t="s">
        <v>43</v>
      </c>
      <c r="C6" s="3"/>
      <c r="D6" s="3">
        <v>115.82</v>
      </c>
      <c r="E6" s="3">
        <v>115.82</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334</v>
      </c>
      <c r="C10" s="7"/>
      <c r="D10" s="7"/>
      <c r="E10" s="7"/>
      <c r="F10" s="7"/>
      <c r="G10" s="7" t="s">
        <v>335</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336</v>
      </c>
      <c r="D13" s="3" t="s">
        <v>60</v>
      </c>
      <c r="E13" s="3" t="s">
        <v>337</v>
      </c>
      <c r="F13" s="7" t="s">
        <v>338</v>
      </c>
      <c r="G13" s="7" t="s">
        <v>339</v>
      </c>
      <c r="H13" s="7">
        <v>30</v>
      </c>
      <c r="I13" s="7">
        <v>30</v>
      </c>
      <c r="J13" s="7" t="s">
        <v>26</v>
      </c>
    </row>
    <row r="14" ht="71" customHeight="1" spans="1:10">
      <c r="A14" s="3" t="s">
        <v>121</v>
      </c>
      <c r="B14" s="3" t="s">
        <v>122</v>
      </c>
      <c r="C14" s="3" t="s">
        <v>340</v>
      </c>
      <c r="D14" s="3" t="s">
        <v>60</v>
      </c>
      <c r="E14" s="3" t="s">
        <v>187</v>
      </c>
      <c r="F14" s="7"/>
      <c r="G14" s="7" t="s">
        <v>187</v>
      </c>
      <c r="H14" s="7">
        <v>30</v>
      </c>
      <c r="I14" s="7">
        <v>28</v>
      </c>
      <c r="J14" s="7" t="s">
        <v>26</v>
      </c>
    </row>
    <row r="15" ht="41" customHeight="1" spans="1:10">
      <c r="A15" s="3" t="s">
        <v>134</v>
      </c>
      <c r="B15" s="5" t="s">
        <v>135</v>
      </c>
      <c r="C15" s="20" t="s">
        <v>136</v>
      </c>
      <c r="D15" s="20" t="s">
        <v>79</v>
      </c>
      <c r="E15" s="20" t="s">
        <v>167</v>
      </c>
      <c r="F15" s="20" t="s">
        <v>105</v>
      </c>
      <c r="G15" s="21">
        <v>0.9</v>
      </c>
      <c r="H15" s="3">
        <v>30</v>
      </c>
      <c r="I15" s="3">
        <v>30</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4">
        <f>SUM(I5,I13:I15)</f>
        <v>98</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5" workbookViewId="0">
      <selection activeCell="J17" sqref="A11:J17"/>
    </sheetView>
  </sheetViews>
  <sheetFormatPr defaultColWidth="9" defaultRowHeight="14.25"/>
  <cols>
    <col min="1" max="1" width="11.5" customWidth="1"/>
    <col min="2" max="2" width="21.2583333333333" customWidth="1"/>
    <col min="3" max="3" width="28.37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341</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v>80</v>
      </c>
      <c r="D5" s="3">
        <v>80</v>
      </c>
      <c r="E5" s="3">
        <v>80</v>
      </c>
      <c r="F5" s="3">
        <v>10</v>
      </c>
      <c r="G5" s="3"/>
      <c r="H5" s="17">
        <v>1</v>
      </c>
      <c r="I5" s="3">
        <v>10</v>
      </c>
      <c r="J5" s="3"/>
    </row>
    <row r="6" ht="31" customHeight="1" spans="1:10">
      <c r="A6" s="3"/>
      <c r="B6" s="6" t="s">
        <v>43</v>
      </c>
      <c r="C6" s="3">
        <v>80</v>
      </c>
      <c r="D6" s="3">
        <v>80</v>
      </c>
      <c r="E6" s="3">
        <v>80</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342</v>
      </c>
      <c r="C10" s="7"/>
      <c r="D10" s="7"/>
      <c r="E10" s="7"/>
      <c r="F10" s="7"/>
      <c r="G10" s="7" t="s">
        <v>342</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343</v>
      </c>
      <c r="D13" s="3" t="s">
        <v>60</v>
      </c>
      <c r="E13" s="3">
        <v>1</v>
      </c>
      <c r="F13" s="7" t="s">
        <v>344</v>
      </c>
      <c r="G13" s="7" t="s">
        <v>345</v>
      </c>
      <c r="H13" s="7">
        <v>30</v>
      </c>
      <c r="I13" s="7">
        <v>30</v>
      </c>
      <c r="J13" s="7" t="s">
        <v>26</v>
      </c>
    </row>
    <row r="14" ht="31" customHeight="1" spans="1:10">
      <c r="A14" s="3" t="s">
        <v>121</v>
      </c>
      <c r="B14" s="3" t="s">
        <v>122</v>
      </c>
      <c r="C14" s="3" t="s">
        <v>346</v>
      </c>
      <c r="D14" s="3" t="s">
        <v>60</v>
      </c>
      <c r="E14" s="3" t="s">
        <v>347</v>
      </c>
      <c r="F14" s="7"/>
      <c r="G14" s="7" t="s">
        <v>347</v>
      </c>
      <c r="H14" s="7">
        <v>30</v>
      </c>
      <c r="I14" s="7">
        <v>28</v>
      </c>
      <c r="J14" s="7" t="s">
        <v>26</v>
      </c>
    </row>
    <row r="15" ht="41" customHeight="1" spans="1:10">
      <c r="A15" s="3" t="s">
        <v>134</v>
      </c>
      <c r="B15" s="5" t="s">
        <v>135</v>
      </c>
      <c r="C15" s="20" t="s">
        <v>136</v>
      </c>
      <c r="D15" s="20" t="s">
        <v>79</v>
      </c>
      <c r="E15" s="20" t="s">
        <v>167</v>
      </c>
      <c r="F15" s="20" t="s">
        <v>105</v>
      </c>
      <c r="G15" s="21">
        <v>0.9</v>
      </c>
      <c r="H15" s="3">
        <v>30</v>
      </c>
      <c r="I15" s="3">
        <v>30</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3">
        <f>SUM(I5,I13:I15)</f>
        <v>98</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C16" sqref="A11:J16"/>
    </sheetView>
  </sheetViews>
  <sheetFormatPr defaultColWidth="9" defaultRowHeight="14.25"/>
  <cols>
    <col min="1" max="1" width="11.5" customWidth="1"/>
    <col min="2" max="2" width="21.2583333333333" customWidth="1"/>
    <col min="3" max="3" width="29.2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348</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6.34</v>
      </c>
      <c r="E5" s="3">
        <v>6.34</v>
      </c>
      <c r="F5" s="3">
        <v>10</v>
      </c>
      <c r="G5" s="3"/>
      <c r="H5" s="17">
        <v>1</v>
      </c>
      <c r="I5" s="3">
        <v>10</v>
      </c>
      <c r="J5" s="3"/>
    </row>
    <row r="6" ht="31" customHeight="1" spans="1:10">
      <c r="A6" s="3"/>
      <c r="B6" s="6" t="s">
        <v>43</v>
      </c>
      <c r="C6" s="3"/>
      <c r="D6" s="3">
        <v>6.34</v>
      </c>
      <c r="E6" s="3">
        <v>6.34</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348</v>
      </c>
      <c r="C10" s="7"/>
      <c r="D10" s="7"/>
      <c r="E10" s="7"/>
      <c r="F10" s="7"/>
      <c r="G10" s="7" t="s">
        <v>348</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4" t="s">
        <v>285</v>
      </c>
      <c r="D13" s="3" t="s">
        <v>60</v>
      </c>
      <c r="E13" s="4" t="s">
        <v>286</v>
      </c>
      <c r="F13" s="9" t="s">
        <v>287</v>
      </c>
      <c r="G13" s="9" t="s">
        <v>288</v>
      </c>
      <c r="H13" s="9">
        <v>30</v>
      </c>
      <c r="I13" s="9">
        <v>30</v>
      </c>
      <c r="J13" s="9" t="s">
        <v>26</v>
      </c>
    </row>
    <row r="14" ht="31" customHeight="1" spans="1:10">
      <c r="A14" s="3" t="s">
        <v>121</v>
      </c>
      <c r="B14" s="3" t="s">
        <v>122</v>
      </c>
      <c r="C14" s="4" t="s">
        <v>349</v>
      </c>
      <c r="D14" s="3" t="s">
        <v>60</v>
      </c>
      <c r="E14" s="4" t="s">
        <v>290</v>
      </c>
      <c r="F14" s="9"/>
      <c r="G14" s="9" t="s">
        <v>290</v>
      </c>
      <c r="H14" s="9">
        <v>30</v>
      </c>
      <c r="I14" s="9">
        <v>28</v>
      </c>
      <c r="J14" s="9" t="s">
        <v>26</v>
      </c>
    </row>
    <row r="15" ht="41" customHeight="1" spans="1:10">
      <c r="A15" s="3" t="s">
        <v>134</v>
      </c>
      <c r="B15" s="5" t="s">
        <v>135</v>
      </c>
      <c r="C15" s="20" t="s">
        <v>136</v>
      </c>
      <c r="D15" s="20" t="s">
        <v>79</v>
      </c>
      <c r="E15" s="20" t="s">
        <v>167</v>
      </c>
      <c r="F15" s="20" t="s">
        <v>105</v>
      </c>
      <c r="G15" s="21">
        <v>0.9</v>
      </c>
      <c r="H15" s="4">
        <v>30</v>
      </c>
      <c r="I15" s="4">
        <v>30</v>
      </c>
      <c r="J15" s="4"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4">
        <f>SUM(I5,I13:I15)</f>
        <v>98</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6" workbookViewId="0">
      <selection activeCell="J20" sqref="A12:J20"/>
    </sheetView>
  </sheetViews>
  <sheetFormatPr defaultColWidth="9" defaultRowHeight="14.25"/>
  <cols>
    <col min="1" max="1" width="11.5" customWidth="1"/>
    <col min="2" max="2" width="21.2583333333333" customWidth="1"/>
    <col min="3" max="3" width="49" customWidth="1"/>
    <col min="5" max="5" width="13.3833333333333" customWidth="1"/>
    <col min="7" max="7" width="18.5" customWidth="1"/>
    <col min="10" max="10" width="14.1333333333333" customWidth="1"/>
  </cols>
  <sheetData>
    <row r="1" ht="27" spans="1:10">
      <c r="A1" s="2" t="s">
        <v>139</v>
      </c>
      <c r="B1" s="2"/>
      <c r="C1" s="2"/>
      <c r="D1" s="2"/>
      <c r="E1" s="2"/>
      <c r="F1" s="2"/>
      <c r="G1" s="2"/>
      <c r="H1" s="2"/>
      <c r="I1" s="2"/>
      <c r="J1" s="2"/>
    </row>
    <row r="2" ht="26" customHeight="1" spans="1:10">
      <c r="A2" s="3" t="s">
        <v>140</v>
      </c>
      <c r="B2" s="4" t="s">
        <v>350</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v>129.43</v>
      </c>
      <c r="D5" s="3">
        <v>129.43</v>
      </c>
      <c r="E5" s="3">
        <v>129.43</v>
      </c>
      <c r="F5" s="3">
        <v>10</v>
      </c>
      <c r="G5" s="3"/>
      <c r="H5" s="17">
        <v>1</v>
      </c>
      <c r="I5" s="3">
        <v>10</v>
      </c>
      <c r="J5" s="3"/>
    </row>
    <row r="6" ht="31" customHeight="1" spans="1:10">
      <c r="A6" s="3"/>
      <c r="B6" s="6" t="s">
        <v>43</v>
      </c>
      <c r="C6" s="3">
        <v>129.43</v>
      </c>
      <c r="D6" s="3">
        <v>129.43</v>
      </c>
      <c r="E6" s="3">
        <v>129.43</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351</v>
      </c>
      <c r="C10" s="7"/>
      <c r="D10" s="7"/>
      <c r="E10" s="7"/>
      <c r="F10" s="7"/>
      <c r="G10" s="7" t="s">
        <v>352</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71</v>
      </c>
      <c r="D13" s="3" t="s">
        <v>60</v>
      </c>
      <c r="E13" s="3" t="s">
        <v>353</v>
      </c>
      <c r="F13" s="7" t="s">
        <v>354</v>
      </c>
      <c r="G13" s="7" t="s">
        <v>355</v>
      </c>
      <c r="H13" s="7">
        <v>15</v>
      </c>
      <c r="I13" s="7">
        <v>15</v>
      </c>
      <c r="J13" s="7" t="s">
        <v>26</v>
      </c>
    </row>
    <row r="14" ht="31" customHeight="1" spans="1:10">
      <c r="A14" s="3"/>
      <c r="B14" s="3" t="s">
        <v>58</v>
      </c>
      <c r="C14" s="3" t="s">
        <v>75</v>
      </c>
      <c r="D14" s="3" t="s">
        <v>60</v>
      </c>
      <c r="E14" s="3" t="s">
        <v>356</v>
      </c>
      <c r="F14" s="7" t="s">
        <v>357</v>
      </c>
      <c r="G14" s="7" t="s">
        <v>358</v>
      </c>
      <c r="H14" s="7">
        <v>15</v>
      </c>
      <c r="I14" s="7">
        <v>15</v>
      </c>
      <c r="J14" s="7" t="s">
        <v>26</v>
      </c>
    </row>
    <row r="15" ht="31" customHeight="1" spans="1:10">
      <c r="A15" s="5" t="s">
        <v>121</v>
      </c>
      <c r="B15" s="3" t="s">
        <v>122</v>
      </c>
      <c r="C15" s="3" t="s">
        <v>129</v>
      </c>
      <c r="D15" s="3" t="s">
        <v>60</v>
      </c>
      <c r="E15" s="3" t="s">
        <v>187</v>
      </c>
      <c r="F15" s="7"/>
      <c r="G15" s="7" t="s">
        <v>187</v>
      </c>
      <c r="H15" s="7">
        <v>15</v>
      </c>
      <c r="I15" s="7">
        <v>15</v>
      </c>
      <c r="J15" s="7" t="s">
        <v>26</v>
      </c>
    </row>
    <row r="16" ht="41" customHeight="1" spans="1:10">
      <c r="A16" s="42"/>
      <c r="B16" s="5" t="s">
        <v>359</v>
      </c>
      <c r="C16" s="43" t="s">
        <v>360</v>
      </c>
      <c r="D16" s="3" t="s">
        <v>60</v>
      </c>
      <c r="E16" s="20" t="s">
        <v>361</v>
      </c>
      <c r="F16" s="20"/>
      <c r="G16" s="21" t="s">
        <v>361</v>
      </c>
      <c r="H16" s="3">
        <v>15</v>
      </c>
      <c r="I16" s="3">
        <v>13</v>
      </c>
      <c r="J16" s="7" t="s">
        <v>26</v>
      </c>
    </row>
    <row r="17" ht="41" customHeight="1" spans="1:10">
      <c r="A17" s="44"/>
      <c r="B17" s="5" t="s">
        <v>245</v>
      </c>
      <c r="C17" s="43" t="s">
        <v>362</v>
      </c>
      <c r="D17" s="3" t="s">
        <v>60</v>
      </c>
      <c r="E17" s="20" t="s">
        <v>130</v>
      </c>
      <c r="F17" s="20"/>
      <c r="G17" s="21" t="s">
        <v>130</v>
      </c>
      <c r="H17" s="3">
        <v>15</v>
      </c>
      <c r="I17" s="3">
        <v>14</v>
      </c>
      <c r="J17" s="7" t="s">
        <v>26</v>
      </c>
    </row>
    <row r="18" ht="41" customHeight="1" spans="1:10">
      <c r="A18" s="3" t="s">
        <v>134</v>
      </c>
      <c r="B18" s="5" t="s">
        <v>135</v>
      </c>
      <c r="C18" s="20" t="s">
        <v>136</v>
      </c>
      <c r="D18" s="20" t="s">
        <v>79</v>
      </c>
      <c r="E18" s="20" t="s">
        <v>167</v>
      </c>
      <c r="F18" s="20" t="s">
        <v>105</v>
      </c>
      <c r="G18" s="21">
        <v>0.9</v>
      </c>
      <c r="H18" s="3">
        <v>15</v>
      </c>
      <c r="I18" s="3">
        <v>15</v>
      </c>
      <c r="J18" s="7" t="s">
        <v>26</v>
      </c>
    </row>
    <row r="19" s="16" customFormat="1" ht="31" customHeight="1" spans="1:10">
      <c r="A19" s="22" t="s">
        <v>168</v>
      </c>
      <c r="B19" s="22"/>
      <c r="C19" s="22" t="s">
        <v>26</v>
      </c>
      <c r="D19" s="22"/>
      <c r="E19" s="22"/>
      <c r="F19" s="22"/>
      <c r="G19" s="22"/>
      <c r="H19" s="22"/>
      <c r="I19" s="22"/>
      <c r="J19" s="22"/>
    </row>
    <row r="20" ht="24" customHeight="1" spans="1:10">
      <c r="A20" s="3" t="s">
        <v>169</v>
      </c>
      <c r="B20" s="3">
        <v>100</v>
      </c>
      <c r="C20" s="3"/>
      <c r="D20" s="3"/>
      <c r="E20" s="3"/>
      <c r="F20" s="3"/>
      <c r="G20" s="3"/>
      <c r="H20" s="3"/>
      <c r="I20" s="3">
        <f>SUM(I5,I13:I18)</f>
        <v>97</v>
      </c>
      <c r="J20" s="3" t="s">
        <v>170</v>
      </c>
    </row>
    <row r="21" spans="1:10">
      <c r="A21" s="14" t="s">
        <v>171</v>
      </c>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4"/>
    <mergeCell ref="A15:A17"/>
    <mergeCell ref="A21:J2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6" workbookViewId="0">
      <selection activeCell="A18" sqref="$A18:$XFD18"/>
    </sheetView>
  </sheetViews>
  <sheetFormatPr defaultColWidth="9" defaultRowHeight="14.25"/>
  <cols>
    <col min="1" max="1" width="11.5" customWidth="1"/>
    <col min="2" max="2" width="21.2583333333333" customWidth="1"/>
    <col min="3" max="3" width="31"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141</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0.92</v>
      </c>
      <c r="E5" s="3">
        <v>0.92</v>
      </c>
      <c r="F5" s="3">
        <v>10</v>
      </c>
      <c r="G5" s="3"/>
      <c r="H5" s="17">
        <v>1</v>
      </c>
      <c r="I5" s="3">
        <v>10</v>
      </c>
      <c r="J5" s="3"/>
    </row>
    <row r="6" ht="31" customHeight="1" spans="1:10">
      <c r="A6" s="3"/>
      <c r="B6" s="6" t="s">
        <v>43</v>
      </c>
      <c r="C6" s="3"/>
      <c r="D6" s="3">
        <v>0.92</v>
      </c>
      <c r="E6" s="3">
        <v>0.92</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18" t="s">
        <v>157</v>
      </c>
      <c r="C10" s="18"/>
      <c r="D10" s="18"/>
      <c r="E10" s="18"/>
      <c r="F10" s="18"/>
      <c r="G10" s="7" t="s">
        <v>157</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160</v>
      </c>
      <c r="D13" s="3" t="s">
        <v>60</v>
      </c>
      <c r="E13" s="3">
        <v>36</v>
      </c>
      <c r="F13" s="7" t="s">
        <v>61</v>
      </c>
      <c r="G13" s="7" t="s">
        <v>161</v>
      </c>
      <c r="H13" s="7">
        <v>20</v>
      </c>
      <c r="I13" s="7">
        <v>20</v>
      </c>
      <c r="J13" s="7" t="s">
        <v>26</v>
      </c>
    </row>
    <row r="14" ht="31" customHeight="1" spans="1:10">
      <c r="A14" s="3"/>
      <c r="B14" s="3" t="s">
        <v>58</v>
      </c>
      <c r="C14" s="3" t="s">
        <v>162</v>
      </c>
      <c r="D14" s="3" t="s">
        <v>60</v>
      </c>
      <c r="E14" s="3">
        <v>1</v>
      </c>
      <c r="F14" s="7" t="s">
        <v>94</v>
      </c>
      <c r="G14" s="7" t="s">
        <v>93</v>
      </c>
      <c r="H14" s="7">
        <v>20</v>
      </c>
      <c r="I14" s="7">
        <v>20</v>
      </c>
      <c r="J14" s="7" t="s">
        <v>26</v>
      </c>
    </row>
    <row r="15" ht="31" customHeight="1" spans="1:10">
      <c r="A15" s="3"/>
      <c r="B15" s="3" t="s">
        <v>117</v>
      </c>
      <c r="C15" s="20" t="s">
        <v>163</v>
      </c>
      <c r="D15" s="20" t="s">
        <v>60</v>
      </c>
      <c r="E15" s="20" t="s">
        <v>164</v>
      </c>
      <c r="F15" s="20" t="s">
        <v>119</v>
      </c>
      <c r="G15" s="46" t="s">
        <v>165</v>
      </c>
      <c r="H15" s="7">
        <v>10</v>
      </c>
      <c r="I15" s="7">
        <v>10</v>
      </c>
      <c r="J15" s="7" t="s">
        <v>26</v>
      </c>
    </row>
    <row r="16" ht="31" customHeight="1" spans="1:10">
      <c r="A16" s="3" t="s">
        <v>121</v>
      </c>
      <c r="B16" s="3" t="s">
        <v>122</v>
      </c>
      <c r="C16" s="43" t="s">
        <v>166</v>
      </c>
      <c r="D16" s="20" t="s">
        <v>60</v>
      </c>
      <c r="E16" s="20" t="s">
        <v>130</v>
      </c>
      <c r="F16" s="20"/>
      <c r="G16" s="20" t="s">
        <v>130</v>
      </c>
      <c r="H16" s="7">
        <v>20</v>
      </c>
      <c r="I16" s="7">
        <v>18</v>
      </c>
      <c r="J16" s="7" t="s">
        <v>26</v>
      </c>
    </row>
    <row r="17" ht="41" customHeight="1" spans="1:10">
      <c r="A17" s="3" t="s">
        <v>134</v>
      </c>
      <c r="B17" s="5" t="s">
        <v>135</v>
      </c>
      <c r="C17" s="20" t="s">
        <v>136</v>
      </c>
      <c r="D17" s="20" t="s">
        <v>79</v>
      </c>
      <c r="E17" s="20" t="s">
        <v>167</v>
      </c>
      <c r="F17" s="20" t="s">
        <v>105</v>
      </c>
      <c r="G17" s="21">
        <v>0.9</v>
      </c>
      <c r="H17" s="3">
        <v>20</v>
      </c>
      <c r="I17" s="3">
        <v>20</v>
      </c>
      <c r="J17" s="7" t="s">
        <v>26</v>
      </c>
    </row>
    <row r="18" s="16" customFormat="1" ht="31" customHeight="1" spans="1:10">
      <c r="A18" s="22" t="s">
        <v>168</v>
      </c>
      <c r="B18" s="22"/>
      <c r="C18" s="22" t="s">
        <v>26</v>
      </c>
      <c r="D18" s="22"/>
      <c r="E18" s="22"/>
      <c r="F18" s="22"/>
      <c r="G18" s="22"/>
      <c r="H18" s="22"/>
      <c r="I18" s="22"/>
      <c r="J18" s="22"/>
    </row>
    <row r="19" ht="24" customHeight="1" spans="1:10">
      <c r="A19" s="3" t="s">
        <v>169</v>
      </c>
      <c r="B19" s="3">
        <v>100</v>
      </c>
      <c r="C19" s="3"/>
      <c r="D19" s="3"/>
      <c r="E19" s="3"/>
      <c r="F19" s="3"/>
      <c r="G19" s="3"/>
      <c r="H19" s="3"/>
      <c r="I19" s="3">
        <f>SUM(I5,I13:I17)</f>
        <v>98</v>
      </c>
      <c r="J19" s="3" t="s">
        <v>170</v>
      </c>
    </row>
    <row r="20" spans="1:10">
      <c r="A20" s="14" t="s">
        <v>171</v>
      </c>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6" workbookViewId="0">
      <selection activeCell="J18" sqref="A11:J18"/>
    </sheetView>
  </sheetViews>
  <sheetFormatPr defaultColWidth="9" defaultRowHeight="14.25"/>
  <cols>
    <col min="1" max="1" width="11.5" customWidth="1"/>
    <col min="2" max="2" width="21.2583333333333" customWidth="1"/>
    <col min="3" max="3" width="39.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363</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v>74.51</v>
      </c>
      <c r="D5" s="3">
        <v>74.51</v>
      </c>
      <c r="E5" s="3">
        <v>74.51</v>
      </c>
      <c r="F5" s="3">
        <v>10</v>
      </c>
      <c r="G5" s="3"/>
      <c r="H5" s="17">
        <v>1</v>
      </c>
      <c r="I5" s="3">
        <v>10</v>
      </c>
      <c r="J5" s="3"/>
    </row>
    <row r="6" ht="31" customHeight="1" spans="1:10">
      <c r="A6" s="3"/>
      <c r="B6" s="6" t="s">
        <v>43</v>
      </c>
      <c r="C6" s="3">
        <v>74.51</v>
      </c>
      <c r="D6" s="3">
        <v>74.51</v>
      </c>
      <c r="E6" s="3">
        <v>74.51</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364</v>
      </c>
      <c r="C10" s="7"/>
      <c r="D10" s="7"/>
      <c r="E10" s="7"/>
      <c r="F10" s="7"/>
      <c r="G10" s="7" t="s">
        <v>364</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365</v>
      </c>
      <c r="D13" s="3" t="s">
        <v>60</v>
      </c>
      <c r="E13" s="3">
        <v>9</v>
      </c>
      <c r="F13" s="7" t="s">
        <v>94</v>
      </c>
      <c r="G13" s="7" t="s">
        <v>192</v>
      </c>
      <c r="H13" s="7">
        <v>25</v>
      </c>
      <c r="I13" s="7">
        <v>25</v>
      </c>
      <c r="J13" s="7" t="s">
        <v>26</v>
      </c>
    </row>
    <row r="14" ht="31" customHeight="1" spans="1:10">
      <c r="A14" s="3" t="s">
        <v>121</v>
      </c>
      <c r="B14" s="3" t="s">
        <v>122</v>
      </c>
      <c r="C14" s="3" t="s">
        <v>132</v>
      </c>
      <c r="D14" s="3" t="s">
        <v>60</v>
      </c>
      <c r="E14" s="3" t="s">
        <v>133</v>
      </c>
      <c r="F14" s="7"/>
      <c r="G14" s="7" t="s">
        <v>133</v>
      </c>
      <c r="H14" s="7">
        <v>25</v>
      </c>
      <c r="I14" s="7">
        <v>24</v>
      </c>
      <c r="J14" s="7" t="s">
        <v>26</v>
      </c>
    </row>
    <row r="15" ht="31" customHeight="1" spans="1:10">
      <c r="A15" s="3"/>
      <c r="B15" s="3" t="s">
        <v>359</v>
      </c>
      <c r="C15" s="3" t="s">
        <v>366</v>
      </c>
      <c r="D15" s="27"/>
      <c r="E15" s="3" t="s">
        <v>361</v>
      </c>
      <c r="F15" s="7"/>
      <c r="G15" s="7" t="s">
        <v>361</v>
      </c>
      <c r="H15" s="7">
        <v>20</v>
      </c>
      <c r="I15" s="7">
        <v>19</v>
      </c>
      <c r="J15" s="7" t="s">
        <v>26</v>
      </c>
    </row>
    <row r="16" ht="41" customHeight="1" spans="1:10">
      <c r="A16" s="3" t="s">
        <v>134</v>
      </c>
      <c r="B16" s="5" t="s">
        <v>135</v>
      </c>
      <c r="C16" s="20" t="s">
        <v>136</v>
      </c>
      <c r="D16" s="20" t="s">
        <v>79</v>
      </c>
      <c r="E16" s="20" t="s">
        <v>167</v>
      </c>
      <c r="F16" s="20" t="s">
        <v>105</v>
      </c>
      <c r="G16" s="21">
        <v>0.9</v>
      </c>
      <c r="H16" s="3">
        <v>20</v>
      </c>
      <c r="I16" s="3">
        <v>20</v>
      </c>
      <c r="J16" s="7" t="s">
        <v>26</v>
      </c>
    </row>
    <row r="17" s="16" customFormat="1" ht="31" customHeight="1" spans="1:10">
      <c r="A17" s="22" t="s">
        <v>168</v>
      </c>
      <c r="B17" s="22"/>
      <c r="C17" s="22" t="s">
        <v>26</v>
      </c>
      <c r="D17" s="22"/>
      <c r="E17" s="22"/>
      <c r="F17" s="22"/>
      <c r="G17" s="22"/>
      <c r="H17" s="22"/>
      <c r="I17" s="22"/>
      <c r="J17" s="22"/>
    </row>
    <row r="18" ht="24" customHeight="1" spans="1:10">
      <c r="A18" s="3" t="s">
        <v>169</v>
      </c>
      <c r="B18" s="3">
        <v>100</v>
      </c>
      <c r="C18" s="3"/>
      <c r="D18" s="3"/>
      <c r="E18" s="3"/>
      <c r="F18" s="3"/>
      <c r="G18" s="3"/>
      <c r="H18" s="3"/>
      <c r="I18" s="3">
        <f>SUM(I5,I13:I16)</f>
        <v>98</v>
      </c>
      <c r="J18" s="3" t="s">
        <v>198</v>
      </c>
    </row>
    <row r="19" spans="1:10">
      <c r="A19" s="14" t="s">
        <v>171</v>
      </c>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4:A15"/>
    <mergeCell ref="A19:J23"/>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5" workbookViewId="0">
      <selection activeCell="D12" sqref="D12"/>
    </sheetView>
  </sheetViews>
  <sheetFormatPr defaultColWidth="9" defaultRowHeight="14.25"/>
  <cols>
    <col min="1" max="1" width="11.5" customWidth="1"/>
    <col min="2" max="2" width="21.2583333333333" customWidth="1"/>
    <col min="3" max="3" width="42.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367</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v>40.4</v>
      </c>
      <c r="D5" s="3">
        <v>40.4</v>
      </c>
      <c r="E5" s="3">
        <v>40.4</v>
      </c>
      <c r="F5" s="3">
        <v>10</v>
      </c>
      <c r="G5" s="3"/>
      <c r="H5" s="17">
        <v>1</v>
      </c>
      <c r="I5" s="3">
        <v>10</v>
      </c>
      <c r="J5" s="3"/>
    </row>
    <row r="6" ht="31" customHeight="1" spans="1:10">
      <c r="A6" s="3"/>
      <c r="B6" s="6" t="s">
        <v>43</v>
      </c>
      <c r="C6" s="3">
        <v>40.4</v>
      </c>
      <c r="D6" s="3">
        <v>40.4</v>
      </c>
      <c r="E6" s="3">
        <v>40.4</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368</v>
      </c>
      <c r="C10" s="7"/>
      <c r="D10" s="7"/>
      <c r="E10" s="7"/>
      <c r="F10" s="7"/>
      <c r="G10" s="7" t="s">
        <v>369</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370</v>
      </c>
      <c r="D13" s="3" t="s">
        <v>60</v>
      </c>
      <c r="E13" s="3">
        <v>1</v>
      </c>
      <c r="F13" s="7" t="s">
        <v>94</v>
      </c>
      <c r="G13" s="7" t="s">
        <v>93</v>
      </c>
      <c r="H13" s="7">
        <v>30</v>
      </c>
      <c r="I13" s="7">
        <v>30</v>
      </c>
      <c r="J13" s="7" t="s">
        <v>26</v>
      </c>
    </row>
    <row r="14" ht="31" customHeight="1" spans="1:10">
      <c r="A14" s="3" t="s">
        <v>121</v>
      </c>
      <c r="B14" s="3" t="s">
        <v>122</v>
      </c>
      <c r="C14" s="3" t="s">
        <v>371</v>
      </c>
      <c r="D14" s="3" t="s">
        <v>60</v>
      </c>
      <c r="E14" s="3" t="s">
        <v>332</v>
      </c>
      <c r="F14" s="7"/>
      <c r="G14" s="7" t="s">
        <v>332</v>
      </c>
      <c r="H14" s="7">
        <v>30</v>
      </c>
      <c r="I14" s="7">
        <v>29</v>
      </c>
      <c r="J14" s="7" t="s">
        <v>26</v>
      </c>
    </row>
    <row r="15" ht="41" customHeight="1" spans="1:10">
      <c r="A15" s="3" t="s">
        <v>134</v>
      </c>
      <c r="B15" s="5" t="s">
        <v>135</v>
      </c>
      <c r="C15" s="20" t="s">
        <v>136</v>
      </c>
      <c r="D15" s="20" t="s">
        <v>79</v>
      </c>
      <c r="E15" s="20" t="s">
        <v>167</v>
      </c>
      <c r="F15" s="20" t="s">
        <v>105</v>
      </c>
      <c r="G15" s="21">
        <v>0.9</v>
      </c>
      <c r="H15" s="3">
        <v>30</v>
      </c>
      <c r="I15" s="3">
        <v>29</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3">
        <f>SUM(I5,I13:I15)</f>
        <v>98</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6" workbookViewId="0">
      <selection activeCell="J17" sqref="A11:J17"/>
    </sheetView>
  </sheetViews>
  <sheetFormatPr defaultColWidth="9" defaultRowHeight="14.25"/>
  <cols>
    <col min="1" max="1" width="11.5" customWidth="1"/>
    <col min="2" max="2" width="21.2583333333333" customWidth="1"/>
    <col min="3" max="3" width="47.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372</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240</v>
      </c>
      <c r="E5" s="3">
        <v>240</v>
      </c>
      <c r="F5" s="3">
        <v>10</v>
      </c>
      <c r="G5" s="3"/>
      <c r="H5" s="17">
        <v>1</v>
      </c>
      <c r="I5" s="3">
        <v>10</v>
      </c>
      <c r="J5" s="3"/>
    </row>
    <row r="6" ht="31" customHeight="1" spans="1:10">
      <c r="A6" s="3"/>
      <c r="B6" s="6" t="s">
        <v>43</v>
      </c>
      <c r="C6" s="3"/>
      <c r="D6" s="3">
        <v>240</v>
      </c>
      <c r="E6" s="3">
        <v>240</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373</v>
      </c>
      <c r="C10" s="7"/>
      <c r="D10" s="7"/>
      <c r="E10" s="7"/>
      <c r="F10" s="7"/>
      <c r="G10" s="7" t="s">
        <v>374</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3" t="s">
        <v>56</v>
      </c>
      <c r="D12" s="3" t="s">
        <v>49</v>
      </c>
      <c r="E12" s="3" t="s">
        <v>50</v>
      </c>
      <c r="F12" s="7" t="s">
        <v>51</v>
      </c>
      <c r="G12" s="7" t="s">
        <v>52</v>
      </c>
      <c r="H12" s="7" t="s">
        <v>148</v>
      </c>
      <c r="I12" s="7" t="s">
        <v>150</v>
      </c>
      <c r="J12" s="7" t="s">
        <v>53</v>
      </c>
    </row>
    <row r="13" ht="31" customHeight="1" spans="1:10">
      <c r="A13" s="3" t="s">
        <v>57</v>
      </c>
      <c r="B13" s="3" t="s">
        <v>58</v>
      </c>
      <c r="C13" s="41" t="s">
        <v>375</v>
      </c>
      <c r="D13" s="3" t="s">
        <v>60</v>
      </c>
      <c r="E13" s="3">
        <v>1</v>
      </c>
      <c r="F13" s="7" t="s">
        <v>94</v>
      </c>
      <c r="G13" s="7" t="s">
        <v>93</v>
      </c>
      <c r="H13" s="7">
        <v>30</v>
      </c>
      <c r="I13" s="7">
        <v>30</v>
      </c>
      <c r="J13" s="7" t="s">
        <v>26</v>
      </c>
    </row>
    <row r="14" ht="54" customHeight="1" spans="1:10">
      <c r="A14" s="3" t="s">
        <v>121</v>
      </c>
      <c r="B14" s="3" t="s">
        <v>122</v>
      </c>
      <c r="C14" s="3" t="s">
        <v>376</v>
      </c>
      <c r="D14" s="3" t="s">
        <v>114</v>
      </c>
      <c r="E14" s="3" t="s">
        <v>377</v>
      </c>
      <c r="F14" s="7"/>
      <c r="G14" s="7" t="s">
        <v>377</v>
      </c>
      <c r="H14" s="7">
        <v>30</v>
      </c>
      <c r="I14" s="7">
        <v>30</v>
      </c>
      <c r="J14" s="7" t="s">
        <v>26</v>
      </c>
    </row>
    <row r="15" ht="41" customHeight="1" spans="1:10">
      <c r="A15" s="3" t="s">
        <v>134</v>
      </c>
      <c r="B15" s="3" t="s">
        <v>135</v>
      </c>
      <c r="C15" s="20" t="s">
        <v>136</v>
      </c>
      <c r="D15" s="20" t="s">
        <v>79</v>
      </c>
      <c r="E15" s="20" t="s">
        <v>167</v>
      </c>
      <c r="F15" s="20" t="s">
        <v>105</v>
      </c>
      <c r="G15" s="21">
        <v>0.9</v>
      </c>
      <c r="H15" s="3">
        <v>30</v>
      </c>
      <c r="I15" s="3">
        <v>28</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3">
        <f>SUM(I5,I13:I15)</f>
        <v>98</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6" workbookViewId="0">
      <selection activeCell="J17" sqref="A11:J17"/>
    </sheetView>
  </sheetViews>
  <sheetFormatPr defaultColWidth="9" defaultRowHeight="14.25"/>
  <cols>
    <col min="1" max="1" width="11.5" customWidth="1"/>
    <col min="2" max="2" width="21.2583333333333" customWidth="1"/>
    <col min="3" max="3" width="31" customWidth="1"/>
    <col min="5" max="5" width="21.625" customWidth="1"/>
    <col min="7" max="7" width="21.25" customWidth="1"/>
    <col min="10" max="10" width="14.1333333333333" customWidth="1"/>
  </cols>
  <sheetData>
    <row r="1" ht="27" spans="1:10">
      <c r="A1" s="2" t="s">
        <v>139</v>
      </c>
      <c r="B1" s="2"/>
      <c r="C1" s="2"/>
      <c r="D1" s="2"/>
      <c r="E1" s="2"/>
      <c r="F1" s="2"/>
      <c r="G1" s="2"/>
      <c r="H1" s="2"/>
      <c r="I1" s="2"/>
      <c r="J1" s="2"/>
    </row>
    <row r="2" ht="26" customHeight="1" spans="1:10">
      <c r="A2" s="3" t="s">
        <v>140</v>
      </c>
      <c r="B2" s="4" t="s">
        <v>378</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3.06</v>
      </c>
      <c r="E5" s="3">
        <v>3.06</v>
      </c>
      <c r="F5" s="3">
        <v>10</v>
      </c>
      <c r="G5" s="3"/>
      <c r="H5" s="17">
        <v>1</v>
      </c>
      <c r="I5" s="3">
        <v>10</v>
      </c>
      <c r="J5" s="3"/>
    </row>
    <row r="6" ht="31" customHeight="1" spans="1:10">
      <c r="A6" s="3"/>
      <c r="B6" s="6" t="s">
        <v>43</v>
      </c>
      <c r="C6" s="3"/>
      <c r="D6" s="3">
        <v>3.06</v>
      </c>
      <c r="E6" s="3">
        <v>3.06</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379</v>
      </c>
      <c r="C10" s="7"/>
      <c r="D10" s="7"/>
      <c r="E10" s="7"/>
      <c r="F10" s="7"/>
      <c r="G10" s="7" t="s">
        <v>379</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4" t="s">
        <v>278</v>
      </c>
      <c r="D13" s="3" t="s">
        <v>60</v>
      </c>
      <c r="E13" s="4">
        <v>1</v>
      </c>
      <c r="F13" s="9" t="s">
        <v>94</v>
      </c>
      <c r="G13" s="9" t="s">
        <v>93</v>
      </c>
      <c r="H13" s="9">
        <v>30</v>
      </c>
      <c r="I13" s="9">
        <v>30</v>
      </c>
      <c r="J13" s="9" t="s">
        <v>26</v>
      </c>
    </row>
    <row r="14" ht="31" customHeight="1" spans="1:10">
      <c r="A14" s="3" t="s">
        <v>121</v>
      </c>
      <c r="B14" s="3" t="s">
        <v>122</v>
      </c>
      <c r="C14" s="4" t="s">
        <v>380</v>
      </c>
      <c r="D14" s="3" t="s">
        <v>114</v>
      </c>
      <c r="E14" s="4" t="s">
        <v>381</v>
      </c>
      <c r="F14" s="9"/>
      <c r="G14" s="9" t="s">
        <v>381</v>
      </c>
      <c r="H14" s="9">
        <v>30</v>
      </c>
      <c r="I14" s="9">
        <v>28</v>
      </c>
      <c r="J14" s="9" t="s">
        <v>26</v>
      </c>
    </row>
    <row r="15" ht="41" customHeight="1" spans="1:10">
      <c r="A15" s="3" t="s">
        <v>134</v>
      </c>
      <c r="B15" s="5" t="s">
        <v>135</v>
      </c>
      <c r="C15" s="20" t="s">
        <v>136</v>
      </c>
      <c r="D15" s="20" t="s">
        <v>79</v>
      </c>
      <c r="E15" s="20" t="s">
        <v>167</v>
      </c>
      <c r="F15" s="20" t="s">
        <v>105</v>
      </c>
      <c r="G15" s="21">
        <v>0.9</v>
      </c>
      <c r="H15" s="4">
        <v>30</v>
      </c>
      <c r="I15" s="4">
        <v>30</v>
      </c>
      <c r="J15" s="9"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4">
        <f>SUM(I5,I13:I15)</f>
        <v>98</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7" workbookViewId="0">
      <selection activeCell="J17" sqref="A11:J17"/>
    </sheetView>
  </sheetViews>
  <sheetFormatPr defaultColWidth="9" defaultRowHeight="14.25"/>
  <cols>
    <col min="1" max="1" width="11.5" customWidth="1"/>
    <col min="2" max="2" width="21.2583333333333" customWidth="1"/>
    <col min="3" max="3" width="23.62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382</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200</v>
      </c>
      <c r="E5" s="3">
        <v>200</v>
      </c>
      <c r="F5" s="3">
        <v>10</v>
      </c>
      <c r="G5" s="3"/>
      <c r="H5" s="17">
        <v>1</v>
      </c>
      <c r="I5" s="3">
        <v>10</v>
      </c>
      <c r="J5" s="3"/>
    </row>
    <row r="6" ht="31" customHeight="1" spans="1:10">
      <c r="A6" s="3"/>
      <c r="B6" s="6" t="s">
        <v>43</v>
      </c>
      <c r="C6" s="3"/>
      <c r="D6" s="3">
        <v>200</v>
      </c>
      <c r="E6" s="3">
        <v>200</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382</v>
      </c>
      <c r="C10" s="7"/>
      <c r="D10" s="7"/>
      <c r="E10" s="7"/>
      <c r="F10" s="7"/>
      <c r="G10" s="7" t="s">
        <v>383</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384</v>
      </c>
      <c r="D13" s="3" t="s">
        <v>60</v>
      </c>
      <c r="E13" s="3">
        <v>1</v>
      </c>
      <c r="F13" s="7" t="s">
        <v>94</v>
      </c>
      <c r="G13" s="7" t="s">
        <v>93</v>
      </c>
      <c r="H13" s="7">
        <v>30</v>
      </c>
      <c r="I13" s="7">
        <v>30</v>
      </c>
      <c r="J13" s="7" t="s">
        <v>26</v>
      </c>
    </row>
    <row r="14" ht="31" customHeight="1" spans="1:10">
      <c r="A14" s="3" t="s">
        <v>121</v>
      </c>
      <c r="B14" s="3" t="s">
        <v>122</v>
      </c>
      <c r="C14" s="3" t="s">
        <v>385</v>
      </c>
      <c r="D14" s="3" t="s">
        <v>60</v>
      </c>
      <c r="E14" s="3" t="s">
        <v>347</v>
      </c>
      <c r="F14" s="7"/>
      <c r="G14" s="7" t="s">
        <v>347</v>
      </c>
      <c r="H14" s="7">
        <v>30</v>
      </c>
      <c r="I14" s="7">
        <v>28</v>
      </c>
      <c r="J14" s="7" t="s">
        <v>26</v>
      </c>
    </row>
    <row r="15" ht="41" customHeight="1" spans="1:10">
      <c r="A15" s="3" t="s">
        <v>134</v>
      </c>
      <c r="B15" s="5" t="s">
        <v>135</v>
      </c>
      <c r="C15" s="20" t="s">
        <v>136</v>
      </c>
      <c r="D15" s="20" t="s">
        <v>79</v>
      </c>
      <c r="E15" s="20" t="s">
        <v>167</v>
      </c>
      <c r="F15" s="20" t="s">
        <v>105</v>
      </c>
      <c r="G15" s="21">
        <v>0.9</v>
      </c>
      <c r="H15" s="3">
        <v>30</v>
      </c>
      <c r="I15" s="3">
        <v>30</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3">
        <f>SUM(I5,I13:I15)</f>
        <v>98</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7" workbookViewId="0">
      <selection activeCell="J17" sqref="A11:J17"/>
    </sheetView>
  </sheetViews>
  <sheetFormatPr defaultColWidth="9" defaultRowHeight="14.25"/>
  <cols>
    <col min="1" max="1" width="11.5" customWidth="1"/>
    <col min="2" max="2" width="21.2583333333333" customWidth="1"/>
    <col min="3" max="3" width="26"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386</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19.23</v>
      </c>
      <c r="E5" s="3">
        <v>19.23</v>
      </c>
      <c r="F5" s="3">
        <v>10</v>
      </c>
      <c r="G5" s="3"/>
      <c r="H5" s="17">
        <v>1</v>
      </c>
      <c r="I5" s="3">
        <v>10</v>
      </c>
      <c r="J5" s="3"/>
    </row>
    <row r="6" ht="31" customHeight="1" spans="1:10">
      <c r="A6" s="3"/>
      <c r="B6" s="6" t="s">
        <v>43</v>
      </c>
      <c r="C6" s="3"/>
      <c r="D6" s="3">
        <v>19.23</v>
      </c>
      <c r="E6" s="3">
        <v>19.23</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387</v>
      </c>
      <c r="C10" s="7"/>
      <c r="D10" s="7"/>
      <c r="E10" s="7"/>
      <c r="F10" s="7"/>
      <c r="G10" s="7" t="s">
        <v>387</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4" t="s">
        <v>388</v>
      </c>
      <c r="D13" s="3" t="s">
        <v>60</v>
      </c>
      <c r="E13" s="4" t="s">
        <v>389</v>
      </c>
      <c r="F13" s="9" t="s">
        <v>231</v>
      </c>
      <c r="G13" s="9" t="s">
        <v>390</v>
      </c>
      <c r="H13" s="9">
        <v>30</v>
      </c>
      <c r="I13" s="9">
        <v>30</v>
      </c>
      <c r="J13" s="9" t="s">
        <v>26</v>
      </c>
    </row>
    <row r="14" ht="31" customHeight="1" spans="1:10">
      <c r="A14" s="3" t="s">
        <v>121</v>
      </c>
      <c r="B14" s="3" t="s">
        <v>122</v>
      </c>
      <c r="C14" s="4" t="s">
        <v>391</v>
      </c>
      <c r="D14" s="3" t="s">
        <v>60</v>
      </c>
      <c r="E14" s="4" t="s">
        <v>133</v>
      </c>
      <c r="F14" s="9"/>
      <c r="G14" s="40" t="s">
        <v>133</v>
      </c>
      <c r="H14" s="9">
        <v>30</v>
      </c>
      <c r="I14" s="9">
        <v>28</v>
      </c>
      <c r="J14" s="9" t="s">
        <v>26</v>
      </c>
    </row>
    <row r="15" ht="41" customHeight="1" spans="1:10">
      <c r="A15" s="3" t="s">
        <v>134</v>
      </c>
      <c r="B15" s="5" t="s">
        <v>135</v>
      </c>
      <c r="C15" s="20" t="s">
        <v>136</v>
      </c>
      <c r="D15" s="20" t="s">
        <v>79</v>
      </c>
      <c r="E15" s="20" t="s">
        <v>167</v>
      </c>
      <c r="F15" s="20" t="s">
        <v>105</v>
      </c>
      <c r="G15" s="21">
        <v>0.9</v>
      </c>
      <c r="H15" s="4">
        <v>30</v>
      </c>
      <c r="I15" s="4">
        <v>28</v>
      </c>
      <c r="J15" s="9"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4">
        <f>SUM(I5,I13:I15)</f>
        <v>96</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9" workbookViewId="0">
      <selection activeCell="J19" sqref="A11:J19"/>
    </sheetView>
  </sheetViews>
  <sheetFormatPr defaultColWidth="9" defaultRowHeight="14.25"/>
  <cols>
    <col min="1" max="1" width="11.5" customWidth="1"/>
    <col min="2" max="2" width="21.2583333333333" customWidth="1"/>
    <col min="3" max="3" width="39.7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392</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9.25</v>
      </c>
      <c r="E5" s="3">
        <v>9.25</v>
      </c>
      <c r="F5" s="3">
        <v>10</v>
      </c>
      <c r="G5" s="3"/>
      <c r="H5" s="17">
        <v>1</v>
      </c>
      <c r="I5" s="3">
        <v>10</v>
      </c>
      <c r="J5" s="3"/>
    </row>
    <row r="6" ht="31" customHeight="1" spans="1:10">
      <c r="A6" s="3"/>
      <c r="B6" s="6" t="s">
        <v>43</v>
      </c>
      <c r="C6" s="3"/>
      <c r="D6" s="3">
        <v>9.25</v>
      </c>
      <c r="E6" s="3">
        <v>9.25</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393</v>
      </c>
      <c r="C10" s="7"/>
      <c r="D10" s="7"/>
      <c r="E10" s="7"/>
      <c r="F10" s="7"/>
      <c r="G10" s="7" t="s">
        <v>394</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86</v>
      </c>
      <c r="D13" s="3" t="s">
        <v>60</v>
      </c>
      <c r="E13" s="3">
        <v>307692</v>
      </c>
      <c r="F13" s="7" t="s">
        <v>88</v>
      </c>
      <c r="G13" s="7" t="s">
        <v>87</v>
      </c>
      <c r="H13" s="7">
        <v>20</v>
      </c>
      <c r="I13" s="7">
        <v>20</v>
      </c>
      <c r="J13" s="7" t="s">
        <v>26</v>
      </c>
    </row>
    <row r="14" ht="31" customHeight="1" spans="1:10">
      <c r="A14" s="3"/>
      <c r="B14" s="3" t="s">
        <v>103</v>
      </c>
      <c r="C14" s="3" t="s">
        <v>395</v>
      </c>
      <c r="D14" s="3" t="s">
        <v>194</v>
      </c>
      <c r="E14" s="3">
        <v>95</v>
      </c>
      <c r="F14" s="7" t="s">
        <v>105</v>
      </c>
      <c r="G14" s="23">
        <v>0.95</v>
      </c>
      <c r="H14" s="7">
        <v>20</v>
      </c>
      <c r="I14" s="7">
        <v>20</v>
      </c>
      <c r="J14" s="7" t="s">
        <v>26</v>
      </c>
    </row>
    <row r="15" ht="31" customHeight="1" spans="1:10">
      <c r="A15" s="3" t="s">
        <v>121</v>
      </c>
      <c r="B15" s="3" t="s">
        <v>396</v>
      </c>
      <c r="C15" s="3" t="s">
        <v>397</v>
      </c>
      <c r="D15" s="3" t="s">
        <v>60</v>
      </c>
      <c r="E15" s="3" t="s">
        <v>398</v>
      </c>
      <c r="F15" s="7"/>
      <c r="G15" s="7" t="s">
        <v>398</v>
      </c>
      <c r="H15" s="7">
        <v>15</v>
      </c>
      <c r="I15" s="7">
        <v>14</v>
      </c>
      <c r="J15" s="7" t="s">
        <v>26</v>
      </c>
    </row>
    <row r="16" ht="31" customHeight="1" spans="1:10">
      <c r="A16" s="3"/>
      <c r="B16" s="3" t="s">
        <v>359</v>
      </c>
      <c r="C16" s="3" t="s">
        <v>399</v>
      </c>
      <c r="D16" s="3" t="s">
        <v>60</v>
      </c>
      <c r="E16" s="3" t="s">
        <v>361</v>
      </c>
      <c r="F16" s="7"/>
      <c r="G16" s="7" t="s">
        <v>361</v>
      </c>
      <c r="H16" s="7">
        <v>15</v>
      </c>
      <c r="I16" s="7">
        <v>14</v>
      </c>
      <c r="J16" s="7" t="s">
        <v>26</v>
      </c>
    </row>
    <row r="17" ht="41" customHeight="1" spans="1:10">
      <c r="A17" s="3" t="s">
        <v>134</v>
      </c>
      <c r="B17" s="5" t="s">
        <v>135</v>
      </c>
      <c r="C17" s="20" t="s">
        <v>136</v>
      </c>
      <c r="D17" s="20" t="s">
        <v>79</v>
      </c>
      <c r="E17" s="20" t="s">
        <v>167</v>
      </c>
      <c r="F17" s="20" t="s">
        <v>105</v>
      </c>
      <c r="G17" s="21">
        <v>0.9</v>
      </c>
      <c r="H17" s="3">
        <v>20</v>
      </c>
      <c r="I17" s="3">
        <v>20</v>
      </c>
      <c r="J17" s="7" t="s">
        <v>26</v>
      </c>
    </row>
    <row r="18" s="16" customFormat="1" ht="31" customHeight="1" spans="1:10">
      <c r="A18" s="22" t="s">
        <v>168</v>
      </c>
      <c r="B18" s="22"/>
      <c r="C18" s="22" t="s">
        <v>26</v>
      </c>
      <c r="D18" s="22"/>
      <c r="E18" s="22"/>
      <c r="F18" s="22"/>
      <c r="G18" s="22"/>
      <c r="H18" s="22"/>
      <c r="I18" s="22"/>
      <c r="J18" s="22"/>
    </row>
    <row r="19" ht="24" customHeight="1" spans="1:10">
      <c r="A19" s="3" t="s">
        <v>169</v>
      </c>
      <c r="B19" s="3">
        <v>100</v>
      </c>
      <c r="C19" s="3"/>
      <c r="D19" s="3"/>
      <c r="E19" s="3"/>
      <c r="F19" s="3"/>
      <c r="G19" s="3"/>
      <c r="H19" s="3"/>
      <c r="I19" s="3">
        <f>SUM(I5,I13:I17)</f>
        <v>98</v>
      </c>
      <c r="J19" s="3" t="s">
        <v>170</v>
      </c>
    </row>
    <row r="20" spans="1:10">
      <c r="A20" s="14" t="s">
        <v>171</v>
      </c>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A20:J24"/>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6" workbookViewId="0">
      <selection activeCell="J17" sqref="A11:J17"/>
    </sheetView>
  </sheetViews>
  <sheetFormatPr defaultColWidth="9" defaultRowHeight="14.25"/>
  <cols>
    <col min="1" max="1" width="11.5" customWidth="1"/>
    <col min="2" max="2" width="21.2583333333333" customWidth="1"/>
    <col min="3" max="3" width="30" customWidth="1"/>
    <col min="5" max="5" width="20.5" customWidth="1"/>
    <col min="7" max="7" width="24.625" customWidth="1"/>
    <col min="10" max="10" width="14.1333333333333" customWidth="1"/>
  </cols>
  <sheetData>
    <row r="1" ht="27" spans="1:10">
      <c r="A1" s="2" t="s">
        <v>139</v>
      </c>
      <c r="B1" s="2"/>
      <c r="C1" s="2"/>
      <c r="D1" s="2"/>
      <c r="E1" s="2"/>
      <c r="F1" s="2"/>
      <c r="G1" s="2"/>
      <c r="H1" s="2"/>
      <c r="I1" s="2"/>
      <c r="J1" s="2"/>
    </row>
    <row r="2" ht="26" customHeight="1" spans="1:10">
      <c r="A2" s="3" t="s">
        <v>140</v>
      </c>
      <c r="B2" s="4" t="s">
        <v>400</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74.09</v>
      </c>
      <c r="E5" s="3">
        <v>74.09</v>
      </c>
      <c r="F5" s="3">
        <v>10</v>
      </c>
      <c r="G5" s="3"/>
      <c r="H5" s="17">
        <v>1</v>
      </c>
      <c r="I5" s="3">
        <v>10</v>
      </c>
      <c r="J5" s="3"/>
    </row>
    <row r="6" ht="31" customHeight="1" spans="1:10">
      <c r="A6" s="3"/>
      <c r="B6" s="6" t="s">
        <v>43</v>
      </c>
      <c r="C6" s="3"/>
      <c r="D6" s="3">
        <v>74.09</v>
      </c>
      <c r="E6" s="3">
        <v>74.09</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401</v>
      </c>
      <c r="C10" s="7"/>
      <c r="D10" s="7"/>
      <c r="E10" s="7"/>
      <c r="F10" s="7"/>
      <c r="G10" s="7" t="s">
        <v>401</v>
      </c>
      <c r="H10" s="7"/>
      <c r="I10" s="7"/>
      <c r="J10" s="7"/>
    </row>
    <row r="11" ht="30" customHeight="1" spans="1:10">
      <c r="A11" s="9" t="s">
        <v>48</v>
      </c>
      <c r="B11" s="9"/>
      <c r="C11" s="9"/>
      <c r="D11" s="9" t="s">
        <v>158</v>
      </c>
      <c r="E11" s="9"/>
      <c r="F11" s="9"/>
      <c r="G11" s="9" t="s">
        <v>159</v>
      </c>
      <c r="H11" s="9"/>
      <c r="I11" s="9"/>
      <c r="J11" s="9"/>
    </row>
    <row r="12" s="1" customFormat="1" ht="48" customHeight="1" spans="1:10">
      <c r="A12" s="4" t="s">
        <v>54</v>
      </c>
      <c r="B12" s="4" t="s">
        <v>55</v>
      </c>
      <c r="C12" s="34" t="s">
        <v>56</v>
      </c>
      <c r="D12" s="34" t="s">
        <v>49</v>
      </c>
      <c r="E12" s="4" t="s">
        <v>50</v>
      </c>
      <c r="F12" s="35" t="s">
        <v>51</v>
      </c>
      <c r="G12" s="35" t="s">
        <v>52</v>
      </c>
      <c r="H12" s="9" t="s">
        <v>148</v>
      </c>
      <c r="I12" s="9" t="s">
        <v>150</v>
      </c>
      <c r="J12" s="9" t="s">
        <v>53</v>
      </c>
    </row>
    <row r="13" ht="31" customHeight="1" spans="1:10">
      <c r="A13" s="4" t="s">
        <v>57</v>
      </c>
      <c r="B13" s="4" t="s">
        <v>58</v>
      </c>
      <c r="C13" s="4" t="s">
        <v>402</v>
      </c>
      <c r="D13" s="4" t="s">
        <v>60</v>
      </c>
      <c r="E13" s="4" t="s">
        <v>403</v>
      </c>
      <c r="F13" s="9" t="s">
        <v>338</v>
      </c>
      <c r="G13" s="9" t="s">
        <v>404</v>
      </c>
      <c r="H13" s="9">
        <v>30</v>
      </c>
      <c r="I13" s="9">
        <v>30</v>
      </c>
      <c r="J13" s="9" t="s">
        <v>26</v>
      </c>
    </row>
    <row r="14" ht="31" customHeight="1" spans="1:10">
      <c r="A14" s="4" t="s">
        <v>121</v>
      </c>
      <c r="B14" s="4" t="s">
        <v>122</v>
      </c>
      <c r="C14" s="4" t="s">
        <v>405</v>
      </c>
      <c r="D14" s="4" t="s">
        <v>60</v>
      </c>
      <c r="E14" s="36" t="s">
        <v>405</v>
      </c>
      <c r="F14" s="9"/>
      <c r="G14" s="36" t="s">
        <v>405</v>
      </c>
      <c r="H14" s="9">
        <v>30</v>
      </c>
      <c r="I14" s="9">
        <v>27</v>
      </c>
      <c r="J14" s="9" t="s">
        <v>26</v>
      </c>
    </row>
    <row r="15" ht="41" customHeight="1" spans="1:10">
      <c r="A15" s="4" t="s">
        <v>134</v>
      </c>
      <c r="B15" s="34" t="s">
        <v>135</v>
      </c>
      <c r="C15" s="37" t="s">
        <v>136</v>
      </c>
      <c r="D15" s="37" t="s">
        <v>79</v>
      </c>
      <c r="E15" s="37" t="s">
        <v>167</v>
      </c>
      <c r="F15" s="37" t="s">
        <v>105</v>
      </c>
      <c r="G15" s="38">
        <v>0.9</v>
      </c>
      <c r="H15" s="4">
        <v>30</v>
      </c>
      <c r="I15" s="4">
        <v>29</v>
      </c>
      <c r="J15" s="4" t="s">
        <v>26</v>
      </c>
    </row>
    <row r="16" s="16" customFormat="1" ht="31" customHeight="1" spans="1:10">
      <c r="A16" s="39" t="s">
        <v>168</v>
      </c>
      <c r="B16" s="39"/>
      <c r="C16" s="39" t="s">
        <v>26</v>
      </c>
      <c r="D16" s="39"/>
      <c r="E16" s="39"/>
      <c r="F16" s="39"/>
      <c r="G16" s="39"/>
      <c r="H16" s="39"/>
      <c r="I16" s="39"/>
      <c r="J16" s="39"/>
    </row>
    <row r="17" ht="24" customHeight="1" spans="1:10">
      <c r="A17" s="4" t="s">
        <v>169</v>
      </c>
      <c r="B17" s="4">
        <v>100</v>
      </c>
      <c r="C17" s="4"/>
      <c r="D17" s="4"/>
      <c r="E17" s="4"/>
      <c r="F17" s="4"/>
      <c r="G17" s="4"/>
      <c r="H17" s="4"/>
      <c r="I17" s="4">
        <f>SUM(I5,I13:I15)</f>
        <v>96</v>
      </c>
      <c r="J17" s="4"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2" workbookViewId="0">
      <selection activeCell="A16" sqref="$A16:$XFD16"/>
    </sheetView>
  </sheetViews>
  <sheetFormatPr defaultColWidth="9" defaultRowHeight="14.25"/>
  <cols>
    <col min="1" max="1" width="11.5" customWidth="1"/>
    <col min="2" max="2" width="21.2583333333333" customWidth="1"/>
    <col min="3" max="3" width="28.62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406</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11.21</v>
      </c>
      <c r="E5" s="3">
        <v>11.21</v>
      </c>
      <c r="F5" s="3">
        <v>10</v>
      </c>
      <c r="G5" s="3"/>
      <c r="H5" s="17">
        <v>1</v>
      </c>
      <c r="I5" s="3">
        <v>10</v>
      </c>
      <c r="J5" s="3"/>
    </row>
    <row r="6" ht="31" customHeight="1" spans="1:10">
      <c r="A6" s="3"/>
      <c r="B6" s="6" t="s">
        <v>43</v>
      </c>
      <c r="C6" s="3"/>
      <c r="D6" s="3">
        <v>11.21</v>
      </c>
      <c r="E6" s="3">
        <v>11.21</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407</v>
      </c>
      <c r="C10" s="7"/>
      <c r="D10" s="7"/>
      <c r="E10" s="7"/>
      <c r="F10" s="7"/>
      <c r="G10" s="7" t="s">
        <v>407</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408</v>
      </c>
      <c r="D13" s="3" t="s">
        <v>60</v>
      </c>
      <c r="E13" s="3">
        <v>61</v>
      </c>
      <c r="F13" s="7" t="s">
        <v>409</v>
      </c>
      <c r="G13" s="7" t="s">
        <v>410</v>
      </c>
      <c r="H13" s="7">
        <v>30</v>
      </c>
      <c r="I13" s="7">
        <v>30</v>
      </c>
      <c r="J13" s="7" t="s">
        <v>26</v>
      </c>
    </row>
    <row r="14" ht="31" customHeight="1" spans="1:10">
      <c r="A14" s="3" t="s">
        <v>121</v>
      </c>
      <c r="B14" s="3" t="s">
        <v>122</v>
      </c>
      <c r="C14" s="24" t="s">
        <v>411</v>
      </c>
      <c r="D14" s="3" t="s">
        <v>60</v>
      </c>
      <c r="E14" s="3" t="s">
        <v>266</v>
      </c>
      <c r="F14" s="7"/>
      <c r="G14" s="7" t="s">
        <v>266</v>
      </c>
      <c r="H14" s="7">
        <v>30</v>
      </c>
      <c r="I14" s="7">
        <v>28</v>
      </c>
      <c r="J14" s="7" t="s">
        <v>26</v>
      </c>
    </row>
    <row r="15" ht="41" customHeight="1" spans="1:10">
      <c r="A15" s="3" t="s">
        <v>134</v>
      </c>
      <c r="B15" s="5" t="s">
        <v>135</v>
      </c>
      <c r="C15" s="20" t="s">
        <v>136</v>
      </c>
      <c r="D15" s="20" t="s">
        <v>79</v>
      </c>
      <c r="E15" s="20" t="s">
        <v>167</v>
      </c>
      <c r="F15" s="20" t="s">
        <v>105</v>
      </c>
      <c r="G15" s="21">
        <v>0.9</v>
      </c>
      <c r="H15" s="3">
        <v>30</v>
      </c>
      <c r="I15" s="3">
        <v>29</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3">
        <f>SUM(I5,I13:I15)</f>
        <v>97</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6" workbookViewId="0">
      <selection activeCell="J17" sqref="A11:J17"/>
    </sheetView>
  </sheetViews>
  <sheetFormatPr defaultColWidth="9" defaultRowHeight="14.25"/>
  <cols>
    <col min="1" max="1" width="11.5" customWidth="1"/>
    <col min="2" max="2" width="21.2583333333333" customWidth="1"/>
    <col min="3" max="3" width="33.12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412</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89.5</v>
      </c>
      <c r="E5" s="3">
        <v>89.5</v>
      </c>
      <c r="F5" s="3">
        <v>10</v>
      </c>
      <c r="G5" s="3"/>
      <c r="H5" s="17">
        <v>1</v>
      </c>
      <c r="I5" s="3">
        <v>10</v>
      </c>
      <c r="J5" s="3"/>
    </row>
    <row r="6" ht="31" customHeight="1" spans="1:10">
      <c r="A6" s="3"/>
      <c r="B6" s="6" t="s">
        <v>43</v>
      </c>
      <c r="C6" s="3"/>
      <c r="D6" s="3">
        <v>89.5</v>
      </c>
      <c r="E6" s="3">
        <v>89.5</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413</v>
      </c>
      <c r="C10" s="7"/>
      <c r="D10" s="7"/>
      <c r="E10" s="7"/>
      <c r="F10" s="7"/>
      <c r="G10" s="7" t="s">
        <v>413</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414</v>
      </c>
      <c r="D13" s="3" t="s">
        <v>60</v>
      </c>
      <c r="E13" s="3" t="s">
        <v>415</v>
      </c>
      <c r="F13" s="7" t="s">
        <v>416</v>
      </c>
      <c r="G13" s="7" t="s">
        <v>417</v>
      </c>
      <c r="H13" s="7">
        <v>30</v>
      </c>
      <c r="I13" s="7">
        <v>30</v>
      </c>
      <c r="J13" s="7" t="s">
        <v>26</v>
      </c>
    </row>
    <row r="14" ht="31" customHeight="1" spans="1:10">
      <c r="A14" s="3" t="s">
        <v>121</v>
      </c>
      <c r="B14" s="3" t="s">
        <v>122</v>
      </c>
      <c r="C14" s="3" t="s">
        <v>316</v>
      </c>
      <c r="D14" s="3" t="s">
        <v>60</v>
      </c>
      <c r="E14" s="25" t="s">
        <v>316</v>
      </c>
      <c r="F14" s="7"/>
      <c r="G14" s="7" t="s">
        <v>316</v>
      </c>
      <c r="H14" s="7">
        <v>30</v>
      </c>
      <c r="I14" s="7">
        <v>28</v>
      </c>
      <c r="J14" s="7" t="s">
        <v>26</v>
      </c>
    </row>
    <row r="15" ht="41" customHeight="1" spans="1:10">
      <c r="A15" s="3" t="s">
        <v>134</v>
      </c>
      <c r="B15" s="5" t="s">
        <v>135</v>
      </c>
      <c r="C15" s="20" t="s">
        <v>136</v>
      </c>
      <c r="D15" s="20" t="s">
        <v>79</v>
      </c>
      <c r="E15" s="20" t="s">
        <v>167</v>
      </c>
      <c r="F15" s="20" t="s">
        <v>105</v>
      </c>
      <c r="G15" s="21">
        <v>0.9</v>
      </c>
      <c r="H15" s="3">
        <v>30</v>
      </c>
      <c r="I15" s="3">
        <v>29</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3">
        <f>SUM(I5,I13:I15)</f>
        <v>97</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4" workbookViewId="0">
      <selection activeCell="A17" sqref="$A17:$XFD17"/>
    </sheetView>
  </sheetViews>
  <sheetFormatPr defaultColWidth="9" defaultRowHeight="14.25"/>
  <cols>
    <col min="1" max="1" width="11.5" customWidth="1"/>
    <col min="2" max="2" width="21.2583333333333" customWidth="1"/>
    <col min="3" max="3" width="31.62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172</v>
      </c>
      <c r="C2" s="4"/>
      <c r="D2" s="4"/>
      <c r="E2" s="4"/>
      <c r="F2" s="4"/>
      <c r="G2" s="4"/>
      <c r="H2" s="4"/>
      <c r="I2" s="4"/>
      <c r="J2" s="4"/>
    </row>
    <row r="3" ht="26" customHeight="1" spans="1:10">
      <c r="A3" s="3" t="s">
        <v>142</v>
      </c>
      <c r="B3" s="4"/>
      <c r="C3" s="4"/>
      <c r="D3" s="4"/>
      <c r="E3" s="5" t="s">
        <v>143</v>
      </c>
      <c r="F3" s="4" t="s">
        <v>144</v>
      </c>
      <c r="G3" s="4"/>
      <c r="H3" s="4"/>
      <c r="I3" s="4"/>
      <c r="J3" s="4"/>
    </row>
    <row r="4" ht="43" customHeight="1" spans="1:10">
      <c r="A4" s="3" t="s">
        <v>145</v>
      </c>
      <c r="B4" s="4"/>
      <c r="C4" s="5" t="s">
        <v>32</v>
      </c>
      <c r="D4" s="5" t="s">
        <v>146</v>
      </c>
      <c r="E4" s="5" t="s">
        <v>147</v>
      </c>
      <c r="F4" s="3" t="s">
        <v>148</v>
      </c>
      <c r="G4" s="3"/>
      <c r="H4" s="3" t="s">
        <v>149</v>
      </c>
      <c r="I4" s="3" t="s">
        <v>150</v>
      </c>
      <c r="J4" s="3"/>
    </row>
    <row r="5" ht="31" customHeight="1" spans="1:10">
      <c r="A5" s="3"/>
      <c r="B5" s="3" t="s">
        <v>39</v>
      </c>
      <c r="C5" s="3"/>
      <c r="D5" s="3">
        <v>63.26</v>
      </c>
      <c r="E5" s="3">
        <v>63.26</v>
      </c>
      <c r="F5" s="3">
        <v>10</v>
      </c>
      <c r="G5" s="3"/>
      <c r="H5" s="17">
        <v>1</v>
      </c>
      <c r="I5" s="3">
        <v>10</v>
      </c>
      <c r="J5" s="3"/>
    </row>
    <row r="6" ht="31" customHeight="1" spans="1:10">
      <c r="A6" s="3"/>
      <c r="B6" s="6" t="s">
        <v>43</v>
      </c>
      <c r="C6" s="3"/>
      <c r="D6" s="3">
        <v>63.26</v>
      </c>
      <c r="E6" s="3">
        <v>63.26</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173</v>
      </c>
      <c r="C10" s="7"/>
      <c r="D10" s="7"/>
      <c r="E10" s="7"/>
      <c r="F10" s="7"/>
      <c r="G10" s="7" t="s">
        <v>174</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175</v>
      </c>
      <c r="D13" s="3" t="s">
        <v>60</v>
      </c>
      <c r="E13" s="3">
        <v>1222</v>
      </c>
      <c r="F13" s="7" t="s">
        <v>176</v>
      </c>
      <c r="G13" s="7" t="s">
        <v>177</v>
      </c>
      <c r="H13" s="7">
        <v>20</v>
      </c>
      <c r="I13" s="7">
        <v>20</v>
      </c>
      <c r="J13" s="7" t="s">
        <v>26</v>
      </c>
    </row>
    <row r="14" ht="38" customHeight="1" spans="1:10">
      <c r="A14" s="3"/>
      <c r="B14" s="3" t="s">
        <v>58</v>
      </c>
      <c r="C14" s="3" t="s">
        <v>178</v>
      </c>
      <c r="D14" s="3" t="s">
        <v>60</v>
      </c>
      <c r="E14" s="3">
        <v>8</v>
      </c>
      <c r="F14" s="7" t="s">
        <v>179</v>
      </c>
      <c r="G14" s="7" t="s">
        <v>180</v>
      </c>
      <c r="H14" s="7">
        <v>20</v>
      </c>
      <c r="I14" s="7">
        <v>20</v>
      </c>
      <c r="J14" s="7" t="s">
        <v>26</v>
      </c>
    </row>
    <row r="15" ht="43" customHeight="1" spans="1:10">
      <c r="A15" s="3" t="s">
        <v>121</v>
      </c>
      <c r="B15" s="3" t="s">
        <v>122</v>
      </c>
      <c r="C15" s="3" t="s">
        <v>181</v>
      </c>
      <c r="D15" s="3" t="s">
        <v>60</v>
      </c>
      <c r="E15" s="3" t="s">
        <v>182</v>
      </c>
      <c r="F15" s="7"/>
      <c r="G15" s="3" t="s">
        <v>182</v>
      </c>
      <c r="H15" s="7">
        <v>30</v>
      </c>
      <c r="I15" s="7">
        <v>27</v>
      </c>
      <c r="J15" s="7" t="s">
        <v>26</v>
      </c>
    </row>
    <row r="16" ht="41" customHeight="1" spans="1:10">
      <c r="A16" s="3" t="s">
        <v>134</v>
      </c>
      <c r="B16" s="5" t="s">
        <v>135</v>
      </c>
      <c r="C16" s="20" t="s">
        <v>136</v>
      </c>
      <c r="D16" s="20" t="s">
        <v>79</v>
      </c>
      <c r="E16" s="20" t="s">
        <v>167</v>
      </c>
      <c r="F16" s="20" t="s">
        <v>105</v>
      </c>
      <c r="G16" s="21">
        <v>0.9</v>
      </c>
      <c r="H16" s="3">
        <v>20</v>
      </c>
      <c r="I16" s="3">
        <v>20</v>
      </c>
      <c r="J16" s="7" t="s">
        <v>26</v>
      </c>
    </row>
    <row r="17" s="16" customFormat="1" ht="31" customHeight="1" spans="1:10">
      <c r="A17" s="22" t="s">
        <v>168</v>
      </c>
      <c r="B17" s="22"/>
      <c r="C17" s="22" t="s">
        <v>26</v>
      </c>
      <c r="D17" s="22"/>
      <c r="E17" s="22"/>
      <c r="F17" s="22"/>
      <c r="G17" s="22"/>
      <c r="H17" s="22"/>
      <c r="I17" s="22"/>
      <c r="J17" s="22"/>
    </row>
    <row r="18" ht="24" customHeight="1" spans="1:10">
      <c r="A18" s="3" t="s">
        <v>169</v>
      </c>
      <c r="B18" s="3">
        <v>100</v>
      </c>
      <c r="C18" s="3"/>
      <c r="D18" s="3"/>
      <c r="E18" s="3"/>
      <c r="F18" s="3"/>
      <c r="G18" s="3"/>
      <c r="H18" s="3"/>
      <c r="I18" s="3">
        <f>SUM(I5,I13:I16)</f>
        <v>97</v>
      </c>
      <c r="J18" s="3" t="s">
        <v>170</v>
      </c>
    </row>
    <row r="19" spans="1:10">
      <c r="A19" s="14" t="s">
        <v>171</v>
      </c>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6" workbookViewId="0">
      <selection activeCell="J17" sqref="A11:J17"/>
    </sheetView>
  </sheetViews>
  <sheetFormatPr defaultColWidth="9" defaultRowHeight="14.25"/>
  <cols>
    <col min="1" max="1" width="11.5" customWidth="1"/>
    <col min="2" max="2" width="21.2583333333333" customWidth="1"/>
    <col min="3" max="3" width="32.7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418</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200</v>
      </c>
      <c r="E5" s="3">
        <v>200</v>
      </c>
      <c r="F5" s="3">
        <v>10</v>
      </c>
      <c r="G5" s="3"/>
      <c r="H5" s="17">
        <v>1</v>
      </c>
      <c r="I5" s="3">
        <v>10</v>
      </c>
      <c r="J5" s="3"/>
    </row>
    <row r="6" ht="31" customHeight="1" spans="1:10">
      <c r="A6" s="3"/>
      <c r="B6" s="6" t="s">
        <v>43</v>
      </c>
      <c r="C6" s="3"/>
      <c r="D6" s="3">
        <v>200</v>
      </c>
      <c r="E6" s="3">
        <v>200</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419</v>
      </c>
      <c r="C10" s="7"/>
      <c r="D10" s="7"/>
      <c r="E10" s="7"/>
      <c r="F10" s="7"/>
      <c r="G10" s="7" t="s">
        <v>419</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420</v>
      </c>
      <c r="D13" s="3" t="s">
        <v>60</v>
      </c>
      <c r="E13" s="3" t="s">
        <v>421</v>
      </c>
      <c r="F13" s="7" t="s">
        <v>202</v>
      </c>
      <c r="G13" s="7" t="s">
        <v>422</v>
      </c>
      <c r="H13" s="7">
        <v>30</v>
      </c>
      <c r="I13" s="7">
        <v>30</v>
      </c>
      <c r="J13" s="7" t="s">
        <v>26</v>
      </c>
    </row>
    <row r="14" ht="31" customHeight="1" spans="1:10">
      <c r="A14" s="3" t="s">
        <v>121</v>
      </c>
      <c r="B14" s="3" t="s">
        <v>122</v>
      </c>
      <c r="C14" s="3" t="s">
        <v>411</v>
      </c>
      <c r="D14" s="3" t="s">
        <v>60</v>
      </c>
      <c r="E14" s="3" t="s">
        <v>266</v>
      </c>
      <c r="F14" s="7"/>
      <c r="G14" s="7" t="s">
        <v>266</v>
      </c>
      <c r="H14" s="7">
        <v>30</v>
      </c>
      <c r="I14" s="7">
        <v>29</v>
      </c>
      <c r="J14" s="7" t="s">
        <v>26</v>
      </c>
    </row>
    <row r="15" ht="41" customHeight="1" spans="1:10">
      <c r="A15" s="3" t="s">
        <v>134</v>
      </c>
      <c r="B15" s="5" t="s">
        <v>135</v>
      </c>
      <c r="C15" s="20" t="s">
        <v>136</v>
      </c>
      <c r="D15" s="20" t="s">
        <v>79</v>
      </c>
      <c r="E15" s="20" t="s">
        <v>167</v>
      </c>
      <c r="F15" s="20" t="s">
        <v>105</v>
      </c>
      <c r="G15" s="21">
        <v>0.9</v>
      </c>
      <c r="H15" s="3">
        <v>30</v>
      </c>
      <c r="I15" s="3">
        <v>30</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3">
        <f>SUM(I5,I13:I15)</f>
        <v>99</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5" workbookViewId="0">
      <selection activeCell="J17" sqref="A11:J17"/>
    </sheetView>
  </sheetViews>
  <sheetFormatPr defaultColWidth="9" defaultRowHeight="14.25"/>
  <cols>
    <col min="1" max="1" width="11.5" customWidth="1"/>
    <col min="2" max="2" width="21.2583333333333" customWidth="1"/>
    <col min="3" max="3" width="24.12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423</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2.83</v>
      </c>
      <c r="E5" s="3">
        <v>2.83</v>
      </c>
      <c r="F5" s="3">
        <v>10</v>
      </c>
      <c r="G5" s="3"/>
      <c r="H5" s="17">
        <v>1</v>
      </c>
      <c r="I5" s="3">
        <v>10</v>
      </c>
      <c r="J5" s="3"/>
    </row>
    <row r="6" ht="31" customHeight="1" spans="1:10">
      <c r="A6" s="3"/>
      <c r="B6" s="6" t="s">
        <v>43</v>
      </c>
      <c r="C6" s="3"/>
      <c r="D6" s="3">
        <v>2.83</v>
      </c>
      <c r="E6" s="3">
        <v>2.83</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424</v>
      </c>
      <c r="C10" s="7"/>
      <c r="D10" s="7"/>
      <c r="E10" s="7"/>
      <c r="F10" s="7"/>
      <c r="G10" s="7" t="s">
        <v>424</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3" t="s">
        <v>425</v>
      </c>
      <c r="D13" s="3" t="s">
        <v>60</v>
      </c>
      <c r="E13" s="3">
        <v>3</v>
      </c>
      <c r="F13" s="7" t="s">
        <v>94</v>
      </c>
      <c r="G13" s="7" t="s">
        <v>426</v>
      </c>
      <c r="H13" s="7">
        <v>30</v>
      </c>
      <c r="I13" s="7">
        <v>29</v>
      </c>
      <c r="J13" s="7" t="s">
        <v>26</v>
      </c>
    </row>
    <row r="14" ht="31" customHeight="1" spans="1:10">
      <c r="A14" s="3" t="s">
        <v>121</v>
      </c>
      <c r="B14" s="3" t="s">
        <v>122</v>
      </c>
      <c r="C14" s="3" t="s">
        <v>427</v>
      </c>
      <c r="D14" s="3" t="s">
        <v>60</v>
      </c>
      <c r="E14" s="3" t="s">
        <v>187</v>
      </c>
      <c r="F14" s="7"/>
      <c r="G14" s="7" t="s">
        <v>187</v>
      </c>
      <c r="H14" s="7">
        <v>30</v>
      </c>
      <c r="I14" s="7">
        <v>29</v>
      </c>
      <c r="J14" s="7" t="s">
        <v>26</v>
      </c>
    </row>
    <row r="15" ht="41" customHeight="1" spans="1:10">
      <c r="A15" s="3" t="s">
        <v>134</v>
      </c>
      <c r="B15" s="5" t="s">
        <v>135</v>
      </c>
      <c r="C15" s="12" t="s">
        <v>136</v>
      </c>
      <c r="D15" s="12" t="s">
        <v>79</v>
      </c>
      <c r="E15" s="12" t="s">
        <v>167</v>
      </c>
      <c r="F15" s="12" t="s">
        <v>105</v>
      </c>
      <c r="G15" s="13">
        <v>0.9</v>
      </c>
      <c r="H15" s="3">
        <v>30</v>
      </c>
      <c r="I15" s="3">
        <v>30</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3">
        <f>SUM(I5,I13:I15)</f>
        <v>98</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7" workbookViewId="0">
      <selection activeCell="J17" sqref="A11:J17"/>
    </sheetView>
  </sheetViews>
  <sheetFormatPr defaultColWidth="9" defaultRowHeight="14.25"/>
  <cols>
    <col min="1" max="1" width="11.5" customWidth="1"/>
    <col min="2" max="2" width="21.2583333333333" customWidth="1"/>
    <col min="3" max="3" width="40.37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428</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v>11.8</v>
      </c>
      <c r="D5" s="3">
        <v>11.8</v>
      </c>
      <c r="E5" s="3">
        <v>11.8</v>
      </c>
      <c r="F5" s="3">
        <v>10</v>
      </c>
      <c r="G5" s="3"/>
      <c r="H5" s="17">
        <v>1</v>
      </c>
      <c r="I5" s="3">
        <v>10</v>
      </c>
      <c r="J5" s="3"/>
    </row>
    <row r="6" ht="31" customHeight="1" spans="1:10">
      <c r="A6" s="3"/>
      <c r="B6" s="6" t="s">
        <v>43</v>
      </c>
      <c r="C6" s="3">
        <v>11.8</v>
      </c>
      <c r="D6" s="3">
        <v>11.8</v>
      </c>
      <c r="E6" s="3">
        <v>11.8</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429</v>
      </c>
      <c r="C10" s="7"/>
      <c r="D10" s="7"/>
      <c r="E10" s="7"/>
      <c r="F10" s="7"/>
      <c r="G10" s="7" t="s">
        <v>430</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43" customHeight="1" spans="1:10">
      <c r="A13" s="3" t="s">
        <v>57</v>
      </c>
      <c r="B13" s="3" t="s">
        <v>58</v>
      </c>
      <c r="C13" s="3" t="s">
        <v>92</v>
      </c>
      <c r="D13" s="3" t="s">
        <v>60</v>
      </c>
      <c r="E13" s="3">
        <v>1</v>
      </c>
      <c r="F13" s="32" t="s">
        <v>77</v>
      </c>
      <c r="G13" s="7" t="s">
        <v>272</v>
      </c>
      <c r="H13" s="7">
        <v>30</v>
      </c>
      <c r="I13" s="7">
        <v>30</v>
      </c>
      <c r="J13" s="7" t="s">
        <v>26</v>
      </c>
    </row>
    <row r="14" ht="66" customHeight="1" spans="1:10">
      <c r="A14" s="3" t="s">
        <v>121</v>
      </c>
      <c r="B14" s="3" t="s">
        <v>122</v>
      </c>
      <c r="C14" s="3" t="s">
        <v>431</v>
      </c>
      <c r="D14" s="3" t="s">
        <v>60</v>
      </c>
      <c r="E14" s="3" t="s">
        <v>332</v>
      </c>
      <c r="F14" s="7"/>
      <c r="G14" s="7" t="s">
        <v>332</v>
      </c>
      <c r="H14" s="7">
        <v>30</v>
      </c>
      <c r="I14" s="7">
        <v>28</v>
      </c>
      <c r="J14" s="7" t="s">
        <v>26</v>
      </c>
    </row>
    <row r="15" ht="41" customHeight="1" spans="1:10">
      <c r="A15" s="3" t="s">
        <v>134</v>
      </c>
      <c r="B15" s="5" t="s">
        <v>135</v>
      </c>
      <c r="C15" s="12" t="s">
        <v>136</v>
      </c>
      <c r="D15" s="12" t="s">
        <v>79</v>
      </c>
      <c r="E15" s="12" t="s">
        <v>167</v>
      </c>
      <c r="F15" s="12" t="s">
        <v>105</v>
      </c>
      <c r="G15" s="13">
        <v>0.9</v>
      </c>
      <c r="H15" s="3">
        <v>30</v>
      </c>
      <c r="I15" s="3">
        <v>30</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3">
        <f>SUM(I5,I13:I15)</f>
        <v>98</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5" workbookViewId="0">
      <selection activeCell="J17" sqref="A11:J17"/>
    </sheetView>
  </sheetViews>
  <sheetFormatPr defaultColWidth="9" defaultRowHeight="14.25"/>
  <cols>
    <col min="1" max="1" width="11.5" customWidth="1"/>
    <col min="2" max="2" width="21.2583333333333" customWidth="1"/>
    <col min="3" max="3" width="38.37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432</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99</v>
      </c>
      <c r="E5" s="3">
        <v>99</v>
      </c>
      <c r="F5" s="3">
        <v>10</v>
      </c>
      <c r="G5" s="3"/>
      <c r="H5" s="17">
        <v>1</v>
      </c>
      <c r="I5" s="3">
        <v>10</v>
      </c>
      <c r="J5" s="3"/>
    </row>
    <row r="6" ht="31" customHeight="1" spans="1:10">
      <c r="A6" s="3"/>
      <c r="B6" s="6" t="s">
        <v>43</v>
      </c>
      <c r="C6" s="3"/>
      <c r="D6" s="3">
        <v>99</v>
      </c>
      <c r="E6" s="3">
        <v>99</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433</v>
      </c>
      <c r="C10" s="7"/>
      <c r="D10" s="7"/>
      <c r="E10" s="7"/>
      <c r="F10" s="7"/>
      <c r="G10" s="7" t="s">
        <v>433</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47" customHeight="1" spans="1:10">
      <c r="A13" s="3" t="s">
        <v>57</v>
      </c>
      <c r="B13" s="3" t="s">
        <v>58</v>
      </c>
      <c r="C13" s="3" t="s">
        <v>434</v>
      </c>
      <c r="D13" s="3" t="s">
        <v>60</v>
      </c>
      <c r="E13" s="3" t="s">
        <v>435</v>
      </c>
      <c r="F13" s="7" t="s">
        <v>231</v>
      </c>
      <c r="G13" s="7" t="s">
        <v>436</v>
      </c>
      <c r="H13" s="7">
        <v>30</v>
      </c>
      <c r="I13" s="7">
        <v>30</v>
      </c>
      <c r="J13" s="7" t="s">
        <v>26</v>
      </c>
    </row>
    <row r="14" ht="45" customHeight="1" spans="1:10">
      <c r="A14" s="3" t="s">
        <v>121</v>
      </c>
      <c r="B14" s="3" t="s">
        <v>122</v>
      </c>
      <c r="C14" s="3" t="s">
        <v>437</v>
      </c>
      <c r="D14" s="3" t="s">
        <v>60</v>
      </c>
      <c r="E14" s="3" t="s">
        <v>438</v>
      </c>
      <c r="F14" s="7"/>
      <c r="G14" s="7" t="s">
        <v>438</v>
      </c>
      <c r="H14" s="7">
        <v>30</v>
      </c>
      <c r="I14" s="7">
        <v>29</v>
      </c>
      <c r="J14" s="7" t="s">
        <v>26</v>
      </c>
    </row>
    <row r="15" ht="41" customHeight="1" spans="1:10">
      <c r="A15" s="3" t="s">
        <v>134</v>
      </c>
      <c r="B15" s="5" t="s">
        <v>135</v>
      </c>
      <c r="C15" s="12" t="s">
        <v>136</v>
      </c>
      <c r="D15" s="12" t="s">
        <v>79</v>
      </c>
      <c r="E15" s="12" t="s">
        <v>167</v>
      </c>
      <c r="F15" s="12" t="s">
        <v>105</v>
      </c>
      <c r="G15" s="13">
        <v>0.9</v>
      </c>
      <c r="H15" s="3">
        <v>29</v>
      </c>
      <c r="I15" s="3">
        <v>29</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3">
        <f>SUM(I5,I13:I15)</f>
        <v>98</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4" workbookViewId="0">
      <selection activeCell="J18" sqref="A11:J18"/>
    </sheetView>
  </sheetViews>
  <sheetFormatPr defaultColWidth="9" defaultRowHeight="14.25"/>
  <cols>
    <col min="1" max="1" width="11.5" customWidth="1"/>
    <col min="2" max="2" width="21.2583333333333" customWidth="1"/>
    <col min="3" max="3" width="31.2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439</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2500</v>
      </c>
      <c r="E5" s="3">
        <v>2500</v>
      </c>
      <c r="F5" s="3">
        <v>10</v>
      </c>
      <c r="G5" s="3"/>
      <c r="H5" s="17">
        <v>1</v>
      </c>
      <c r="I5" s="3">
        <v>10</v>
      </c>
      <c r="J5" s="3"/>
    </row>
    <row r="6" ht="31" customHeight="1" spans="1:10">
      <c r="A6" s="3"/>
      <c r="B6" s="6" t="s">
        <v>43</v>
      </c>
      <c r="C6" s="3"/>
      <c r="D6" s="3">
        <v>2500</v>
      </c>
      <c r="E6" s="3">
        <v>2500</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440</v>
      </c>
      <c r="C10" s="7"/>
      <c r="D10" s="7"/>
      <c r="E10" s="7"/>
      <c r="F10" s="7"/>
      <c r="G10" s="7" t="s">
        <v>441</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442</v>
      </c>
      <c r="D13" s="3" t="s">
        <v>60</v>
      </c>
      <c r="E13" s="3" t="s">
        <v>443</v>
      </c>
      <c r="F13" s="31" t="s">
        <v>444</v>
      </c>
      <c r="G13" s="7" t="s">
        <v>445</v>
      </c>
      <c r="H13" s="7">
        <v>20</v>
      </c>
      <c r="I13" s="7">
        <v>20</v>
      </c>
      <c r="J13" s="7" t="s">
        <v>26</v>
      </c>
    </row>
    <row r="14" ht="31" customHeight="1" spans="1:10">
      <c r="A14" s="3"/>
      <c r="B14" s="3" t="s">
        <v>58</v>
      </c>
      <c r="C14" s="3" t="s">
        <v>446</v>
      </c>
      <c r="D14" s="3" t="s">
        <v>194</v>
      </c>
      <c r="E14" s="3" t="s">
        <v>447</v>
      </c>
      <c r="F14" s="7" t="s">
        <v>77</v>
      </c>
      <c r="G14" s="7" t="s">
        <v>448</v>
      </c>
      <c r="H14" s="7">
        <v>20</v>
      </c>
      <c r="I14" s="7">
        <v>20</v>
      </c>
      <c r="J14" s="7" t="s">
        <v>26</v>
      </c>
    </row>
    <row r="15" ht="31" customHeight="1" spans="1:10">
      <c r="A15" s="3" t="s">
        <v>121</v>
      </c>
      <c r="B15" s="3" t="s">
        <v>122</v>
      </c>
      <c r="C15" s="3" t="s">
        <v>449</v>
      </c>
      <c r="D15" s="3" t="s">
        <v>60</v>
      </c>
      <c r="E15" s="3" t="s">
        <v>290</v>
      </c>
      <c r="F15" s="7"/>
      <c r="G15" s="7" t="s">
        <v>290</v>
      </c>
      <c r="H15" s="7">
        <v>20</v>
      </c>
      <c r="I15" s="7">
        <v>18</v>
      </c>
      <c r="J15" s="7" t="s">
        <v>26</v>
      </c>
    </row>
    <row r="16" ht="41" customHeight="1" spans="1:10">
      <c r="A16" s="3" t="s">
        <v>134</v>
      </c>
      <c r="B16" s="5" t="s">
        <v>135</v>
      </c>
      <c r="C16" s="12" t="s">
        <v>136</v>
      </c>
      <c r="D16" s="12" t="s">
        <v>79</v>
      </c>
      <c r="E16" s="12" t="s">
        <v>167</v>
      </c>
      <c r="F16" s="12" t="s">
        <v>105</v>
      </c>
      <c r="G16" s="13">
        <v>0.9</v>
      </c>
      <c r="H16" s="3">
        <v>30</v>
      </c>
      <c r="I16" s="3">
        <v>28</v>
      </c>
      <c r="J16" s="7" t="s">
        <v>26</v>
      </c>
    </row>
    <row r="17" s="16" customFormat="1" ht="31" customHeight="1" spans="1:10">
      <c r="A17" s="22" t="s">
        <v>168</v>
      </c>
      <c r="B17" s="22"/>
      <c r="C17" s="22" t="s">
        <v>26</v>
      </c>
      <c r="D17" s="22"/>
      <c r="E17" s="22"/>
      <c r="F17" s="22"/>
      <c r="G17" s="22"/>
      <c r="H17" s="22"/>
      <c r="I17" s="22"/>
      <c r="J17" s="22"/>
    </row>
    <row r="18" ht="24" customHeight="1" spans="1:10">
      <c r="A18" s="3" t="s">
        <v>169</v>
      </c>
      <c r="B18" s="3">
        <v>100</v>
      </c>
      <c r="C18" s="3"/>
      <c r="D18" s="3"/>
      <c r="E18" s="3"/>
      <c r="F18" s="3"/>
      <c r="G18" s="3"/>
      <c r="H18" s="3"/>
      <c r="I18" s="3">
        <f>SUM(I5,I13:I16)</f>
        <v>96</v>
      </c>
      <c r="J18" s="3" t="s">
        <v>170</v>
      </c>
    </row>
    <row r="19" spans="1:10">
      <c r="A19" s="14" t="s">
        <v>171</v>
      </c>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5" workbookViewId="0">
      <selection activeCell="J17" sqref="A11:J17"/>
    </sheetView>
  </sheetViews>
  <sheetFormatPr defaultColWidth="9" defaultRowHeight="14.25"/>
  <cols>
    <col min="1" max="1" width="11.5" customWidth="1"/>
    <col min="2" max="2" width="21.2583333333333" customWidth="1"/>
    <col min="3" max="3" width="37.37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450</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8</v>
      </c>
      <c r="E5" s="3">
        <v>8</v>
      </c>
      <c r="F5" s="3">
        <v>10</v>
      </c>
      <c r="G5" s="3"/>
      <c r="H5" s="17">
        <v>1</v>
      </c>
      <c r="I5" s="3">
        <v>10</v>
      </c>
      <c r="J5" s="3"/>
    </row>
    <row r="6" ht="31" customHeight="1" spans="1:10">
      <c r="A6" s="3"/>
      <c r="B6" s="6" t="s">
        <v>43</v>
      </c>
      <c r="C6" s="3"/>
      <c r="D6" s="3">
        <v>8</v>
      </c>
      <c r="E6" s="3">
        <v>8</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451</v>
      </c>
      <c r="C10" s="7"/>
      <c r="D10" s="7"/>
      <c r="E10" s="7"/>
      <c r="F10" s="7"/>
      <c r="G10" s="7" t="s">
        <v>451</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46" customHeight="1" spans="1:10">
      <c r="A13" s="3" t="s">
        <v>57</v>
      </c>
      <c r="B13" s="3" t="s">
        <v>58</v>
      </c>
      <c r="C13" s="3" t="s">
        <v>452</v>
      </c>
      <c r="D13" s="3" t="s">
        <v>60</v>
      </c>
      <c r="E13" s="3">
        <v>1</v>
      </c>
      <c r="F13" s="7" t="s">
        <v>222</v>
      </c>
      <c r="G13" s="7" t="s">
        <v>223</v>
      </c>
      <c r="H13" s="7">
        <v>30</v>
      </c>
      <c r="I13" s="7">
        <v>30</v>
      </c>
      <c r="J13" s="7" t="s">
        <v>26</v>
      </c>
    </row>
    <row r="14" ht="41" customHeight="1" spans="1:10">
      <c r="A14" s="3" t="s">
        <v>121</v>
      </c>
      <c r="B14" s="3" t="s">
        <v>122</v>
      </c>
      <c r="C14" s="3" t="s">
        <v>453</v>
      </c>
      <c r="D14" s="3" t="s">
        <v>60</v>
      </c>
      <c r="E14" s="3" t="s">
        <v>187</v>
      </c>
      <c r="F14" s="7"/>
      <c r="G14" s="7" t="s">
        <v>187</v>
      </c>
      <c r="H14" s="7">
        <v>30</v>
      </c>
      <c r="I14" s="7">
        <v>29</v>
      </c>
      <c r="J14" s="7" t="s">
        <v>26</v>
      </c>
    </row>
    <row r="15" ht="41" customHeight="1" spans="1:10">
      <c r="A15" s="3" t="s">
        <v>134</v>
      </c>
      <c r="B15" s="5" t="s">
        <v>135</v>
      </c>
      <c r="C15" s="12" t="s">
        <v>136</v>
      </c>
      <c r="D15" s="12" t="s">
        <v>79</v>
      </c>
      <c r="E15" s="12" t="s">
        <v>167</v>
      </c>
      <c r="F15" s="12" t="s">
        <v>105</v>
      </c>
      <c r="G15" s="13">
        <v>0.9</v>
      </c>
      <c r="H15" s="3">
        <v>30</v>
      </c>
      <c r="I15" s="3">
        <v>30</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3">
        <f>SUM(I5,I13:I15)</f>
        <v>99</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4" workbookViewId="0">
      <selection activeCell="J18" sqref="A12:J18"/>
    </sheetView>
  </sheetViews>
  <sheetFormatPr defaultColWidth="9" defaultRowHeight="14.25"/>
  <cols>
    <col min="1" max="1" width="11.5" customWidth="1"/>
    <col min="2" max="2" width="21.2583333333333" customWidth="1"/>
    <col min="3" max="3" width="32.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454</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50</v>
      </c>
      <c r="E5" s="3">
        <v>50</v>
      </c>
      <c r="F5" s="3">
        <v>10</v>
      </c>
      <c r="G5" s="3"/>
      <c r="H5" s="17">
        <v>1</v>
      </c>
      <c r="I5" s="3">
        <v>10</v>
      </c>
      <c r="J5" s="3"/>
    </row>
    <row r="6" ht="31" customHeight="1" spans="1:10">
      <c r="A6" s="3"/>
      <c r="B6" s="6" t="s">
        <v>43</v>
      </c>
      <c r="C6" s="3"/>
      <c r="D6" s="3">
        <v>50</v>
      </c>
      <c r="E6" s="3">
        <v>50</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455</v>
      </c>
      <c r="C10" s="7"/>
      <c r="D10" s="7"/>
      <c r="E10" s="7"/>
      <c r="F10" s="7"/>
      <c r="G10" s="7" t="s">
        <v>455</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456</v>
      </c>
      <c r="D13" s="3" t="s">
        <v>60</v>
      </c>
      <c r="E13" s="3">
        <v>1</v>
      </c>
      <c r="F13" s="7" t="s">
        <v>94</v>
      </c>
      <c r="G13" s="7" t="s">
        <v>93</v>
      </c>
      <c r="H13" s="7">
        <v>20</v>
      </c>
      <c r="I13" s="7">
        <v>19</v>
      </c>
      <c r="J13" s="7" t="s">
        <v>26</v>
      </c>
    </row>
    <row r="14" ht="31" customHeight="1" spans="1:10">
      <c r="A14" s="3"/>
      <c r="B14" s="3" t="s">
        <v>58</v>
      </c>
      <c r="C14" s="24" t="s">
        <v>457</v>
      </c>
      <c r="D14" s="3" t="s">
        <v>194</v>
      </c>
      <c r="E14" s="3">
        <v>5</v>
      </c>
      <c r="F14" s="7" t="s">
        <v>458</v>
      </c>
      <c r="G14" s="7" t="s">
        <v>459</v>
      </c>
      <c r="H14" s="7">
        <v>20</v>
      </c>
      <c r="I14" s="7">
        <v>19</v>
      </c>
      <c r="J14" s="7" t="s">
        <v>26</v>
      </c>
    </row>
    <row r="15" ht="31" customHeight="1" spans="1:10">
      <c r="A15" s="3" t="s">
        <v>121</v>
      </c>
      <c r="B15" s="3" t="s">
        <v>122</v>
      </c>
      <c r="C15" s="3" t="s">
        <v>460</v>
      </c>
      <c r="D15" s="3" t="s">
        <v>114</v>
      </c>
      <c r="E15" s="3" t="s">
        <v>461</v>
      </c>
      <c r="F15" s="7"/>
      <c r="G15" s="7" t="s">
        <v>461</v>
      </c>
      <c r="H15" s="7">
        <v>20</v>
      </c>
      <c r="I15" s="7">
        <v>20</v>
      </c>
      <c r="J15" s="7" t="s">
        <v>26</v>
      </c>
    </row>
    <row r="16" ht="41" customHeight="1" spans="1:10">
      <c r="A16" s="3" t="s">
        <v>134</v>
      </c>
      <c r="B16" s="5" t="s">
        <v>135</v>
      </c>
      <c r="C16" s="20" t="s">
        <v>136</v>
      </c>
      <c r="D16" s="20" t="s">
        <v>79</v>
      </c>
      <c r="E16" s="20" t="s">
        <v>167</v>
      </c>
      <c r="F16" s="20" t="s">
        <v>105</v>
      </c>
      <c r="G16" s="21">
        <v>0.9</v>
      </c>
      <c r="H16" s="3">
        <v>30</v>
      </c>
      <c r="I16" s="3">
        <v>30</v>
      </c>
      <c r="J16" s="7" t="s">
        <v>26</v>
      </c>
    </row>
    <row r="17" s="16" customFormat="1" ht="31" customHeight="1" spans="1:10">
      <c r="A17" s="22" t="s">
        <v>168</v>
      </c>
      <c r="B17" s="22"/>
      <c r="C17" s="22" t="s">
        <v>26</v>
      </c>
      <c r="D17" s="22"/>
      <c r="E17" s="22"/>
      <c r="F17" s="22"/>
      <c r="G17" s="22"/>
      <c r="H17" s="22"/>
      <c r="I17" s="22"/>
      <c r="J17" s="22"/>
    </row>
    <row r="18" ht="24" customHeight="1" spans="1:10">
      <c r="A18" s="3" t="s">
        <v>169</v>
      </c>
      <c r="B18" s="3">
        <v>100</v>
      </c>
      <c r="C18" s="3"/>
      <c r="D18" s="3"/>
      <c r="E18" s="3"/>
      <c r="F18" s="3"/>
      <c r="G18" s="3"/>
      <c r="H18" s="3"/>
      <c r="I18" s="3">
        <f>SUM(I5,I13:I16)</f>
        <v>98</v>
      </c>
      <c r="J18" s="3" t="s">
        <v>170</v>
      </c>
    </row>
    <row r="19" spans="1:10">
      <c r="A19" s="14" t="s">
        <v>171</v>
      </c>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6" workbookViewId="0">
      <selection activeCell="J17" sqref="A11:J17"/>
    </sheetView>
  </sheetViews>
  <sheetFormatPr defaultColWidth="9" defaultRowHeight="14.25"/>
  <cols>
    <col min="1" max="1" width="11.5" customWidth="1"/>
    <col min="2" max="2" width="21.2583333333333" customWidth="1"/>
    <col min="3" max="3" width="27.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462</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9.5</v>
      </c>
      <c r="E5" s="3">
        <v>9.5</v>
      </c>
      <c r="F5" s="3">
        <v>10</v>
      </c>
      <c r="G5" s="3"/>
      <c r="H5" s="17">
        <v>1</v>
      </c>
      <c r="I5" s="3">
        <v>10</v>
      </c>
      <c r="J5" s="3"/>
    </row>
    <row r="6" ht="31" customHeight="1" spans="1:10">
      <c r="A6" s="3"/>
      <c r="B6" s="6" t="s">
        <v>43</v>
      </c>
      <c r="C6" s="3"/>
      <c r="D6" s="3">
        <v>9.5</v>
      </c>
      <c r="E6" s="3">
        <v>9.5</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463</v>
      </c>
      <c r="C10" s="7"/>
      <c r="D10" s="7"/>
      <c r="E10" s="7"/>
      <c r="F10" s="7"/>
      <c r="G10" s="7" t="s">
        <v>463</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464</v>
      </c>
      <c r="D13" s="3" t="s">
        <v>60</v>
      </c>
      <c r="E13" s="3">
        <v>8</v>
      </c>
      <c r="F13" s="7" t="s">
        <v>77</v>
      </c>
      <c r="G13" s="7" t="s">
        <v>465</v>
      </c>
      <c r="H13" s="7">
        <v>30</v>
      </c>
      <c r="I13" s="7">
        <v>29</v>
      </c>
      <c r="J13" s="7" t="s">
        <v>26</v>
      </c>
    </row>
    <row r="14" ht="31" customHeight="1" spans="1:10">
      <c r="A14" s="3" t="s">
        <v>121</v>
      </c>
      <c r="B14" s="3" t="s">
        <v>122</v>
      </c>
      <c r="C14" s="3" t="s">
        <v>239</v>
      </c>
      <c r="D14" s="3" t="s">
        <v>60</v>
      </c>
      <c r="E14" s="3" t="s">
        <v>187</v>
      </c>
      <c r="F14" s="7"/>
      <c r="G14" s="7" t="s">
        <v>187</v>
      </c>
      <c r="H14" s="7">
        <v>30</v>
      </c>
      <c r="I14" s="7">
        <v>29</v>
      </c>
      <c r="J14" s="7" t="s">
        <v>26</v>
      </c>
    </row>
    <row r="15" ht="41" customHeight="1" spans="1:10">
      <c r="A15" s="3" t="s">
        <v>134</v>
      </c>
      <c r="B15" s="5" t="s">
        <v>135</v>
      </c>
      <c r="C15" s="20" t="s">
        <v>136</v>
      </c>
      <c r="D15" s="20" t="s">
        <v>79</v>
      </c>
      <c r="E15" s="20" t="s">
        <v>167</v>
      </c>
      <c r="F15" s="20" t="s">
        <v>105</v>
      </c>
      <c r="G15" s="21">
        <v>0.9</v>
      </c>
      <c r="H15" s="3">
        <v>30</v>
      </c>
      <c r="I15" s="3">
        <v>29</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3">
        <f>SUM(I5,I13:I15)</f>
        <v>97</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6" workbookViewId="0">
      <selection activeCell="J17" sqref="A11:J17"/>
    </sheetView>
  </sheetViews>
  <sheetFormatPr defaultColWidth="9" defaultRowHeight="14.25"/>
  <cols>
    <col min="1" max="1" width="11.5" customWidth="1"/>
    <col min="2" max="2" width="21.2583333333333" customWidth="1"/>
    <col min="3" max="3" width="31.7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466</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51.21</v>
      </c>
      <c r="E5" s="3">
        <v>51.21</v>
      </c>
      <c r="F5" s="3">
        <v>10</v>
      </c>
      <c r="G5" s="3"/>
      <c r="H5" s="17">
        <v>1</v>
      </c>
      <c r="I5" s="3">
        <v>10</v>
      </c>
      <c r="J5" s="3"/>
    </row>
    <row r="6" ht="31" customHeight="1" spans="1:10">
      <c r="A6" s="3"/>
      <c r="B6" s="6" t="s">
        <v>43</v>
      </c>
      <c r="C6" s="3"/>
      <c r="D6" s="3">
        <v>51.21</v>
      </c>
      <c r="E6" s="3">
        <v>51.21</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467</v>
      </c>
      <c r="C10" s="7"/>
      <c r="D10" s="7"/>
      <c r="E10" s="7"/>
      <c r="F10" s="7"/>
      <c r="G10" s="7" t="s">
        <v>468</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469</v>
      </c>
      <c r="D13" s="3" t="s">
        <v>60</v>
      </c>
      <c r="E13" s="3">
        <v>24405</v>
      </c>
      <c r="F13" s="7" t="s">
        <v>470</v>
      </c>
      <c r="G13" s="7" t="s">
        <v>471</v>
      </c>
      <c r="H13" s="7">
        <v>30</v>
      </c>
      <c r="I13" s="7">
        <v>29</v>
      </c>
      <c r="J13" s="7" t="s">
        <v>26</v>
      </c>
    </row>
    <row r="14" ht="44" customHeight="1" spans="1:10">
      <c r="A14" s="3" t="s">
        <v>121</v>
      </c>
      <c r="B14" s="3" t="s">
        <v>122</v>
      </c>
      <c r="C14" s="30" t="s">
        <v>472</v>
      </c>
      <c r="D14" s="3" t="s">
        <v>60</v>
      </c>
      <c r="E14" s="3" t="s">
        <v>347</v>
      </c>
      <c r="F14" s="7"/>
      <c r="G14" s="7" t="s">
        <v>347</v>
      </c>
      <c r="H14" s="7">
        <v>30</v>
      </c>
      <c r="I14" s="7">
        <v>29</v>
      </c>
      <c r="J14" s="7" t="s">
        <v>26</v>
      </c>
    </row>
    <row r="15" ht="41" customHeight="1" spans="1:10">
      <c r="A15" s="3" t="s">
        <v>134</v>
      </c>
      <c r="B15" s="5" t="s">
        <v>135</v>
      </c>
      <c r="C15" s="12" t="s">
        <v>136</v>
      </c>
      <c r="D15" s="12" t="s">
        <v>79</v>
      </c>
      <c r="E15" s="12" t="s">
        <v>167</v>
      </c>
      <c r="F15" s="12" t="s">
        <v>105</v>
      </c>
      <c r="G15" s="13">
        <v>0.9</v>
      </c>
      <c r="H15" s="3">
        <v>30</v>
      </c>
      <c r="I15" s="3">
        <v>30</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3">
        <f>SUM(I5,I13:I15)</f>
        <v>98</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7" workbookViewId="0">
      <selection activeCell="J17" sqref="A12:J17"/>
    </sheetView>
  </sheetViews>
  <sheetFormatPr defaultColWidth="9" defaultRowHeight="14.25"/>
  <cols>
    <col min="1" max="1" width="11.5" customWidth="1"/>
    <col min="2" max="2" width="21.2583333333333" customWidth="1"/>
    <col min="3" max="3" width="28.2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473</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1840.78</v>
      </c>
      <c r="E5" s="3">
        <v>1840.78</v>
      </c>
      <c r="F5" s="3">
        <v>10</v>
      </c>
      <c r="G5" s="3"/>
      <c r="H5" s="17">
        <v>1</v>
      </c>
      <c r="I5" s="3">
        <v>10</v>
      </c>
      <c r="J5" s="3"/>
    </row>
    <row r="6" ht="31" customHeight="1" spans="1:10">
      <c r="A6" s="3"/>
      <c r="B6" s="6" t="s">
        <v>43</v>
      </c>
      <c r="C6" s="3"/>
      <c r="D6" s="3">
        <v>1840.78</v>
      </c>
      <c r="E6" s="3">
        <v>1840.78</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474</v>
      </c>
      <c r="C10" s="7"/>
      <c r="D10" s="7"/>
      <c r="E10" s="7"/>
      <c r="F10" s="7"/>
      <c r="G10" s="7" t="s">
        <v>474</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475</v>
      </c>
      <c r="D13" s="3" t="s">
        <v>60</v>
      </c>
      <c r="E13" s="28">
        <v>83</v>
      </c>
      <c r="F13" s="7" t="s">
        <v>96</v>
      </c>
      <c r="G13" s="29" t="s">
        <v>476</v>
      </c>
      <c r="H13" s="7">
        <v>30</v>
      </c>
      <c r="I13" s="7">
        <v>29</v>
      </c>
      <c r="J13" s="7" t="s">
        <v>26</v>
      </c>
    </row>
    <row r="14" ht="31" customHeight="1" spans="1:10">
      <c r="A14" s="3" t="s">
        <v>121</v>
      </c>
      <c r="B14" s="3" t="s">
        <v>122</v>
      </c>
      <c r="C14" s="3" t="s">
        <v>477</v>
      </c>
      <c r="D14" s="3" t="s">
        <v>60</v>
      </c>
      <c r="E14" s="3" t="s">
        <v>332</v>
      </c>
      <c r="F14" s="7"/>
      <c r="G14" s="7" t="s">
        <v>332</v>
      </c>
      <c r="H14" s="7">
        <v>30</v>
      </c>
      <c r="I14" s="7">
        <v>29</v>
      </c>
      <c r="J14" s="7" t="s">
        <v>26</v>
      </c>
    </row>
    <row r="15" ht="41" customHeight="1" spans="1:10">
      <c r="A15" s="3" t="s">
        <v>134</v>
      </c>
      <c r="B15" s="5" t="s">
        <v>135</v>
      </c>
      <c r="C15" s="20" t="s">
        <v>136</v>
      </c>
      <c r="D15" s="20" t="s">
        <v>79</v>
      </c>
      <c r="E15" s="20" t="s">
        <v>167</v>
      </c>
      <c r="F15" s="20" t="s">
        <v>105</v>
      </c>
      <c r="G15" s="21">
        <v>0.9</v>
      </c>
      <c r="H15" s="3">
        <v>30</v>
      </c>
      <c r="I15" s="3">
        <v>28</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3">
        <f>SUM(I5,I13:I15)</f>
        <v>96</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4" workbookViewId="0">
      <selection activeCell="A16" sqref="$A16:$XFD16"/>
    </sheetView>
  </sheetViews>
  <sheetFormatPr defaultColWidth="9" defaultRowHeight="14.25"/>
  <cols>
    <col min="1" max="1" width="11.5" customWidth="1"/>
    <col min="2" max="2" width="21.2583333333333" customWidth="1"/>
    <col min="3" max="3" width="36.125" customWidth="1"/>
    <col min="5" max="5" width="25.25" customWidth="1"/>
    <col min="6" max="6" width="16.375"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183</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v>180</v>
      </c>
      <c r="D5" s="3">
        <v>180</v>
      </c>
      <c r="E5" s="3">
        <v>180</v>
      </c>
      <c r="F5" s="3">
        <v>10</v>
      </c>
      <c r="G5" s="3"/>
      <c r="H5" s="17">
        <v>1</v>
      </c>
      <c r="I5" s="3">
        <v>10</v>
      </c>
      <c r="J5" s="3"/>
    </row>
    <row r="6" ht="31" customHeight="1" spans="1:10">
      <c r="A6" s="3"/>
      <c r="B6" s="6" t="s">
        <v>43</v>
      </c>
      <c r="C6" s="3">
        <v>180</v>
      </c>
      <c r="D6" s="3">
        <v>180</v>
      </c>
      <c r="E6" s="3">
        <v>180</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184</v>
      </c>
      <c r="C10" s="7"/>
      <c r="D10" s="7"/>
      <c r="E10" s="7"/>
      <c r="F10" s="7"/>
      <c r="G10" s="7" t="s">
        <v>185</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78</v>
      </c>
      <c r="D13" s="3" t="s">
        <v>60</v>
      </c>
      <c r="E13" s="3">
        <v>5000</v>
      </c>
      <c r="F13" s="7" t="s">
        <v>186</v>
      </c>
      <c r="G13" s="3">
        <v>5000</v>
      </c>
      <c r="H13" s="7">
        <v>30</v>
      </c>
      <c r="I13" s="7">
        <v>30</v>
      </c>
      <c r="J13" s="7" t="s">
        <v>26</v>
      </c>
    </row>
    <row r="14" ht="77" customHeight="1" spans="1:10">
      <c r="A14" s="3" t="s">
        <v>121</v>
      </c>
      <c r="B14" s="3" t="s">
        <v>122</v>
      </c>
      <c r="C14" s="3" t="s">
        <v>131</v>
      </c>
      <c r="D14" s="3" t="s">
        <v>60</v>
      </c>
      <c r="E14" s="3" t="s">
        <v>187</v>
      </c>
      <c r="F14" s="7"/>
      <c r="G14" s="3" t="s">
        <v>187</v>
      </c>
      <c r="H14" s="7">
        <v>30</v>
      </c>
      <c r="I14" s="7">
        <v>28</v>
      </c>
      <c r="J14" s="7" t="s">
        <v>26</v>
      </c>
    </row>
    <row r="15" ht="41" customHeight="1" spans="1:10">
      <c r="A15" s="3" t="s">
        <v>134</v>
      </c>
      <c r="B15" s="5" t="s">
        <v>135</v>
      </c>
      <c r="C15" s="12" t="s">
        <v>136</v>
      </c>
      <c r="D15" s="12" t="s">
        <v>79</v>
      </c>
      <c r="E15" s="12" t="s">
        <v>167</v>
      </c>
      <c r="F15" s="12" t="s">
        <v>105</v>
      </c>
      <c r="G15" s="13">
        <v>0.9</v>
      </c>
      <c r="H15" s="3">
        <v>30</v>
      </c>
      <c r="I15" s="3">
        <v>30</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3">
        <f>SUM(I5,I13:I15)</f>
        <v>98</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6" workbookViewId="0">
      <selection activeCell="J17" sqref="A11:J17"/>
    </sheetView>
  </sheetViews>
  <sheetFormatPr defaultColWidth="9" defaultRowHeight="14.25"/>
  <cols>
    <col min="1" max="1" width="11.5" customWidth="1"/>
    <col min="2" max="2" width="21.2583333333333" customWidth="1"/>
    <col min="3" max="3" width="3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478</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3695</v>
      </c>
      <c r="E5" s="3">
        <v>3695</v>
      </c>
      <c r="F5" s="3">
        <v>10</v>
      </c>
      <c r="G5" s="3"/>
      <c r="H5" s="17">
        <v>1</v>
      </c>
      <c r="I5" s="3">
        <v>10</v>
      </c>
      <c r="J5" s="3"/>
    </row>
    <row r="6" ht="31" customHeight="1" spans="1:10">
      <c r="A6" s="3"/>
      <c r="B6" s="6" t="s">
        <v>43</v>
      </c>
      <c r="C6" s="3"/>
      <c r="D6" s="3">
        <v>3695</v>
      </c>
      <c r="E6" s="3">
        <v>3695</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479</v>
      </c>
      <c r="C10" s="7"/>
      <c r="D10" s="7"/>
      <c r="E10" s="7"/>
      <c r="F10" s="7"/>
      <c r="G10" s="7" t="s">
        <v>480</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475</v>
      </c>
      <c r="D13" s="3" t="s">
        <v>60</v>
      </c>
      <c r="E13" s="3">
        <v>320</v>
      </c>
      <c r="F13" s="7" t="s">
        <v>101</v>
      </c>
      <c r="G13" s="7" t="s">
        <v>102</v>
      </c>
      <c r="H13" s="7">
        <v>30</v>
      </c>
      <c r="I13" s="7">
        <v>30</v>
      </c>
      <c r="J13" s="7" t="s">
        <v>26</v>
      </c>
    </row>
    <row r="14" ht="31" customHeight="1" spans="1:10">
      <c r="A14" s="3" t="s">
        <v>121</v>
      </c>
      <c r="B14" s="3" t="s">
        <v>122</v>
      </c>
      <c r="C14" s="3" t="s">
        <v>477</v>
      </c>
      <c r="D14" s="3" t="s">
        <v>60</v>
      </c>
      <c r="E14" s="3" t="s">
        <v>133</v>
      </c>
      <c r="F14" s="7"/>
      <c r="G14" s="7" t="s">
        <v>133</v>
      </c>
      <c r="H14" s="7">
        <v>30</v>
      </c>
      <c r="I14" s="7">
        <v>28</v>
      </c>
      <c r="J14" s="7" t="s">
        <v>26</v>
      </c>
    </row>
    <row r="15" ht="41" customHeight="1" spans="1:10">
      <c r="A15" s="3" t="s">
        <v>134</v>
      </c>
      <c r="B15" s="5" t="s">
        <v>135</v>
      </c>
      <c r="C15" s="20" t="s">
        <v>136</v>
      </c>
      <c r="D15" s="20" t="s">
        <v>79</v>
      </c>
      <c r="E15" s="20" t="s">
        <v>167</v>
      </c>
      <c r="F15" s="20" t="s">
        <v>105</v>
      </c>
      <c r="G15" s="21">
        <v>0.9</v>
      </c>
      <c r="H15" s="3">
        <v>30</v>
      </c>
      <c r="I15" s="3">
        <v>29</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3">
        <f>SUM(I5,I13:I15)</f>
        <v>97</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5" workbookViewId="0">
      <selection activeCell="J18" sqref="A11:J18"/>
    </sheetView>
  </sheetViews>
  <sheetFormatPr defaultColWidth="9" defaultRowHeight="14.25"/>
  <cols>
    <col min="1" max="1" width="11.5" customWidth="1"/>
    <col min="2" max="2" width="21.2583333333333" customWidth="1"/>
    <col min="3" max="3" width="33.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481</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56.36</v>
      </c>
      <c r="E5" s="3">
        <v>56.36</v>
      </c>
      <c r="F5" s="3">
        <v>10</v>
      </c>
      <c r="G5" s="3"/>
      <c r="H5" s="17">
        <v>1</v>
      </c>
      <c r="I5" s="3">
        <v>10</v>
      </c>
      <c r="J5" s="3"/>
    </row>
    <row r="6" ht="31" customHeight="1" spans="1:10">
      <c r="A6" s="3"/>
      <c r="B6" s="6" t="s">
        <v>43</v>
      </c>
      <c r="C6" s="3"/>
      <c r="D6" s="3">
        <v>56.36</v>
      </c>
      <c r="E6" s="3">
        <v>56.36</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482</v>
      </c>
      <c r="C10" s="7"/>
      <c r="D10" s="7"/>
      <c r="E10" s="7"/>
      <c r="F10" s="7"/>
      <c r="G10" s="7" t="s">
        <v>483</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60" customHeight="1" spans="1:10">
      <c r="A13" s="3" t="s">
        <v>57</v>
      </c>
      <c r="B13" s="3" t="s">
        <v>58</v>
      </c>
      <c r="C13" s="3" t="s">
        <v>484</v>
      </c>
      <c r="D13" s="3" t="s">
        <v>60</v>
      </c>
      <c r="E13" s="3" t="s">
        <v>485</v>
      </c>
      <c r="F13" s="7" t="s">
        <v>96</v>
      </c>
      <c r="G13" s="7" t="s">
        <v>486</v>
      </c>
      <c r="H13" s="7">
        <v>20</v>
      </c>
      <c r="I13" s="7">
        <v>20</v>
      </c>
      <c r="J13" s="7" t="s">
        <v>26</v>
      </c>
    </row>
    <row r="14" ht="31" customHeight="1" spans="1:10">
      <c r="A14" s="3" t="s">
        <v>121</v>
      </c>
      <c r="B14" s="3" t="s">
        <v>396</v>
      </c>
      <c r="C14" s="3" t="s">
        <v>487</v>
      </c>
      <c r="D14" s="3" t="s">
        <v>60</v>
      </c>
      <c r="E14" s="3" t="s">
        <v>488</v>
      </c>
      <c r="F14" s="7"/>
      <c r="G14" s="26" t="s">
        <v>488</v>
      </c>
      <c r="H14" s="7">
        <v>20</v>
      </c>
      <c r="I14" s="7">
        <v>19</v>
      </c>
      <c r="J14" s="7" t="s">
        <v>26</v>
      </c>
    </row>
    <row r="15" ht="31" customHeight="1" spans="1:10">
      <c r="A15" s="3"/>
      <c r="B15" s="3" t="s">
        <v>122</v>
      </c>
      <c r="C15" s="3" t="s">
        <v>489</v>
      </c>
      <c r="D15" s="27"/>
      <c r="E15" s="3" t="s">
        <v>490</v>
      </c>
      <c r="F15" s="7"/>
      <c r="G15" s="7" t="s">
        <v>490</v>
      </c>
      <c r="H15" s="7">
        <v>20</v>
      </c>
      <c r="I15" s="7">
        <v>19</v>
      </c>
      <c r="J15" s="7" t="s">
        <v>26</v>
      </c>
    </row>
    <row r="16" ht="41" customHeight="1" spans="1:10">
      <c r="A16" s="3" t="s">
        <v>134</v>
      </c>
      <c r="B16" s="5" t="s">
        <v>135</v>
      </c>
      <c r="C16" s="12" t="s">
        <v>136</v>
      </c>
      <c r="D16" s="12" t="s">
        <v>79</v>
      </c>
      <c r="E16" s="12" t="s">
        <v>167</v>
      </c>
      <c r="F16" s="12" t="s">
        <v>105</v>
      </c>
      <c r="G16" s="13">
        <v>0.9</v>
      </c>
      <c r="H16" s="3">
        <v>30</v>
      </c>
      <c r="I16" s="3">
        <v>30</v>
      </c>
      <c r="J16" s="7" t="s">
        <v>26</v>
      </c>
    </row>
    <row r="17" s="16" customFormat="1" ht="31" customHeight="1" spans="1:10">
      <c r="A17" s="22" t="s">
        <v>168</v>
      </c>
      <c r="B17" s="22"/>
      <c r="C17" s="22" t="s">
        <v>26</v>
      </c>
      <c r="D17" s="22"/>
      <c r="E17" s="22"/>
      <c r="F17" s="22"/>
      <c r="G17" s="22"/>
      <c r="H17" s="22"/>
      <c r="I17" s="22"/>
      <c r="J17" s="22"/>
    </row>
    <row r="18" ht="24" customHeight="1" spans="1:10">
      <c r="A18" s="3" t="s">
        <v>169</v>
      </c>
      <c r="B18" s="3">
        <v>100</v>
      </c>
      <c r="C18" s="3"/>
      <c r="D18" s="3"/>
      <c r="E18" s="3"/>
      <c r="F18" s="3"/>
      <c r="G18" s="3"/>
      <c r="H18" s="3"/>
      <c r="I18" s="3">
        <f>SUM(I5,I13:I16)</f>
        <v>98</v>
      </c>
      <c r="J18" s="3" t="s">
        <v>170</v>
      </c>
    </row>
    <row r="19" spans="1:10">
      <c r="A19" s="14" t="s">
        <v>171</v>
      </c>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4:A15"/>
    <mergeCell ref="A19:J23"/>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9" workbookViewId="0">
      <selection activeCell="J18" sqref="A11:J18"/>
    </sheetView>
  </sheetViews>
  <sheetFormatPr defaultColWidth="9" defaultRowHeight="14.25"/>
  <cols>
    <col min="1" max="1" width="11.5" customWidth="1"/>
    <col min="2" max="2" width="21.2583333333333" customWidth="1"/>
    <col min="3" max="3" width="36.12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491</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6.34</v>
      </c>
      <c r="E5" s="3">
        <v>6.34</v>
      </c>
      <c r="F5" s="3">
        <v>10</v>
      </c>
      <c r="G5" s="3"/>
      <c r="H5" s="17">
        <v>1</v>
      </c>
      <c r="I5" s="3">
        <v>10</v>
      </c>
      <c r="J5" s="3"/>
    </row>
    <row r="6" ht="31" customHeight="1" spans="1:10">
      <c r="A6" s="3"/>
      <c r="B6" s="6" t="s">
        <v>43</v>
      </c>
      <c r="C6" s="3"/>
      <c r="D6" s="3">
        <v>6.34</v>
      </c>
      <c r="E6" s="3">
        <v>6.34</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492</v>
      </c>
      <c r="C10" s="7"/>
      <c r="D10" s="7"/>
      <c r="E10" s="7"/>
      <c r="F10" s="7"/>
      <c r="G10" s="7" t="s">
        <v>492</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493</v>
      </c>
      <c r="D13" s="3" t="s">
        <v>60</v>
      </c>
      <c r="E13" s="3" t="s">
        <v>494</v>
      </c>
      <c r="F13" s="7" t="s">
        <v>96</v>
      </c>
      <c r="G13" s="7" t="s">
        <v>495</v>
      </c>
      <c r="H13" s="7">
        <v>20</v>
      </c>
      <c r="I13" s="7">
        <v>20</v>
      </c>
      <c r="J13" s="7" t="s">
        <v>26</v>
      </c>
    </row>
    <row r="14" ht="31" customHeight="1" spans="1:10">
      <c r="A14" s="3"/>
      <c r="B14" s="3" t="s">
        <v>103</v>
      </c>
      <c r="C14" s="3" t="s">
        <v>496</v>
      </c>
      <c r="D14" s="3" t="s">
        <v>60</v>
      </c>
      <c r="E14" s="3">
        <v>2</v>
      </c>
      <c r="F14" s="7" t="s">
        <v>94</v>
      </c>
      <c r="G14" s="7" t="s">
        <v>238</v>
      </c>
      <c r="H14" s="7">
        <v>20</v>
      </c>
      <c r="I14" s="7">
        <v>20</v>
      </c>
      <c r="J14" s="7" t="s">
        <v>26</v>
      </c>
    </row>
    <row r="15" ht="44" customHeight="1" spans="1:10">
      <c r="A15" s="3" t="s">
        <v>121</v>
      </c>
      <c r="B15" s="3" t="s">
        <v>122</v>
      </c>
      <c r="C15" s="3" t="s">
        <v>497</v>
      </c>
      <c r="D15" s="3" t="s">
        <v>60</v>
      </c>
      <c r="E15" s="3" t="s">
        <v>133</v>
      </c>
      <c r="F15" s="7"/>
      <c r="G15" s="3" t="s">
        <v>133</v>
      </c>
      <c r="H15" s="7">
        <v>20</v>
      </c>
      <c r="I15" s="7">
        <v>18</v>
      </c>
      <c r="J15" s="7" t="s">
        <v>26</v>
      </c>
    </row>
    <row r="16" ht="41" customHeight="1" spans="1:10">
      <c r="A16" s="3" t="s">
        <v>134</v>
      </c>
      <c r="B16" s="5" t="s">
        <v>135</v>
      </c>
      <c r="C16" s="20" t="s">
        <v>136</v>
      </c>
      <c r="D16" s="20" t="s">
        <v>79</v>
      </c>
      <c r="E16" s="20" t="s">
        <v>167</v>
      </c>
      <c r="F16" s="20" t="s">
        <v>105</v>
      </c>
      <c r="G16" s="21">
        <v>0.9</v>
      </c>
      <c r="H16" s="3">
        <v>30</v>
      </c>
      <c r="I16" s="3">
        <v>29</v>
      </c>
      <c r="J16" s="7" t="s">
        <v>26</v>
      </c>
    </row>
    <row r="17" s="16" customFormat="1" ht="31" customHeight="1" spans="1:10">
      <c r="A17" s="22" t="s">
        <v>168</v>
      </c>
      <c r="B17" s="22"/>
      <c r="C17" s="22" t="s">
        <v>26</v>
      </c>
      <c r="D17" s="22"/>
      <c r="E17" s="22"/>
      <c r="F17" s="22"/>
      <c r="G17" s="22"/>
      <c r="H17" s="22"/>
      <c r="I17" s="22"/>
      <c r="J17" s="22"/>
    </row>
    <row r="18" ht="24" customHeight="1" spans="1:10">
      <c r="A18" s="3" t="s">
        <v>169</v>
      </c>
      <c r="B18" s="3">
        <v>100</v>
      </c>
      <c r="C18" s="3"/>
      <c r="D18" s="3"/>
      <c r="E18" s="3"/>
      <c r="F18" s="3"/>
      <c r="G18" s="3"/>
      <c r="H18" s="3"/>
      <c r="I18" s="3">
        <f>SUM(I5,I13:I16)</f>
        <v>97</v>
      </c>
      <c r="J18" s="3" t="s">
        <v>170</v>
      </c>
    </row>
    <row r="19" spans="1:10">
      <c r="A19" s="14" t="s">
        <v>171</v>
      </c>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7" workbookViewId="0">
      <selection activeCell="J18" sqref="A11:J18"/>
    </sheetView>
  </sheetViews>
  <sheetFormatPr defaultColWidth="9" defaultRowHeight="14.25"/>
  <cols>
    <col min="1" max="1" width="11.5" customWidth="1"/>
    <col min="2" max="2" width="21.2583333333333" customWidth="1"/>
    <col min="3" max="3" width="34.62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498</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60.12</v>
      </c>
      <c r="E5" s="3">
        <v>60.12</v>
      </c>
      <c r="F5" s="3">
        <v>10</v>
      </c>
      <c r="G5" s="3"/>
      <c r="H5" s="17">
        <v>1</v>
      </c>
      <c r="I5" s="3">
        <v>10</v>
      </c>
      <c r="J5" s="3"/>
    </row>
    <row r="6" ht="31" customHeight="1" spans="1:10">
      <c r="A6" s="3"/>
      <c r="B6" s="6" t="s">
        <v>43</v>
      </c>
      <c r="C6" s="3"/>
      <c r="D6" s="3">
        <v>60.12</v>
      </c>
      <c r="E6" s="3">
        <v>60.12</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499</v>
      </c>
      <c r="C10" s="7"/>
      <c r="D10" s="7"/>
      <c r="E10" s="7"/>
      <c r="F10" s="7"/>
      <c r="G10" s="7" t="s">
        <v>499</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48" customHeight="1" spans="1:10">
      <c r="A13" s="3" t="s">
        <v>57</v>
      </c>
      <c r="B13" s="3" t="s">
        <v>58</v>
      </c>
      <c r="C13" s="3" t="s">
        <v>500</v>
      </c>
      <c r="D13" s="3" t="s">
        <v>60</v>
      </c>
      <c r="E13" s="3" t="s">
        <v>501</v>
      </c>
      <c r="F13" s="7" t="s">
        <v>96</v>
      </c>
      <c r="G13" s="7" t="s">
        <v>502</v>
      </c>
      <c r="H13" s="7">
        <v>20</v>
      </c>
      <c r="I13" s="7">
        <v>20</v>
      </c>
      <c r="J13" s="7" t="s">
        <v>26</v>
      </c>
    </row>
    <row r="14" ht="31" customHeight="1" spans="1:10">
      <c r="A14" s="3" t="s">
        <v>121</v>
      </c>
      <c r="B14" s="3" t="s">
        <v>396</v>
      </c>
      <c r="C14" s="3" t="s">
        <v>503</v>
      </c>
      <c r="D14" s="3" t="s">
        <v>79</v>
      </c>
      <c r="E14" s="3">
        <v>60</v>
      </c>
      <c r="F14" s="7" t="s">
        <v>105</v>
      </c>
      <c r="G14" s="23">
        <v>0.6</v>
      </c>
      <c r="H14" s="7">
        <v>20</v>
      </c>
      <c r="I14" s="7">
        <v>19</v>
      </c>
      <c r="J14" s="7" t="s">
        <v>26</v>
      </c>
    </row>
    <row r="15" ht="54" customHeight="1" spans="1:10">
      <c r="A15" s="3"/>
      <c r="B15" s="3" t="s">
        <v>122</v>
      </c>
      <c r="C15" s="3" t="s">
        <v>504</v>
      </c>
      <c r="D15" s="3" t="s">
        <v>79</v>
      </c>
      <c r="E15" s="3" t="s">
        <v>494</v>
      </c>
      <c r="F15" s="7" t="s">
        <v>105</v>
      </c>
      <c r="G15" s="7" t="s">
        <v>505</v>
      </c>
      <c r="H15" s="7">
        <v>20</v>
      </c>
      <c r="I15" s="7">
        <v>19</v>
      </c>
      <c r="J15" s="7" t="s">
        <v>26</v>
      </c>
    </row>
    <row r="16" ht="41" customHeight="1" spans="1:10">
      <c r="A16" s="3" t="s">
        <v>134</v>
      </c>
      <c r="B16" s="5" t="s">
        <v>135</v>
      </c>
      <c r="C16" s="20" t="s">
        <v>136</v>
      </c>
      <c r="D16" s="20" t="s">
        <v>79</v>
      </c>
      <c r="E16" s="20" t="s">
        <v>167</v>
      </c>
      <c r="F16" s="20" t="s">
        <v>105</v>
      </c>
      <c r="G16" s="21">
        <v>0.9</v>
      </c>
      <c r="H16" s="3">
        <v>30</v>
      </c>
      <c r="I16" s="3">
        <v>29</v>
      </c>
      <c r="J16" s="7" t="s">
        <v>26</v>
      </c>
    </row>
    <row r="17" s="16" customFormat="1" ht="31" customHeight="1" spans="1:10">
      <c r="A17" s="22" t="s">
        <v>168</v>
      </c>
      <c r="B17" s="22"/>
      <c r="C17" s="22" t="s">
        <v>26</v>
      </c>
      <c r="D17" s="22"/>
      <c r="E17" s="22"/>
      <c r="F17" s="22"/>
      <c r="G17" s="22"/>
      <c r="H17" s="22"/>
      <c r="I17" s="22"/>
      <c r="J17" s="22"/>
    </row>
    <row r="18" ht="24" customHeight="1" spans="1:10">
      <c r="A18" s="3" t="s">
        <v>169</v>
      </c>
      <c r="B18" s="3">
        <v>100</v>
      </c>
      <c r="C18" s="3"/>
      <c r="D18" s="3"/>
      <c r="E18" s="3"/>
      <c r="F18" s="3"/>
      <c r="G18" s="3"/>
      <c r="H18" s="3"/>
      <c r="I18" s="3">
        <f>SUM(I5,I13:I16)</f>
        <v>97</v>
      </c>
      <c r="J18" s="3" t="s">
        <v>170</v>
      </c>
    </row>
    <row r="19" spans="1:10">
      <c r="A19" s="14" t="s">
        <v>171</v>
      </c>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4:A15"/>
    <mergeCell ref="A19:J23"/>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6" workbookViewId="0">
      <selection activeCell="J17" sqref="A12:J17"/>
    </sheetView>
  </sheetViews>
  <sheetFormatPr defaultColWidth="9" defaultRowHeight="14.25"/>
  <cols>
    <col min="1" max="1" width="11.5" customWidth="1"/>
    <col min="2" max="2" width="21.2583333333333" customWidth="1"/>
    <col min="3" max="3" width="40.87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506</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2</v>
      </c>
      <c r="E5" s="3">
        <v>2</v>
      </c>
      <c r="F5" s="3">
        <v>10</v>
      </c>
      <c r="G5" s="3"/>
      <c r="H5" s="17">
        <v>1</v>
      </c>
      <c r="I5" s="3">
        <v>10</v>
      </c>
      <c r="J5" s="3"/>
    </row>
    <row r="6" ht="31" customHeight="1" spans="1:10">
      <c r="A6" s="3"/>
      <c r="B6" s="6" t="s">
        <v>43</v>
      </c>
      <c r="C6" s="3"/>
      <c r="D6" s="3">
        <v>2</v>
      </c>
      <c r="E6" s="3">
        <v>2</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507</v>
      </c>
      <c r="C10" s="7"/>
      <c r="D10" s="7"/>
      <c r="E10" s="7"/>
      <c r="F10" s="7"/>
      <c r="G10" s="7" t="s">
        <v>507</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278</v>
      </c>
      <c r="D13" s="3" t="s">
        <v>60</v>
      </c>
      <c r="E13" s="3">
        <v>1</v>
      </c>
      <c r="F13" s="7" t="s">
        <v>94</v>
      </c>
      <c r="G13" s="7" t="s">
        <v>93</v>
      </c>
      <c r="H13" s="7">
        <v>30</v>
      </c>
      <c r="I13" s="7">
        <v>30</v>
      </c>
      <c r="J13" s="7" t="s">
        <v>26</v>
      </c>
    </row>
    <row r="14" ht="31" customHeight="1" spans="1:10">
      <c r="A14" s="3" t="s">
        <v>121</v>
      </c>
      <c r="B14" s="3" t="s">
        <v>122</v>
      </c>
      <c r="C14" s="3" t="s">
        <v>508</v>
      </c>
      <c r="D14" s="3" t="s">
        <v>60</v>
      </c>
      <c r="E14" s="3" t="s">
        <v>130</v>
      </c>
      <c r="F14" s="7"/>
      <c r="G14" s="25" t="s">
        <v>130</v>
      </c>
      <c r="H14" s="7">
        <v>30</v>
      </c>
      <c r="I14" s="7">
        <v>28</v>
      </c>
      <c r="J14" s="7" t="s">
        <v>26</v>
      </c>
    </row>
    <row r="15" ht="41" customHeight="1" spans="1:10">
      <c r="A15" s="3" t="s">
        <v>134</v>
      </c>
      <c r="B15" s="5" t="s">
        <v>135</v>
      </c>
      <c r="C15" s="20" t="s">
        <v>136</v>
      </c>
      <c r="D15" s="20" t="s">
        <v>79</v>
      </c>
      <c r="E15" s="20" t="s">
        <v>167</v>
      </c>
      <c r="F15" s="20" t="s">
        <v>105</v>
      </c>
      <c r="G15" s="21">
        <v>0.9</v>
      </c>
      <c r="H15" s="3">
        <v>30</v>
      </c>
      <c r="I15" s="3">
        <v>28</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3">
        <f>SUM(I5,I13:I15)</f>
        <v>96</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5" workbookViewId="0">
      <selection activeCell="J17" sqref="A11:J17"/>
    </sheetView>
  </sheetViews>
  <sheetFormatPr defaultColWidth="9" defaultRowHeight="14.25"/>
  <cols>
    <col min="1" max="1" width="11.5" customWidth="1"/>
    <col min="2" max="2" width="21.2583333333333" customWidth="1"/>
    <col min="3" max="3" width="37.37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509</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154</v>
      </c>
      <c r="E5" s="3">
        <v>154</v>
      </c>
      <c r="F5" s="3">
        <v>10</v>
      </c>
      <c r="G5" s="3"/>
      <c r="H5" s="17">
        <v>1</v>
      </c>
      <c r="I5" s="3">
        <v>10</v>
      </c>
      <c r="J5" s="3"/>
    </row>
    <row r="6" ht="31" customHeight="1" spans="1:10">
      <c r="A6" s="3"/>
      <c r="B6" s="6" t="s">
        <v>43</v>
      </c>
      <c r="C6" s="3"/>
      <c r="D6" s="3">
        <v>154</v>
      </c>
      <c r="E6" s="3">
        <v>154</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82" customHeight="1" spans="1:10">
      <c r="A10" s="7" t="s">
        <v>156</v>
      </c>
      <c r="B10" s="18" t="s">
        <v>510</v>
      </c>
      <c r="C10" s="18"/>
      <c r="D10" s="18"/>
      <c r="E10" s="18"/>
      <c r="F10" s="18"/>
      <c r="G10" s="7" t="s">
        <v>511</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475</v>
      </c>
      <c r="D13" s="3" t="s">
        <v>60</v>
      </c>
      <c r="E13" s="3" t="s">
        <v>512</v>
      </c>
      <c r="F13" s="7" t="s">
        <v>101</v>
      </c>
      <c r="G13" s="7" t="s">
        <v>513</v>
      </c>
      <c r="H13" s="7">
        <v>30</v>
      </c>
      <c r="I13" s="7">
        <v>30</v>
      </c>
      <c r="J13" s="7" t="s">
        <v>26</v>
      </c>
    </row>
    <row r="14" ht="31" customHeight="1" spans="1:10">
      <c r="A14" s="3" t="s">
        <v>121</v>
      </c>
      <c r="B14" s="3" t="s">
        <v>122</v>
      </c>
      <c r="C14" s="24" t="s">
        <v>477</v>
      </c>
      <c r="D14" s="3" t="s">
        <v>60</v>
      </c>
      <c r="E14" s="3" t="s">
        <v>332</v>
      </c>
      <c r="F14" s="7"/>
      <c r="G14" s="7" t="s">
        <v>332</v>
      </c>
      <c r="H14" s="7">
        <v>30</v>
      </c>
      <c r="I14" s="7">
        <v>28</v>
      </c>
      <c r="J14" s="7" t="s">
        <v>26</v>
      </c>
    </row>
    <row r="15" ht="41" customHeight="1" spans="1:10">
      <c r="A15" s="3" t="s">
        <v>134</v>
      </c>
      <c r="B15" s="5" t="s">
        <v>135</v>
      </c>
      <c r="C15" s="20" t="s">
        <v>136</v>
      </c>
      <c r="D15" s="20" t="s">
        <v>79</v>
      </c>
      <c r="E15" s="20" t="s">
        <v>167</v>
      </c>
      <c r="F15" s="20" t="s">
        <v>105</v>
      </c>
      <c r="G15" s="21">
        <v>0.9</v>
      </c>
      <c r="H15" s="3">
        <v>30</v>
      </c>
      <c r="I15" s="3">
        <v>28</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3">
        <f>SUM(I5,I13:I15)</f>
        <v>96</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5" workbookViewId="0">
      <selection activeCell="J17" sqref="A11:J17"/>
    </sheetView>
  </sheetViews>
  <sheetFormatPr defaultColWidth="9" defaultRowHeight="14.25"/>
  <cols>
    <col min="1" max="1" width="11.5" customWidth="1"/>
    <col min="2" max="2" width="21.2583333333333" customWidth="1"/>
    <col min="3" max="3" width="29.62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514</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21.25</v>
      </c>
      <c r="E5" s="3">
        <v>21.25</v>
      </c>
      <c r="F5" s="3">
        <v>10</v>
      </c>
      <c r="G5" s="3"/>
      <c r="H5" s="17">
        <v>1</v>
      </c>
      <c r="I5" s="3">
        <v>10</v>
      </c>
      <c r="J5" s="3"/>
    </row>
    <row r="6" ht="31" customHeight="1" spans="1:10">
      <c r="A6" s="3"/>
      <c r="B6" s="6" t="s">
        <v>43</v>
      </c>
      <c r="C6" s="3"/>
      <c r="D6" s="3">
        <v>21.25</v>
      </c>
      <c r="E6" s="3">
        <v>21.25</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515</v>
      </c>
      <c r="C10" s="7"/>
      <c r="D10" s="7"/>
      <c r="E10" s="7"/>
      <c r="F10" s="7"/>
      <c r="G10" s="7" t="s">
        <v>515</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516</v>
      </c>
      <c r="D13" s="3" t="s">
        <v>60</v>
      </c>
      <c r="E13" s="3" t="s">
        <v>517</v>
      </c>
      <c r="F13" s="7" t="s">
        <v>101</v>
      </c>
      <c r="G13" s="7" t="s">
        <v>518</v>
      </c>
      <c r="H13" s="7">
        <v>30</v>
      </c>
      <c r="I13" s="7">
        <v>30</v>
      </c>
      <c r="J13" s="7" t="s">
        <v>26</v>
      </c>
    </row>
    <row r="14" ht="31" customHeight="1" spans="1:10">
      <c r="A14" s="3" t="s">
        <v>121</v>
      </c>
      <c r="B14" s="3" t="s">
        <v>122</v>
      </c>
      <c r="C14" s="3" t="s">
        <v>519</v>
      </c>
      <c r="D14" s="3" t="s">
        <v>79</v>
      </c>
      <c r="E14" s="3">
        <v>60</v>
      </c>
      <c r="F14" s="7" t="s">
        <v>105</v>
      </c>
      <c r="G14" s="23">
        <v>0.6</v>
      </c>
      <c r="H14" s="7">
        <v>30</v>
      </c>
      <c r="I14" s="7">
        <v>29</v>
      </c>
      <c r="J14" s="7" t="s">
        <v>26</v>
      </c>
    </row>
    <row r="15" ht="41" customHeight="1" spans="1:10">
      <c r="A15" s="3" t="s">
        <v>134</v>
      </c>
      <c r="B15" s="5" t="s">
        <v>135</v>
      </c>
      <c r="C15" s="20" t="s">
        <v>136</v>
      </c>
      <c r="D15" s="20" t="s">
        <v>79</v>
      </c>
      <c r="E15" s="20" t="s">
        <v>167</v>
      </c>
      <c r="F15" s="20" t="s">
        <v>105</v>
      </c>
      <c r="G15" s="21">
        <v>0.9</v>
      </c>
      <c r="H15" s="3">
        <v>30</v>
      </c>
      <c r="I15" s="3">
        <v>29</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3">
        <f>SUM(I5,I13:I15)</f>
        <v>98</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topLeftCell="A4" workbookViewId="0">
      <selection activeCell="C17" sqref="C17:J17"/>
    </sheetView>
  </sheetViews>
  <sheetFormatPr defaultColWidth="9" defaultRowHeight="14.25"/>
  <cols>
    <col min="1" max="1" width="11.5" customWidth="1"/>
    <col min="2" max="2" width="21.2583333333333" customWidth="1"/>
    <col min="3" max="3" width="30.12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520</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0.8</v>
      </c>
      <c r="E5" s="3">
        <v>0.8</v>
      </c>
      <c r="F5" s="3">
        <v>10</v>
      </c>
      <c r="G5" s="3"/>
      <c r="H5" s="17">
        <v>1</v>
      </c>
      <c r="I5" s="3">
        <v>10</v>
      </c>
      <c r="J5" s="3"/>
    </row>
    <row r="6" ht="31" customHeight="1" spans="1:10">
      <c r="A6" s="3"/>
      <c r="B6" s="6" t="s">
        <v>43</v>
      </c>
      <c r="C6" s="3"/>
      <c r="D6" s="3">
        <v>0.8</v>
      </c>
      <c r="E6" s="3">
        <v>0.8</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18" t="s">
        <v>521</v>
      </c>
      <c r="C10" s="18"/>
      <c r="D10" s="18"/>
      <c r="E10" s="18"/>
      <c r="F10" s="18"/>
      <c r="G10" s="18" t="s">
        <v>521</v>
      </c>
      <c r="H10" s="18"/>
      <c r="I10" s="18"/>
      <c r="J10" s="18"/>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19" t="s">
        <v>522</v>
      </c>
      <c r="D13" s="3" t="s">
        <v>60</v>
      </c>
      <c r="E13" s="3">
        <v>2</v>
      </c>
      <c r="F13" s="7" t="s">
        <v>94</v>
      </c>
      <c r="G13" s="7" t="s">
        <v>238</v>
      </c>
      <c r="H13" s="7">
        <v>20</v>
      </c>
      <c r="I13" s="7">
        <v>20</v>
      </c>
      <c r="J13" s="7" t="s">
        <v>26</v>
      </c>
    </row>
    <row r="14" ht="31" customHeight="1" spans="1:10">
      <c r="A14" s="3"/>
      <c r="B14" s="3" t="s">
        <v>58</v>
      </c>
      <c r="C14" s="3" t="s">
        <v>523</v>
      </c>
      <c r="D14" s="3" t="s">
        <v>194</v>
      </c>
      <c r="E14" s="3">
        <v>103</v>
      </c>
      <c r="F14" s="7" t="s">
        <v>96</v>
      </c>
      <c r="G14" s="7" t="s">
        <v>524</v>
      </c>
      <c r="H14" s="7">
        <v>20</v>
      </c>
      <c r="I14" s="7">
        <v>20</v>
      </c>
      <c r="J14" s="7" t="s">
        <v>26</v>
      </c>
    </row>
    <row r="15" ht="49" customHeight="1" spans="1:10">
      <c r="A15" s="3" t="s">
        <v>121</v>
      </c>
      <c r="B15" s="3" t="s">
        <v>122</v>
      </c>
      <c r="C15" s="3" t="s">
        <v>497</v>
      </c>
      <c r="D15" s="3" t="s">
        <v>60</v>
      </c>
      <c r="E15" s="3" t="s">
        <v>133</v>
      </c>
      <c r="F15" s="7"/>
      <c r="G15" s="7" t="s">
        <v>133</v>
      </c>
      <c r="H15" s="7">
        <v>20</v>
      </c>
      <c r="I15" s="7">
        <v>19</v>
      </c>
      <c r="J15" s="7" t="s">
        <v>26</v>
      </c>
    </row>
    <row r="16" ht="41" customHeight="1" spans="1:10">
      <c r="A16" s="3" t="s">
        <v>134</v>
      </c>
      <c r="B16" s="5" t="s">
        <v>135</v>
      </c>
      <c r="C16" s="20" t="s">
        <v>136</v>
      </c>
      <c r="D16" s="20" t="s">
        <v>79</v>
      </c>
      <c r="E16" s="20" t="s">
        <v>167</v>
      </c>
      <c r="F16" s="20" t="s">
        <v>105</v>
      </c>
      <c r="G16" s="21">
        <v>0.9</v>
      </c>
      <c r="H16" s="3">
        <v>30</v>
      </c>
      <c r="I16" s="3">
        <v>28</v>
      </c>
      <c r="J16" s="7" t="s">
        <v>26</v>
      </c>
    </row>
    <row r="17" s="16" customFormat="1" ht="31" customHeight="1" spans="1:10">
      <c r="A17" s="22" t="s">
        <v>168</v>
      </c>
      <c r="B17" s="22"/>
      <c r="C17" s="22" t="s">
        <v>26</v>
      </c>
      <c r="D17" s="22"/>
      <c r="E17" s="22"/>
      <c r="F17" s="22"/>
      <c r="G17" s="22"/>
      <c r="H17" s="22"/>
      <c r="I17" s="22"/>
      <c r="J17" s="22"/>
    </row>
    <row r="18" ht="24" customHeight="1" spans="1:10">
      <c r="A18" s="3" t="s">
        <v>169</v>
      </c>
      <c r="B18" s="3">
        <v>100</v>
      </c>
      <c r="C18" s="3"/>
      <c r="D18" s="3"/>
      <c r="E18" s="3"/>
      <c r="F18" s="3"/>
      <c r="G18" s="3"/>
      <c r="H18" s="3"/>
      <c r="I18" s="3">
        <f>SUM(I5,I13:I16)</f>
        <v>97</v>
      </c>
      <c r="J18" s="3" t="s">
        <v>170</v>
      </c>
    </row>
    <row r="19" spans="1:10">
      <c r="A19" s="14" t="s">
        <v>171</v>
      </c>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4" workbookViewId="0">
      <selection activeCell="B22" sqref="B22:J22"/>
    </sheetView>
  </sheetViews>
  <sheetFormatPr defaultColWidth="9" defaultRowHeight="14.25"/>
  <cols>
    <col min="1" max="1" width="11.5" customWidth="1"/>
    <col min="2" max="2" width="21.2583333333333"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141</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c r="E5" s="3"/>
      <c r="F5" s="3">
        <v>10</v>
      </c>
      <c r="G5" s="3"/>
      <c r="H5" s="3" t="e">
        <f>E5/D5</f>
        <v>#DIV/0!</v>
      </c>
      <c r="I5" s="3">
        <v>10</v>
      </c>
      <c r="J5" s="3"/>
    </row>
    <row r="6" ht="31" customHeight="1" spans="1:10">
      <c r="A6" s="3"/>
      <c r="B6" s="6" t="s">
        <v>43</v>
      </c>
      <c r="C6" s="3"/>
      <c r="D6" s="3"/>
      <c r="E6" s="3"/>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c r="C10" s="7"/>
      <c r="D10" s="7"/>
      <c r="E10" s="7"/>
      <c r="F10" s="7"/>
      <c r="G10" s="7"/>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4"/>
      <c r="D13" s="3" t="s">
        <v>60</v>
      </c>
      <c r="E13" s="4"/>
      <c r="F13" s="9"/>
      <c r="G13" s="9"/>
      <c r="H13" s="9"/>
      <c r="I13" s="9"/>
      <c r="J13" s="9"/>
    </row>
    <row r="14" ht="31" customHeight="1" spans="1:10">
      <c r="A14" s="3"/>
      <c r="B14" s="3" t="s">
        <v>103</v>
      </c>
      <c r="C14" s="4"/>
      <c r="D14" s="3" t="s">
        <v>194</v>
      </c>
      <c r="E14" s="4"/>
      <c r="F14" s="9"/>
      <c r="G14" s="9"/>
      <c r="H14" s="9"/>
      <c r="I14" s="9"/>
      <c r="J14" s="9"/>
    </row>
    <row r="15" ht="31" customHeight="1" spans="1:10">
      <c r="A15" s="3"/>
      <c r="B15" s="3" t="s">
        <v>112</v>
      </c>
      <c r="C15" s="4"/>
      <c r="D15" s="3" t="s">
        <v>525</v>
      </c>
      <c r="E15" s="4"/>
      <c r="F15" s="9"/>
      <c r="G15" s="9"/>
      <c r="H15" s="9"/>
      <c r="I15" s="9"/>
      <c r="J15" s="9"/>
    </row>
    <row r="16" ht="31" customHeight="1" spans="1:10">
      <c r="A16" s="3"/>
      <c r="B16" s="3" t="s">
        <v>117</v>
      </c>
      <c r="C16" s="4"/>
      <c r="D16" s="3" t="s">
        <v>79</v>
      </c>
      <c r="E16" s="4"/>
      <c r="F16" s="9"/>
      <c r="G16" s="9"/>
      <c r="H16" s="9"/>
      <c r="I16" s="9"/>
      <c r="J16" s="9"/>
    </row>
    <row r="17" ht="31" customHeight="1" spans="1:10">
      <c r="A17" s="3" t="s">
        <v>121</v>
      </c>
      <c r="B17" s="3" t="s">
        <v>396</v>
      </c>
      <c r="C17" s="4"/>
      <c r="D17" s="3" t="s">
        <v>114</v>
      </c>
      <c r="E17" s="4"/>
      <c r="F17" s="9"/>
      <c r="G17" s="9"/>
      <c r="H17" s="9"/>
      <c r="I17" s="9"/>
      <c r="J17" s="9"/>
    </row>
    <row r="18" ht="31" customHeight="1" spans="1:10">
      <c r="A18" s="3"/>
      <c r="B18" s="3" t="s">
        <v>122</v>
      </c>
      <c r="C18" s="4"/>
      <c r="D18" s="10"/>
      <c r="E18" s="4"/>
      <c r="F18" s="9"/>
      <c r="G18" s="9"/>
      <c r="H18" s="9"/>
      <c r="I18" s="9"/>
      <c r="J18" s="9"/>
    </row>
    <row r="19" ht="31" customHeight="1" spans="1:10">
      <c r="A19" s="3"/>
      <c r="B19" s="3" t="s">
        <v>245</v>
      </c>
      <c r="C19" s="4"/>
      <c r="D19" s="10"/>
      <c r="E19" s="4"/>
      <c r="F19" s="9"/>
      <c r="G19" s="9"/>
      <c r="H19" s="9"/>
      <c r="I19" s="9"/>
      <c r="J19" s="9"/>
    </row>
    <row r="20" ht="31" customHeight="1" spans="1:10">
      <c r="A20" s="3"/>
      <c r="B20" s="3" t="s">
        <v>359</v>
      </c>
      <c r="C20" s="4"/>
      <c r="D20" s="10"/>
      <c r="E20" s="4"/>
      <c r="F20" s="9"/>
      <c r="G20" s="9"/>
      <c r="H20" s="9"/>
      <c r="I20" s="9"/>
      <c r="J20" s="9"/>
    </row>
    <row r="21" ht="41" customHeight="1" spans="1:10">
      <c r="A21" s="3" t="s">
        <v>134</v>
      </c>
      <c r="B21" s="5" t="s">
        <v>135</v>
      </c>
      <c r="C21" s="11" t="s">
        <v>136</v>
      </c>
      <c r="D21" s="12" t="s">
        <v>79</v>
      </c>
      <c r="E21" s="12" t="s">
        <v>167</v>
      </c>
      <c r="F21" s="12" t="s">
        <v>105</v>
      </c>
      <c r="G21" s="13">
        <v>0.9</v>
      </c>
      <c r="H21" s="4"/>
      <c r="I21" s="4"/>
      <c r="J21" s="4"/>
    </row>
    <row r="22" ht="24" customHeight="1" spans="1:10">
      <c r="A22" s="3" t="s">
        <v>169</v>
      </c>
      <c r="B22" s="3">
        <v>100</v>
      </c>
      <c r="C22" s="3"/>
      <c r="D22" s="3"/>
      <c r="E22" s="3"/>
      <c r="F22" s="3"/>
      <c r="G22" s="3"/>
      <c r="H22" s="3"/>
      <c r="I22" s="4">
        <f>SUM(I5,I13:I21)</f>
        <v>10</v>
      </c>
      <c r="J22" s="3" t="s">
        <v>526</v>
      </c>
    </row>
    <row r="23" spans="1:10">
      <c r="A23" s="14" t="s">
        <v>171</v>
      </c>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B22:H22"/>
    <mergeCell ref="A4:A8"/>
    <mergeCell ref="A13:A16"/>
    <mergeCell ref="A17:A20"/>
    <mergeCell ref="A23:J2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4" workbookViewId="0">
      <selection activeCell="A17" sqref="$A17:$XFD17"/>
    </sheetView>
  </sheetViews>
  <sheetFormatPr defaultColWidth="9" defaultRowHeight="14.25"/>
  <cols>
    <col min="1" max="1" width="11.5" customWidth="1"/>
    <col min="2" max="2" width="21.2583333333333" customWidth="1"/>
    <col min="3" max="3" width="39.12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188</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140</v>
      </c>
      <c r="E5" s="3">
        <v>140</v>
      </c>
      <c r="F5" s="3">
        <v>10</v>
      </c>
      <c r="G5" s="3"/>
      <c r="H5" s="17">
        <v>1</v>
      </c>
      <c r="I5" s="3">
        <v>10</v>
      </c>
      <c r="J5" s="3"/>
    </row>
    <row r="6" ht="31" customHeight="1" spans="1:10">
      <c r="A6" s="3"/>
      <c r="B6" s="6" t="s">
        <v>43</v>
      </c>
      <c r="C6" s="3"/>
      <c r="D6" s="3">
        <v>140</v>
      </c>
      <c r="E6" s="3">
        <v>140</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189</v>
      </c>
      <c r="C10" s="7"/>
      <c r="D10" s="7"/>
      <c r="E10" s="7"/>
      <c r="F10" s="7"/>
      <c r="G10" s="7" t="s">
        <v>190</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191</v>
      </c>
      <c r="D13" s="3" t="s">
        <v>60</v>
      </c>
      <c r="E13" s="3">
        <v>9</v>
      </c>
      <c r="F13" s="7" t="s">
        <v>94</v>
      </c>
      <c r="G13" s="7" t="s">
        <v>192</v>
      </c>
      <c r="H13" s="7">
        <v>20</v>
      </c>
      <c r="I13" s="7">
        <v>20</v>
      </c>
      <c r="J13" s="7" t="s">
        <v>26</v>
      </c>
    </row>
    <row r="14" ht="31" customHeight="1" spans="1:10">
      <c r="A14" s="3"/>
      <c r="B14" s="3" t="s">
        <v>103</v>
      </c>
      <c r="C14" s="3" t="s">
        <v>193</v>
      </c>
      <c r="D14" s="3" t="s">
        <v>194</v>
      </c>
      <c r="E14" s="3">
        <v>95</v>
      </c>
      <c r="F14" s="7" t="s">
        <v>105</v>
      </c>
      <c r="G14" s="23">
        <v>0.95</v>
      </c>
      <c r="H14" s="7">
        <v>20</v>
      </c>
      <c r="I14" s="7">
        <v>20</v>
      </c>
      <c r="J14" s="7" t="s">
        <v>26</v>
      </c>
    </row>
    <row r="15" ht="45" customHeight="1" spans="1:10">
      <c r="A15" s="3" t="s">
        <v>121</v>
      </c>
      <c r="B15" s="3" t="s">
        <v>122</v>
      </c>
      <c r="C15" s="3" t="s">
        <v>195</v>
      </c>
      <c r="D15" s="27"/>
      <c r="E15" s="3" t="s">
        <v>196</v>
      </c>
      <c r="F15" s="7"/>
      <c r="G15" s="7" t="s">
        <v>197</v>
      </c>
      <c r="H15" s="7">
        <v>20</v>
      </c>
      <c r="I15" s="7">
        <v>18</v>
      </c>
      <c r="J15" s="7" t="s">
        <v>26</v>
      </c>
    </row>
    <row r="16" ht="41" customHeight="1" spans="1:10">
      <c r="A16" s="3" t="s">
        <v>134</v>
      </c>
      <c r="B16" s="5" t="s">
        <v>135</v>
      </c>
      <c r="C16" s="20" t="s">
        <v>136</v>
      </c>
      <c r="D16" s="20" t="s">
        <v>79</v>
      </c>
      <c r="E16" s="20" t="s">
        <v>167</v>
      </c>
      <c r="F16" s="20" t="s">
        <v>105</v>
      </c>
      <c r="G16" s="21">
        <v>0.9</v>
      </c>
      <c r="H16" s="3">
        <v>30</v>
      </c>
      <c r="I16" s="3">
        <v>30</v>
      </c>
      <c r="J16" s="7" t="s">
        <v>26</v>
      </c>
    </row>
    <row r="17" s="16" customFormat="1" ht="31" customHeight="1" spans="1:10">
      <c r="A17" s="22" t="s">
        <v>168</v>
      </c>
      <c r="B17" s="22"/>
      <c r="C17" s="22" t="s">
        <v>26</v>
      </c>
      <c r="D17" s="22"/>
      <c r="E17" s="22"/>
      <c r="F17" s="22"/>
      <c r="G17" s="22"/>
      <c r="H17" s="22"/>
      <c r="I17" s="22"/>
      <c r="J17" s="22"/>
    </row>
    <row r="18" ht="24" customHeight="1" spans="1:10">
      <c r="A18" s="3" t="s">
        <v>169</v>
      </c>
      <c r="B18" s="3">
        <v>100</v>
      </c>
      <c r="C18" s="3"/>
      <c r="D18" s="3"/>
      <c r="E18" s="3"/>
      <c r="F18" s="3"/>
      <c r="G18" s="3"/>
      <c r="H18" s="3"/>
      <c r="I18" s="3">
        <f>SUM(I5,I13:I16)</f>
        <v>98</v>
      </c>
      <c r="J18" s="3" t="s">
        <v>198</v>
      </c>
    </row>
    <row r="19" spans="1:10">
      <c r="A19" s="14" t="s">
        <v>171</v>
      </c>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4" workbookViewId="0">
      <selection activeCell="C16" sqref="A12:J16"/>
    </sheetView>
  </sheetViews>
  <sheetFormatPr defaultColWidth="9" defaultRowHeight="14.25"/>
  <cols>
    <col min="1" max="1" width="11.5" customWidth="1"/>
    <col min="2" max="2" width="21.2583333333333" customWidth="1"/>
    <col min="3" max="3" width="24.87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199</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7.82</v>
      </c>
      <c r="E5" s="3">
        <v>7.82</v>
      </c>
      <c r="F5" s="3">
        <v>10</v>
      </c>
      <c r="G5" s="3"/>
      <c r="H5" s="17">
        <v>1</v>
      </c>
      <c r="I5" s="3">
        <v>10</v>
      </c>
      <c r="J5" s="3"/>
    </row>
    <row r="6" ht="31" customHeight="1" spans="1:10">
      <c r="A6" s="3"/>
      <c r="B6" s="6" t="s">
        <v>43</v>
      </c>
      <c r="C6" s="3"/>
      <c r="D6" s="3">
        <v>7.82</v>
      </c>
      <c r="E6" s="3">
        <v>7.82</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200</v>
      </c>
      <c r="C10" s="7"/>
      <c r="D10" s="7"/>
      <c r="E10" s="7"/>
      <c r="F10" s="7"/>
      <c r="G10" s="7" t="s">
        <v>200</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201</v>
      </c>
      <c r="D13" s="3" t="s">
        <v>60</v>
      </c>
      <c r="E13" s="3">
        <v>10</v>
      </c>
      <c r="F13" s="7" t="s">
        <v>202</v>
      </c>
      <c r="G13" s="7" t="s">
        <v>203</v>
      </c>
      <c r="H13" s="7">
        <v>30</v>
      </c>
      <c r="I13" s="7">
        <v>28</v>
      </c>
      <c r="J13" s="7" t="s">
        <v>26</v>
      </c>
    </row>
    <row r="14" ht="37" customHeight="1" spans="1:10">
      <c r="A14" s="3" t="s">
        <v>121</v>
      </c>
      <c r="B14" s="3" t="s">
        <v>122</v>
      </c>
      <c r="C14" s="3" t="s">
        <v>204</v>
      </c>
      <c r="D14" s="3" t="s">
        <v>60</v>
      </c>
      <c r="E14" s="3" t="s">
        <v>205</v>
      </c>
      <c r="F14" s="7"/>
      <c r="G14" s="3" t="s">
        <v>205</v>
      </c>
      <c r="H14" s="7">
        <v>30</v>
      </c>
      <c r="I14" s="7">
        <v>30</v>
      </c>
      <c r="J14" s="7" t="s">
        <v>26</v>
      </c>
    </row>
    <row r="15" ht="41" customHeight="1" spans="1:10">
      <c r="A15" s="3" t="s">
        <v>134</v>
      </c>
      <c r="B15" s="5" t="s">
        <v>135</v>
      </c>
      <c r="C15" s="12" t="s">
        <v>136</v>
      </c>
      <c r="D15" s="12" t="s">
        <v>79</v>
      </c>
      <c r="E15" s="12" t="s">
        <v>167</v>
      </c>
      <c r="F15" s="12" t="s">
        <v>105</v>
      </c>
      <c r="G15" s="13">
        <v>0.9</v>
      </c>
      <c r="H15" s="3">
        <v>30</v>
      </c>
      <c r="I15" s="3">
        <v>30</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4">
        <f>SUM(I5,I13:I15)</f>
        <v>98</v>
      </c>
      <c r="J17" s="3" t="s">
        <v>198</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4" workbookViewId="0">
      <selection activeCell="J18" sqref="A11:J18"/>
    </sheetView>
  </sheetViews>
  <sheetFormatPr defaultColWidth="9" defaultRowHeight="14.25"/>
  <cols>
    <col min="1" max="1" width="11.5" customWidth="1"/>
    <col min="2" max="2" width="21.2583333333333" customWidth="1"/>
    <col min="3" max="3" width="42.12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206</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10</v>
      </c>
      <c r="E5" s="3">
        <v>10</v>
      </c>
      <c r="F5" s="3">
        <v>10</v>
      </c>
      <c r="G5" s="3"/>
      <c r="H5" s="17">
        <v>1</v>
      </c>
      <c r="I5" s="3">
        <v>10</v>
      </c>
      <c r="J5" s="3"/>
    </row>
    <row r="6" ht="31" customHeight="1" spans="1:10">
      <c r="A6" s="3"/>
      <c r="B6" s="6" t="s">
        <v>43</v>
      </c>
      <c r="C6" s="3"/>
      <c r="D6" s="3">
        <v>10</v>
      </c>
      <c r="E6" s="3">
        <v>10</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207</v>
      </c>
      <c r="C10" s="7"/>
      <c r="D10" s="7"/>
      <c r="E10" s="7"/>
      <c r="F10" s="7"/>
      <c r="G10" s="7" t="s">
        <v>207</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208</v>
      </c>
      <c r="D13" s="3" t="s">
        <v>60</v>
      </c>
      <c r="E13" s="3">
        <v>5</v>
      </c>
      <c r="F13" s="7" t="s">
        <v>77</v>
      </c>
      <c r="G13" s="7" t="s">
        <v>209</v>
      </c>
      <c r="H13" s="7">
        <v>20</v>
      </c>
      <c r="I13" s="7">
        <v>19</v>
      </c>
      <c r="J13" s="7" t="s">
        <v>26</v>
      </c>
    </row>
    <row r="14" ht="31" customHeight="1" spans="1:10">
      <c r="A14" s="3"/>
      <c r="B14" s="3" t="s">
        <v>58</v>
      </c>
      <c r="C14" s="3" t="s">
        <v>210</v>
      </c>
      <c r="D14" s="3" t="s">
        <v>194</v>
      </c>
      <c r="E14" s="3">
        <v>1</v>
      </c>
      <c r="F14" s="7" t="s">
        <v>94</v>
      </c>
      <c r="G14" s="7" t="s">
        <v>93</v>
      </c>
      <c r="H14" s="7">
        <v>20</v>
      </c>
      <c r="I14" s="7">
        <v>19</v>
      </c>
      <c r="J14" s="7" t="s">
        <v>26</v>
      </c>
    </row>
    <row r="15" ht="31" customHeight="1" spans="1:10">
      <c r="A15" s="3" t="s">
        <v>121</v>
      </c>
      <c r="B15" s="3" t="s">
        <v>122</v>
      </c>
      <c r="C15" s="3" t="s">
        <v>211</v>
      </c>
      <c r="D15" s="3" t="s">
        <v>60</v>
      </c>
      <c r="E15" s="3" t="s">
        <v>130</v>
      </c>
      <c r="F15" s="7"/>
      <c r="G15" s="7" t="s">
        <v>130</v>
      </c>
      <c r="H15" s="7">
        <v>10</v>
      </c>
      <c r="I15" s="7">
        <v>20</v>
      </c>
      <c r="J15" s="7" t="s">
        <v>26</v>
      </c>
    </row>
    <row r="16" ht="41" customHeight="1" spans="1:10">
      <c r="A16" s="3" t="s">
        <v>134</v>
      </c>
      <c r="B16" s="5" t="s">
        <v>135</v>
      </c>
      <c r="C16" s="12" t="s">
        <v>136</v>
      </c>
      <c r="D16" s="12" t="s">
        <v>79</v>
      </c>
      <c r="E16" s="12" t="s">
        <v>167</v>
      </c>
      <c r="F16" s="12" t="s">
        <v>105</v>
      </c>
      <c r="G16" s="13">
        <v>0.9</v>
      </c>
      <c r="H16" s="3">
        <v>30</v>
      </c>
      <c r="I16" s="3">
        <v>30</v>
      </c>
      <c r="J16" s="7" t="s">
        <v>26</v>
      </c>
    </row>
    <row r="17" s="16" customFormat="1" ht="31" customHeight="1" spans="1:10">
      <c r="A17" s="22" t="s">
        <v>168</v>
      </c>
      <c r="B17" s="22"/>
      <c r="C17" s="22" t="s">
        <v>26</v>
      </c>
      <c r="D17" s="22"/>
      <c r="E17" s="22"/>
      <c r="F17" s="22"/>
      <c r="G17" s="22"/>
      <c r="H17" s="22"/>
      <c r="I17" s="22"/>
      <c r="J17" s="22"/>
    </row>
    <row r="18" ht="24" customHeight="1" spans="1:10">
      <c r="A18" s="3" t="s">
        <v>169</v>
      </c>
      <c r="B18" s="3">
        <v>100</v>
      </c>
      <c r="C18" s="3"/>
      <c r="D18" s="3"/>
      <c r="E18" s="3"/>
      <c r="F18" s="3"/>
      <c r="G18" s="3"/>
      <c r="H18" s="3"/>
      <c r="I18" s="3">
        <f>SUM(I5,I13:I16)</f>
        <v>98</v>
      </c>
      <c r="J18" s="3" t="s">
        <v>198</v>
      </c>
    </row>
    <row r="19" spans="1:10">
      <c r="A19" s="14" t="s">
        <v>171</v>
      </c>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4" workbookViewId="0">
      <selection activeCell="J17" sqref="A12:J17"/>
    </sheetView>
  </sheetViews>
  <sheetFormatPr defaultColWidth="9" defaultRowHeight="14.25"/>
  <cols>
    <col min="1" max="1" width="11.5" customWidth="1"/>
    <col min="2" max="2" width="21.2583333333333" customWidth="1"/>
    <col min="3" max="3" width="26.75" customWidth="1"/>
    <col min="5" max="5" width="13.3833333333333" customWidth="1"/>
    <col min="7" max="7" width="10.7583333333333" customWidth="1"/>
    <col min="10" max="10" width="14.1333333333333" customWidth="1"/>
  </cols>
  <sheetData>
    <row r="1" ht="27" spans="1:10">
      <c r="A1" s="2" t="s">
        <v>139</v>
      </c>
      <c r="B1" s="2"/>
      <c r="C1" s="2"/>
      <c r="D1" s="2"/>
      <c r="E1" s="2"/>
      <c r="F1" s="2"/>
      <c r="G1" s="2"/>
      <c r="H1" s="2"/>
      <c r="I1" s="2"/>
      <c r="J1" s="2"/>
    </row>
    <row r="2" ht="26" customHeight="1" spans="1:10">
      <c r="A2" s="3" t="s">
        <v>140</v>
      </c>
      <c r="B2" s="4" t="s">
        <v>212</v>
      </c>
      <c r="C2" s="4"/>
      <c r="D2" s="4"/>
      <c r="E2" s="4"/>
      <c r="F2" s="4"/>
      <c r="G2" s="4"/>
      <c r="H2" s="4"/>
      <c r="I2" s="4"/>
      <c r="J2" s="4"/>
    </row>
    <row r="3" ht="26" customHeight="1" spans="1:10">
      <c r="A3" s="3" t="s">
        <v>142</v>
      </c>
      <c r="B3" s="4"/>
      <c r="C3" s="4"/>
      <c r="D3" s="4"/>
      <c r="E3" s="5" t="s">
        <v>143</v>
      </c>
      <c r="F3" s="4" t="s">
        <v>144</v>
      </c>
      <c r="G3" s="4"/>
      <c r="H3" s="4"/>
      <c r="I3" s="4"/>
      <c r="J3" s="4"/>
    </row>
    <row r="4" ht="37" customHeight="1" spans="1:10">
      <c r="A4" s="3" t="s">
        <v>145</v>
      </c>
      <c r="B4" s="4"/>
      <c r="C4" s="5" t="s">
        <v>32</v>
      </c>
      <c r="D4" s="5" t="s">
        <v>146</v>
      </c>
      <c r="E4" s="5" t="s">
        <v>147</v>
      </c>
      <c r="F4" s="3" t="s">
        <v>148</v>
      </c>
      <c r="G4" s="3"/>
      <c r="H4" s="3" t="s">
        <v>149</v>
      </c>
      <c r="I4" s="3" t="s">
        <v>150</v>
      </c>
      <c r="J4" s="3"/>
    </row>
    <row r="5" ht="31" customHeight="1" spans="1:10">
      <c r="A5" s="3"/>
      <c r="B5" s="3" t="s">
        <v>39</v>
      </c>
      <c r="C5" s="3"/>
      <c r="D5" s="3">
        <v>0.64</v>
      </c>
      <c r="E5" s="3">
        <v>0.64</v>
      </c>
      <c r="F5" s="3">
        <v>10</v>
      </c>
      <c r="G5" s="3"/>
      <c r="H5" s="17">
        <v>1</v>
      </c>
      <c r="I5" s="3">
        <v>10</v>
      </c>
      <c r="J5" s="3"/>
    </row>
    <row r="6" ht="31" customHeight="1" spans="1:10">
      <c r="A6" s="3"/>
      <c r="B6" s="6" t="s">
        <v>43</v>
      </c>
      <c r="C6" s="3"/>
      <c r="D6" s="3">
        <v>0.64</v>
      </c>
      <c r="E6" s="3">
        <v>0.64</v>
      </c>
      <c r="F6" s="3" t="s">
        <v>151</v>
      </c>
      <c r="G6" s="3"/>
      <c r="H6" s="3" t="s">
        <v>151</v>
      </c>
      <c r="I6" s="3" t="s">
        <v>151</v>
      </c>
      <c r="J6" s="3"/>
    </row>
    <row r="7" ht="31" customHeight="1" spans="1:10">
      <c r="A7" s="3"/>
      <c r="B7" s="3" t="s">
        <v>152</v>
      </c>
      <c r="C7" s="3"/>
      <c r="D7" s="3"/>
      <c r="E7" s="3"/>
      <c r="F7" s="3" t="s">
        <v>151</v>
      </c>
      <c r="G7" s="3"/>
      <c r="H7" s="3" t="s">
        <v>151</v>
      </c>
      <c r="I7" s="3" t="s">
        <v>151</v>
      </c>
      <c r="J7" s="3"/>
    </row>
    <row r="8" ht="31" customHeight="1" spans="1:10">
      <c r="A8" s="3"/>
      <c r="B8" s="3" t="s">
        <v>153</v>
      </c>
      <c r="C8" s="3"/>
      <c r="D8" s="3"/>
      <c r="E8" s="3"/>
      <c r="F8" s="3" t="s">
        <v>151</v>
      </c>
      <c r="G8" s="3"/>
      <c r="H8" s="3" t="s">
        <v>151</v>
      </c>
      <c r="I8" s="3" t="s">
        <v>151</v>
      </c>
      <c r="J8" s="3"/>
    </row>
    <row r="9" ht="29" customHeight="1" spans="1:10">
      <c r="A9" s="7" t="s">
        <v>154</v>
      </c>
      <c r="B9" s="7"/>
      <c r="C9" s="7"/>
      <c r="D9" s="7"/>
      <c r="E9" s="7"/>
      <c r="F9" s="7"/>
      <c r="G9" s="7" t="s">
        <v>155</v>
      </c>
      <c r="H9" s="7"/>
      <c r="I9" s="7"/>
      <c r="J9" s="7"/>
    </row>
    <row r="10" ht="71" customHeight="1" spans="1:10">
      <c r="A10" s="7" t="s">
        <v>156</v>
      </c>
      <c r="B10" s="7" t="s">
        <v>213</v>
      </c>
      <c r="C10" s="7"/>
      <c r="D10" s="7"/>
      <c r="E10" s="7"/>
      <c r="F10" s="7"/>
      <c r="G10" s="7" t="s">
        <v>213</v>
      </c>
      <c r="H10" s="7"/>
      <c r="I10" s="7"/>
      <c r="J10" s="7"/>
    </row>
    <row r="11" ht="30" customHeight="1" spans="1:10">
      <c r="A11" s="7" t="s">
        <v>48</v>
      </c>
      <c r="B11" s="7"/>
      <c r="C11" s="7"/>
      <c r="D11" s="7" t="s">
        <v>158</v>
      </c>
      <c r="E11" s="7"/>
      <c r="F11" s="7"/>
      <c r="G11" s="7" t="s">
        <v>159</v>
      </c>
      <c r="H11" s="7"/>
      <c r="I11" s="7"/>
      <c r="J11" s="7"/>
    </row>
    <row r="12" s="1" customFormat="1" ht="48" customHeight="1" spans="1:10">
      <c r="A12" s="3" t="s">
        <v>54</v>
      </c>
      <c r="B12" s="3" t="s">
        <v>55</v>
      </c>
      <c r="C12" s="5" t="s">
        <v>56</v>
      </c>
      <c r="D12" s="5" t="s">
        <v>49</v>
      </c>
      <c r="E12" s="3" t="s">
        <v>50</v>
      </c>
      <c r="F12" s="8" t="s">
        <v>51</v>
      </c>
      <c r="G12" s="8" t="s">
        <v>52</v>
      </c>
      <c r="H12" s="7" t="s">
        <v>148</v>
      </c>
      <c r="I12" s="7" t="s">
        <v>150</v>
      </c>
      <c r="J12" s="7" t="s">
        <v>53</v>
      </c>
    </row>
    <row r="13" ht="31" customHeight="1" spans="1:10">
      <c r="A13" s="3" t="s">
        <v>57</v>
      </c>
      <c r="B13" s="3" t="s">
        <v>58</v>
      </c>
      <c r="C13" s="3" t="s">
        <v>214</v>
      </c>
      <c r="D13" s="3" t="s">
        <v>60</v>
      </c>
      <c r="E13" s="3">
        <v>2020</v>
      </c>
      <c r="F13" s="7" t="s">
        <v>116</v>
      </c>
      <c r="G13" s="7" t="s">
        <v>215</v>
      </c>
      <c r="H13" s="7">
        <v>30</v>
      </c>
      <c r="I13" s="7">
        <v>29</v>
      </c>
      <c r="J13" s="7" t="s">
        <v>26</v>
      </c>
    </row>
    <row r="14" ht="31" customHeight="1" spans="1:10">
      <c r="A14" s="3" t="s">
        <v>121</v>
      </c>
      <c r="B14" s="3" t="s">
        <v>122</v>
      </c>
      <c r="C14" s="3" t="s">
        <v>216</v>
      </c>
      <c r="D14" s="3" t="s">
        <v>60</v>
      </c>
      <c r="E14" s="3" t="s">
        <v>217</v>
      </c>
      <c r="F14" s="7"/>
      <c r="G14" s="3" t="s">
        <v>217</v>
      </c>
      <c r="H14" s="7">
        <v>30</v>
      </c>
      <c r="I14" s="7">
        <v>29</v>
      </c>
      <c r="J14" s="7" t="s">
        <v>26</v>
      </c>
    </row>
    <row r="15" ht="41" customHeight="1" spans="1:10">
      <c r="A15" s="3" t="s">
        <v>134</v>
      </c>
      <c r="B15" s="5" t="s">
        <v>135</v>
      </c>
      <c r="C15" s="20" t="s">
        <v>136</v>
      </c>
      <c r="D15" s="20" t="s">
        <v>79</v>
      </c>
      <c r="E15" s="20" t="s">
        <v>167</v>
      </c>
      <c r="F15" s="20" t="s">
        <v>105</v>
      </c>
      <c r="G15" s="21">
        <v>0.9</v>
      </c>
      <c r="H15" s="3">
        <v>30</v>
      </c>
      <c r="I15" s="3">
        <v>30</v>
      </c>
      <c r="J15" s="7" t="s">
        <v>26</v>
      </c>
    </row>
    <row r="16" s="16" customFormat="1" ht="31" customHeight="1" spans="1:10">
      <c r="A16" s="22" t="s">
        <v>168</v>
      </c>
      <c r="B16" s="22"/>
      <c r="C16" s="22" t="s">
        <v>26</v>
      </c>
      <c r="D16" s="22"/>
      <c r="E16" s="22"/>
      <c r="F16" s="22"/>
      <c r="G16" s="22"/>
      <c r="H16" s="22"/>
      <c r="I16" s="22"/>
      <c r="J16" s="22"/>
    </row>
    <row r="17" ht="24" customHeight="1" spans="1:10">
      <c r="A17" s="3" t="s">
        <v>169</v>
      </c>
      <c r="B17" s="3">
        <v>100</v>
      </c>
      <c r="C17" s="3"/>
      <c r="D17" s="3"/>
      <c r="E17" s="3"/>
      <c r="F17" s="3"/>
      <c r="G17" s="3"/>
      <c r="H17" s="3"/>
      <c r="I17" s="3">
        <f>SUM(I5,I13:I15)</f>
        <v>98</v>
      </c>
      <c r="J17" s="3" t="s">
        <v>170</v>
      </c>
    </row>
    <row r="18" spans="1:10">
      <c r="A18" s="14" t="s">
        <v>171</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58</vt:i4>
      </vt:variant>
    </vt:vector>
  </HeadingPairs>
  <TitlesOfParts>
    <vt:vector size="58" baseType="lpstr">
      <vt:lpstr>2024年度部门整体支出绩效自评情况</vt:lpstr>
      <vt:lpstr>2024年度部门整体支出绩效自评表</vt:lpstr>
      <vt:lpstr>2024年项目支出绩效自评表1.2024年春节慰问经费</vt:lpstr>
      <vt:lpstr>2024年项目支出绩效自评表2.疫情防控隔离点建设及宾馆改造</vt:lpstr>
      <vt:lpstr>2024年项目支出绩效自评表3.梁河县污水处理场污水处理经费</vt:lpstr>
      <vt:lpstr>2024年项目支出绩效自评表4.爱国卫生“7个专项行动”以奖代</vt:lpstr>
      <vt:lpstr>2024年项目支出绩效自评表5.非税收入经费补助资金</vt:lpstr>
      <vt:lpstr>2024年项目支出绩效自评表6.创建国家卫生县暨健康县城建设工</vt:lpstr>
      <vt:lpstr>2024年项目支出绩效自评表7.老财政局房屋及土地手续办理相关</vt:lpstr>
      <vt:lpstr>2024年项目支出绩效自评表8.2018年城乡规划建设省级补助</vt:lpstr>
      <vt:lpstr>9.县城龙窝大道绿化养护和环境卫生管理经费</vt:lpstr>
      <vt:lpstr>10.2016年度全省生活污水和垃圾处理设施建设项目资金</vt:lpstr>
      <vt:lpstr>11.新增绿化养护费补助资金</vt:lpstr>
      <vt:lpstr>12.2023年年7月至2024年10月非税收入经费补助资金</vt:lpstr>
      <vt:lpstr>13.梁河县滨河路西路前期建设和场地平整补助资金</vt:lpstr>
      <vt:lpstr>14.梁河县城市生活垃圾处理场已填埋库区雨污分流项目资金</vt:lpstr>
      <vt:lpstr>15.垃圾处理场渗滤液处理站周边山体滑坡治理经费补助资金</vt:lpstr>
      <vt:lpstr>16.梁河县建成区餐厨垃圾转运处置过渡期运营资金</vt:lpstr>
      <vt:lpstr>17.市政公共事业用水经费</vt:lpstr>
      <vt:lpstr>18.梁河县城区道路新建、改建工程前期费用补助资金</vt:lpstr>
      <vt:lpstr>19.2023年11月2024年8月代征收污水处理费手续费资金</vt:lpstr>
      <vt:lpstr>20.九保古旧建筑恢复保护项目补助资金</vt:lpstr>
      <vt:lpstr>21.梁河县建成区餐厨垃圾委托处置经费</vt:lpstr>
      <vt:lpstr>22.梁河县8条城区道路新建、改建工程前期费补助资金</vt:lpstr>
      <vt:lpstr>23.梁河康丰公司“梁河县2019－19号地块”剩余三通一平补</vt:lpstr>
      <vt:lpstr>24.梁河县先锋路延长线及怡心花园小区道路建设项目专项资金</vt:lpstr>
      <vt:lpstr>25.梁河县滨河路西段延长线、过境路、保障路道路建设项目缺口资</vt:lpstr>
      <vt:lpstr>26.市政公共事业用水水费缺口资金</vt:lpstr>
      <vt:lpstr>27.市政公共设施维护经费</vt:lpstr>
      <vt:lpstr>28.2015年－2016年省级规划示范村寨基础设施建设贷款本</vt:lpstr>
      <vt:lpstr>29.县城市生活垃圾处理场渗滤液调节池钢架棚费用补助资金</vt:lpstr>
      <vt:lpstr>30.梁河县城乡客运站建设项目前期投入资金</vt:lpstr>
      <vt:lpstr>31.梁河县康丰江锦苑一期建设项目重复缴纳的垃圾处理费的资金</vt:lpstr>
      <vt:lpstr>32.梁河县人民政府园丁小区开发合同书中约定“三通一平”建设资</vt:lpstr>
      <vt:lpstr>33.梁河县高速公路路口加油站旁口袋公园建设项目补助资金</vt:lpstr>
      <vt:lpstr>34.污水泵站机械运行电费补助经费</vt:lpstr>
      <vt:lpstr>35.滨河西路项目前期费资金</vt:lpstr>
      <vt:lpstr>36.梁河县城市生活垃圾处理场新增渗滤液处理设施项目过渡期运营</vt:lpstr>
      <vt:lpstr>37.梁河县城市生活垃圾处理场渗滤液处理站委托第三方运营经费</vt:lpstr>
      <vt:lpstr>38.生活垃圾无害化处置资金</vt:lpstr>
      <vt:lpstr>39.梁河县2024年创建国家卫生县城工作经费</vt:lpstr>
      <vt:lpstr>40.梁河县城市生活垃圾处理场渗滤液处理日常运行经费</vt:lpstr>
      <vt:lpstr>41.处置二号路旁剩余土地相关经费</vt:lpstr>
      <vt:lpstr>42.2024年超长期特别国债补助资金</vt:lpstr>
      <vt:lpstr>43.梁河县滨江体育公园建设项目设计费资金</vt:lpstr>
      <vt:lpstr>44.2022年度城乡绿化美化标杆典型省级财政直接奖补资金</vt:lpstr>
      <vt:lpstr>45.梁河县农村人居环境治理“PPP”项目8座集镇污水处理站试</vt:lpstr>
      <vt:lpstr>46.2019年易地搬迁建设项目工程前期费资金</vt:lpstr>
      <vt:lpstr>47.2016及2017年棚户区改造项目缺口资金</vt:lpstr>
      <vt:lpstr>48.梁河县2018及2019年棚户区改造项目县级配套资金</vt:lpstr>
      <vt:lpstr>49.2021年中央农村危房发行补助资金</vt:lpstr>
      <vt:lpstr>50.2024年中央财政城镇保障性安居工程补助资金</vt:lpstr>
      <vt:lpstr>51.2019年中央财政城镇保障性安居工程专项资金</vt:lpstr>
      <vt:lpstr>52.2019年老旧小区工程项目造价咨询服务费县级资金</vt:lpstr>
      <vt:lpstr>53.2019年老旧小区改造建设项目中央专项资金</vt:lpstr>
      <vt:lpstr>54.2018年第二批中央财政城镇保障性安居工程专项资金</vt:lpstr>
      <vt:lpstr>55.2021年度州本级从住房公积金增值收益中计提城镇保障性安</vt:lpstr>
      <vt:lpstr>2024年项目支出绩效自评表60.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2025-09-25T03:31:48Z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