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8" activeTab="9"/>
  </bookViews>
  <sheets>
    <sheet name="2024年度部门整体支出绩效自评情况" sheetId="1" r:id="rId1"/>
    <sheet name="2024年度部门整体支出绩效自评表" sheetId="2" r:id="rId2"/>
    <sheet name="2024年项目支出绩效自评表（2023年财税收入征管工作奖励）" sheetId="3" r:id="rId3"/>
    <sheet name="2024年项目支出绩效自评表 (2024年州级安排耕地地力保)" sheetId="4" r:id="rId4"/>
    <sheet name="2024年项目支出绩效自评表 (诉讼费经费)" sheetId="5" r:id="rId5"/>
    <sheet name="2024年项目支出绩效自评表 (任期经济责任审计所需资金)" sheetId="6" r:id="rId6"/>
    <sheet name="2024年项目支出绩效自评表 (征收)" sheetId="7" r:id="rId7"/>
    <sheet name="2024年项目支出绩效自评表 (以前年度财税收入征管工作奖励)" sheetId="8" r:id="rId8"/>
    <sheet name="2024年项目支出绩效自评表 (县属国有企业监督检查审计专项)" sheetId="9" r:id="rId9"/>
    <sheet name="2024年项目支出绩效自评表 (财政信息系统运行维护专项资金)"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<sst xmlns="http://schemas.openxmlformats.org/spreadsheetml/2006/main" count="854" uniqueCount="243">
  <si>
    <t>2024年度部门整体支出绩效自评情况</t>
  </si>
  <si>
    <t>一、部门基本情况</t>
  </si>
  <si>
    <t>（一）部门概况</t>
  </si>
  <si>
    <t>（一）主要职能 梁河县财政局贯彻落实党中央和省委、州委、县委关于财经工作的方针政策和决策部署，在履行职责过程中坚持和加强党对财政工作的集中统一领导。 
（二）机构设置情况 我部门共设置12个内设机构，包括：办公室、预算股（税政、基层财政、债务管理股）、绩效监督管理股、国库股、经济建设股、行财股（行政政法股、科教文化股、社会保障股)、综合股（非税股）、农业农村股、金融股（涉外金融股）、政府采购法规股（行政审批股、会计资产管理股、国资股。所属单位0个。
（三）部门人员和车辆的编制及实有情况  梁河县财政局2024年末实有人员编制30人。其中：行政编制24人（含行政工勤编制1人），事业编制6人（含参公管理事业编制0人）；在职在编实有行政人员25人（含行政工勤人员4人），参照公务员法管理事业人员0人，非参公管理事业人员5人。年末由养老保险基金发放养老金的离退休人员27人（离休0人，退休27人）。车辆编制1辆，在编实有车辆1辆。</t>
  </si>
  <si>
    <t>（二）部门绩效目标的设立情况</t>
  </si>
  <si>
    <t>根据部门职能职责及年度工作要点，绩效指标设置一级指标3个，分别为产出指标、效益指标和满意度指标；一级指标下设置二级指标8个，分别为数量指标、质量指标、时效指标、成本指标、经济效益指标、社会效益指标、生态效益指标、服务对象满意度指标；二级指标下设置三级指标8个，对具体工作任务提出绩效要求。在设定绩效目标时，立足部门职能职责，从职责履行、履职效益、预算配置、预算执行等方面设置了部门整体支出绩效目标。</t>
  </si>
  <si>
    <t>（三）部门整体收支情况</t>
  </si>
  <si>
    <t>2024年度收入合计511.49万元。其中：财政拨款收入511.26万元，占总收入的99.95%，其他收入0.23万元，占总收入的0.05%。与上年相比，收入合计减少168.56万元，下降24.79%。2024年度支出合计511.77万元，其中：基本支出442.84万元，占总支出的86.53%；项目支出68.93万元，占总支出的13.47%。与上年相比，支出合计减少185.19万元，下降26.57%。其中：基本支出减少21665.73元，下降0.49%；项目支出减少1830250.70元，下降72.64%。</t>
  </si>
  <si>
    <t>（四）部门预算管理制度建设情况</t>
  </si>
  <si>
    <t>按照法律法规和结合我局实际，建立健全财务管理制度和约束机制，用制度管人、管事。实行依法理财、规范理财，提高财政工作质量和财政资金使用效益。制定了《梁河县财政局财务管理制度》等制度，对经费开支标准、审批程序、开支范围、结算方式、票据管理、政府采购作出了明确规定。我局各项支出严格按照国家财经法规、预算资金管理办法和和财务管理办法等规定实行统一管理，坚持“先审批，后开支；谁经办，谁负责”的原则，落实好经费管理和财务支出，确保支出合规合法，做到既节约成本，又保证效率。</t>
  </si>
  <si>
    <t>（五）严控“三公”经费支出情况</t>
  </si>
  <si>
    <t>严格执行中央八项规定，认真落实过紧日子要求，积极开展厉行节约、反对铺张浪费活动，从严控制和缩减“三公”经费支出。2024年度财政拨款“三公”经费支出决算中，财政拨款“三公”经费支出年初预算为1.48万元，决算为1.48万元，完成年初预算的100.28%。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0.99万元，决算为0.90万元，占财政拨款“三公”经费总支出决算的60.65%，完成年初预算的90.93%；公务接待费支出年初预算为0.49万元，决算为0.58万元，占财政拨款“三公”经费总支出决算的39.35%，完成年初预算的119.18%，具体是国内接待费支出决算0.58万元，安排国内公务接待10批次，接待人次81人。</t>
  </si>
  <si>
    <t>二、绩效自评组织情况</t>
  </si>
  <si>
    <t>（一）前期准备</t>
  </si>
  <si>
    <t>根据《梁河县财政局关于开展2024年度部门整体支出和项目支出开展绩效自评的通知》要求，我局高度重视部门整体支出和项目支出绩效自评工作，成立了绩效自评工作小组，明确任务分工。组织学习财政支出绩效自评的相关规定，确定评价范围和对象，明确评价的目的、内容、任务、依据，掌握评价的时间和有关要求。</t>
  </si>
  <si>
    <t>（二）组织实施</t>
  </si>
  <si>
    <t>评价人员通过登录预算管理一体化服务平台查看预算执行情况、查阅2024年预决算资料、各股室工作总结及2024年会计凭证等资料，根据收集到的资料和评价标准，进行初步的评价打分。对评价结果进行初步的汇总和分析。</t>
  </si>
  <si>
    <t>三、评价情况分析及综合评价结论</t>
  </si>
  <si>
    <t>对照财务资料、会计凭证、统计数据等有关资料后，对梁河县财政局2024年度目标设定和绩效指标设置的合理性、相关性、明确性、完整性、真实性等进行全面分析，对部门年度目标和绩效指标完成情况进行客观评价，综合各项目绩效自评情况，梁河县财政局2024年度部门整体支出绩效自评结果为“优”。</t>
  </si>
  <si>
    <t>四、存在的问题和整改情况</t>
  </si>
  <si>
    <t xml:space="preserve">存在问题：一是部门绩效管理评价工作力量薄弱，多以财务人员牵头，财务人员与具体项目实施股室配合度不高，工作推动机制不全，难以适应绩效评价工作涉及面广、技术性强的要求；二是绩效评价结果利用率不高。绩效评价多为事后评价，评价结果好坏，不能很好应用到当年的项目管理中。                                                整改情况：一是进一步树牢先定项目、再定预算的管理理念，强化绩效自评结果运用，逐步优化预算安排；二是合理设置绩效指标。结合年度工作要点，对整体支出绩效指标进行梳理和调整，确保指标设置合理、相关、明确以及可量化、可考核。三是进一步提升绩效管理能力。加强对绩效管理工作重要性的宣传，指导各股室设置绩效指标，加强绩效自评和评价的结果应用，督促抓好问题整改。 </t>
  </si>
  <si>
    <t>五、绩效自评结果应用情况</t>
  </si>
  <si>
    <t>组织绩效自评和绩效跟踪，对发现的问题及时改进，加强评价结果的应用，将绩效目标审核、运行监控、评估、评价等结果应用于下一次的预算申报。</t>
  </si>
  <si>
    <t>六、主要经验及做法</t>
  </si>
  <si>
    <t>结合各部门年度工作计划、重点工作，强化项目经费支出预算编制的科学性、针对性，增强项目绩效指标的量化、细化、可衡量性，提升预算的可执行性；强化项目实施中的监督管理，各部门负责收集本部门项目开展相关资料；强化项目实施后的管理，按照“谁主管、谁负责”原则，负责各项目后续资金管理工作以及绩效评价工作。</t>
  </si>
  <si>
    <t>七、其他需说明的情况</t>
  </si>
  <si>
    <t>无</t>
  </si>
  <si>
    <t>2024年度部门整体支出绩效自评表</t>
  </si>
  <si>
    <t>基本信息</t>
  </si>
  <si>
    <t>部门
名称</t>
  </si>
  <si>
    <t>梁河县财政局</t>
  </si>
  <si>
    <t>部门
预算
资金
（万元）</t>
  </si>
  <si>
    <t>项目年度支出</t>
  </si>
  <si>
    <t>年初
预算数</t>
  </si>
  <si>
    <t>预算
调整数</t>
  </si>
  <si>
    <t>预算
确定数</t>
  </si>
  <si>
    <t>执行数（部门决算数）</t>
  </si>
  <si>
    <t>执行率（%）</t>
  </si>
  <si>
    <t>情况
说明</t>
  </si>
  <si>
    <t>得分</t>
  </si>
  <si>
    <t>备注</t>
  </si>
  <si>
    <t>年度资金总额</t>
  </si>
  <si>
    <t>基本支出</t>
  </si>
  <si>
    <t>项目支出</t>
  </si>
  <si>
    <t>其中：当年财政拨款</t>
  </si>
  <si>
    <t xml:space="preserve">      上年结转资金</t>
  </si>
  <si>
    <t xml:space="preserve">    非财政拨款</t>
  </si>
  <si>
    <t>部门
年度
目标</t>
  </si>
  <si>
    <t>以习近平新时代中国特色社会主义思想为指导，全面贯彻落实党的二十大精神，聚焦县委“五大行动”和高质量发展战略部署，充分发挥财政职能作用，加强对全县经济社会发展的分析研判，坚持积极的财政政策要加力提效，靠前发力、充分发力、精准发力，统筹推进各项工作，切实保障县委县政府各项重大战略任务落到实处、取得实效。（一）夯实财源基础，提升发展能力。（二）优化支出结构，提升保重能力。（三）坚持改善民生，增进人民福祉。（四）深化财政改革，提升管理能力。（五）强化财政监管，提升风控能力。（六）全面加强党的领导和党的建设。（七）加强内部建设，提高干部执行力凝聚力战斗力。</t>
  </si>
  <si>
    <t>部门整体支出绩效指标</t>
  </si>
  <si>
    <t>绩效指标</t>
  </si>
  <si>
    <t>指标性质</t>
  </si>
  <si>
    <t>指标值</t>
  </si>
  <si>
    <t>度量单位</t>
  </si>
  <si>
    <t>实际完成值</t>
  </si>
  <si>
    <t>分值</t>
  </si>
  <si>
    <t>偏差原因分析及改进措施</t>
  </si>
  <si>
    <t>一级指标</t>
  </si>
  <si>
    <t>二级指标</t>
  </si>
  <si>
    <t>三级指标</t>
  </si>
  <si>
    <t>产出指标</t>
  </si>
  <si>
    <t>数量指标</t>
  </si>
  <si>
    <t>基本支出足额保障</t>
  </si>
  <si>
    <t>≥</t>
  </si>
  <si>
    <t>90%</t>
  </si>
  <si>
    <t>%</t>
  </si>
  <si>
    <t>质量指标</t>
  </si>
  <si>
    <t>紧扣县委、县政府工作中心认真履行职责，充分发挥部门职能作用</t>
  </si>
  <si>
    <t>=</t>
  </si>
  <si>
    <t>90</t>
  </si>
  <si>
    <t>时效指标</t>
  </si>
  <si>
    <t>工作完成及时率</t>
  </si>
  <si>
    <t>95%</t>
  </si>
  <si>
    <t>成本指标</t>
  </si>
  <si>
    <t>“三公经费”控制率、公用经费控制率</t>
  </si>
  <si>
    <t>100%</t>
  </si>
  <si>
    <t>效益指标</t>
  </si>
  <si>
    <t>经济效益指标</t>
  </si>
  <si>
    <t>科学合理配置财政资金，分配好、管理好、使用好财政资金，让每分钱都使用合理</t>
  </si>
  <si>
    <t>社会效益指标</t>
  </si>
  <si>
    <t>机构正常运转</t>
  </si>
  <si>
    <t>生态效益指标</t>
  </si>
  <si>
    <t>积极参与创建国家卫生县城</t>
  </si>
  <si>
    <t>满意度指标</t>
  </si>
  <si>
    <t>服务对象满意度指标</t>
  </si>
  <si>
    <t>本部门职工、服务对象满意度</t>
  </si>
  <si>
    <t>其他需说明的事项</t>
  </si>
  <si>
    <t>总分</t>
  </si>
  <si>
    <t>优</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</si>
  <si>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</si>
  <si>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</si>
  <si>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</si>
  <si>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2023年财税收入征管工作奖励经费</t>
  </si>
  <si>
    <t>主管部门</t>
  </si>
  <si>
    <t>实施单位</t>
  </si>
  <si>
    <t>项目资金</t>
  </si>
  <si>
    <t>全年
预算数</t>
  </si>
  <si>
    <t>全年执行数（部门决算数）</t>
  </si>
  <si>
    <t>执行率</t>
  </si>
  <si>
    <t>—</t>
  </si>
  <si>
    <t>上年结转资金</t>
  </si>
  <si>
    <t>非财政拨款</t>
  </si>
  <si>
    <t>预期目标</t>
  </si>
  <si>
    <t>实际完成情况</t>
  </si>
  <si>
    <t>年度总体目标</t>
  </si>
  <si>
    <t>做好梁河县财税收入征管工作</t>
  </si>
  <si>
    <t>已完成2023年财税收入征管工作，根据完成情况获得奖励经费，用于保障下一年度日常运转，确保做好梁河县财税收入征管工作。</t>
  </si>
  <si>
    <t>年度指标值</t>
  </si>
  <si>
    <t>指标完成情况</t>
  </si>
  <si>
    <t>财税收入征管工作完成质量</t>
  </si>
  <si>
    <t>完成财税收入征管目标</t>
  </si>
  <si>
    <t>财税收入征管工作完成时间</t>
  </si>
  <si>
    <t>1年</t>
  </si>
  <si>
    <t>年</t>
  </si>
  <si>
    <t>年内已完成</t>
  </si>
  <si>
    <t>经济成本指标</t>
  </si>
  <si>
    <t>65</t>
  </si>
  <si>
    <t>万元</t>
  </si>
  <si>
    <t>支出38.13万元</t>
  </si>
  <si>
    <t>推动梁河经济稳定发展</t>
  </si>
  <si>
    <t>完成财税征管工作</t>
  </si>
  <si>
    <t>有效</t>
  </si>
  <si>
    <t>有效推动</t>
  </si>
  <si>
    <t>服务对象满意度指标等</t>
  </si>
  <si>
    <t>服务对象满意度</t>
  </si>
  <si>
    <t>≤</t>
  </si>
  <si>
    <t>90%以上</t>
  </si>
  <si>
    <t>其他需要说明的事项</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</si>
  <si>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</si>
  <si>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2024年州级安排耕地地力保护补贴工作经费</t>
  </si>
  <si>
    <t>完成落实2024年耕地地力保护补贴面积工作、做好政策宣传工作，业务培训，严格执行公示制度，严格基础数据审核关，加强资金管理和监督检查工作。</t>
  </si>
  <si>
    <t>按时按质完成2024年耕地地力保护补贴面积公示、审核及补贴发放以及耕地地力保护补贴统计业务培训。</t>
  </si>
  <si>
    <t>完成落实2024年耕地地力保护补贴面积</t>
  </si>
  <si>
    <t>170528.98</t>
  </si>
  <si>
    <t>亩</t>
  </si>
  <si>
    <t>170528.98亩</t>
  </si>
  <si>
    <t>兑付耕地地力保护补贴金额</t>
  </si>
  <si>
    <t>1303.18266</t>
  </si>
  <si>
    <t>1303.18266万元</t>
  </si>
  <si>
    <t>受益农户</t>
  </si>
  <si>
    <t>29656</t>
  </si>
  <si>
    <t>户（套)</t>
  </si>
  <si>
    <t>29656户</t>
  </si>
  <si>
    <t>补贴对象、面积和程序的准确性和规范性</t>
  </si>
  <si>
    <t>100</t>
  </si>
  <si>
    <t>资金兑付完成及时率</t>
  </si>
  <si>
    <t>面积落实完成率</t>
  </si>
  <si>
    <t>种粮农民收入</t>
  </si>
  <si>
    <t>明显提高</t>
  </si>
  <si>
    <t>促进耕地地力保护和农民种粮积极性</t>
  </si>
  <si>
    <t>有所提高</t>
  </si>
  <si>
    <t>增加绿肥使用量</t>
  </si>
  <si>
    <t>30</t>
  </si>
  <si>
    <t>30%以上</t>
  </si>
  <si>
    <t>可持续影响指标</t>
  </si>
  <si>
    <t>保障粮食安全、稳定粮食自给率</t>
  </si>
  <si>
    <t>农民补贴知晓率</t>
  </si>
  <si>
    <t>95</t>
  </si>
  <si>
    <t>95%以上</t>
  </si>
  <si>
    <t>农民对政策的满意度</t>
  </si>
  <si>
    <t>诉讼费经费</t>
  </si>
  <si>
    <t>解决诉讼云南省德宏州梁河县魔芋制品有限责任公司及梁河弘扬德宏水牛养殖开发有限公司诉讼费。</t>
  </si>
  <si>
    <t>解决诉讼云南省德宏州梁河县魔芋制品有限责任公司及梁河弘扬德宏水牛养殖开发有限公司诉讼费，年内已完成费用结算。</t>
  </si>
  <si>
    <t>涉及诉讼的主体户数</t>
  </si>
  <si>
    <t>2</t>
  </si>
  <si>
    <t>户</t>
  </si>
  <si>
    <t>2户</t>
  </si>
  <si>
    <t>诉讼费支付时限</t>
  </si>
  <si>
    <t>2024年12月底前</t>
  </si>
  <si>
    <t>及时</t>
  </si>
  <si>
    <t>2024年7月已支付</t>
  </si>
  <si>
    <t>93315</t>
  </si>
  <si>
    <t>元</t>
  </si>
  <si>
    <t>支付93315元</t>
  </si>
  <si>
    <t>诉讼后追回借款及占用费</t>
  </si>
  <si>
    <t>诉讼后追回借款及占用费金额</t>
  </si>
  <si>
    <t>50%</t>
  </si>
  <si>
    <t>诉讼后未能及时追回借款及占用费，达到催收效果</t>
  </si>
  <si>
    <t>诉讼方满意度</t>
  </si>
  <si>
    <t xml:space="preserve"> 梁河县建梁投资开发有限公司原董事长兼总经理毕进华开展任期经济责任审计所需资金</t>
  </si>
  <si>
    <t>梁河县建梁投资开发有限公司组织结构涉及公职人员变更为企业在职人员，其中董事长兼总经理由毕进华调整为执行董事（总经理兼法定代表人）李文坦。按照《中共梁河县委办公室  梁河县人民政府办公室印发&lt;关于进一步加强和改进国有资产监督管理的实施意见的通知&gt;的通知》（梁办发〔2022〕44号）第三点第十九条加大审计监督力度之经济责任审计任期内至少审计1次的相关规定，梁河县财政局通过询价的方式聘请德宏坤盛会计师事务所派出审计组，于2024年7月25日至8月8日，对梁河县建梁投资开发有限公司原董事长兼总经理毕进华同志任职期间（2016年6月1日至2024年6月30日）的财务报表及与其经济责任相关的资料进行了审计。</t>
  </si>
  <si>
    <t>完成原董事长兼总经理毕进华同志任职期间（2016年6月1日至2024年6月30日）的财务报表及与其经济责任相关的资料审计</t>
  </si>
  <si>
    <t>经济责任审计次数</t>
  </si>
  <si>
    <t>1.0</t>
  </si>
  <si>
    <t>次</t>
  </si>
  <si>
    <t>1次</t>
  </si>
  <si>
    <t>经济责任审计质量</t>
  </si>
  <si>
    <t>经济责任审计完成时限</t>
  </si>
  <si>
    <t>2024年12月</t>
  </si>
  <si>
    <t>10000</t>
  </si>
  <si>
    <t>实际成本1万元</t>
  </si>
  <si>
    <t>推动企业自身发展及推进社会经济发展</t>
  </si>
  <si>
    <t>明显推动</t>
  </si>
  <si>
    <t>明显</t>
  </si>
  <si>
    <t>被审计企业满意度</t>
  </si>
  <si>
    <t xml:space="preserve"> 征收云南梁河农村商行银行股份有限公司九保沙坝糖厂原营业网点房屋资产所需资金</t>
  </si>
  <si>
    <t>按照全县规划及发展需求，九保沙坝糖厂周边片区拟作为工业园区规划及储备用地，为做好园区土地储备工作，为便于国有资产的连片及统一管理和盘活使用，现需加快推进和开展九保沙坝糖厂周边土地及房屋征收工作，解决征收工作中相关资金支出。</t>
  </si>
  <si>
    <t>2024年完成云南梁河农村商行银行股份有限公司九保沙坝糖厂原营业网点房屋资产征收工作。</t>
  </si>
  <si>
    <t>征收房屋资产宗数</t>
  </si>
  <si>
    <t>宗</t>
  </si>
  <si>
    <t>1宗</t>
  </si>
  <si>
    <t>征收工作完成时限</t>
  </si>
  <si>
    <t>2024年12月底</t>
  </si>
  <si>
    <t>2024年12月完成</t>
  </si>
  <si>
    <t>50000</t>
  </si>
  <si>
    <t>实际成本2.42万元</t>
  </si>
  <si>
    <t>征收后连片管理及盘活使用的效益</t>
  </si>
  <si>
    <t>管理便利度及使用效益</t>
  </si>
  <si>
    <t>有效维护</t>
  </si>
  <si>
    <t>征收方满意度</t>
  </si>
  <si>
    <t>被征收方满意度</t>
  </si>
  <si>
    <t>以前年度财税收入征管工作奖励经费</t>
  </si>
  <si>
    <t>用于支付单位临时工工资</t>
  </si>
  <si>
    <t>2024年实际支付临时工工资6万元，保障3个临时工6个月以上工资，工资按月发放到位。</t>
  </si>
  <si>
    <t>保障单位临时工资正常发放月数</t>
  </si>
  <si>
    <t>12</t>
  </si>
  <si>
    <t>月</t>
  </si>
  <si>
    <t>6.6个月</t>
  </si>
  <si>
    <t>按照1人标准测算可以保障12个月</t>
  </si>
  <si>
    <t>临时工工资发放及时率</t>
  </si>
  <si>
    <t>持续提高临时工工作积极性</t>
  </si>
  <si>
    <t>临时工满意度</t>
  </si>
  <si>
    <t>县属国有企业监督检查审计专项资金</t>
  </si>
  <si>
    <t>政府审计部门要对国有企业开展经常性、全覆盖审计，合理确定重点审计对象和审计频次，对国有企业每3年至少审计1次，经济责任审计任期内至少审计1次，对重点企业和重大项目实行跟踪审计、专项审计。国资委负责直接监管企业的年报审计工作，依法实行统一委托、统一付费，加强中介机构审计质量评价，建立失信黑名单制度。</t>
  </si>
  <si>
    <t>2024年已完成2023年县属国有企业财报审计并出具审计报告。</t>
  </si>
  <si>
    <t>开展检查（核查）次数</t>
  </si>
  <si>
    <t>1</t>
  </si>
  <si>
    <t>检查（核查）任务及时完成率</t>
  </si>
  <si>
    <t>问题整改落实率</t>
  </si>
  <si>
    <t>未提出整改问题</t>
  </si>
  <si>
    <t>检查对象满意度</t>
  </si>
  <si>
    <t>财政信息系统运行维护专项资金</t>
  </si>
  <si>
    <t>需做好财政系统维护、回访巡检、系统优化升级、故障处理、安全保障等工作。财政信息系统运行维护费包含：互联网接入服务网络维护费、政采云平台运行维护费、云南省政府采购信息系统维护费、票据系统运行维护费、一体化系统维护费、债务维护费、部门预算系统运行维护费、中介机构评审费等</t>
  </si>
  <si>
    <t>2024年各财政系统正常运转，日常开展系统维护故障处理，确保全县财政系统运转，各项财政业务正常进行。</t>
  </si>
  <si>
    <t>信息数据安全</t>
  </si>
  <si>
    <t>100%，未发生数据安全事故</t>
  </si>
  <si>
    <t>系统全年正常运行时长</t>
  </si>
  <si>
    <t>2880</t>
  </si>
  <si>
    <t>小时</t>
  </si>
  <si>
    <t>2880小时以上</t>
  </si>
  <si>
    <t>系统正常使用年限</t>
  </si>
  <si>
    <t>年内正常使用</t>
  </si>
  <si>
    <t>使用人员满意度度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</si>
</sst>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s>
  <fonts count="30">
    <font>
      <sz val="11"/>
      <color theme="1"/>
      <name val="等线"/>
      <charset val="134"/>
      <scheme val="minor"/>
    </font>
    <font>
      <sz val="22"/>
      <color indexed="8"/>
      <name val="宋体"/>
      <charset val="134"/>
    </font>
    <font>
      <sz val="11"/>
      <color rgb="FF000000"/>
      <name val="宋体"/>
      <charset val="134"/>
    </font>
    <font>
      <sz val="11"/>
      <name val="宋体"/>
      <charset val="134"/>
    </font>
    <font>
      <sz val="10"/>
      <color rgb="FF000000"/>
      <name val="宋体"/>
      <charset val="134"/>
    </font>
    <font>
      <sz val="11"/>
      <color theme="1"/>
      <name val="宋体"/>
      <charset val="134"/>
    </font>
    <font>
      <b/>
      <sz val="11"/>
      <color rgb="FF000000"/>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3" fillId="0" borderId="0">
      <alignment vertical="center"/>
    </xf>
    <xf numFmtId="0" fontId="28" fillId="0" borderId="0"/>
    <xf numFmtId="0" fontId="8" fillId="0" borderId="0">
      <alignment vertical="center"/>
    </xf>
    <xf numFmtId="0" fontId="29" fillId="0" borderId="0">
      <alignment vertical="top"/>
      <protection locked="0"/>
    </xf>
  </cellStyleXfs>
  <cellXfs count="73">
    <xf numFmtId="0" fontId="0" fillId="0" borderId="0" xfId="0"/>
    <xf numFmtId="0" fontId="0" fillId="0" borderId="0" xfId="0" applyAlignment="1">
      <alignment vertical="center"/>
    </xf>
    <xf numFmtId="0" fontId="0" fillId="0" borderId="0" xfId="0" applyFont="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49" fontId="3" fillId="0" borderId="3" xfId="49"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2" fillId="2" borderId="1" xfId="0" applyFont="1" applyFill="1" applyBorder="1" applyAlignment="1">
      <alignment horizontal="left" vertical="center" wrapText="1"/>
    </xf>
    <xf numFmtId="9" fontId="2" fillId="2"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57" fontId="2"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left" vertical="center" wrapText="1"/>
    </xf>
    <xf numFmtId="0" fontId="0" fillId="0" borderId="0" xfId="0" applyFont="1" applyFill="1" applyAlignment="1">
      <alignment horizontal="center" vertical="center"/>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0" xfId="0" applyFont="1" applyAlignment="1">
      <alignment horizont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left" vertical="center" wrapText="1"/>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6"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6"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1"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8" fillId="0" borderId="0" xfId="0" applyFont="1" applyFill="1" applyAlignment="1">
      <alignment horizontal="center"/>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49" fontId="8"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6" sqref="C$1:C$1048576"/>
    </sheetView>
  </sheetViews>
  <sheetFormatPr defaultColWidth="9" defaultRowHeight="14.25" outlineLevelCol="2"/>
  <cols>
    <col min="1" max="1" width="11.625" customWidth="1"/>
    <col min="2" max="2" width="16.125" customWidth="1"/>
    <col min="3" max="3" width="125.5" style="66" customWidth="1"/>
  </cols>
  <sheetData>
    <row r="1" ht="27" spans="1:3">
      <c r="A1" s="4" t="s">
        <v>0</v>
      </c>
      <c r="B1" s="4"/>
      <c r="C1" s="67"/>
    </row>
    <row r="2" s="65" customFormat="1" ht="132" customHeight="1" spans="1:3">
      <c r="A2" s="10" t="s">
        <v>1</v>
      </c>
      <c r="B2" s="10" t="s">
        <v>2</v>
      </c>
      <c r="C2" s="68" t="s">
        <v>3</v>
      </c>
    </row>
    <row r="3" s="65" customFormat="1" ht="67" customHeight="1" spans="1:3">
      <c r="A3" s="10"/>
      <c r="B3" s="10" t="s">
        <v>4</v>
      </c>
      <c r="C3" s="68" t="s">
        <v>5</v>
      </c>
    </row>
    <row r="4" s="65" customFormat="1" ht="67" customHeight="1" spans="1:3">
      <c r="A4" s="10"/>
      <c r="B4" s="10" t="s">
        <v>6</v>
      </c>
      <c r="C4" s="69" t="s">
        <v>7</v>
      </c>
    </row>
    <row r="5" s="65" customFormat="1" ht="90" customHeight="1" spans="1:3">
      <c r="A5" s="10"/>
      <c r="B5" s="10" t="s">
        <v>8</v>
      </c>
      <c r="C5" s="68" t="s">
        <v>9</v>
      </c>
    </row>
    <row r="6" s="65" customFormat="1" ht="137" customHeight="1" spans="1:3">
      <c r="A6" s="10"/>
      <c r="B6" s="10" t="s">
        <v>10</v>
      </c>
      <c r="C6" s="68" t="s">
        <v>11</v>
      </c>
    </row>
    <row r="7" s="65" customFormat="1" ht="67" customHeight="1" spans="1:3">
      <c r="A7" s="10" t="s">
        <v>12</v>
      </c>
      <c r="B7" s="10" t="s">
        <v>13</v>
      </c>
      <c r="C7" s="70" t="s">
        <v>14</v>
      </c>
    </row>
    <row r="8" s="65" customFormat="1" ht="67" customHeight="1" spans="1:3">
      <c r="A8" s="10"/>
      <c r="B8" s="10" t="s">
        <v>15</v>
      </c>
      <c r="C8" s="70" t="s">
        <v>16</v>
      </c>
    </row>
    <row r="9" s="65" customFormat="1" ht="67" customHeight="1" spans="1:3">
      <c r="A9" s="10" t="s">
        <v>17</v>
      </c>
      <c r="B9" s="10"/>
      <c r="C9" s="71" t="s">
        <v>18</v>
      </c>
    </row>
    <row r="10" s="65" customFormat="1" ht="111" customHeight="1" spans="1:3">
      <c r="A10" s="10" t="s">
        <v>19</v>
      </c>
      <c r="B10" s="10"/>
      <c r="C10" s="72" t="s">
        <v>20</v>
      </c>
    </row>
    <row r="11" s="65" customFormat="1" ht="67" customHeight="1" spans="1:3">
      <c r="A11" s="10" t="s">
        <v>21</v>
      </c>
      <c r="B11" s="10"/>
      <c r="C11" s="72" t="s">
        <v>22</v>
      </c>
    </row>
    <row r="12" s="65" customFormat="1" ht="67" customHeight="1" spans="1:3">
      <c r="A12" s="10" t="s">
        <v>23</v>
      </c>
      <c r="B12" s="10"/>
      <c r="C12" s="72" t="s">
        <v>24</v>
      </c>
    </row>
    <row r="13" s="65" customFormat="1" ht="67" customHeight="1" spans="1:3">
      <c r="A13" s="10" t="s">
        <v>25</v>
      </c>
      <c r="B13" s="10"/>
      <c r="C13" s="70"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3"/>
  <sheetViews>
    <sheetView tabSelected="1" topLeftCell="A2" workbookViewId="0">
      <selection activeCell="C15" sqref="C15"/>
    </sheetView>
  </sheetViews>
  <sheetFormatPr defaultColWidth="9" defaultRowHeight="14.25"/>
  <cols>
    <col min="1" max="1" width="11.5" customWidth="1"/>
    <col min="2" max="2" width="21.2583333333333" customWidth="1"/>
    <col min="3" max="3" width="46.625" customWidth="1"/>
    <col min="5" max="5" width="23.625" customWidth="1"/>
    <col min="7" max="7" width="28.75" customWidth="1"/>
    <col min="10" max="10" width="14.125" customWidth="1"/>
  </cols>
  <sheetData>
    <row r="1" ht="27" spans="1:10">
      <c r="A1" s="4" t="s">
        <v>90</v>
      </c>
      <c r="B1" s="4"/>
      <c r="C1" s="4"/>
      <c r="D1" s="4"/>
      <c r="E1" s="4"/>
      <c r="F1" s="4"/>
      <c r="G1" s="4"/>
      <c r="H1" s="4"/>
      <c r="I1" s="4"/>
      <c r="J1" s="4"/>
    </row>
    <row r="2" ht="26" customHeight="1" spans="1:10">
      <c r="A2" s="5" t="s">
        <v>91</v>
      </c>
      <c r="B2" s="5" t="s">
        <v>231</v>
      </c>
      <c r="C2" s="5"/>
      <c r="D2" s="5"/>
      <c r="E2" s="5"/>
      <c r="F2" s="5"/>
      <c r="G2" s="5"/>
      <c r="H2" s="5"/>
      <c r="I2" s="5"/>
      <c r="J2" s="5"/>
    </row>
    <row r="3" s="1" customFormat="1"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66</v>
      </c>
      <c r="D5" s="8">
        <v>3.05</v>
      </c>
      <c r="E5" s="8">
        <v>3.05</v>
      </c>
      <c r="F5" s="5">
        <v>10</v>
      </c>
      <c r="G5" s="5"/>
      <c r="H5" s="9">
        <f>E5/D5</f>
        <v>1</v>
      </c>
      <c r="I5" s="5">
        <v>10</v>
      </c>
      <c r="J5" s="5"/>
    </row>
    <row r="6" ht="31" customHeight="1" spans="1:10">
      <c r="A6" s="5"/>
      <c r="B6" s="10" t="s">
        <v>44</v>
      </c>
      <c r="C6" s="8">
        <v>66</v>
      </c>
      <c r="D6" s="8">
        <v>3.05</v>
      </c>
      <c r="E6" s="8">
        <v>3.05</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71" customHeight="1" spans="1:10">
      <c r="A10" s="11" t="s">
        <v>104</v>
      </c>
      <c r="B10" s="11" t="s">
        <v>232</v>
      </c>
      <c r="C10" s="11"/>
      <c r="D10" s="11"/>
      <c r="E10" s="11"/>
      <c r="F10" s="11"/>
      <c r="G10" s="11" t="s">
        <v>233</v>
      </c>
      <c r="H10" s="11"/>
      <c r="I10" s="11"/>
      <c r="J10" s="11"/>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5" t="s">
        <v>66</v>
      </c>
      <c r="C13" s="13" t="s">
        <v>234</v>
      </c>
      <c r="D13" s="13" t="s">
        <v>68</v>
      </c>
      <c r="E13" s="13" t="s">
        <v>69</v>
      </c>
      <c r="F13" s="13" t="s">
        <v>65</v>
      </c>
      <c r="G13" s="14" t="s">
        <v>235</v>
      </c>
      <c r="H13" s="5">
        <v>50</v>
      </c>
      <c r="I13" s="5">
        <v>50</v>
      </c>
      <c r="J13" s="11" t="s">
        <v>26</v>
      </c>
    </row>
    <row r="14" s="2" customFormat="1" ht="31" customHeight="1" spans="1:10">
      <c r="A14" s="5" t="s">
        <v>76</v>
      </c>
      <c r="B14" s="5" t="s">
        <v>79</v>
      </c>
      <c r="C14" s="13" t="s">
        <v>236</v>
      </c>
      <c r="D14" s="13" t="s">
        <v>63</v>
      </c>
      <c r="E14" s="13" t="s">
        <v>237</v>
      </c>
      <c r="F14" s="13" t="s">
        <v>238</v>
      </c>
      <c r="G14" s="14" t="s">
        <v>239</v>
      </c>
      <c r="H14" s="5">
        <v>15</v>
      </c>
      <c r="I14" s="5">
        <v>15</v>
      </c>
      <c r="J14" s="11" t="s">
        <v>26</v>
      </c>
    </row>
    <row r="15" s="2" customFormat="1" ht="31" customHeight="1" spans="1:10">
      <c r="A15" s="5"/>
      <c r="B15" s="5" t="s">
        <v>154</v>
      </c>
      <c r="C15" s="13" t="s">
        <v>240</v>
      </c>
      <c r="D15" s="13" t="s">
        <v>63</v>
      </c>
      <c r="E15" s="13" t="s">
        <v>226</v>
      </c>
      <c r="F15" s="13" t="s">
        <v>113</v>
      </c>
      <c r="G15" s="14" t="s">
        <v>241</v>
      </c>
      <c r="H15" s="5">
        <v>15</v>
      </c>
      <c r="I15" s="5">
        <v>15</v>
      </c>
      <c r="J15" s="11" t="s">
        <v>26</v>
      </c>
    </row>
    <row r="16" s="2" customFormat="1" ht="41" customHeight="1" spans="1:10">
      <c r="A16" s="5" t="s">
        <v>83</v>
      </c>
      <c r="B16" s="6" t="s">
        <v>123</v>
      </c>
      <c r="C16" s="13" t="s">
        <v>242</v>
      </c>
      <c r="D16" s="13" t="s">
        <v>68</v>
      </c>
      <c r="E16" s="13" t="s">
        <v>69</v>
      </c>
      <c r="F16" s="13" t="s">
        <v>65</v>
      </c>
      <c r="G16" s="15" t="s">
        <v>126</v>
      </c>
      <c r="H16" s="5">
        <v>10</v>
      </c>
      <c r="I16" s="5">
        <v>10</v>
      </c>
      <c r="J16" s="11" t="s">
        <v>26</v>
      </c>
    </row>
    <row r="17" s="2" customFormat="1" ht="31" customHeight="1" spans="1:10">
      <c r="A17" s="5" t="s">
        <v>127</v>
      </c>
      <c r="B17" s="5"/>
      <c r="C17" s="5" t="s">
        <v>26</v>
      </c>
      <c r="D17" s="5"/>
      <c r="E17" s="5"/>
      <c r="F17" s="5"/>
      <c r="G17" s="5"/>
      <c r="H17" s="5"/>
      <c r="I17" s="5"/>
      <c r="J17" s="5"/>
    </row>
    <row r="18" s="2" customFormat="1" ht="24" customHeight="1" spans="1:10">
      <c r="A18" s="5" t="s">
        <v>87</v>
      </c>
      <c r="B18" s="5">
        <v>100</v>
      </c>
      <c r="C18" s="5"/>
      <c r="D18" s="5"/>
      <c r="E18" s="5"/>
      <c r="F18" s="5"/>
      <c r="G18" s="5"/>
      <c r="H18" s="5"/>
      <c r="I18" s="5">
        <f>SUM(I5,I13:I16)</f>
        <v>100</v>
      </c>
      <c r="J18" s="5" t="s">
        <v>88</v>
      </c>
    </row>
    <row r="19" spans="1:10">
      <c r="A19" s="16" t="s">
        <v>128</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4:A15"/>
    <mergeCell ref="A19:J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26"/>
  <sheetViews>
    <sheetView topLeftCell="A9" workbookViewId="0">
      <selection activeCell="B11" sqref="B11:L11"/>
    </sheetView>
  </sheetViews>
  <sheetFormatPr defaultColWidth="9" defaultRowHeight="14.25"/>
  <cols>
    <col min="1" max="1" width="11" customWidth="1"/>
    <col min="2" max="2" width="11.2583333333333" customWidth="1"/>
    <col min="4" max="4" width="56.875" customWidth="1"/>
    <col min="6" max="6" width="12" customWidth="1"/>
    <col min="7" max="7" width="9" style="31"/>
    <col min="8" max="8" width="10.7583333333333" style="31" customWidth="1"/>
    <col min="9" max="10" width="9.54166666666667" style="32"/>
  </cols>
  <sheetData>
    <row r="1" s="1" customFormat="1" ht="27" spans="1:12">
      <c r="A1" s="4" t="s">
        <v>27</v>
      </c>
      <c r="B1" s="4"/>
      <c r="C1" s="4"/>
      <c r="D1" s="4"/>
      <c r="E1" s="4"/>
      <c r="F1" s="4"/>
      <c r="G1" s="33"/>
      <c r="H1" s="33"/>
      <c r="I1" s="54"/>
      <c r="J1" s="54"/>
      <c r="K1" s="4"/>
      <c r="L1" s="4"/>
    </row>
    <row r="2" s="22" customFormat="1" ht="27" customHeight="1" spans="1:12">
      <c r="A2" s="34" t="s">
        <v>28</v>
      </c>
      <c r="B2" s="34"/>
      <c r="C2" s="34"/>
      <c r="D2" s="34"/>
      <c r="E2" s="34"/>
      <c r="F2" s="34"/>
      <c r="G2" s="35"/>
      <c r="H2" s="35"/>
      <c r="I2" s="55"/>
      <c r="J2" s="55"/>
      <c r="K2" s="34"/>
      <c r="L2" s="34"/>
    </row>
    <row r="3" s="22" customFormat="1" ht="32" customHeight="1" spans="1:12">
      <c r="A3" s="6" t="s">
        <v>29</v>
      </c>
      <c r="B3" s="5" t="s">
        <v>30</v>
      </c>
      <c r="C3" s="5"/>
      <c r="D3" s="5"/>
      <c r="E3" s="5"/>
      <c r="F3" s="5"/>
      <c r="G3" s="36"/>
      <c r="H3" s="36"/>
      <c r="I3" s="9"/>
      <c r="J3" s="9"/>
      <c r="K3" s="5"/>
      <c r="L3" s="5"/>
    </row>
    <row r="4" s="22" customFormat="1" ht="40" customHeight="1" spans="1:12">
      <c r="A4" s="6" t="s">
        <v>31</v>
      </c>
      <c r="B4" s="37" t="s">
        <v>32</v>
      </c>
      <c r="C4" s="37"/>
      <c r="D4" s="37"/>
      <c r="E4" s="6" t="s">
        <v>33</v>
      </c>
      <c r="F4" s="6" t="s">
        <v>34</v>
      </c>
      <c r="G4" s="38" t="s">
        <v>35</v>
      </c>
      <c r="H4" s="36" t="s">
        <v>36</v>
      </c>
      <c r="I4" s="9" t="s">
        <v>37</v>
      </c>
      <c r="J4" s="9" t="s">
        <v>38</v>
      </c>
      <c r="K4" s="6" t="s">
        <v>39</v>
      </c>
      <c r="L4" s="37" t="s">
        <v>40</v>
      </c>
    </row>
    <row r="5" s="22" customFormat="1" ht="30" customHeight="1" spans="1:12">
      <c r="A5" s="28"/>
      <c r="B5" s="37" t="s">
        <v>41</v>
      </c>
      <c r="C5" s="37"/>
      <c r="D5" s="37"/>
      <c r="E5" s="5">
        <f>E6+E7</f>
        <v>498.1</v>
      </c>
      <c r="F5" s="5">
        <f>F6+F7</f>
        <v>13.67</v>
      </c>
      <c r="G5" s="36">
        <f t="shared" ref="G5:G10" si="0">F5+E5</f>
        <v>511.77</v>
      </c>
      <c r="H5" s="36">
        <f>H6+H7</f>
        <v>511.77</v>
      </c>
      <c r="I5" s="56">
        <f t="shared" ref="I5:I10" si="1">H5/G5</f>
        <v>1</v>
      </c>
      <c r="J5" s="56"/>
      <c r="K5" s="37"/>
      <c r="L5" s="57"/>
    </row>
    <row r="6" s="22" customFormat="1" ht="30" customHeight="1" spans="1:12">
      <c r="A6" s="28"/>
      <c r="B6" s="5" t="s">
        <v>42</v>
      </c>
      <c r="C6" s="37" t="s">
        <v>41</v>
      </c>
      <c r="D6" s="37"/>
      <c r="E6" s="37">
        <v>408.6</v>
      </c>
      <c r="F6" s="39">
        <v>34.24</v>
      </c>
      <c r="G6" s="36">
        <f t="shared" si="0"/>
        <v>442.84</v>
      </c>
      <c r="H6" s="40">
        <v>442.84</v>
      </c>
      <c r="I6" s="56">
        <f t="shared" si="1"/>
        <v>1</v>
      </c>
      <c r="J6" s="56"/>
      <c r="K6" s="58"/>
      <c r="L6" s="57"/>
    </row>
    <row r="7" s="22" customFormat="1" ht="30" customHeight="1" spans="1:12">
      <c r="A7" s="28"/>
      <c r="B7" s="5" t="s">
        <v>43</v>
      </c>
      <c r="C7" s="37" t="s">
        <v>41</v>
      </c>
      <c r="D7" s="37"/>
      <c r="E7" s="37">
        <v>89.5</v>
      </c>
      <c r="F7" s="37">
        <v>-20.57</v>
      </c>
      <c r="G7" s="36">
        <f t="shared" si="0"/>
        <v>68.93</v>
      </c>
      <c r="H7" s="40">
        <v>68.93</v>
      </c>
      <c r="I7" s="56">
        <f t="shared" si="1"/>
        <v>1</v>
      </c>
      <c r="J7" s="56"/>
      <c r="K7" s="58"/>
      <c r="L7" s="57"/>
    </row>
    <row r="8" s="22" customFormat="1" ht="30" customHeight="1" spans="1:12">
      <c r="A8" s="28"/>
      <c r="B8" s="5"/>
      <c r="C8" s="37" t="s">
        <v>44</v>
      </c>
      <c r="D8" s="37"/>
      <c r="E8" s="37">
        <v>89.5</v>
      </c>
      <c r="F8" s="37">
        <v>-21.08</v>
      </c>
      <c r="G8" s="36">
        <f t="shared" si="0"/>
        <v>68.42</v>
      </c>
      <c r="H8" s="40">
        <v>68.42</v>
      </c>
      <c r="I8" s="56">
        <f t="shared" si="1"/>
        <v>1</v>
      </c>
      <c r="J8" s="56"/>
      <c r="K8" s="58"/>
      <c r="L8" s="57"/>
    </row>
    <row r="9" s="22" customFormat="1" ht="30" customHeight="1" spans="1:12">
      <c r="A9" s="28"/>
      <c r="B9" s="5"/>
      <c r="C9" s="37" t="s">
        <v>45</v>
      </c>
      <c r="D9" s="37"/>
      <c r="E9" s="37"/>
      <c r="F9" s="37">
        <v>1.35</v>
      </c>
      <c r="G9" s="36">
        <f t="shared" si="0"/>
        <v>1.35</v>
      </c>
      <c r="H9" s="40">
        <v>0.51</v>
      </c>
      <c r="I9" s="56">
        <f t="shared" si="1"/>
        <v>0.377777777777778</v>
      </c>
      <c r="J9" s="56"/>
      <c r="K9" s="58"/>
      <c r="L9" s="57"/>
    </row>
    <row r="10" s="22" customFormat="1" ht="30" customHeight="1" spans="1:12">
      <c r="A10" s="29"/>
      <c r="B10" s="5"/>
      <c r="C10" s="37" t="s">
        <v>46</v>
      </c>
      <c r="D10" s="37"/>
      <c r="E10" s="37"/>
      <c r="F10" s="37">
        <v>0.23</v>
      </c>
      <c r="G10" s="36">
        <f t="shared" si="0"/>
        <v>0.23</v>
      </c>
      <c r="H10" s="40"/>
      <c r="I10" s="56">
        <f t="shared" si="1"/>
        <v>0</v>
      </c>
      <c r="J10" s="56"/>
      <c r="K10" s="58"/>
      <c r="L10" s="57"/>
    </row>
    <row r="11" s="22" customFormat="1" ht="81" customHeight="1" spans="1:12">
      <c r="A11" s="6" t="s">
        <v>47</v>
      </c>
      <c r="B11" s="10" t="s">
        <v>48</v>
      </c>
      <c r="C11" s="10"/>
      <c r="D11" s="10"/>
      <c r="E11" s="10"/>
      <c r="F11" s="10"/>
      <c r="G11" s="41"/>
      <c r="H11" s="41"/>
      <c r="I11" s="59"/>
      <c r="J11" s="59"/>
      <c r="K11" s="10"/>
      <c r="L11" s="10"/>
    </row>
    <row r="12" s="22" customFormat="1" ht="32" customHeight="1" spans="1:12">
      <c r="A12" s="34" t="s">
        <v>49</v>
      </c>
      <c r="B12" s="34"/>
      <c r="C12" s="34"/>
      <c r="D12" s="34"/>
      <c r="E12" s="34"/>
      <c r="F12" s="34"/>
      <c r="G12" s="35"/>
      <c r="H12" s="35"/>
      <c r="I12" s="55"/>
      <c r="J12" s="55"/>
      <c r="K12" s="34"/>
      <c r="L12" s="34"/>
    </row>
    <row r="13" s="22" customFormat="1" ht="15.75" customHeight="1" spans="1:12">
      <c r="A13" s="37" t="s">
        <v>50</v>
      </c>
      <c r="B13" s="37"/>
      <c r="C13" s="37"/>
      <c r="D13" s="37"/>
      <c r="E13" s="6" t="s">
        <v>51</v>
      </c>
      <c r="F13" s="5" t="s">
        <v>52</v>
      </c>
      <c r="G13" s="38" t="s">
        <v>53</v>
      </c>
      <c r="H13" s="38" t="s">
        <v>54</v>
      </c>
      <c r="I13" s="60" t="s">
        <v>55</v>
      </c>
      <c r="J13" s="60" t="s">
        <v>39</v>
      </c>
      <c r="K13" s="9" t="s">
        <v>56</v>
      </c>
      <c r="L13" s="9"/>
    </row>
    <row r="14" s="22" customFormat="1" ht="28" customHeight="1" spans="1:12">
      <c r="A14" s="6" t="s">
        <v>57</v>
      </c>
      <c r="B14" s="37" t="s">
        <v>58</v>
      </c>
      <c r="C14" s="37"/>
      <c r="D14" s="37" t="s">
        <v>59</v>
      </c>
      <c r="E14" s="42"/>
      <c r="F14" s="5"/>
      <c r="G14" s="43"/>
      <c r="H14" s="43"/>
      <c r="I14" s="61"/>
      <c r="J14" s="61"/>
      <c r="K14" s="9"/>
      <c r="L14" s="9"/>
    </row>
    <row r="15" s="22" customFormat="1" ht="36" customHeight="1" spans="1:12">
      <c r="A15" s="6" t="s">
        <v>60</v>
      </c>
      <c r="B15" s="44" t="s">
        <v>61</v>
      </c>
      <c r="C15" s="45"/>
      <c r="D15" s="13" t="s">
        <v>62</v>
      </c>
      <c r="E15" s="13" t="s">
        <v>63</v>
      </c>
      <c r="F15" s="13" t="s">
        <v>64</v>
      </c>
      <c r="G15" s="13" t="s">
        <v>65</v>
      </c>
      <c r="H15" s="15">
        <v>1</v>
      </c>
      <c r="I15" s="62">
        <v>20</v>
      </c>
      <c r="J15" s="62">
        <v>20</v>
      </c>
      <c r="K15" s="9" t="s">
        <v>26</v>
      </c>
      <c r="L15" s="9"/>
    </row>
    <row r="16" s="22" customFormat="1" ht="36" customHeight="1" spans="1:12">
      <c r="A16" s="28"/>
      <c r="B16" s="44" t="s">
        <v>66</v>
      </c>
      <c r="C16" s="45"/>
      <c r="D16" s="13" t="s">
        <v>67</v>
      </c>
      <c r="E16" s="13" t="s">
        <v>68</v>
      </c>
      <c r="F16" s="13" t="s">
        <v>69</v>
      </c>
      <c r="G16" s="13" t="s">
        <v>65</v>
      </c>
      <c r="H16" s="15">
        <v>1</v>
      </c>
      <c r="I16" s="62">
        <v>10</v>
      </c>
      <c r="J16" s="62">
        <v>10</v>
      </c>
      <c r="K16" s="9" t="s">
        <v>26</v>
      </c>
      <c r="L16" s="9"/>
    </row>
    <row r="17" s="22" customFormat="1" ht="36" customHeight="1" spans="1:12">
      <c r="A17" s="28"/>
      <c r="B17" s="44" t="s">
        <v>70</v>
      </c>
      <c r="C17" s="45"/>
      <c r="D17" s="14" t="s">
        <v>71</v>
      </c>
      <c r="E17" s="14" t="s">
        <v>68</v>
      </c>
      <c r="F17" s="14" t="s">
        <v>72</v>
      </c>
      <c r="G17" s="14" t="s">
        <v>65</v>
      </c>
      <c r="H17" s="15">
        <v>1</v>
      </c>
      <c r="I17" s="62">
        <v>10</v>
      </c>
      <c r="J17" s="62">
        <v>10</v>
      </c>
      <c r="K17" s="9" t="s">
        <v>26</v>
      </c>
      <c r="L17" s="9"/>
    </row>
    <row r="18" s="22" customFormat="1" ht="36" customHeight="1" spans="1:12">
      <c r="A18" s="29"/>
      <c r="B18" s="44" t="s">
        <v>73</v>
      </c>
      <c r="C18" s="45"/>
      <c r="D18" s="14" t="s">
        <v>74</v>
      </c>
      <c r="E18" s="14" t="s">
        <v>68</v>
      </c>
      <c r="F18" s="14" t="s">
        <v>75</v>
      </c>
      <c r="G18" s="14" t="s">
        <v>65</v>
      </c>
      <c r="H18" s="15">
        <v>0.98</v>
      </c>
      <c r="I18" s="62">
        <v>10</v>
      </c>
      <c r="J18" s="62">
        <v>9.8</v>
      </c>
      <c r="K18" s="9" t="s">
        <v>26</v>
      </c>
      <c r="L18" s="9"/>
    </row>
    <row r="19" s="22" customFormat="1" ht="64" customHeight="1" spans="1:12">
      <c r="A19" s="37" t="s">
        <v>76</v>
      </c>
      <c r="B19" s="46" t="s">
        <v>77</v>
      </c>
      <c r="C19" s="47"/>
      <c r="D19" s="13" t="s">
        <v>78</v>
      </c>
      <c r="E19" s="14" t="s">
        <v>68</v>
      </c>
      <c r="F19" s="13" t="s">
        <v>75</v>
      </c>
      <c r="G19" s="13" t="s">
        <v>65</v>
      </c>
      <c r="H19" s="48">
        <v>0.95</v>
      </c>
      <c r="I19" s="62">
        <v>10</v>
      </c>
      <c r="J19" s="62">
        <v>9.5</v>
      </c>
      <c r="K19" s="9" t="s">
        <v>26</v>
      </c>
      <c r="L19" s="9"/>
    </row>
    <row r="20" s="22" customFormat="1" ht="36" customHeight="1" spans="1:12">
      <c r="A20" s="37"/>
      <c r="B20" s="46" t="s">
        <v>79</v>
      </c>
      <c r="C20" s="47"/>
      <c r="D20" s="13" t="s">
        <v>80</v>
      </c>
      <c r="E20" s="13" t="s">
        <v>63</v>
      </c>
      <c r="F20" s="13" t="s">
        <v>64</v>
      </c>
      <c r="G20" s="13" t="s">
        <v>65</v>
      </c>
      <c r="H20" s="48">
        <v>1</v>
      </c>
      <c r="I20" s="62">
        <v>10</v>
      </c>
      <c r="J20" s="62">
        <v>10</v>
      </c>
      <c r="K20" s="9" t="s">
        <v>26</v>
      </c>
      <c r="L20" s="9"/>
    </row>
    <row r="21" s="22" customFormat="1" ht="36" customHeight="1" spans="1:12">
      <c r="A21" s="37"/>
      <c r="B21" s="46" t="s">
        <v>81</v>
      </c>
      <c r="C21" s="47"/>
      <c r="D21" s="13" t="s">
        <v>82</v>
      </c>
      <c r="E21" s="13" t="s">
        <v>63</v>
      </c>
      <c r="F21" s="13" t="s">
        <v>64</v>
      </c>
      <c r="G21" s="13" t="s">
        <v>65</v>
      </c>
      <c r="H21" s="48">
        <v>1</v>
      </c>
      <c r="I21" s="62">
        <v>10</v>
      </c>
      <c r="J21" s="62">
        <v>10</v>
      </c>
      <c r="K21" s="9" t="s">
        <v>26</v>
      </c>
      <c r="L21" s="9"/>
    </row>
    <row r="22" s="22" customFormat="1" ht="36" customHeight="1" spans="1:12">
      <c r="A22" s="6" t="s">
        <v>83</v>
      </c>
      <c r="B22" s="46" t="s">
        <v>84</v>
      </c>
      <c r="C22" s="47"/>
      <c r="D22" s="13" t="s">
        <v>85</v>
      </c>
      <c r="E22" s="13" t="s">
        <v>63</v>
      </c>
      <c r="F22" s="13" t="s">
        <v>64</v>
      </c>
      <c r="G22" s="13" t="s">
        <v>65</v>
      </c>
      <c r="H22" s="48">
        <v>1</v>
      </c>
      <c r="I22" s="62">
        <v>10</v>
      </c>
      <c r="J22" s="62">
        <v>10</v>
      </c>
      <c r="K22" s="9" t="s">
        <v>26</v>
      </c>
      <c r="L22" s="9"/>
    </row>
    <row r="23" s="22" customFormat="1" ht="62" customHeight="1" spans="1:12">
      <c r="A23" s="5" t="s">
        <v>86</v>
      </c>
      <c r="B23" s="5" t="s">
        <v>26</v>
      </c>
      <c r="C23" s="5"/>
      <c r="D23" s="5"/>
      <c r="E23" s="5"/>
      <c r="F23" s="5"/>
      <c r="G23" s="36"/>
      <c r="H23" s="36"/>
      <c r="I23" s="9"/>
      <c r="J23" s="9"/>
      <c r="K23" s="5"/>
      <c r="L23" s="5"/>
    </row>
    <row r="24" s="21" customFormat="1" ht="24" customHeight="1" spans="1:12">
      <c r="A24" s="5" t="s">
        <v>87</v>
      </c>
      <c r="B24" s="49">
        <v>100</v>
      </c>
      <c r="C24" s="50"/>
      <c r="D24" s="50"/>
      <c r="E24" s="50"/>
      <c r="F24" s="50"/>
      <c r="G24" s="50"/>
      <c r="H24" s="50"/>
      <c r="I24" s="63"/>
      <c r="J24" s="5">
        <f>SUM(K5,J15:J22)</f>
        <v>89.3</v>
      </c>
      <c r="K24" s="9" t="s">
        <v>88</v>
      </c>
      <c r="L24" s="9"/>
    </row>
    <row r="25" s="1" customFormat="1" spans="1:12">
      <c r="A25" s="51" t="s">
        <v>89</v>
      </c>
      <c r="B25" s="52"/>
      <c r="C25" s="52"/>
      <c r="D25" s="52"/>
      <c r="E25" s="52"/>
      <c r="F25" s="52"/>
      <c r="G25" s="53"/>
      <c r="H25" s="53"/>
      <c r="I25" s="64"/>
      <c r="J25" s="64"/>
      <c r="K25" s="52"/>
      <c r="L25" s="52"/>
    </row>
    <row r="26" s="1" customFormat="1" spans="1:12">
      <c r="A26" s="52"/>
      <c r="B26" s="52"/>
      <c r="C26" s="52"/>
      <c r="D26" s="52"/>
      <c r="E26" s="52"/>
      <c r="F26" s="52"/>
      <c r="G26" s="53"/>
      <c r="H26" s="53"/>
      <c r="I26" s="64"/>
      <c r="J26" s="64"/>
      <c r="K26" s="52"/>
      <c r="L26" s="52"/>
    </row>
  </sheetData>
  <mergeCells count="46">
    <mergeCell ref="A1:L1"/>
    <mergeCell ref="A2:L2"/>
    <mergeCell ref="B3:L3"/>
    <mergeCell ref="B4:D4"/>
    <mergeCell ref="B5:D5"/>
    <mergeCell ref="C6:D6"/>
    <mergeCell ref="C7:D7"/>
    <mergeCell ref="C8:D8"/>
    <mergeCell ref="C9:D9"/>
    <mergeCell ref="C10:D10"/>
    <mergeCell ref="B11:L11"/>
    <mergeCell ref="A12:L12"/>
    <mergeCell ref="A13:D13"/>
    <mergeCell ref="B14:C14"/>
    <mergeCell ref="B15:C15"/>
    <mergeCell ref="K15:L15"/>
    <mergeCell ref="B16:C16"/>
    <mergeCell ref="K16:L16"/>
    <mergeCell ref="B17:C17"/>
    <mergeCell ref="K17:L17"/>
    <mergeCell ref="B18:C18"/>
    <mergeCell ref="K18:L18"/>
    <mergeCell ref="B19:C19"/>
    <mergeCell ref="K19:L19"/>
    <mergeCell ref="B20:C20"/>
    <mergeCell ref="K20:L20"/>
    <mergeCell ref="B21:C21"/>
    <mergeCell ref="K21:L21"/>
    <mergeCell ref="B22:C22"/>
    <mergeCell ref="K22:L22"/>
    <mergeCell ref="B23:L23"/>
    <mergeCell ref="B24:I24"/>
    <mergeCell ref="K24:L24"/>
    <mergeCell ref="A4:A10"/>
    <mergeCell ref="A15:A18"/>
    <mergeCell ref="A19:A21"/>
    <mergeCell ref="B7:B10"/>
    <mergeCell ref="E13:E14"/>
    <mergeCell ref="F13:F14"/>
    <mergeCell ref="G13:G14"/>
    <mergeCell ref="H13:H14"/>
    <mergeCell ref="I13:I14"/>
    <mergeCell ref="J13:J14"/>
    <mergeCell ref="L5:L10"/>
    <mergeCell ref="K13:L14"/>
    <mergeCell ref="A25:L2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4"/>
  <sheetViews>
    <sheetView workbookViewId="0">
      <selection activeCell="G14" sqref="G14"/>
    </sheetView>
  </sheetViews>
  <sheetFormatPr defaultColWidth="9" defaultRowHeight="14.25"/>
  <cols>
    <col min="1" max="1" width="11.5" customWidth="1"/>
    <col min="2" max="2" width="21.2583333333333" customWidth="1"/>
    <col min="3" max="3" width="37.125" customWidth="1"/>
    <col min="5" max="5" width="16.5" customWidth="1"/>
    <col min="7" max="7" width="14.625" customWidth="1"/>
    <col min="10" max="10" width="14.125" customWidth="1"/>
  </cols>
  <sheetData>
    <row r="1" ht="27" spans="1:10">
      <c r="A1" s="4" t="s">
        <v>90</v>
      </c>
      <c r="B1" s="4"/>
      <c r="C1" s="4"/>
      <c r="D1" s="4"/>
      <c r="E1" s="4"/>
      <c r="F1" s="4"/>
      <c r="G1" s="4"/>
      <c r="H1" s="4"/>
      <c r="I1" s="4"/>
      <c r="J1" s="4"/>
    </row>
    <row r="2" ht="26" customHeight="1" spans="1:10">
      <c r="A2" s="5" t="s">
        <v>91</v>
      </c>
      <c r="B2" s="5" t="s">
        <v>92</v>
      </c>
      <c r="C2" s="5"/>
      <c r="D2" s="5"/>
      <c r="E2" s="5"/>
      <c r="F2" s="5"/>
      <c r="G2" s="5"/>
      <c r="H2" s="5"/>
      <c r="I2" s="5"/>
      <c r="J2" s="5"/>
    </row>
    <row r="3"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65</v>
      </c>
      <c r="D5" s="8">
        <v>38.13</v>
      </c>
      <c r="E5" s="8">
        <v>38.13</v>
      </c>
      <c r="F5" s="5">
        <v>10</v>
      </c>
      <c r="G5" s="5"/>
      <c r="H5" s="9">
        <f>E5/D5</f>
        <v>1</v>
      </c>
      <c r="I5" s="5">
        <v>10</v>
      </c>
      <c r="J5" s="5"/>
    </row>
    <row r="6" ht="31" customHeight="1" spans="1:10">
      <c r="A6" s="5"/>
      <c r="B6" s="10" t="s">
        <v>44</v>
      </c>
      <c r="C6" s="8">
        <v>65</v>
      </c>
      <c r="D6" s="8">
        <v>38.13</v>
      </c>
      <c r="E6" s="8">
        <v>38.13</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s="30" customFormat="1" ht="29" customHeight="1" spans="1:10">
      <c r="A9" s="11" t="s">
        <v>102</v>
      </c>
      <c r="B9" s="11"/>
      <c r="C9" s="11"/>
      <c r="D9" s="11"/>
      <c r="E9" s="11"/>
      <c r="F9" s="11"/>
      <c r="G9" s="11" t="s">
        <v>103</v>
      </c>
      <c r="H9" s="11"/>
      <c r="I9" s="11"/>
      <c r="J9" s="11"/>
    </row>
    <row r="10" s="30" customFormat="1" ht="71" customHeight="1" spans="1:10">
      <c r="A10" s="11" t="s">
        <v>104</v>
      </c>
      <c r="B10" s="11" t="s">
        <v>105</v>
      </c>
      <c r="C10" s="11"/>
      <c r="D10" s="11"/>
      <c r="E10" s="11"/>
      <c r="F10" s="11"/>
      <c r="G10" s="11" t="s">
        <v>106</v>
      </c>
      <c r="H10" s="11"/>
      <c r="I10" s="11"/>
      <c r="J10" s="11"/>
    </row>
    <row r="11" s="30" customFormat="1" ht="30" customHeight="1" spans="1:10">
      <c r="A11" s="11" t="s">
        <v>50</v>
      </c>
      <c r="B11" s="11"/>
      <c r="C11" s="11"/>
      <c r="D11" s="11" t="s">
        <v>107</v>
      </c>
      <c r="E11" s="11"/>
      <c r="F11" s="11"/>
      <c r="G11" s="11" t="s">
        <v>108</v>
      </c>
      <c r="H11" s="11"/>
      <c r="I11" s="11"/>
      <c r="J11" s="11"/>
    </row>
    <row r="12" s="22" customFormat="1" ht="48" customHeight="1" spans="1:10">
      <c r="A12" s="5" t="s">
        <v>57</v>
      </c>
      <c r="B12" s="5" t="s">
        <v>58</v>
      </c>
      <c r="C12" s="6" t="s">
        <v>59</v>
      </c>
      <c r="D12" s="6" t="s">
        <v>51</v>
      </c>
      <c r="E12" s="5" t="s">
        <v>52</v>
      </c>
      <c r="F12" s="12" t="s">
        <v>53</v>
      </c>
      <c r="G12" s="12" t="s">
        <v>54</v>
      </c>
      <c r="H12" s="11" t="s">
        <v>55</v>
      </c>
      <c r="I12" s="11" t="s">
        <v>39</v>
      </c>
      <c r="J12" s="11" t="s">
        <v>56</v>
      </c>
    </row>
    <row r="13" s="30" customFormat="1" ht="31" customHeight="1" spans="1:10">
      <c r="A13" s="5" t="s">
        <v>60</v>
      </c>
      <c r="B13" s="5" t="s">
        <v>66</v>
      </c>
      <c r="C13" s="14" t="s">
        <v>109</v>
      </c>
      <c r="D13" s="14" t="s">
        <v>68</v>
      </c>
      <c r="E13" s="14" t="s">
        <v>110</v>
      </c>
      <c r="F13" s="14" t="s">
        <v>65</v>
      </c>
      <c r="G13" s="14" t="s">
        <v>75</v>
      </c>
      <c r="H13" s="11">
        <v>20</v>
      </c>
      <c r="I13" s="11">
        <v>20</v>
      </c>
      <c r="J13" s="11" t="s">
        <v>26</v>
      </c>
    </row>
    <row r="14" s="30" customFormat="1" ht="31" customHeight="1" spans="1:10">
      <c r="A14" s="5"/>
      <c r="B14" s="5" t="s">
        <v>70</v>
      </c>
      <c r="C14" s="14" t="s">
        <v>111</v>
      </c>
      <c r="D14" s="14" t="s">
        <v>68</v>
      </c>
      <c r="E14" s="14" t="s">
        <v>112</v>
      </c>
      <c r="F14" s="14" t="s">
        <v>113</v>
      </c>
      <c r="G14" s="11" t="s">
        <v>114</v>
      </c>
      <c r="H14" s="11">
        <v>20</v>
      </c>
      <c r="I14" s="11">
        <v>20</v>
      </c>
      <c r="J14" s="11" t="s">
        <v>26</v>
      </c>
    </row>
    <row r="15" s="30" customFormat="1" ht="31" customHeight="1" spans="1:10">
      <c r="A15" s="5"/>
      <c r="B15" s="5" t="s">
        <v>73</v>
      </c>
      <c r="C15" s="14" t="s">
        <v>115</v>
      </c>
      <c r="D15" s="14" t="s">
        <v>63</v>
      </c>
      <c r="E15" s="14" t="s">
        <v>116</v>
      </c>
      <c r="F15" s="14" t="s">
        <v>117</v>
      </c>
      <c r="G15" s="11" t="s">
        <v>118</v>
      </c>
      <c r="H15" s="11">
        <v>10</v>
      </c>
      <c r="I15" s="11">
        <v>10</v>
      </c>
      <c r="J15" s="11" t="s">
        <v>26</v>
      </c>
    </row>
    <row r="16" s="30" customFormat="1" ht="31" customHeight="1" spans="1:10">
      <c r="A16" s="5" t="s">
        <v>76</v>
      </c>
      <c r="B16" s="5" t="s">
        <v>77</v>
      </c>
      <c r="C16" s="14" t="s">
        <v>119</v>
      </c>
      <c r="D16" s="14" t="s">
        <v>68</v>
      </c>
      <c r="E16" s="14" t="s">
        <v>120</v>
      </c>
      <c r="F16" s="14" t="s">
        <v>121</v>
      </c>
      <c r="G16" s="11" t="s">
        <v>122</v>
      </c>
      <c r="H16" s="11">
        <v>30</v>
      </c>
      <c r="I16" s="11">
        <v>30</v>
      </c>
      <c r="J16" s="11" t="s">
        <v>26</v>
      </c>
    </row>
    <row r="17" s="30" customFormat="1" ht="41" customHeight="1" spans="1:10">
      <c r="A17" s="5" t="s">
        <v>83</v>
      </c>
      <c r="B17" s="6" t="s">
        <v>123</v>
      </c>
      <c r="C17" s="14" t="s">
        <v>124</v>
      </c>
      <c r="D17" s="14" t="s">
        <v>125</v>
      </c>
      <c r="E17" s="14" t="s">
        <v>69</v>
      </c>
      <c r="F17" s="14" t="s">
        <v>65</v>
      </c>
      <c r="G17" s="5" t="s">
        <v>126</v>
      </c>
      <c r="H17" s="5">
        <v>10</v>
      </c>
      <c r="I17" s="5">
        <v>10</v>
      </c>
      <c r="J17" s="11" t="s">
        <v>26</v>
      </c>
    </row>
    <row r="18" s="30" customFormat="1" ht="31" customHeight="1" spans="1:10">
      <c r="A18" s="5" t="s">
        <v>127</v>
      </c>
      <c r="B18" s="5"/>
      <c r="C18" s="7" t="s">
        <v>26</v>
      </c>
      <c r="D18" s="7"/>
      <c r="E18" s="7"/>
      <c r="F18" s="7"/>
      <c r="G18" s="7"/>
      <c r="H18" s="7"/>
      <c r="I18" s="7"/>
      <c r="J18" s="7"/>
    </row>
    <row r="19" ht="24" customHeight="1" spans="1:10">
      <c r="A19" s="5" t="s">
        <v>87</v>
      </c>
      <c r="B19" s="5">
        <v>100</v>
      </c>
      <c r="C19" s="5"/>
      <c r="D19" s="5"/>
      <c r="E19" s="5"/>
      <c r="F19" s="5"/>
      <c r="G19" s="5"/>
      <c r="H19" s="5"/>
      <c r="I19" s="5">
        <f>SUM(I5,I13:I17)</f>
        <v>100</v>
      </c>
      <c r="J19" s="5" t="s">
        <v>88</v>
      </c>
    </row>
    <row r="20" spans="1:10">
      <c r="A20" s="16" t="s">
        <v>128</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1388888888889" right="0.751388888888889" top="1" bottom="1" header="0.5" footer="0.5"/>
  <pageSetup paperSize="9" scale="6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1"/>
  <sheetViews>
    <sheetView topLeftCell="A13" workbookViewId="0">
      <selection activeCell="A27" sqref="A27:J31"/>
    </sheetView>
  </sheetViews>
  <sheetFormatPr defaultColWidth="9" defaultRowHeight="14.25"/>
  <cols>
    <col min="1" max="1" width="11.5" customWidth="1"/>
    <col min="2" max="2" width="15.5" customWidth="1"/>
    <col min="3" max="3" width="39.875" customWidth="1"/>
    <col min="5" max="5" width="13.375" customWidth="1"/>
    <col min="7" max="7" width="10.7583333333333" customWidth="1"/>
    <col min="10" max="10" width="14.125" customWidth="1"/>
  </cols>
  <sheetData>
    <row r="1" ht="27" spans="1:10">
      <c r="A1" s="4" t="s">
        <v>90</v>
      </c>
      <c r="B1" s="4"/>
      <c r="C1" s="4"/>
      <c r="D1" s="4"/>
      <c r="E1" s="4"/>
      <c r="F1" s="4"/>
      <c r="G1" s="4"/>
      <c r="H1" s="4"/>
      <c r="I1" s="4"/>
      <c r="J1" s="4"/>
    </row>
    <row r="2" ht="26" customHeight="1" spans="1:10">
      <c r="A2" s="5" t="s">
        <v>91</v>
      </c>
      <c r="B2" s="5" t="s">
        <v>129</v>
      </c>
      <c r="C2" s="5"/>
      <c r="D2" s="5"/>
      <c r="E2" s="5"/>
      <c r="F2" s="5"/>
      <c r="G2" s="5"/>
      <c r="H2" s="5"/>
      <c r="I2" s="5"/>
      <c r="J2" s="5"/>
    </row>
    <row r="3"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2</v>
      </c>
      <c r="D5" s="8">
        <v>0.486</v>
      </c>
      <c r="E5" s="8">
        <v>0.486</v>
      </c>
      <c r="F5" s="5">
        <v>10</v>
      </c>
      <c r="G5" s="5"/>
      <c r="H5" s="9">
        <f>E5/D5</f>
        <v>1</v>
      </c>
      <c r="I5" s="5">
        <v>10</v>
      </c>
      <c r="J5" s="5"/>
    </row>
    <row r="6" ht="31" customHeight="1" spans="1:10">
      <c r="A6" s="5"/>
      <c r="B6" s="10" t="s">
        <v>44</v>
      </c>
      <c r="C6" s="5"/>
      <c r="D6" s="5"/>
      <c r="E6" s="5"/>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71" customHeight="1" spans="1:10">
      <c r="A10" s="11" t="s">
        <v>104</v>
      </c>
      <c r="B10" s="11" t="s">
        <v>130</v>
      </c>
      <c r="C10" s="11"/>
      <c r="D10" s="11"/>
      <c r="E10" s="11"/>
      <c r="F10" s="11"/>
      <c r="G10" s="11" t="s">
        <v>131</v>
      </c>
      <c r="H10" s="11"/>
      <c r="I10" s="11"/>
      <c r="J10" s="11"/>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6" t="s">
        <v>61</v>
      </c>
      <c r="C13" s="14" t="s">
        <v>132</v>
      </c>
      <c r="D13" s="14" t="s">
        <v>68</v>
      </c>
      <c r="E13" s="14" t="s">
        <v>133</v>
      </c>
      <c r="F13" s="14" t="s">
        <v>134</v>
      </c>
      <c r="G13" s="14" t="s">
        <v>135</v>
      </c>
      <c r="H13" s="5">
        <v>15</v>
      </c>
      <c r="I13" s="5">
        <v>15</v>
      </c>
      <c r="J13" s="11" t="s">
        <v>26</v>
      </c>
    </row>
    <row r="14" s="2" customFormat="1" ht="31" customHeight="1" spans="1:10">
      <c r="A14" s="5"/>
      <c r="B14" s="28"/>
      <c r="C14" s="14" t="s">
        <v>136</v>
      </c>
      <c r="D14" s="14" t="s">
        <v>68</v>
      </c>
      <c r="E14" s="14" t="s">
        <v>137</v>
      </c>
      <c r="F14" s="14" t="s">
        <v>117</v>
      </c>
      <c r="G14" s="14" t="s">
        <v>138</v>
      </c>
      <c r="H14" s="5">
        <v>15</v>
      </c>
      <c r="I14" s="5">
        <v>15</v>
      </c>
      <c r="J14" s="11" t="s">
        <v>26</v>
      </c>
    </row>
    <row r="15" s="2" customFormat="1" ht="31" customHeight="1" spans="1:10">
      <c r="A15" s="5"/>
      <c r="B15" s="29"/>
      <c r="C15" s="14" t="s">
        <v>139</v>
      </c>
      <c r="D15" s="14" t="s">
        <v>68</v>
      </c>
      <c r="E15" s="14" t="s">
        <v>140</v>
      </c>
      <c r="F15" s="14" t="s">
        <v>141</v>
      </c>
      <c r="G15" s="14" t="s">
        <v>142</v>
      </c>
      <c r="H15" s="5">
        <v>5</v>
      </c>
      <c r="I15" s="5">
        <v>5</v>
      </c>
      <c r="J15" s="11" t="s">
        <v>26</v>
      </c>
    </row>
    <row r="16" s="2" customFormat="1" ht="31" customHeight="1" spans="1:10">
      <c r="A16" s="5"/>
      <c r="B16" s="5" t="s">
        <v>66</v>
      </c>
      <c r="C16" s="14" t="s">
        <v>143</v>
      </c>
      <c r="D16" s="14" t="s">
        <v>68</v>
      </c>
      <c r="E16" s="14" t="s">
        <v>144</v>
      </c>
      <c r="F16" s="14" t="s">
        <v>65</v>
      </c>
      <c r="G16" s="14" t="s">
        <v>75</v>
      </c>
      <c r="H16" s="5">
        <v>5</v>
      </c>
      <c r="I16" s="5">
        <v>5</v>
      </c>
      <c r="J16" s="11" t="s">
        <v>26</v>
      </c>
    </row>
    <row r="17" s="2" customFormat="1" ht="31" customHeight="1" spans="1:10">
      <c r="A17" s="5"/>
      <c r="B17" s="6" t="s">
        <v>70</v>
      </c>
      <c r="C17" s="14" t="s">
        <v>145</v>
      </c>
      <c r="D17" s="14" t="s">
        <v>68</v>
      </c>
      <c r="E17" s="14" t="s">
        <v>144</v>
      </c>
      <c r="F17" s="14" t="s">
        <v>65</v>
      </c>
      <c r="G17" s="26">
        <v>1</v>
      </c>
      <c r="H17" s="5">
        <v>5</v>
      </c>
      <c r="I17" s="5">
        <v>5</v>
      </c>
      <c r="J17" s="11" t="s">
        <v>26</v>
      </c>
    </row>
    <row r="18" s="2" customFormat="1" ht="31" customHeight="1" spans="1:10">
      <c r="A18" s="5"/>
      <c r="B18" s="29"/>
      <c r="C18" s="14" t="s">
        <v>146</v>
      </c>
      <c r="D18" s="14" t="s">
        <v>68</v>
      </c>
      <c r="E18" s="14" t="s">
        <v>144</v>
      </c>
      <c r="F18" s="14" t="s">
        <v>65</v>
      </c>
      <c r="G18" s="26">
        <v>1</v>
      </c>
      <c r="H18" s="5">
        <v>5</v>
      </c>
      <c r="I18" s="5">
        <v>5</v>
      </c>
      <c r="J18" s="11" t="s">
        <v>26</v>
      </c>
    </row>
    <row r="19" s="2" customFormat="1" ht="31" customHeight="1" spans="1:10">
      <c r="A19" s="5" t="s">
        <v>76</v>
      </c>
      <c r="B19" s="5" t="s">
        <v>77</v>
      </c>
      <c r="C19" s="14" t="s">
        <v>147</v>
      </c>
      <c r="D19" s="14" t="s">
        <v>68</v>
      </c>
      <c r="E19" s="14" t="s">
        <v>148</v>
      </c>
      <c r="F19" s="14" t="s">
        <v>121</v>
      </c>
      <c r="G19" s="14" t="s">
        <v>148</v>
      </c>
      <c r="H19" s="5">
        <v>10</v>
      </c>
      <c r="I19" s="5">
        <v>10</v>
      </c>
      <c r="J19" s="11" t="s">
        <v>26</v>
      </c>
    </row>
    <row r="20" s="2" customFormat="1" ht="31" customHeight="1" spans="1:10">
      <c r="A20" s="5"/>
      <c r="B20" s="5" t="s">
        <v>79</v>
      </c>
      <c r="C20" s="14" t="s">
        <v>149</v>
      </c>
      <c r="D20" s="14" t="s">
        <v>68</v>
      </c>
      <c r="E20" s="14" t="s">
        <v>150</v>
      </c>
      <c r="F20" s="11" t="s">
        <v>121</v>
      </c>
      <c r="G20" s="14" t="s">
        <v>150</v>
      </c>
      <c r="H20" s="5">
        <v>10</v>
      </c>
      <c r="I20" s="5">
        <v>10</v>
      </c>
      <c r="J20" s="11" t="s">
        <v>26</v>
      </c>
    </row>
    <row r="21" s="2" customFormat="1" ht="31" customHeight="1" spans="1:10">
      <c r="A21" s="5"/>
      <c r="B21" s="5" t="s">
        <v>81</v>
      </c>
      <c r="C21" s="14" t="s">
        <v>151</v>
      </c>
      <c r="D21" s="14" t="s">
        <v>63</v>
      </c>
      <c r="E21" s="14" t="s">
        <v>152</v>
      </c>
      <c r="F21" s="14" t="s">
        <v>65</v>
      </c>
      <c r="G21" s="11" t="s">
        <v>153</v>
      </c>
      <c r="H21" s="5">
        <v>5</v>
      </c>
      <c r="I21" s="5">
        <v>5</v>
      </c>
      <c r="J21" s="11" t="s">
        <v>26</v>
      </c>
    </row>
    <row r="22" s="2" customFormat="1" ht="31" customHeight="1" spans="1:10">
      <c r="A22" s="5"/>
      <c r="B22" s="5" t="s">
        <v>154</v>
      </c>
      <c r="C22" s="14" t="s">
        <v>155</v>
      </c>
      <c r="D22" s="14" t="s">
        <v>68</v>
      </c>
      <c r="E22" s="14" t="s">
        <v>148</v>
      </c>
      <c r="F22" s="11" t="s">
        <v>121</v>
      </c>
      <c r="G22" s="14" t="s">
        <v>148</v>
      </c>
      <c r="H22" s="5">
        <v>5</v>
      </c>
      <c r="I22" s="5">
        <v>5</v>
      </c>
      <c r="J22" s="11" t="s">
        <v>26</v>
      </c>
    </row>
    <row r="23" s="2" customFormat="1" ht="41" customHeight="1" spans="1:10">
      <c r="A23" s="6" t="s">
        <v>83</v>
      </c>
      <c r="B23" s="6" t="s">
        <v>123</v>
      </c>
      <c r="C23" s="14" t="s">
        <v>156</v>
      </c>
      <c r="D23" s="14" t="s">
        <v>63</v>
      </c>
      <c r="E23" s="14" t="s">
        <v>157</v>
      </c>
      <c r="F23" s="14" t="s">
        <v>65</v>
      </c>
      <c r="G23" s="5" t="s">
        <v>158</v>
      </c>
      <c r="H23" s="5">
        <v>5</v>
      </c>
      <c r="I23" s="5">
        <v>5</v>
      </c>
      <c r="J23" s="11" t="s">
        <v>26</v>
      </c>
    </row>
    <row r="24" s="2" customFormat="1" ht="31" customHeight="1" spans="1:10">
      <c r="A24" s="29"/>
      <c r="B24" s="28"/>
      <c r="C24" s="14" t="s">
        <v>159</v>
      </c>
      <c r="D24" s="14" t="s">
        <v>63</v>
      </c>
      <c r="E24" s="14" t="s">
        <v>157</v>
      </c>
      <c r="F24" s="14" t="s">
        <v>65</v>
      </c>
      <c r="G24" s="5" t="s">
        <v>158</v>
      </c>
      <c r="H24" s="5">
        <v>5</v>
      </c>
      <c r="I24" s="5">
        <v>5</v>
      </c>
      <c r="J24" s="11" t="s">
        <v>26</v>
      </c>
    </row>
    <row r="25" s="2" customFormat="1" ht="31" customHeight="1" spans="1:10">
      <c r="A25" s="5" t="s">
        <v>127</v>
      </c>
      <c r="B25" s="5"/>
      <c r="C25" s="5" t="s">
        <v>26</v>
      </c>
      <c r="D25" s="5"/>
      <c r="E25" s="5"/>
      <c r="F25" s="5"/>
      <c r="G25" s="5"/>
      <c r="H25" s="5"/>
      <c r="I25" s="5"/>
      <c r="J25" s="5"/>
    </row>
    <row r="26" s="2" customFormat="1" ht="24" customHeight="1" spans="1:10">
      <c r="A26" s="5" t="s">
        <v>87</v>
      </c>
      <c r="B26" s="5">
        <v>100</v>
      </c>
      <c r="C26" s="5"/>
      <c r="D26" s="5"/>
      <c r="E26" s="5"/>
      <c r="F26" s="5"/>
      <c r="G26" s="5"/>
      <c r="H26" s="5"/>
      <c r="I26" s="5">
        <f>SUM(I5,I13:I24)</f>
        <v>100</v>
      </c>
      <c r="J26" s="5" t="s">
        <v>88</v>
      </c>
    </row>
    <row r="27" spans="1:10">
      <c r="A27" s="16" t="s">
        <v>128</v>
      </c>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row r="30" spans="1:10">
      <c r="A30" s="17"/>
      <c r="B30" s="17"/>
      <c r="C30" s="17"/>
      <c r="D30" s="17"/>
      <c r="E30" s="17"/>
      <c r="F30" s="17"/>
      <c r="G30" s="17"/>
      <c r="H30" s="17"/>
      <c r="I30" s="17"/>
      <c r="J30" s="17"/>
    </row>
    <row r="31" spans="1:10">
      <c r="A31" s="17"/>
      <c r="B31" s="17"/>
      <c r="C31" s="17"/>
      <c r="D31" s="17"/>
      <c r="E31" s="17"/>
      <c r="F31" s="17"/>
      <c r="G31" s="17"/>
      <c r="H31" s="17"/>
      <c r="I31" s="17"/>
      <c r="J31" s="17"/>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8"/>
    <mergeCell ref="A19:A22"/>
    <mergeCell ref="A23:A24"/>
    <mergeCell ref="B13:B15"/>
    <mergeCell ref="B17:B18"/>
    <mergeCell ref="B23:B24"/>
    <mergeCell ref="A27:J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4"/>
  <sheetViews>
    <sheetView topLeftCell="A7" workbookViewId="0">
      <selection activeCell="A19" sqref="$A10:$XFD19"/>
    </sheetView>
  </sheetViews>
  <sheetFormatPr defaultColWidth="9" defaultRowHeight="14.25"/>
  <cols>
    <col min="1" max="1" width="11.5" customWidth="1"/>
    <col min="2" max="2" width="21.2583333333333" customWidth="1"/>
    <col min="3" max="3" width="37.75" customWidth="1"/>
    <col min="5" max="5" width="13.375" customWidth="1"/>
    <col min="7" max="7" width="10.7583333333333" customWidth="1"/>
    <col min="10" max="10" width="43.5" customWidth="1"/>
  </cols>
  <sheetData>
    <row r="1" ht="27" spans="1:10">
      <c r="A1" s="4" t="s">
        <v>90</v>
      </c>
      <c r="B1" s="4"/>
      <c r="C1" s="4"/>
      <c r="D1" s="4"/>
      <c r="E1" s="4"/>
      <c r="F1" s="4"/>
      <c r="G1" s="4"/>
      <c r="H1" s="4"/>
      <c r="I1" s="4"/>
      <c r="J1" s="4"/>
    </row>
    <row r="2" ht="26" customHeight="1" spans="1:10">
      <c r="A2" s="5" t="s">
        <v>91</v>
      </c>
      <c r="B2" s="5" t="s">
        <v>160</v>
      </c>
      <c r="C2" s="5"/>
      <c r="D2" s="5"/>
      <c r="E2" s="5"/>
      <c r="F2" s="5"/>
      <c r="G2" s="5"/>
      <c r="H2" s="5"/>
      <c r="I2" s="5"/>
      <c r="J2" s="5"/>
    </row>
    <row r="3" s="20" customFormat="1"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5">
        <v>9.33</v>
      </c>
      <c r="D5" s="8">
        <v>9.33</v>
      </c>
      <c r="E5" s="8">
        <v>9.33</v>
      </c>
      <c r="F5" s="5">
        <v>10</v>
      </c>
      <c r="G5" s="5"/>
      <c r="H5" s="9">
        <f>E5/D5</f>
        <v>1</v>
      </c>
      <c r="I5" s="5">
        <v>10</v>
      </c>
      <c r="J5" s="5"/>
    </row>
    <row r="6" ht="31" customHeight="1" spans="1:10">
      <c r="A6" s="5"/>
      <c r="B6" s="10" t="s">
        <v>44</v>
      </c>
      <c r="C6" s="5">
        <v>9.33</v>
      </c>
      <c r="D6" s="8">
        <v>9.33</v>
      </c>
      <c r="E6" s="8">
        <v>9.33</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s="2" customFormat="1" ht="71" customHeight="1" spans="1:10">
      <c r="A10" s="11" t="s">
        <v>104</v>
      </c>
      <c r="B10" s="11" t="s">
        <v>161</v>
      </c>
      <c r="C10" s="11"/>
      <c r="D10" s="11"/>
      <c r="E10" s="11"/>
      <c r="F10" s="11"/>
      <c r="G10" s="11" t="s">
        <v>162</v>
      </c>
      <c r="H10" s="11"/>
      <c r="I10" s="11"/>
      <c r="J10" s="11"/>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5" t="s">
        <v>61</v>
      </c>
      <c r="C13" s="14" t="s">
        <v>163</v>
      </c>
      <c r="D13" s="14" t="s">
        <v>68</v>
      </c>
      <c r="E13" s="14" t="s">
        <v>164</v>
      </c>
      <c r="F13" s="14" t="s">
        <v>165</v>
      </c>
      <c r="G13" s="14" t="s">
        <v>166</v>
      </c>
      <c r="H13" s="5">
        <v>20</v>
      </c>
      <c r="I13" s="5">
        <v>20</v>
      </c>
      <c r="J13" s="11" t="s">
        <v>26</v>
      </c>
    </row>
    <row r="14" s="2" customFormat="1" ht="31" customHeight="1" spans="1:10">
      <c r="A14" s="5"/>
      <c r="B14" s="5" t="s">
        <v>70</v>
      </c>
      <c r="C14" s="14" t="s">
        <v>167</v>
      </c>
      <c r="D14" s="14" t="s">
        <v>68</v>
      </c>
      <c r="E14" s="14" t="s">
        <v>168</v>
      </c>
      <c r="F14" s="14" t="s">
        <v>169</v>
      </c>
      <c r="G14" s="26" t="s">
        <v>170</v>
      </c>
      <c r="H14" s="5">
        <v>20</v>
      </c>
      <c r="I14" s="5">
        <v>20</v>
      </c>
      <c r="J14" s="11" t="s">
        <v>26</v>
      </c>
    </row>
    <row r="15" s="2" customFormat="1" ht="31" customHeight="1" spans="1:10">
      <c r="A15" s="5"/>
      <c r="B15" s="5" t="s">
        <v>73</v>
      </c>
      <c r="C15" s="14" t="s">
        <v>115</v>
      </c>
      <c r="D15" s="14" t="s">
        <v>68</v>
      </c>
      <c r="E15" s="14" t="s">
        <v>171</v>
      </c>
      <c r="F15" s="14" t="s">
        <v>172</v>
      </c>
      <c r="G15" s="11" t="s">
        <v>173</v>
      </c>
      <c r="H15" s="5">
        <v>10</v>
      </c>
      <c r="I15" s="5">
        <v>10</v>
      </c>
      <c r="J15" s="11" t="s">
        <v>26</v>
      </c>
    </row>
    <row r="16" s="25" customFormat="1" ht="42" customHeight="1" spans="1:10">
      <c r="A16" s="27" t="s">
        <v>76</v>
      </c>
      <c r="B16" s="27" t="s">
        <v>77</v>
      </c>
      <c r="C16" s="13" t="s">
        <v>174</v>
      </c>
      <c r="D16" s="13" t="s">
        <v>68</v>
      </c>
      <c r="E16" s="13" t="s">
        <v>175</v>
      </c>
      <c r="F16" s="13" t="s">
        <v>169</v>
      </c>
      <c r="G16" s="14" t="s">
        <v>176</v>
      </c>
      <c r="H16" s="27">
        <v>30</v>
      </c>
      <c r="I16" s="27">
        <v>15</v>
      </c>
      <c r="J16" s="27" t="s">
        <v>177</v>
      </c>
    </row>
    <row r="17" s="2" customFormat="1" ht="41" customHeight="1" spans="1:10">
      <c r="A17" s="5" t="s">
        <v>83</v>
      </c>
      <c r="B17" s="6" t="s">
        <v>123</v>
      </c>
      <c r="C17" s="14" t="s">
        <v>178</v>
      </c>
      <c r="D17" s="14" t="s">
        <v>63</v>
      </c>
      <c r="E17" s="14" t="s">
        <v>157</v>
      </c>
      <c r="F17" s="14" t="s">
        <v>65</v>
      </c>
      <c r="G17" s="15">
        <v>0.95</v>
      </c>
      <c r="H17" s="5">
        <v>10</v>
      </c>
      <c r="I17" s="5">
        <v>10</v>
      </c>
      <c r="J17" s="5" t="s">
        <v>26</v>
      </c>
    </row>
    <row r="18" s="2" customFormat="1" ht="31" customHeight="1" spans="1:10">
      <c r="A18" s="5" t="s">
        <v>127</v>
      </c>
      <c r="B18" s="5"/>
      <c r="C18" s="5" t="s">
        <v>26</v>
      </c>
      <c r="D18" s="5"/>
      <c r="E18" s="5"/>
      <c r="F18" s="5"/>
      <c r="G18" s="5"/>
      <c r="H18" s="5"/>
      <c r="I18" s="5"/>
      <c r="J18" s="5"/>
    </row>
    <row r="19" s="2" customFormat="1" ht="24" customHeight="1" spans="1:10">
      <c r="A19" s="5" t="s">
        <v>87</v>
      </c>
      <c r="B19" s="5">
        <v>100</v>
      </c>
      <c r="C19" s="5"/>
      <c r="D19" s="5"/>
      <c r="E19" s="5"/>
      <c r="F19" s="5"/>
      <c r="G19" s="5"/>
      <c r="H19" s="5"/>
      <c r="I19" s="5">
        <f>SUM(I5,I13:I17)</f>
        <v>85</v>
      </c>
      <c r="J19" s="5" t="s">
        <v>88</v>
      </c>
    </row>
    <row r="20" spans="1:10">
      <c r="A20" s="16" t="s">
        <v>128</v>
      </c>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5"/>
  <sheetViews>
    <sheetView topLeftCell="A10" workbookViewId="0">
      <selection activeCell="I20" sqref="I20"/>
    </sheetView>
  </sheetViews>
  <sheetFormatPr defaultColWidth="9" defaultRowHeight="14.25"/>
  <cols>
    <col min="1" max="1" width="11.5" customWidth="1"/>
    <col min="2" max="2" width="21.2583333333333" customWidth="1"/>
    <col min="3" max="3" width="35.25" customWidth="1"/>
    <col min="5" max="5" width="13.375" customWidth="1"/>
    <col min="7" max="7" width="10.7583333333333" customWidth="1"/>
    <col min="10" max="10" width="14.125" customWidth="1"/>
  </cols>
  <sheetData>
    <row r="1" ht="27" spans="1:10">
      <c r="A1" s="4" t="s">
        <v>90</v>
      </c>
      <c r="B1" s="4"/>
      <c r="C1" s="4"/>
      <c r="D1" s="4"/>
      <c r="E1" s="4"/>
      <c r="F1" s="4"/>
      <c r="G1" s="4"/>
      <c r="H1" s="4"/>
      <c r="I1" s="4"/>
      <c r="J1" s="4"/>
    </row>
    <row r="2" ht="26" customHeight="1" spans="1:10">
      <c r="A2" s="5" t="s">
        <v>91</v>
      </c>
      <c r="B2" s="5" t="s">
        <v>179</v>
      </c>
      <c r="C2" s="5"/>
      <c r="D2" s="5"/>
      <c r="E2" s="5"/>
      <c r="F2" s="5"/>
      <c r="G2" s="5"/>
      <c r="H2" s="5"/>
      <c r="I2" s="5"/>
      <c r="J2" s="5"/>
    </row>
    <row r="3" s="1" customFormat="1"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1</v>
      </c>
      <c r="D5" s="8">
        <v>1</v>
      </c>
      <c r="E5" s="8">
        <v>1</v>
      </c>
      <c r="F5" s="5">
        <v>10</v>
      </c>
      <c r="G5" s="5"/>
      <c r="H5" s="9">
        <f>E5/D5</f>
        <v>1</v>
      </c>
      <c r="I5" s="5">
        <v>10</v>
      </c>
      <c r="J5" s="5"/>
    </row>
    <row r="6" ht="31" customHeight="1" spans="1:10">
      <c r="A6" s="5"/>
      <c r="B6" s="10" t="s">
        <v>44</v>
      </c>
      <c r="C6" s="8">
        <v>1</v>
      </c>
      <c r="D6" s="8">
        <v>1</v>
      </c>
      <c r="E6" s="8">
        <v>1</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113" customHeight="1" spans="1:10">
      <c r="A10" s="11" t="s">
        <v>104</v>
      </c>
      <c r="B10" s="24" t="s">
        <v>180</v>
      </c>
      <c r="C10" s="24"/>
      <c r="D10" s="24"/>
      <c r="E10" s="24"/>
      <c r="F10" s="24"/>
      <c r="G10" s="18" t="s">
        <v>181</v>
      </c>
      <c r="H10" s="18"/>
      <c r="I10" s="18"/>
      <c r="J10" s="18"/>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5" t="s">
        <v>61</v>
      </c>
      <c r="C13" s="14" t="s">
        <v>182</v>
      </c>
      <c r="D13" s="14" t="s">
        <v>68</v>
      </c>
      <c r="E13" s="14" t="s">
        <v>183</v>
      </c>
      <c r="F13" s="14" t="s">
        <v>184</v>
      </c>
      <c r="G13" s="14" t="s">
        <v>185</v>
      </c>
      <c r="H13" s="5">
        <v>20</v>
      </c>
      <c r="I13" s="5">
        <v>20</v>
      </c>
      <c r="J13" s="11" t="s">
        <v>26</v>
      </c>
    </row>
    <row r="14" s="2" customFormat="1" ht="31" customHeight="1" spans="1:10">
      <c r="A14" s="5"/>
      <c r="B14" s="5" t="s">
        <v>66</v>
      </c>
      <c r="C14" s="13" t="s">
        <v>186</v>
      </c>
      <c r="D14" s="13" t="s">
        <v>63</v>
      </c>
      <c r="E14" s="13" t="s">
        <v>64</v>
      </c>
      <c r="F14" s="13" t="s">
        <v>65</v>
      </c>
      <c r="G14" s="14" t="s">
        <v>126</v>
      </c>
      <c r="H14" s="5">
        <v>10</v>
      </c>
      <c r="I14" s="5">
        <v>10</v>
      </c>
      <c r="J14" s="11" t="s">
        <v>26</v>
      </c>
    </row>
    <row r="15" s="2" customFormat="1" ht="31" customHeight="1" spans="1:10">
      <c r="A15" s="5"/>
      <c r="B15" s="5" t="s">
        <v>70</v>
      </c>
      <c r="C15" s="13" t="s">
        <v>187</v>
      </c>
      <c r="D15" s="13" t="s">
        <v>68</v>
      </c>
      <c r="E15" s="13" t="s">
        <v>188</v>
      </c>
      <c r="F15" s="13" t="s">
        <v>169</v>
      </c>
      <c r="G15" s="23">
        <v>45505</v>
      </c>
      <c r="H15" s="5">
        <v>10</v>
      </c>
      <c r="I15" s="5">
        <v>10</v>
      </c>
      <c r="J15" s="11" t="s">
        <v>26</v>
      </c>
    </row>
    <row r="16" s="2" customFormat="1" ht="31" customHeight="1" spans="1:10">
      <c r="A16" s="5"/>
      <c r="B16" s="5" t="s">
        <v>73</v>
      </c>
      <c r="C16" s="13" t="s">
        <v>115</v>
      </c>
      <c r="D16" s="13" t="s">
        <v>125</v>
      </c>
      <c r="E16" s="13" t="s">
        <v>189</v>
      </c>
      <c r="F16" s="13" t="s">
        <v>172</v>
      </c>
      <c r="G16" s="11" t="s">
        <v>190</v>
      </c>
      <c r="H16" s="5">
        <v>10</v>
      </c>
      <c r="I16" s="5">
        <v>10</v>
      </c>
      <c r="J16" s="11" t="s">
        <v>26</v>
      </c>
    </row>
    <row r="17" s="2" customFormat="1" ht="43" customHeight="1" spans="1:10">
      <c r="A17" s="5" t="s">
        <v>76</v>
      </c>
      <c r="B17" s="5" t="s">
        <v>77</v>
      </c>
      <c r="C17" s="13" t="s">
        <v>191</v>
      </c>
      <c r="D17" s="13" t="s">
        <v>68</v>
      </c>
      <c r="E17" s="13" t="s">
        <v>192</v>
      </c>
      <c r="F17" s="13" t="s">
        <v>193</v>
      </c>
      <c r="G17" s="14" t="s">
        <v>193</v>
      </c>
      <c r="H17" s="5">
        <v>30</v>
      </c>
      <c r="I17" s="5">
        <v>30</v>
      </c>
      <c r="J17" s="11" t="s">
        <v>26</v>
      </c>
    </row>
    <row r="18" s="2" customFormat="1" ht="41" customHeight="1" spans="1:10">
      <c r="A18" s="5" t="s">
        <v>83</v>
      </c>
      <c r="B18" s="6" t="s">
        <v>123</v>
      </c>
      <c r="C18" s="13" t="s">
        <v>194</v>
      </c>
      <c r="D18" s="13" t="s">
        <v>63</v>
      </c>
      <c r="E18" s="13" t="s">
        <v>157</v>
      </c>
      <c r="F18" s="13" t="s">
        <v>65</v>
      </c>
      <c r="G18" s="15" t="s">
        <v>158</v>
      </c>
      <c r="H18" s="5">
        <v>10</v>
      </c>
      <c r="I18" s="5">
        <v>10</v>
      </c>
      <c r="J18" s="11" t="s">
        <v>26</v>
      </c>
    </row>
    <row r="19" s="2" customFormat="1" ht="31" customHeight="1" spans="1:10">
      <c r="A19" s="5" t="s">
        <v>127</v>
      </c>
      <c r="B19" s="5"/>
      <c r="C19" s="5" t="s">
        <v>26</v>
      </c>
      <c r="D19" s="5"/>
      <c r="E19" s="5"/>
      <c r="F19" s="5"/>
      <c r="G19" s="5"/>
      <c r="H19" s="5"/>
      <c r="I19" s="5"/>
      <c r="J19" s="5"/>
    </row>
    <row r="20" s="2" customFormat="1" ht="24" customHeight="1" spans="1:10">
      <c r="A20" s="5" t="s">
        <v>87</v>
      </c>
      <c r="B20" s="5">
        <v>100</v>
      </c>
      <c r="C20" s="5"/>
      <c r="D20" s="5"/>
      <c r="E20" s="5"/>
      <c r="F20" s="5"/>
      <c r="G20" s="5"/>
      <c r="H20" s="5"/>
      <c r="I20" s="5">
        <f>SUM(I5,I13:I18)</f>
        <v>100</v>
      </c>
      <c r="J20" s="5" t="s">
        <v>88</v>
      </c>
    </row>
    <row r="21" spans="1:10">
      <c r="A21" s="16" t="s">
        <v>128</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opLeftCell="A6" workbookViewId="0">
      <selection activeCell="D15" sqref="D15"/>
    </sheetView>
  </sheetViews>
  <sheetFormatPr defaultColWidth="9" defaultRowHeight="14.25"/>
  <cols>
    <col min="1" max="1" width="11.5" customWidth="1"/>
    <col min="2" max="2" width="14.125" customWidth="1"/>
    <col min="3" max="3" width="36.625" customWidth="1"/>
    <col min="5" max="7" width="21.25" customWidth="1"/>
    <col min="10" max="10" width="14.125" customWidth="1"/>
  </cols>
  <sheetData>
    <row r="1" ht="27" spans="1:10">
      <c r="A1" s="4" t="s">
        <v>90</v>
      </c>
      <c r="B1" s="4"/>
      <c r="C1" s="4"/>
      <c r="D1" s="4"/>
      <c r="E1" s="4"/>
      <c r="F1" s="4"/>
      <c r="G1" s="4"/>
      <c r="H1" s="4"/>
      <c r="I1" s="4"/>
      <c r="J1" s="4"/>
    </row>
    <row r="2" ht="26" customHeight="1" spans="1:10">
      <c r="A2" s="5" t="s">
        <v>91</v>
      </c>
      <c r="B2" s="5" t="s">
        <v>195</v>
      </c>
      <c r="C2" s="5"/>
      <c r="D2" s="5"/>
      <c r="E2" s="5"/>
      <c r="F2" s="5"/>
      <c r="G2" s="5"/>
      <c r="H2" s="5"/>
      <c r="I2" s="5"/>
      <c r="J2" s="5"/>
    </row>
    <row r="3" s="20" customFormat="1"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5</v>
      </c>
      <c r="D5" s="8">
        <v>2.42</v>
      </c>
      <c r="E5" s="8">
        <v>2.42</v>
      </c>
      <c r="F5" s="5">
        <v>10</v>
      </c>
      <c r="G5" s="5"/>
      <c r="H5" s="9">
        <f>E5/D5</f>
        <v>1</v>
      </c>
      <c r="I5" s="5">
        <v>10</v>
      </c>
      <c r="J5" s="5"/>
    </row>
    <row r="6" ht="31" customHeight="1" spans="1:10">
      <c r="A6" s="5"/>
      <c r="B6" s="10" t="s">
        <v>44</v>
      </c>
      <c r="C6" s="8">
        <v>5</v>
      </c>
      <c r="D6" s="8">
        <v>2.42</v>
      </c>
      <c r="E6" s="8">
        <v>2.42</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71" customHeight="1" spans="1:10">
      <c r="A10" s="11" t="s">
        <v>104</v>
      </c>
      <c r="B10" s="18" t="s">
        <v>196</v>
      </c>
      <c r="C10" s="18"/>
      <c r="D10" s="18"/>
      <c r="E10" s="18"/>
      <c r="F10" s="18"/>
      <c r="G10" s="18" t="s">
        <v>197</v>
      </c>
      <c r="H10" s="18"/>
      <c r="I10" s="18"/>
      <c r="J10" s="18"/>
    </row>
    <row r="11" s="21" customFormat="1" ht="30" customHeight="1" spans="1:10">
      <c r="A11" s="11" t="s">
        <v>50</v>
      </c>
      <c r="B11" s="11"/>
      <c r="C11" s="11"/>
      <c r="D11" s="11" t="s">
        <v>107</v>
      </c>
      <c r="E11" s="11"/>
      <c r="F11" s="11"/>
      <c r="G11" s="11" t="s">
        <v>108</v>
      </c>
      <c r="H11" s="11"/>
      <c r="I11" s="11"/>
      <c r="J11" s="11"/>
    </row>
    <row r="12" s="22" customFormat="1" ht="48" customHeight="1" spans="1:10">
      <c r="A12" s="5" t="s">
        <v>57</v>
      </c>
      <c r="B12" s="5" t="s">
        <v>58</v>
      </c>
      <c r="C12" s="6" t="s">
        <v>59</v>
      </c>
      <c r="D12" s="6" t="s">
        <v>51</v>
      </c>
      <c r="E12" s="5" t="s">
        <v>52</v>
      </c>
      <c r="F12" s="12" t="s">
        <v>53</v>
      </c>
      <c r="G12" s="12" t="s">
        <v>54</v>
      </c>
      <c r="H12" s="11" t="s">
        <v>55</v>
      </c>
      <c r="I12" s="11" t="s">
        <v>39</v>
      </c>
      <c r="J12" s="11" t="s">
        <v>56</v>
      </c>
    </row>
    <row r="13" s="21" customFormat="1" ht="31" customHeight="1" spans="1:10">
      <c r="A13" s="5" t="s">
        <v>60</v>
      </c>
      <c r="B13" s="5" t="s">
        <v>61</v>
      </c>
      <c r="C13" s="13" t="s">
        <v>198</v>
      </c>
      <c r="D13" s="13" t="s">
        <v>63</v>
      </c>
      <c r="E13" s="13" t="s">
        <v>183</v>
      </c>
      <c r="F13" s="13" t="s">
        <v>199</v>
      </c>
      <c r="G13" s="14" t="s">
        <v>200</v>
      </c>
      <c r="H13" s="5">
        <v>20</v>
      </c>
      <c r="I13" s="5">
        <v>20</v>
      </c>
      <c r="J13" s="11" t="s">
        <v>26</v>
      </c>
    </row>
    <row r="14" s="21" customFormat="1" ht="31" customHeight="1" spans="1:10">
      <c r="A14" s="5"/>
      <c r="B14" s="5" t="s">
        <v>70</v>
      </c>
      <c r="C14" s="13" t="s">
        <v>201</v>
      </c>
      <c r="D14" s="13" t="s">
        <v>68</v>
      </c>
      <c r="E14" s="13" t="s">
        <v>202</v>
      </c>
      <c r="F14" s="13" t="s">
        <v>169</v>
      </c>
      <c r="G14" s="23" t="s">
        <v>203</v>
      </c>
      <c r="H14" s="5">
        <v>20</v>
      </c>
      <c r="I14" s="5">
        <v>20</v>
      </c>
      <c r="J14" s="11" t="s">
        <v>26</v>
      </c>
    </row>
    <row r="15" s="21" customFormat="1" ht="31" customHeight="1" spans="1:10">
      <c r="A15" s="5"/>
      <c r="B15" s="5" t="s">
        <v>73</v>
      </c>
      <c r="C15" s="13" t="s">
        <v>115</v>
      </c>
      <c r="D15" s="13" t="s">
        <v>125</v>
      </c>
      <c r="E15" s="13" t="s">
        <v>204</v>
      </c>
      <c r="F15" s="13" t="s">
        <v>172</v>
      </c>
      <c r="G15" s="11" t="s">
        <v>205</v>
      </c>
      <c r="H15" s="5">
        <v>10</v>
      </c>
      <c r="I15" s="5">
        <v>10</v>
      </c>
      <c r="J15" s="11" t="s">
        <v>26</v>
      </c>
    </row>
    <row r="16" s="21" customFormat="1" ht="31" customHeight="1" spans="1:10">
      <c r="A16" s="5" t="s">
        <v>76</v>
      </c>
      <c r="B16" s="5" t="s">
        <v>77</v>
      </c>
      <c r="C16" s="13" t="s">
        <v>206</v>
      </c>
      <c r="D16" s="13" t="s">
        <v>68</v>
      </c>
      <c r="E16" s="13" t="s">
        <v>207</v>
      </c>
      <c r="F16" s="13" t="s">
        <v>208</v>
      </c>
      <c r="G16" s="14" t="s">
        <v>208</v>
      </c>
      <c r="H16" s="5">
        <v>30</v>
      </c>
      <c r="I16" s="5">
        <v>30</v>
      </c>
      <c r="J16" s="11" t="s">
        <v>26</v>
      </c>
    </row>
    <row r="17" s="21" customFormat="1" ht="41" customHeight="1" spans="1:10">
      <c r="A17" s="5" t="s">
        <v>83</v>
      </c>
      <c r="B17" s="6" t="s">
        <v>123</v>
      </c>
      <c r="C17" s="13" t="s">
        <v>209</v>
      </c>
      <c r="D17" s="13" t="s">
        <v>63</v>
      </c>
      <c r="E17" s="13" t="s">
        <v>69</v>
      </c>
      <c r="F17" s="13" t="s">
        <v>65</v>
      </c>
      <c r="G17" s="15" t="s">
        <v>126</v>
      </c>
      <c r="H17" s="5">
        <v>5</v>
      </c>
      <c r="I17" s="5">
        <v>5</v>
      </c>
      <c r="J17" s="11" t="s">
        <v>26</v>
      </c>
    </row>
    <row r="18" s="21" customFormat="1" ht="31" customHeight="1" spans="1:10">
      <c r="A18" s="5"/>
      <c r="B18" s="6"/>
      <c r="C18" s="13" t="s">
        <v>210</v>
      </c>
      <c r="D18" s="13" t="s">
        <v>63</v>
      </c>
      <c r="E18" s="13" t="s">
        <v>69</v>
      </c>
      <c r="F18" s="13" t="s">
        <v>65</v>
      </c>
      <c r="G18" s="5" t="s">
        <v>126</v>
      </c>
      <c r="H18" s="5">
        <v>5</v>
      </c>
      <c r="I18" s="5">
        <v>5</v>
      </c>
      <c r="J18" s="11" t="s">
        <v>26</v>
      </c>
    </row>
    <row r="19" s="21" customFormat="1" ht="31" customHeight="1" spans="1:10">
      <c r="A19" s="5" t="s">
        <v>127</v>
      </c>
      <c r="B19" s="5"/>
      <c r="C19" s="5" t="s">
        <v>26</v>
      </c>
      <c r="D19" s="5"/>
      <c r="E19" s="5"/>
      <c r="F19" s="5"/>
      <c r="G19" s="5"/>
      <c r="H19" s="5"/>
      <c r="I19" s="5"/>
      <c r="J19" s="5"/>
    </row>
    <row r="20" s="21" customFormat="1" ht="24" customHeight="1" spans="1:10">
      <c r="A20" s="5" t="s">
        <v>87</v>
      </c>
      <c r="B20" s="5">
        <v>100</v>
      </c>
      <c r="C20" s="5"/>
      <c r="D20" s="5"/>
      <c r="E20" s="5"/>
      <c r="F20" s="5"/>
      <c r="G20" s="5"/>
      <c r="H20" s="5"/>
      <c r="I20" s="5">
        <f>SUM(I5,I13:I18)</f>
        <v>100</v>
      </c>
      <c r="J20" s="5" t="s">
        <v>88</v>
      </c>
    </row>
    <row r="21" spans="1:10">
      <c r="A21" s="16" t="s">
        <v>128</v>
      </c>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21:J25"/>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3"/>
  <sheetViews>
    <sheetView topLeftCell="A5" workbookViewId="0">
      <selection activeCell="A18" sqref="$A11:$XFD18"/>
    </sheetView>
  </sheetViews>
  <sheetFormatPr defaultColWidth="9" defaultRowHeight="14.25"/>
  <cols>
    <col min="1" max="1" width="11.5" customWidth="1"/>
    <col min="2" max="2" width="21.2583333333333" customWidth="1"/>
    <col min="3" max="3" width="43.625" customWidth="1"/>
    <col min="5" max="5" width="13.375" customWidth="1"/>
    <col min="7" max="7" width="10.7583333333333" customWidth="1"/>
    <col min="10" max="10" width="14.125" customWidth="1"/>
  </cols>
  <sheetData>
    <row r="1" ht="27" spans="1:10">
      <c r="A1" s="4" t="s">
        <v>90</v>
      </c>
      <c r="B1" s="4"/>
      <c r="C1" s="4"/>
      <c r="D1" s="4"/>
      <c r="E1" s="4"/>
      <c r="F1" s="4"/>
      <c r="G1" s="4"/>
      <c r="H1" s="4"/>
      <c r="I1" s="4"/>
      <c r="J1" s="4"/>
    </row>
    <row r="2" ht="26" customHeight="1" spans="1:10">
      <c r="A2" s="5" t="s">
        <v>91</v>
      </c>
      <c r="B2" s="5" t="s">
        <v>211</v>
      </c>
      <c r="C2" s="5"/>
      <c r="D2" s="5"/>
      <c r="E2" s="5"/>
      <c r="F2" s="5"/>
      <c r="G2" s="5"/>
      <c r="H2" s="5"/>
      <c r="I2" s="5"/>
      <c r="J2" s="5"/>
    </row>
    <row r="3"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6</v>
      </c>
      <c r="D5" s="8">
        <v>6</v>
      </c>
      <c r="E5" s="8">
        <v>6</v>
      </c>
      <c r="F5" s="5">
        <v>10</v>
      </c>
      <c r="G5" s="5"/>
      <c r="H5" s="9">
        <f>E5/D5</f>
        <v>1</v>
      </c>
      <c r="I5" s="5">
        <v>10</v>
      </c>
      <c r="J5" s="5"/>
    </row>
    <row r="6" ht="31" customHeight="1" spans="1:10">
      <c r="A6" s="5"/>
      <c r="B6" s="10" t="s">
        <v>44</v>
      </c>
      <c r="C6" s="8">
        <v>6</v>
      </c>
      <c r="D6" s="8">
        <v>6</v>
      </c>
      <c r="E6" s="8">
        <v>6</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71" customHeight="1" spans="1:10">
      <c r="A10" s="11" t="s">
        <v>104</v>
      </c>
      <c r="B10" s="11" t="s">
        <v>212</v>
      </c>
      <c r="C10" s="11"/>
      <c r="D10" s="11"/>
      <c r="E10" s="11"/>
      <c r="F10" s="11"/>
      <c r="G10" s="11" t="s">
        <v>213</v>
      </c>
      <c r="H10" s="11"/>
      <c r="I10" s="11"/>
      <c r="J10" s="11"/>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5" t="s">
        <v>61</v>
      </c>
      <c r="C13" s="13" t="s">
        <v>214</v>
      </c>
      <c r="D13" s="13" t="s">
        <v>68</v>
      </c>
      <c r="E13" s="13" t="s">
        <v>215</v>
      </c>
      <c r="F13" s="13" t="s">
        <v>216</v>
      </c>
      <c r="G13" s="14" t="s">
        <v>217</v>
      </c>
      <c r="H13" s="5">
        <v>25</v>
      </c>
      <c r="I13" s="5">
        <v>14</v>
      </c>
      <c r="J13" s="11" t="s">
        <v>218</v>
      </c>
    </row>
    <row r="14" s="2" customFormat="1" ht="31" customHeight="1" spans="1:10">
      <c r="A14" s="5"/>
      <c r="B14" s="5" t="s">
        <v>70</v>
      </c>
      <c r="C14" s="13" t="s">
        <v>219</v>
      </c>
      <c r="D14" s="13" t="s">
        <v>68</v>
      </c>
      <c r="E14" s="13" t="s">
        <v>144</v>
      </c>
      <c r="F14" s="13" t="s">
        <v>65</v>
      </c>
      <c r="G14" s="19">
        <v>1</v>
      </c>
      <c r="H14" s="5">
        <v>25</v>
      </c>
      <c r="I14" s="5">
        <v>25</v>
      </c>
      <c r="J14" s="11" t="s">
        <v>26</v>
      </c>
    </row>
    <row r="15" s="2" customFormat="1" ht="31" customHeight="1" spans="1:10">
      <c r="A15" s="5" t="s">
        <v>76</v>
      </c>
      <c r="B15" s="5" t="s">
        <v>154</v>
      </c>
      <c r="C15" s="13" t="s">
        <v>220</v>
      </c>
      <c r="D15" s="13" t="s">
        <v>68</v>
      </c>
      <c r="E15" s="13" t="s">
        <v>148</v>
      </c>
      <c r="F15" s="13" t="s">
        <v>148</v>
      </c>
      <c r="G15" s="14" t="s">
        <v>148</v>
      </c>
      <c r="H15" s="5">
        <v>30</v>
      </c>
      <c r="I15" s="5">
        <v>30</v>
      </c>
      <c r="J15" s="11" t="s">
        <v>26</v>
      </c>
    </row>
    <row r="16" s="2" customFormat="1" ht="41" customHeight="1" spans="1:10">
      <c r="A16" s="5" t="s">
        <v>83</v>
      </c>
      <c r="B16" s="6" t="s">
        <v>123</v>
      </c>
      <c r="C16" s="13" t="s">
        <v>221</v>
      </c>
      <c r="D16" s="13" t="s">
        <v>68</v>
      </c>
      <c r="E16" s="13" t="s">
        <v>157</v>
      </c>
      <c r="F16" s="13" t="s">
        <v>65</v>
      </c>
      <c r="G16" s="15" t="s">
        <v>126</v>
      </c>
      <c r="H16" s="5">
        <v>10</v>
      </c>
      <c r="I16" s="5">
        <v>10</v>
      </c>
      <c r="J16" s="11" t="s">
        <v>26</v>
      </c>
    </row>
    <row r="17" s="2" customFormat="1" ht="31" customHeight="1" spans="1:10">
      <c r="A17" s="5" t="s">
        <v>127</v>
      </c>
      <c r="B17" s="5"/>
      <c r="C17" s="5" t="s">
        <v>26</v>
      </c>
      <c r="D17" s="5"/>
      <c r="E17" s="5"/>
      <c r="F17" s="5"/>
      <c r="G17" s="5"/>
      <c r="H17" s="5"/>
      <c r="I17" s="5"/>
      <c r="J17" s="5"/>
    </row>
    <row r="18" s="2" customFormat="1" ht="24" customHeight="1" spans="1:10">
      <c r="A18" s="5" t="s">
        <v>87</v>
      </c>
      <c r="B18" s="5">
        <v>100</v>
      </c>
      <c r="C18" s="5"/>
      <c r="D18" s="5"/>
      <c r="E18" s="5"/>
      <c r="F18" s="5"/>
      <c r="G18" s="5"/>
      <c r="H18" s="5"/>
      <c r="I18" s="5">
        <f>SUM(I5,I13:I16)</f>
        <v>89</v>
      </c>
      <c r="J18" s="5" t="s">
        <v>88</v>
      </c>
    </row>
    <row r="19" spans="1:10">
      <c r="A19" s="16" t="s">
        <v>128</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J23"/>
  <sheetViews>
    <sheetView topLeftCell="A7" workbookViewId="0">
      <selection activeCell="A18" sqref="$A11:$XFD18"/>
    </sheetView>
  </sheetViews>
  <sheetFormatPr defaultColWidth="9" defaultRowHeight="14.25"/>
  <cols>
    <col min="1" max="1" width="11.5" customWidth="1"/>
    <col min="2" max="2" width="21.2583333333333" customWidth="1"/>
    <col min="3" max="3" width="38.75" customWidth="1"/>
    <col min="5" max="5" width="13.375" customWidth="1"/>
    <col min="7" max="7" width="10.7583333333333" customWidth="1"/>
    <col min="10" max="10" width="14.125" customWidth="1"/>
  </cols>
  <sheetData>
    <row r="1" ht="27" spans="1:10">
      <c r="A1" s="4" t="s">
        <v>90</v>
      </c>
      <c r="B1" s="4"/>
      <c r="C1" s="4"/>
      <c r="D1" s="4"/>
      <c r="E1" s="4"/>
      <c r="F1" s="4"/>
      <c r="G1" s="4"/>
      <c r="H1" s="4"/>
      <c r="I1" s="4"/>
      <c r="J1" s="4"/>
    </row>
    <row r="2" ht="26" customHeight="1" spans="1:10">
      <c r="A2" s="5" t="s">
        <v>91</v>
      </c>
      <c r="B2" s="5" t="s">
        <v>222</v>
      </c>
      <c r="C2" s="5"/>
      <c r="D2" s="5"/>
      <c r="E2" s="5"/>
      <c r="F2" s="5"/>
      <c r="G2" s="5"/>
      <c r="H2" s="5"/>
      <c r="I2" s="5"/>
      <c r="J2" s="5"/>
    </row>
    <row r="3" s="1" customFormat="1" ht="26" customHeight="1" spans="1:10">
      <c r="A3" s="5" t="s">
        <v>93</v>
      </c>
      <c r="B3" s="5" t="s">
        <v>30</v>
      </c>
      <c r="C3" s="5"/>
      <c r="D3" s="5"/>
      <c r="E3" s="6" t="s">
        <v>94</v>
      </c>
      <c r="F3" s="5" t="s">
        <v>30</v>
      </c>
      <c r="G3" s="5"/>
      <c r="H3" s="5"/>
      <c r="I3" s="5"/>
      <c r="J3" s="5"/>
    </row>
    <row r="4" ht="37" customHeight="1" spans="1:10">
      <c r="A4" s="5" t="s">
        <v>95</v>
      </c>
      <c r="B4" s="7"/>
      <c r="C4" s="6" t="s">
        <v>33</v>
      </c>
      <c r="D4" s="6" t="s">
        <v>96</v>
      </c>
      <c r="E4" s="6" t="s">
        <v>97</v>
      </c>
      <c r="F4" s="5" t="s">
        <v>55</v>
      </c>
      <c r="G4" s="5"/>
      <c r="H4" s="5" t="s">
        <v>98</v>
      </c>
      <c r="I4" s="5" t="s">
        <v>39</v>
      </c>
      <c r="J4" s="5"/>
    </row>
    <row r="5" ht="31" customHeight="1" spans="1:10">
      <c r="A5" s="5"/>
      <c r="B5" s="5" t="s">
        <v>41</v>
      </c>
      <c r="C5" s="8">
        <v>8</v>
      </c>
      <c r="D5" s="8">
        <v>8</v>
      </c>
      <c r="E5" s="8">
        <v>8</v>
      </c>
      <c r="F5" s="5">
        <v>10</v>
      </c>
      <c r="G5" s="5"/>
      <c r="H5" s="9">
        <f>E5/D5</f>
        <v>1</v>
      </c>
      <c r="I5" s="5">
        <v>10</v>
      </c>
      <c r="J5" s="5"/>
    </row>
    <row r="6" ht="31" customHeight="1" spans="1:10">
      <c r="A6" s="5"/>
      <c r="B6" s="10" t="s">
        <v>44</v>
      </c>
      <c r="C6" s="8">
        <v>8</v>
      </c>
      <c r="D6" s="8">
        <v>8</v>
      </c>
      <c r="E6" s="8">
        <v>8</v>
      </c>
      <c r="F6" s="5" t="s">
        <v>99</v>
      </c>
      <c r="G6" s="5"/>
      <c r="H6" s="5" t="s">
        <v>99</v>
      </c>
      <c r="I6" s="5" t="s">
        <v>99</v>
      </c>
      <c r="J6" s="5"/>
    </row>
    <row r="7" ht="31" customHeight="1" spans="1:10">
      <c r="A7" s="5"/>
      <c r="B7" s="5" t="s">
        <v>100</v>
      </c>
      <c r="C7" s="5"/>
      <c r="D7" s="5"/>
      <c r="E7" s="5"/>
      <c r="F7" s="5" t="s">
        <v>99</v>
      </c>
      <c r="G7" s="5"/>
      <c r="H7" s="5" t="s">
        <v>99</v>
      </c>
      <c r="I7" s="5" t="s">
        <v>99</v>
      </c>
      <c r="J7" s="5"/>
    </row>
    <row r="8" ht="31" customHeight="1" spans="1:10">
      <c r="A8" s="5"/>
      <c r="B8" s="5" t="s">
        <v>101</v>
      </c>
      <c r="C8" s="5"/>
      <c r="D8" s="5"/>
      <c r="E8" s="5"/>
      <c r="F8" s="5" t="s">
        <v>99</v>
      </c>
      <c r="G8" s="5"/>
      <c r="H8" s="5" t="s">
        <v>99</v>
      </c>
      <c r="I8" s="5" t="s">
        <v>99</v>
      </c>
      <c r="J8" s="5"/>
    </row>
    <row r="9" ht="29" customHeight="1" spans="1:10">
      <c r="A9" s="11" t="s">
        <v>102</v>
      </c>
      <c r="B9" s="11"/>
      <c r="C9" s="11"/>
      <c r="D9" s="11"/>
      <c r="E9" s="11"/>
      <c r="F9" s="11"/>
      <c r="G9" s="11" t="s">
        <v>103</v>
      </c>
      <c r="H9" s="11"/>
      <c r="I9" s="11"/>
      <c r="J9" s="11"/>
    </row>
    <row r="10" ht="71" customHeight="1" spans="1:10">
      <c r="A10" s="11" t="s">
        <v>104</v>
      </c>
      <c r="B10" s="18" t="s">
        <v>223</v>
      </c>
      <c r="C10" s="18"/>
      <c r="D10" s="18"/>
      <c r="E10" s="18"/>
      <c r="F10" s="18"/>
      <c r="G10" s="18" t="s">
        <v>224</v>
      </c>
      <c r="H10" s="18"/>
      <c r="I10" s="18"/>
      <c r="J10" s="18"/>
    </row>
    <row r="11" s="2" customFormat="1" ht="30" customHeight="1" spans="1:10">
      <c r="A11" s="11" t="s">
        <v>50</v>
      </c>
      <c r="B11" s="11"/>
      <c r="C11" s="11"/>
      <c r="D11" s="11" t="s">
        <v>107</v>
      </c>
      <c r="E11" s="11"/>
      <c r="F11" s="11"/>
      <c r="G11" s="11" t="s">
        <v>108</v>
      </c>
      <c r="H11" s="11"/>
      <c r="I11" s="11"/>
      <c r="J11" s="11"/>
    </row>
    <row r="12" s="3" customFormat="1" ht="48" customHeight="1" spans="1:10">
      <c r="A12" s="5" t="s">
        <v>57</v>
      </c>
      <c r="B12" s="5" t="s">
        <v>58</v>
      </c>
      <c r="C12" s="6" t="s">
        <v>59</v>
      </c>
      <c r="D12" s="6" t="s">
        <v>51</v>
      </c>
      <c r="E12" s="5" t="s">
        <v>52</v>
      </c>
      <c r="F12" s="12" t="s">
        <v>53</v>
      </c>
      <c r="G12" s="12" t="s">
        <v>54</v>
      </c>
      <c r="H12" s="11" t="s">
        <v>55</v>
      </c>
      <c r="I12" s="11" t="s">
        <v>39</v>
      </c>
      <c r="J12" s="11" t="s">
        <v>56</v>
      </c>
    </row>
    <row r="13" s="2" customFormat="1" ht="31" customHeight="1" spans="1:10">
      <c r="A13" s="5" t="s">
        <v>60</v>
      </c>
      <c r="B13" s="5" t="s">
        <v>61</v>
      </c>
      <c r="C13" s="13" t="s">
        <v>225</v>
      </c>
      <c r="D13" s="13" t="s">
        <v>63</v>
      </c>
      <c r="E13" s="13" t="s">
        <v>226</v>
      </c>
      <c r="F13" s="13" t="s">
        <v>184</v>
      </c>
      <c r="G13" s="14" t="s">
        <v>185</v>
      </c>
      <c r="H13" s="5">
        <v>25</v>
      </c>
      <c r="I13" s="5">
        <v>25</v>
      </c>
      <c r="J13" s="11" t="s">
        <v>26</v>
      </c>
    </row>
    <row r="14" s="2" customFormat="1" ht="31" customHeight="1" spans="1:10">
      <c r="A14" s="5"/>
      <c r="B14" s="5" t="s">
        <v>70</v>
      </c>
      <c r="C14" s="13" t="s">
        <v>227</v>
      </c>
      <c r="D14" s="13" t="s">
        <v>63</v>
      </c>
      <c r="E14" s="13" t="s">
        <v>144</v>
      </c>
      <c r="F14" s="13" t="s">
        <v>65</v>
      </c>
      <c r="G14" s="19">
        <v>1</v>
      </c>
      <c r="H14" s="5">
        <v>25</v>
      </c>
      <c r="I14" s="5">
        <v>25</v>
      </c>
      <c r="J14" s="11" t="s">
        <v>26</v>
      </c>
    </row>
    <row r="15" s="2" customFormat="1" ht="31" customHeight="1" spans="1:10">
      <c r="A15" s="5" t="s">
        <v>76</v>
      </c>
      <c r="B15" s="5" t="s">
        <v>154</v>
      </c>
      <c r="C15" s="13" t="s">
        <v>228</v>
      </c>
      <c r="D15" s="13" t="s">
        <v>68</v>
      </c>
      <c r="E15" s="13" t="s">
        <v>69</v>
      </c>
      <c r="F15" s="13" t="s">
        <v>65</v>
      </c>
      <c r="G15" s="14" t="s">
        <v>229</v>
      </c>
      <c r="H15" s="5">
        <v>30</v>
      </c>
      <c r="I15" s="5">
        <v>30</v>
      </c>
      <c r="J15" s="11" t="s">
        <v>26</v>
      </c>
    </row>
    <row r="16" s="2" customFormat="1" ht="41" customHeight="1" spans="1:10">
      <c r="A16" s="5" t="s">
        <v>83</v>
      </c>
      <c r="B16" s="6" t="s">
        <v>123</v>
      </c>
      <c r="C16" s="13" t="s">
        <v>230</v>
      </c>
      <c r="D16" s="13" t="s">
        <v>68</v>
      </c>
      <c r="E16" s="13" t="s">
        <v>69</v>
      </c>
      <c r="F16" s="13" t="s">
        <v>65</v>
      </c>
      <c r="G16" s="15" t="s">
        <v>126</v>
      </c>
      <c r="H16" s="5">
        <v>10</v>
      </c>
      <c r="I16" s="5">
        <v>10</v>
      </c>
      <c r="J16" s="11" t="s">
        <v>26</v>
      </c>
    </row>
    <row r="17" s="2" customFormat="1" ht="31" customHeight="1" spans="1:10">
      <c r="A17" s="5" t="s">
        <v>127</v>
      </c>
      <c r="B17" s="5"/>
      <c r="C17" s="5" t="s">
        <v>26</v>
      </c>
      <c r="D17" s="5"/>
      <c r="E17" s="5"/>
      <c r="F17" s="5"/>
      <c r="G17" s="5"/>
      <c r="H17" s="5"/>
      <c r="I17" s="5"/>
      <c r="J17" s="5"/>
    </row>
    <row r="18" s="2" customFormat="1" ht="24" customHeight="1" spans="1:10">
      <c r="A18" s="5" t="s">
        <v>87</v>
      </c>
      <c r="B18" s="5">
        <v>100</v>
      </c>
      <c r="C18" s="5"/>
      <c r="D18" s="5"/>
      <c r="E18" s="5"/>
      <c r="F18" s="5"/>
      <c r="G18" s="5"/>
      <c r="H18" s="5"/>
      <c r="I18" s="5">
        <f>SUM(I5,I13:I16)</f>
        <v>100</v>
      </c>
      <c r="J18" s="5" t="s">
        <v>88</v>
      </c>
    </row>
    <row r="19" spans="1:10">
      <c r="A19" s="16" t="s">
        <v>128</v>
      </c>
      <c r="B19" s="17"/>
      <c r="C19" s="17"/>
      <c r="D19" s="17"/>
      <c r="E19" s="17"/>
      <c r="F19" s="17"/>
      <c r="G19" s="17"/>
      <c r="H19" s="17"/>
      <c r="I19" s="17"/>
      <c r="J19" s="17"/>
    </row>
    <row r="20" spans="1:10">
      <c r="A20" s="17"/>
      <c r="B20" s="17"/>
      <c r="C20" s="17"/>
      <c r="D20" s="17"/>
      <c r="E20" s="17"/>
      <c r="F20" s="17"/>
      <c r="G20" s="17"/>
      <c r="H20" s="17"/>
      <c r="I20" s="17"/>
      <c r="J20" s="17"/>
    </row>
    <row r="21" spans="1:10">
      <c r="A21" s="17"/>
      <c r="B21" s="17"/>
      <c r="C21" s="17"/>
      <c r="D21" s="17"/>
      <c r="E21" s="17"/>
      <c r="F21" s="17"/>
      <c r="G21" s="17"/>
      <c r="H21" s="17"/>
      <c r="I21" s="17"/>
      <c r="J21" s="17"/>
    </row>
    <row r="22" spans="1:10">
      <c r="A22" s="17"/>
      <c r="B22" s="17"/>
      <c r="C22" s="17"/>
      <c r="D22" s="17"/>
      <c r="E22" s="17"/>
      <c r="F22" s="17"/>
      <c r="G22" s="17"/>
      <c r="H22" s="17"/>
      <c r="I22" s="17"/>
      <c r="J22" s="17"/>
    </row>
    <row r="23" spans="1:10">
      <c r="A23" s="17"/>
      <c r="B23" s="17"/>
      <c r="C23" s="17"/>
      <c r="D23" s="17"/>
      <c r="E23" s="17"/>
      <c r="F23" s="17"/>
      <c r="G23" s="17"/>
      <c r="H23" s="17"/>
      <c r="I23" s="17"/>
      <c r="J23" s="17"/>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1388888888889" right="0.751388888888889" top="1" bottom="1" header="0.5" footer="0.5"/>
  <pageSetup paperSize="9" scale="7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2024年度部门整体支出绩效自评情况</vt:lpstr>
      <vt:lpstr>2024年度部门整体支出绩效自评表</vt:lpstr>
      <vt:lpstr>2024年项目支出绩效自评表（2023年财税收入征管工作奖励）</vt:lpstr>
      <vt:lpstr>2024年项目支出绩效自评表 (2024年州级安排耕地地力保)</vt:lpstr>
      <vt:lpstr>2024年项目支出绩效自评表 (诉讼费经费)</vt:lpstr>
      <vt:lpstr>2024年项目支出绩效自评表 (任期经济责任审计所需资金)</vt:lpstr>
      <vt:lpstr>2024年项目支出绩效自评表 (征收)</vt:lpstr>
      <vt:lpstr>2024年项目支出绩效自评表 (以前年度财税收入征管工作奖励)</vt:lpstr>
      <vt:lpstr>2024年项目支出绩效自评表 (县属国有企业监督检查审计专项)</vt:lpstr>
      <vt:lpstr>2024年项目支出绩效自评表 (财政信息系统运行维护专项资金)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2025-09-18T06:43:09Z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