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1805" firstSheet="1" activeTab="1"/>
  </bookViews>
  <sheets>
    <sheet name="2024年度部门整体支出绩效自评情况" sheetId="1" r:id="rId1"/>
    <sheet name="2024年度部门整体支出绩效自评表" sheetId="2" r:id="rId2"/>
    <sheet name="2024年度项目支出绩效自评表" sheetId="64" r:id="rId3"/>
    <sheet name="城乡义务教育（营养改善）中央直达资金" sheetId="65" r:id="rId4"/>
    <sheet name="城乡义务教育（生活补助）补助中央、省、州资金" sheetId="66" r:id="rId5"/>
    <sheet name="盘活存量2018年体彩公益项目资金" sheetId="3" r:id="rId6"/>
    <sheet name="梁河县第二届中小学音乐美术展演展示活动经费彭海峰处级领导经费" sheetId="4" r:id="rId7"/>
    <sheet name="招生考试工作经费" sheetId="5" r:id="rId8"/>
    <sheet name="教育督学经费" sheetId="6" r:id="rId9"/>
    <sheet name="梁河县教育体育局公务用车里程专项资金" sheetId="7" r:id="rId10"/>
    <sheet name="下达非税收入经费（上缴考试报名费）补助资金" sheetId="8" r:id="rId11"/>
    <sheet name="下达教体局考试教务费非税收入资金" sheetId="9" r:id="rId12"/>
    <sheet name="下达“美丽德宏·精彩梁河”2024年“元旦跑”活动经费" sheetId="10" r:id="rId13"/>
    <sheet name="梁河县体育公园及配套设施电费资金" sheetId="11" r:id="rId14"/>
    <sheet name="梁河县老年人体育事业发展经费" sheetId="12" r:id="rId15"/>
    <sheet name="义务教育质量监测工作经费" sheetId="13" r:id="rId16"/>
    <sheet name="义务教育质量监测专项资金" sheetId="14" r:id="rId17"/>
    <sheet name="2024年教体局设备采购专项资金" sheetId="15" r:id="rId18"/>
    <sheet name="聘用法律顾问经费" sheetId="16" r:id="rId19"/>
    <sheet name="2021年支持学前教育发展第二批中央资金" sheetId="17" r:id="rId20"/>
    <sheet name="2021年支持学前教育发展（第一批）中央专项资金" sheetId="18" r:id="rId21"/>
    <sheet name="下达2022年支持学前教育发展专项资金" sheetId="19" r:id="rId22"/>
    <sheet name="2023年支持学前教育发展专项资金" sheetId="20" r:id="rId23"/>
    <sheet name="下达2020年基础教育补助资金" sheetId="21" r:id="rId24"/>
    <sheet name="2021年义务教育薄弱环节改善与能力提升第二批中央补助资金" sheetId="22" r:id="rId25"/>
    <sheet name="2021年城乡义务教育补助经费（校舍改造）中央直达专项资金" sheetId="23" r:id="rId26"/>
    <sheet name="2024年城乡义务教育补助经费（乡村教师生活补助）第一批中央直" sheetId="24" r:id="rId27"/>
    <sheet name="2020年第一批三区人才计划教师专项中央补助资金" sheetId="25" r:id="rId28"/>
    <sheet name="梁河县曩宋阿昌族乡中心小学义务教育学校建设项目2023年省预算" sheetId="26" r:id="rId29"/>
    <sheet name="2021年城乡义务教育补助经费校舍改造省级资金" sheetId="27" r:id="rId30"/>
    <sheet name="2024年城乡义务教育补助经费（校舍安全保障）第一批中央直达资" sheetId="28" r:id="rId31"/>
    <sheet name="2020年城乡义务教育补助经费（乡村教师生活奖补）中央资金" sheetId="29" r:id="rId32"/>
    <sheet name="2021年城乡义务教育补助经费（校舍改造）省级和州级专项资金" sheetId="30" r:id="rId33"/>
    <sheet name="九保乡民族中学供水管道安装工程县级预算资金" sheetId="31" r:id="rId34"/>
    <sheet name="2021年第三批教育学生资助（助学贷款奖补资金）中央直达资金" sheetId="32" r:id="rId35"/>
    <sheet name="2021年第一批优秀贫困学子奖学金和建档立卡贫困户家庭经济困难" sheetId="33" r:id="rId36"/>
    <sheet name="2022年第一批优秀贫困学子奖学金和脱贫家庭子女普通高校学费补" sheetId="34" r:id="rId37"/>
    <sheet name="梁河县体育公园及配套设施建设项目用地前期费专项资金" sheetId="35" r:id="rId38"/>
    <sheet name="2023年优秀乡村教师奖励专项经费" sheetId="36" r:id="rId39"/>
    <sheet name="2020年教育现代化推进工程中央基建投资预算拨款专项资金" sheetId="37" r:id="rId40"/>
    <sheet name="德宏州梁河体育公园建设项目资金" sheetId="38" r:id="rId41"/>
    <sheet name="2024年优秀乡村教师奖励专项经费" sheetId="39" r:id="rId42"/>
    <sheet name="2022年第二批学生资助（国家助学贷款奖补资金）中央资金" sheetId="40" r:id="rId43"/>
    <sheet name="下达梁河县脱贫攻坚产教融合发展实训基地项目配套资金" sheetId="41" r:id="rId44"/>
    <sheet name="重新拨付财政收回教育盘活存量专项资金（2017年第二批改善贫困" sheetId="42" r:id="rId45"/>
    <sheet name="梁河县学前教育建设项目和县城四号停车场建设项目县级配套资金" sheetId="43" r:id="rId46"/>
    <sheet name="返还2022年体彩公益金项目资金国民体质健康监测专项资金" sheetId="44" r:id="rId47"/>
    <sheet name="下达返还2022年体彩公益金项目资金" sheetId="45" r:id="rId48"/>
    <sheet name="教师培训经费" sheetId="46" r:id="rId49"/>
    <sheet name="普通高中、职中“选优”义务教育及幼儿园普岗招聘及县管校聘等专项" sheetId="47" r:id="rId50"/>
    <sheet name="教育教学质量奖专项资金" sheetId="48" r:id="rId51"/>
    <sheet name="2024年第二批城乡义务教育（乡村教师生活补助）补助中央直达资" sheetId="49" r:id="rId52"/>
    <sheet name="2023年第二批学生资助（生源地信用助学贷款补偿金）中央资金" sheetId="50" r:id="rId53"/>
    <sheet name="重新拨付财政收回教育盘活存量专项资金2017年第二批改善贫困地" sheetId="51" r:id="rId54"/>
    <sheet name="下达重新拨付财政收回盘活存量专项资金（云南省义务教育公办学校C" sheetId="52" r:id="rId55"/>
    <sheet name="2022年现代职业教育质量提升中央参照直达资金" sheetId="53" r:id="rId56"/>
    <sheet name="2023年现代职业教育质量提升计划资金" sheetId="54" r:id="rId57"/>
    <sheet name="2023年基础教育综合奖补资金" sheetId="55" r:id="rId58"/>
    <sheet name="2020年第一批现代职业教育质量提升计划改善办学条件奖补中央专" sheetId="56" r:id="rId59"/>
    <sheet name="梁河县教育费附加安排的支出专项资金" sheetId="57" r:id="rId60"/>
    <sheet name="2022年义务教育薄弱环节改善与能力提升州级补助资金" sheetId="58" r:id="rId61"/>
    <sheet name="返还2021年州级体育彩票公益金专项资金" sheetId="59" r:id="rId62"/>
    <sheet name="2024年公共体育场馆向社会免费低收费开放补助资金" sheetId="60" r:id="rId63"/>
    <sheet name="2023年全民健身设施补短板工程（第二批）中央基建投资预算专项" sheetId="61" r:id="rId64"/>
    <sheet name="2024年上海援滇（省对下）九保乡民族中学学生食堂建设专项资金" sheetId="62" r:id="rId65"/>
    <sheet name="2023年度第二批州级专项彩票公益金支" sheetId="63" r:id="rId66"/>
    <sheet name="梁财预〔2024〕1号ZY单位资金安排自有资金" sheetId="67" r:id="rId67"/>
  </sheets>
  <externalReferences>
    <externalReference r:id="rId6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<sst xmlns="http://schemas.openxmlformats.org/spreadsheetml/2006/main" count="5935" uniqueCount="580">
  <si>
    <t>梁河县教育体育局2024年度汇总整体支出绩效自评情况</t>
  </si>
  <si>
    <t>一、部门基本情况</t>
  </si>
  <si>
    <t>（一）部门概况</t>
  </si>
  <si>
    <t>梁河县教育体育局机关单位基本性质行政单位，局机关内设四个股室：办公室、政工人事股、教育体育股、财务基建股、教育体育股。纳入梁河县教育体育局2024年度部门决算编报的单位共25个。其中：行政单位1个，参照公务员法管理的事业单位0个，其他事业单位24个。分别是：1.民族寄宿制学校2.梁河县教育科学研究中心3.梁河县青少年校外学生活动中主4.梁河县第一中学5.梁河县职业高级中学6.梁河县幼儿园7.梁河县九保阿昌族中心小8.梁河县九保民族中学9.梁河县河西中心小学10.梁河县河西中学11.梁河县曩宋阿昌族中心小学12.梁河县曩宋中学13.梁河县平山中心小学14.梁河县平山中学15.梁河县大厂中心小学16.梁河县大厂中学17.梁河县小厂中心小学18.梁河县小厂中学19.梁河县芒东中心小学20.梁河县芒东民族中学21.梁河县勐养中心小学22.梁河县勐养民族中学23.梁河县遮岛镇中心小学24.梁河县遮岛镇九年一贯制学校25.梁河县教育体育局（本级）</t>
  </si>
  <si>
    <t>（二）部门绩效目标的设立情况</t>
  </si>
  <si>
    <t>2024年教育体育局年度目标                                                                                                                                                                                            （一）按计划做好“县管校聘、职称改革和校长职级制”三项改革的后续工作。
（二）与县委政府加强请示汇报，寻找解决在建工程项目推进的有效措施，并严格按施工标准推进学校工程建设，  
（三）进一步加强向州教体局、县人民政府、县财政的请示汇报，争取改变县财政支出保障顺序，加大对教育拨款力度，确保教育体育基础建设项目顺利实施，保障教育事业顺利发展。
（四）坚持疫情防控“动态防控”政策，做好每学期开学前后的学校疫情防控安排部署，督促学校认真落实主体防控责任，坚持人物同防，定期开展常态化校园核酸检测工作，加强重点地区返梁人员涉校人员的管理。
（五）树品牌、夯基础。扎实推进“十四五”规划，认真筹备好德宏州各项赛事备战、全民健身日系列活动、“运动德宏·回龙茶香”、2024梁河万亩茶园户外挑战赛，创造群众体育工作新局面。
（六）持续发力，围绕“增收”做好挂钩村各项工作。一是继续落实主要帮扶政策不变，坚决落实“四个不摘”和“三个落实”要求，确保脱贫攻坚成果得到有效巩固拓展、乡村振兴战略得到有效推进。二是继续加强公益性岗位管理，关注弱势群体，积极争取政策帮扶。三是抓好驻村工作队管理，做好对脱贫户跟踪服务工作，持续推动产业优化发展，加强劳务输出及人居环境提升工作，把邦读村建设为宜居、宜业、生态的新农村。
新时代、新使命、新征程，在德宏州教育体育局、县委、县政府的坚强领导和全县人民的大力支持下，梁河教育人将以全国教育大会精神为引领，切实落实立德树人根本任务，持续以“立德、求真、坚守”的梁河教育精神引领全县教体系统干部职工踔厉奋发，砥砺前行。为全面推进新时代梁河教育体育事业健康发展不懈努力，办好梁河人民满意的教育。</t>
  </si>
  <si>
    <t>（三）部门整体收支情况</t>
  </si>
  <si>
    <t xml:space="preserve"> 2024收入42318.1万元，其中：一般公共预算财政拨款是41000.97万元，政府性基金预算财政拨款是165.03万元，其他收入是1011.63万元.2024年支出42276.38万元，其中：一般公共服务支出30.75万元，教育支出31861.07万元，文化旅游体育与传媒支出101.73万元，社会保障和就业支出5028.49万元，卫生健康支出2223.13万元，农林水支出900万元，住房保障支出1966.18万元，其他支出165.03万元，</t>
  </si>
  <si>
    <t>（四）部门预算管理制度建设情况</t>
  </si>
  <si>
    <t>第一条  依据预算法单位预算管理应“核定收支、定额、定向补助、超支不补，结转和结余按规定使用”的管理办法，严格执行“有预算才有支出、没有预算就没有支出”的规定，按照“权责分明、相互制约、相互监督”的原则，教育局机关在实施预算控制时必须明确教育局各股室的分工、股室预算支出的控制的原则，制定出该年项目的规划和实施意见，并根据预算执行情况如实做好决算工作。
第二条 为了科学合理的编制预算，实现预算平衡，教育局成立预算委员会。成员有教育局局长、教育局书记、教育局副局长、教育局副书记、教育局政府督导室主任 、教育局办公室主任、教育局人事股股长、教育局计财股股长、教育局招生办主任、教育局督导室主任、教育局基教股股长、教育局德安股股长、教育局职成教股股长。
第三条 预算目标制定和形成 
  1.教育局各股室根据各股室的发展战略和目标，拟定出科学的预算项目和项目预算资金。
   2.由梁河县教育局计财股牵头将各股室预算项目汇总整理形成预算初案，上交教育局行政班子。
   3.教育局行政班子成员结合自身实际情况对预算初案审核，并对发现的问题提出调整意见，并召开预算委员会最终形成预算方案。 
第四条 部门预算编制上报 
梁河县教育局计财股将本年度预算方案录入预算系统上报财政局。
第五条 审议批准下发
梁河县财政局将梁河县教育局预算方案，上报人大、政府，由常务会审批，通过二上二下，形成单位正式年度预算方案。
第六条 预算执行 
预算下达后各责任股室按照预算责任分解情况分别承担业务预算、费用预算及资金预算等各类预算的执行职能。 
第七条 追加预算
（一）单位各股室在预算执行过程中出现以下情况时，可提出预算更改及修订申请。 
1.预算执行的差异率超出预算差异的可容忍范围，并分析合理，则需进行修订。 
2.发生不可预见情况，并对预算执行有重大影响，则需在发生当期及时修订预算。 
（二）单位各股室将预算调整方案上报局长，召开预算委员会确定追加方案
    1.调整预算股室将预算调整申请，编制预算变更对照表，并说明总变更数，提交局长。 
    2.召开预算委员会根据审批意见对预算调整方案进行平衡协调，形成新的预算调整方案。 
    3.由教育局办公室起草调整预算申请，由单位领导上报政府常务会。
4.若政府常务会通过预算调整方案报县财政局追加预算自下达到各股室，各股室执行新预算。
第八条 教育局计财股根据单位预算执行结果编制年度决算，由主管部门审核汇总后报财政部门审批。
第九条 教育局计财股应当加强决算的审核和分析，保证决算数据的真实、准确，规范。通过审核和分析有针对性地提出加强和改进管理的措施，提交教育局班子研究决定，提高财务管理水平。</t>
  </si>
  <si>
    <t>（五）严控“三公”经费支出情况</t>
  </si>
  <si>
    <t>“三公”经费支出情况：三公”经费支出情况：2024年本单位“三公”经费支出17076元，比上年的18915元减少1839元。其中公务接待费17076元，属于国内公务接待，接待批次为29次，接待240人次。人均支出71.15元与2023年相比。公务接待费减少1839元，减少的原因是2024年因为疫情控制放开，上级检查、调研的次数增加，但2024年9月发生的公务接待费未报账。
2024年年初预算安排34870元，2024年实际支出数为17076元，实际执行数比年初预算数减少17794元。减少的原因是2024年9月以后产生的接待费未报账。
梁河县教育系统2024年公务用车编制实际保留1辆，实际公车为1，属于曩宋中学校车，所以有公务用车运行维护费2520元，年初预算也没有安排。</t>
  </si>
  <si>
    <t>二、绩效自评组织情况</t>
  </si>
  <si>
    <t>（一）前期准备</t>
  </si>
  <si>
    <t>1.下达评估通知。梁河县教育体育局领导小组办公室根据要求，通知项目责任股室在规定时间内对项目进行绩效考核。
2.拟定工作方案。结合事前绩效评估工作要求，拟定工作方案。</t>
  </si>
  <si>
    <t>（二）组织实施</t>
  </si>
  <si>
    <t>1.形成评估组。由梁河县教育体育局预算绩效领导小组选定人员组成评估小组。
2.由评估小组开展绩效考核等评估工作。根据贷款额度提高及学生数进行评估。</t>
  </si>
  <si>
    <t>三、评价情况分析及综合评价结论</t>
  </si>
  <si>
    <t>结合各项工作完成情况，2024部门整体支出绩效目标自评分为98分，自评等级为优。</t>
  </si>
  <si>
    <t>四、存在的问题和整改情况</t>
  </si>
  <si>
    <t>当年的资金当年不能完成支付</t>
  </si>
  <si>
    <t>五、绩效自评结果应用情况</t>
  </si>
  <si>
    <t>加快资金支付进度</t>
  </si>
  <si>
    <t>六、主要经验及做法</t>
  </si>
  <si>
    <t>无</t>
  </si>
  <si>
    <t>七、其他需说明的情况</t>
  </si>
  <si>
    <t>2024年度部门整体支出绩效自评表</t>
  </si>
  <si>
    <t>基本信息</t>
  </si>
  <si>
    <t>部门
名称</t>
  </si>
  <si>
    <t>梁河县教育体育局（汇总））</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</si>
  <si>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</si>
  <si>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</si>
  <si>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</si>
  <si>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</si>
  <si>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</si>
  <si>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</si>
  <si>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</si>
  <si>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</si>
  <si>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</si>
  <si>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</si>
  <si>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</si>
  <si>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</si>
  <si>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</si>
  <si>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</si>
  <si>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</si>
  <si>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</si>
  <si>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2024年教育体育局机关年度目标                                                                                                                                                                                            （一）按计划做好“县管校聘、职称改革和校长职级制”三项改革的后续工作。
（二）与县委政府加强请示汇报，寻找解决在建工程项目推进的有效措施，并严格按施工标准推进学校工程建设，  
（三）进一步加强向州教体局、县人民政府、县财政的请示汇报，争取改变县财政支出保障顺序，加大对教育拨款力度，确保教育体育基础建设项目顺利实施，保障教育事业顺利发展。
（四）坚持疫情防控“动态防控”政策，做好每学期开学前后的学校疫情防控安排部署，督促学校认真落实主体防控责任，坚持人物同防，定期开展常态化校园核酸检测工作，加强重点地区返梁人员涉校人员的管理。
（五）树品牌、夯基础。扎实推进“十四五”规划，认真筹备好德宏州各项赛事备战、全民健身日系列活动、“运动德宏·回龙茶香”、2024梁河万亩茶园户外挑战赛，创造群众体育工作新局面。
（六）持续发力，围绕“增收”做好挂钩村各项工作。一是继续落实主要帮扶政策不变，坚决落实“四个不摘”和“三个落实”要求，确保脱贫攻坚成果得到有效巩固拓展、乡村振兴战略得到有效推进。二是继续加强公益性岗位管理，关注弱势群体，积极争取政策帮扶。三是抓好驻村工作队管理，做好对脱贫户跟踪服务工作，持续推动产业优化发展，加强劳务输出及人居环境提升工作，把邦读村建设为宜居、宜业、生态的新农村。
新时代、新使命、新征程，在德宏州教育体育局、县委、县政府的坚强领导和全县人民的大力支持下，梁河教育人将以全国教育大会精神为引领，切实落实立德树人根本任务，持续以“立德、求真、坚守”的梁河教育精神引领全县教体系统干部职工踔厉奋发，砥砺前行。为全面推进新时代梁河教育体育事业健康发展不懈努力，办好梁河人民满意的教育。</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</si>
  <si>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</si>
  <si>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</si>
  <si>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</si>
  <si>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</si>
  <si>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</si>
  <si>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</si>
  <si>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</si>
  <si>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</si>
  <si>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</si>
  <si>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</si>
  <si>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</si>
  <si>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</si>
  <si>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独立核算机构数</t>
  </si>
  <si>
    <t>＝</t>
  </si>
  <si>
    <t>个</t>
  </si>
  <si>
    <t>在职人数</t>
  </si>
  <si>
    <t>=</t>
  </si>
  <si>
    <t>人</t>
  </si>
  <si>
    <t>退休人数</t>
  </si>
  <si>
    <t>质量指标</t>
  </si>
  <si>
    <t>学前三年毛入园率达到</t>
  </si>
  <si>
    <t>≥</t>
  </si>
  <si>
    <t>92.66</t>
  </si>
  <si>
    <t>%</t>
  </si>
  <si>
    <t>九年义务教育巩固</t>
  </si>
  <si>
    <t>98.37</t>
  </si>
  <si>
    <t>高中阶段教育全面普及、毛入学率达到</t>
  </si>
  <si>
    <t>92.45</t>
  </si>
  <si>
    <t>时效指标</t>
  </si>
  <si>
    <t>保障教育体育系统正常运转</t>
  </si>
  <si>
    <t>2024年1月1日至2024年12月31日</t>
  </si>
  <si>
    <t>年</t>
  </si>
  <si>
    <t>成本指标</t>
  </si>
  <si>
    <t>32430.96</t>
  </si>
  <si>
    <t>万元</t>
  </si>
  <si>
    <t>9845.42</t>
  </si>
  <si>
    <t>效益指标</t>
  </si>
  <si>
    <t>社会效益指标</t>
  </si>
  <si>
    <t>提高办学水平、办人民满意的教育</t>
  </si>
  <si>
    <t>有效提高</t>
  </si>
  <si>
    <t>提高教育水平，促进教育事业健康发展</t>
  </si>
  <si>
    <t>长期有效</t>
  </si>
  <si>
    <t>享受生源地贷款信用助学贷款覆盖率</t>
  </si>
  <si>
    <t>保证我省义务教育质量监测的权威和信誉</t>
  </si>
  <si>
    <t>全年有效</t>
  </si>
  <si>
    <t>建档立卡贫困户子女全部接受资助的比例</t>
  </si>
  <si>
    <t>推进教育发展、稳定教师队伍、促进教育教学质量提高</t>
  </si>
  <si>
    <t>有效</t>
  </si>
  <si>
    <t>可持续影响指标</t>
  </si>
  <si>
    <t>长期</t>
  </si>
  <si>
    <t>满意度指标</t>
  </si>
  <si>
    <t>服务对象满意度指标等</t>
  </si>
  <si>
    <t>家长满意度</t>
  </si>
  <si>
    <t>学生满意度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</si>
  <si>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</si>
  <si>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</si>
  <si>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</si>
  <si>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</si>
  <si>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城乡义务教育学校公用经费</t>
  </si>
  <si>
    <t>主管部门</t>
  </si>
  <si>
    <t>梁河县教育体育局</t>
  </si>
  <si>
    <t>实施单位</t>
  </si>
  <si>
    <t>梁河县教育体育局下属义务教育学校</t>
  </si>
  <si>
    <t>项目资金
（万元）</t>
  </si>
  <si>
    <t>年初预算数</t>
  </si>
  <si>
    <t>全年预算数</t>
  </si>
  <si>
    <t>全年执行数</t>
  </si>
  <si>
    <t>分值</t>
  </si>
  <si>
    <t>执行率</t>
  </si>
  <si>
    <t>得分</t>
  </si>
  <si>
    <t>梁财教〔2024〕16号、梁财教〔2024〕22号、梁财教〔2024〕31号、梁财教〔2024〕33号、梁财教〔2024〕35号、梁财教〔2024〕44号、梁财教〔2024〕45号、梁财教〔2024〕71号</t>
  </si>
  <si>
    <t xml:space="preserve">     上年结转资金</t>
  </si>
  <si>
    <t>—</t>
  </si>
  <si>
    <t xml:space="preserve">     其他资金</t>
  </si>
  <si>
    <t>年度
总体
目标</t>
  </si>
  <si>
    <t>预期目标</t>
  </si>
  <si>
    <t>实际完成情况</t>
  </si>
  <si>
    <t>加强城乡义务学校公用经费管理，提高经费使用效益，有效保障义务教育学校教育、教学活动的正常开展。</t>
  </si>
  <si>
    <t>德以当年年教育事业统计报表中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</si>
  <si>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项目支出绩效指标表</t>
  </si>
  <si>
    <t>年度指标值</t>
  </si>
  <si>
    <t>数量指标（10）</t>
  </si>
  <si>
    <t>涉及义务教育学校</t>
  </si>
  <si>
    <t>19</t>
  </si>
  <si>
    <t>所</t>
  </si>
  <si>
    <t>100%</t>
  </si>
  <si>
    <t>数量指标（5）</t>
  </si>
  <si>
    <t>公用经费资金补助人数覆盖率</t>
  </si>
  <si>
    <t>100</t>
  </si>
  <si>
    <t>质量指标（15）</t>
  </si>
  <si>
    <t>补助对象对政策的知晓度</t>
  </si>
  <si>
    <t>90</t>
  </si>
  <si>
    <t>时效指标（10）</t>
  </si>
  <si>
    <t>资金到位率</t>
  </si>
  <si>
    <t>成本指标（5分）</t>
  </si>
  <si>
    <t>小学标准</t>
  </si>
  <si>
    <t>720</t>
  </si>
  <si>
    <t>元/生.年，</t>
  </si>
  <si>
    <t>初中标准</t>
  </si>
  <si>
    <t>840</t>
  </si>
  <si>
    <t>经济效益指标（10分）</t>
  </si>
  <si>
    <t>对促进我县教育事业建设的影响</t>
  </si>
  <si>
    <t>显著</t>
  </si>
  <si>
    <t>社会效益指标（10分）</t>
  </si>
  <si>
    <t>教师培训费不低于学校年度公用经费总额的10%</t>
  </si>
  <si>
    <t>10</t>
  </si>
  <si>
    <t>可持续影响指标（10分）</t>
  </si>
  <si>
    <t>义务教育免费年限</t>
  </si>
  <si>
    <t>9</t>
  </si>
  <si>
    <t>服务对象满意度指标（10分）</t>
  </si>
  <si>
    <t>师生满意度</t>
  </si>
  <si>
    <t>80</t>
  </si>
  <si>
    <t>其他需要说明事项</t>
  </si>
  <si>
    <t>总分</t>
  </si>
  <si>
    <t>总分值</t>
  </si>
  <si>
    <t>总得分</t>
  </si>
  <si>
    <t>自评等级</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</si>
  <si>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</si>
  <si>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</si>
  <si>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城乡义务教育（营养改善）中央直达资金</t>
  </si>
  <si>
    <t>梁财教〔2024〕16号、梁财教〔2024〕22号、梁财教〔2024〕33号</t>
  </si>
  <si>
    <t>巩固城乡义务义务教育保障机制，对农村义务教育学生提供营养膳食补助，改善农村义务教育学生营养状况</t>
  </si>
  <si>
    <t>德以当年年教育事业统计报表中在校学生人数为依据，按时、足额下达城乡义务教育学校营养补助资金。对农村义务教育学生提供营养膳食补助，使农村义务教育学生营养状况得到有效改善，在全体教师的共同努力，圆满地完成了各项教学工作任务。</t>
  </si>
  <si>
    <t>农村营养补助人数覆盖率</t>
  </si>
  <si>
    <t>98</t>
  </si>
  <si>
    <t>补助标准</t>
  </si>
  <si>
    <t>5</t>
  </si>
  <si>
    <t>元/生.天</t>
  </si>
  <si>
    <t>补助天数</t>
  </si>
  <si>
    <t>200</t>
  </si>
  <si>
    <t>天/年，</t>
  </si>
  <si>
    <t>城乡义务教育（生活补助）补助中央、省、州资金</t>
  </si>
  <si>
    <t>梁财教〔2024〕16号、梁财教〔2024〕22号、梁财教〔2024〕26号、梁财教〔2024〕27号、梁财教〔2024〕28号、梁财教〔2024〕29号、梁财教〔2024〕71号</t>
  </si>
  <si>
    <t>成本指标（2.5分）</t>
  </si>
  <si>
    <t>小学寄宿生</t>
  </si>
  <si>
    <t>1250</t>
  </si>
  <si>
    <t>元/生.年</t>
  </si>
  <si>
    <t>中学寄宿生</t>
  </si>
  <si>
    <t>1500</t>
  </si>
  <si>
    <t>小学非寄宿生</t>
  </si>
  <si>
    <t>625</t>
  </si>
  <si>
    <t>中学非寄宿生</t>
  </si>
  <si>
    <t>750</t>
  </si>
  <si>
    <t>义务教育补助年限</t>
  </si>
  <si>
    <t>盘活存量2018年体彩公益项目资金</t>
  </si>
  <si>
    <t>项目资金</t>
  </si>
  <si>
    <t>全年
预算数</t>
  </si>
  <si>
    <t>全年执行数（部门决算数）</t>
  </si>
  <si>
    <t>上年结转资金</t>
  </si>
  <si>
    <t>非财政拨款</t>
  </si>
  <si>
    <t>年度总体目标</t>
  </si>
  <si>
    <t>盘活存量2018年体彩公益项目资金，举办2024年万亩茶园自行车赛</t>
  </si>
  <si>
    <t>指标完成情况</t>
  </si>
  <si>
    <t>产出指标（50分）</t>
  </si>
  <si>
    <t>盘活资金项目</t>
  </si>
  <si>
    <t>教育体育事业正常运转</t>
  </si>
  <si>
    <t>＞</t>
  </si>
  <si>
    <t>活动时间</t>
  </si>
  <si>
    <t>2024年12月31日前</t>
  </si>
  <si>
    <t>举办活动成本</t>
  </si>
  <si>
    <t>预算调整</t>
  </si>
  <si>
    <t>效益指标（30分）</t>
  </si>
  <si>
    <t>保障教育体育事业健康发展</t>
  </si>
  <si>
    <t>有序发展</t>
  </si>
  <si>
    <t>满意度指标（10分）</t>
  </si>
  <si>
    <t>参赛选手满意度</t>
  </si>
  <si>
    <t>其他需要说明的事项</t>
  </si>
  <si>
    <t>梁河县第二届中小学音乐美术展演展示活动经费彭海峰处级领导经费</t>
  </si>
  <si>
    <t>为提升学校美育工作水平，持续深化教育教学及考试改革，我县举办梁河县第二届中小学音乐美术展演展示暨第五届乡村少年宫才艺展示活动。</t>
  </si>
  <si>
    <t>盘活资金举展演展示活动场次项目</t>
  </si>
  <si>
    <t>场</t>
  </si>
  <si>
    <t>节目数量</t>
  </si>
  <si>
    <t>举办及时率</t>
  </si>
  <si>
    <t>观众人次</t>
  </si>
  <si>
    <t>参加展示展演人员满意度</t>
  </si>
  <si>
    <t>招生考试工作经费</t>
  </si>
  <si>
    <t>保障2024-2026年教育体育初中学业水平考试、初中英语听力口语考试、高中英语听力口语测试、高考、高中学业水平考试、成人自考、中小学教师资格（笔试）、成人高考 等各种考试的工作顺利开展。 2.保障教育体育局的各种招生工作正常开展。</t>
  </si>
  <si>
    <t>保障2024年教育体育初中学业水平考试、初中英语听力口语考试、高中英语听力口语测试、高考、高中学业水平考试、成人自考、中小学教师资格（笔试）、成人高考 等各种考试的工作顺利开展。 2.保障教育体育局的各种招生工作正常开展。</t>
  </si>
  <si>
    <t>全年组织考试</t>
  </si>
  <si>
    <t>杜绝考生错报，漏报考试</t>
  </si>
  <si>
    <t>组织考试及完成率</t>
  </si>
  <si>
    <t>举办成本</t>
  </si>
  <si>
    <t>保证高考、中考顺利</t>
  </si>
  <si>
    <t>考生满意</t>
  </si>
  <si>
    <t>教师满意</t>
  </si>
  <si>
    <t>教育督学经费</t>
  </si>
  <si>
    <t>建立和实施督学责任区制度，把政府履行教育职责、教育行政管理工作和各级各类学校办学情况纳入全方位，经常性的随机督导检查，形成常态性督导和专项性督导相结合的教育督导工作机制，这是国家教育部为全面落实教育规划纲要，统筹推进义务教育均衡发展，推进教育公平正义而实施的一项教育战略举措。‘筹措督学开展工作的工作经费，为督学提供必要的工作条件，对督学的工作情况进行监督、考核。</t>
  </si>
  <si>
    <t>责任督学</t>
  </si>
  <si>
    <t>按照督学责任管理办法执行</t>
  </si>
  <si>
    <t>及时完成率</t>
  </si>
  <si>
    <t>成本</t>
  </si>
  <si>
    <t>梁河县教育体育局公务用车里程专项资金</t>
  </si>
  <si>
    <t>对公务用车的规范，有利于减少行政开支、提升行政效率，是建设服务型政府、节约型政府的必要途径，也是廉政建设的重要内容，</t>
  </si>
  <si>
    <t>加强和规范公务用车使用管理，提高公务用车服务保障水平。</t>
  </si>
  <si>
    <t>公车使用单位</t>
  </si>
  <si>
    <t>加强公车管理，确保文明驾驶、安全行车，杜绝重大交通事故的发生</t>
  </si>
  <si>
    <t>出车及时率</t>
  </si>
  <si>
    <t>日常确保各机关用车</t>
  </si>
  <si>
    <t>长期保障</t>
  </si>
  <si>
    <t>使用人员满意度</t>
  </si>
  <si>
    <t>下达非税收入经费（上缴考试报名费）补助资金</t>
  </si>
  <si>
    <t>上缴州教育体育局，保障2024年九年级音乐、美术统一考试的完成</t>
  </si>
  <si>
    <t>组织2024年音乐、美术考试</t>
  </si>
  <si>
    <t>提高初中学生音乐、美术学业水平</t>
  </si>
  <si>
    <t>受益人群满意度</t>
  </si>
  <si>
    <t>下达教体局考试教务费非税收入资金</t>
  </si>
  <si>
    <t>保障2022-2024考试考务费支出</t>
  </si>
  <si>
    <t>组织考试场数</t>
  </si>
  <si>
    <t>次</t>
  </si>
  <si>
    <t>提高教育教学质量</t>
  </si>
  <si>
    <t>受益学生满意度</t>
  </si>
  <si>
    <t>下达“美丽德宏·精彩梁河”2024年“元旦跑”活动经费</t>
  </si>
  <si>
    <t>“美丽德宏·精彩梁河”2024年“元旦跑”活动经费</t>
  </si>
  <si>
    <t>2024年元旦跑活动</t>
  </si>
  <si>
    <t>确保活动举办成功率</t>
  </si>
  <si>
    <t>参跑人数</t>
  </si>
  <si>
    <t>参与人员满意度</t>
  </si>
  <si>
    <t>梁河县体育公园及配套设施电费资金</t>
  </si>
  <si>
    <t>支付梁河县体育公园2024年电费，保障体育公园正常对外开放</t>
  </si>
  <si>
    <t>日均开放时长</t>
  </si>
  <si>
    <t>小时</t>
  </si>
  <si>
    <t>维护覆盖率</t>
  </si>
  <si>
    <t>投诉处理及时率</t>
  </si>
  <si>
    <t>免费开放天数</t>
  </si>
  <si>
    <t>天</t>
  </si>
  <si>
    <t>接待对象的满意度</t>
  </si>
  <si>
    <t>梁河县老年人体育事业发展经费</t>
  </si>
  <si>
    <t>保障县老年人体育事业发展中心工作的正常开展，各乡（镇）老年人体育基础项目建设及各老年人单项体育、舞蹈协会定期开展活动，将全县老年人体育工作做得更好，群众满意度更高。</t>
  </si>
  <si>
    <t>开展老年人健身活动</t>
  </si>
  <si>
    <t>老年群众体育锻炼质量</t>
  </si>
  <si>
    <t>提升</t>
  </si>
  <si>
    <t>丰富梁河县老年人生活</t>
  </si>
  <si>
    <t>参加活动老年人满意度</t>
  </si>
  <si>
    <t>义务教育质量监测工作经费</t>
  </si>
  <si>
    <t>对各年度安排的义务教育阶段学科的学习质量、以及课程开设、条件保障、教师配备、学科教学、学校管理和区域管理等相关影响因素情况进行有效的监测和评估，同时有针对性的提出改进和提高办法和策略。</t>
  </si>
  <si>
    <t>对本年度监测学科进行诊断、改进、提高教育质量。运用好监测结果，找到一把“尺子”——评价教育质量和均衡发展的标准；摸准自己的“位子”——在全国、本省的坐标系中找到自己的相对位置；寻找突破的“口子”——明白自己的优势与不足，为改进提升教育质量提供科学的依据。</t>
  </si>
  <si>
    <t>监测义务教育阶段学校</t>
  </si>
  <si>
    <t>完成2024年质量监测率</t>
  </si>
  <si>
    <t>元</t>
  </si>
  <si>
    <t>提升教育质量</t>
  </si>
  <si>
    <t>义务教育质量监测专项资金</t>
  </si>
  <si>
    <t>"开展义务教育质量监测，是对本县义务教育优质均衡发展情况的研判和预判，监测结果是县域义务教育优质均衡发展评估认定的一项重要指标。"</t>
  </si>
  <si>
    <t>2024年义务教育阶段监测科目</t>
  </si>
  <si>
    <t>开展2024年质量监测时间</t>
  </si>
  <si>
    <t>月</t>
  </si>
  <si>
    <t>2024年教体局设备采购专项资金</t>
  </si>
  <si>
    <t>2024年局机关设备采购</t>
  </si>
  <si>
    <t>桌椅</t>
  </si>
  <si>
    <t>1</t>
  </si>
  <si>
    <t>套</t>
  </si>
  <si>
    <t>戴尔笔记本电脑</t>
  </si>
  <si>
    <t>台</t>
  </si>
  <si>
    <t>联想台式计算机</t>
  </si>
  <si>
    <t>惠普打印机</t>
  </si>
  <si>
    <t>验收合格率</t>
  </si>
  <si>
    <t>提供及时率</t>
  </si>
  <si>
    <t>提高局机关办事效率</t>
  </si>
  <si>
    <t>受益职工满意度</t>
  </si>
  <si>
    <t>聘用法律顾问经费</t>
  </si>
  <si>
    <t>部门行为全面纳入法治轨道，职责明确、依法行政的政府治理体系日益健全，行政执法体制机制基本完善，行政执法质量和效能大幅提升，突发事件应对能力显著增强， 为基本建成法治国家、法治政府、法治社会奠定坚实基础。</t>
  </si>
  <si>
    <t>依法行政、依法治教，依法应对教体系统应对突发事件能力。</t>
  </si>
  <si>
    <t>聘用法律顾问</t>
  </si>
  <si>
    <t>咨询法律顾问</t>
  </si>
  <si>
    <t>50</t>
  </si>
  <si>
    <t>保障应对突发事件能力</t>
  </si>
  <si>
    <t>行政执法效能提高</t>
  </si>
  <si>
    <t>突发事件应对能力显著增强</t>
  </si>
  <si>
    <t>2021年支持学前教育发展第二批中央资金</t>
  </si>
  <si>
    <t>建设遮岛镇弄么村幼儿园综合楼1幢，三层，建筑面积1851平方米，资金259万元。（建设资金252万，图书3.6万，教学设备3.4万）</t>
  </si>
  <si>
    <t>2022年全部完成投入使用。</t>
  </si>
  <si>
    <t>工程总量</t>
  </si>
  <si>
    <t>1850</t>
  </si>
  <si>
    <t>平方米</t>
  </si>
  <si>
    <t>竣工验收合格率</t>
  </si>
  <si>
    <t>计划开工率</t>
  </si>
  <si>
    <t>综合使用率</t>
  </si>
  <si>
    <t>2021年支持学前教育发展（第一批）中央专项资金</t>
  </si>
  <si>
    <t>结合本地学前教育发展基本情况，不断提高学前教育办园质量和水平。</t>
  </si>
  <si>
    <t>教学设备采购</t>
  </si>
  <si>
    <t>12</t>
  </si>
  <si>
    <t>设备验收合格率</t>
  </si>
  <si>
    <t>设备采购及时率</t>
  </si>
  <si>
    <t>提高学前教育办园质量和水平</t>
  </si>
  <si>
    <t>下达2022年支持学前教育发展专项资金</t>
  </si>
  <si>
    <t>实施幼儿园项目，新建梁河县遮岛镇中心幼儿园1个，新建梁河县河西中心幼儿园1个，新建梁河县不厂中心幼儿园1个。对惠民性民办幼儿园进行奖补。</t>
  </si>
  <si>
    <t>实施幼儿园项目，新建梁河县遮岛镇中心幼儿园1个，新建梁河县河西中心幼儿园1个，新建梁河县不厂中心幼儿园1个，对惠民性民办幼儿园进行奖补。</t>
  </si>
  <si>
    <t>完成幼儿园建设项目个数（个）</t>
  </si>
  <si>
    <t>3</t>
  </si>
  <si>
    <t>引导地方提高学前教育普惠保障水平</t>
  </si>
  <si>
    <t>2023年支持学前教育发展专项资金</t>
  </si>
  <si>
    <t>新建曩宋阿昌乡河东村幼儿园，芒东镇中心幼儿园，勐养镇中心幼儿园三所幼儿园校舍及附属工程，新建校舍面积10323平方米，新增学位810个。</t>
  </si>
  <si>
    <t>设计变更率</t>
  </si>
  <si>
    <t>学前三年毛入园率</t>
  </si>
  <si>
    <t>下达2020年基础教育补助资金</t>
  </si>
  <si>
    <t>改善梁河县遮岛镇九年一贯制学校、芒东镇二小办学条件</t>
  </si>
  <si>
    <t>信息化建设学校数</t>
  </si>
  <si>
    <t>&gt;=</t>
  </si>
  <si>
    <t>2</t>
  </si>
  <si>
    <t>设施设备合格率</t>
  </si>
  <si>
    <t>购买及时率</t>
  </si>
  <si>
    <t>提高学校教育教学质量提高学校教育教学质量</t>
  </si>
  <si>
    <t>2021年义务教育薄弱环节改善与能力提升第二批中央补助资金</t>
  </si>
  <si>
    <t>建设勐养镇中营小学运动场4140平方米，资金158.16万元，2022年完成</t>
  </si>
  <si>
    <t>2022年完成投入使用。</t>
  </si>
  <si>
    <t>410</t>
  </si>
  <si>
    <t>2021年城乡义务教育补助经费（校舍改造）中央直达专项资金</t>
  </si>
  <si>
    <t>支持公办义务教育学校维修改造、抗震加固、改扩建校舍及附属设施建设，中小学校舍维修改造长效机制资金中央和省级专项资金按时下达至项目县，州和县市足额落实配套资金，各地按期完成项目规划年度目标任务，全州义务教育学校办学条件持续改善。</t>
  </si>
  <si>
    <t>项目建设质量达标率</t>
  </si>
  <si>
    <t>及时率</t>
  </si>
  <si>
    <t>受益学生人数</t>
  </si>
  <si>
    <t>万人</t>
  </si>
  <si>
    <t>群众满意度</t>
  </si>
  <si>
    <t>2024年城乡义务教育补助经费（乡村教师生活补助）第一批中央直达资金</t>
  </si>
  <si>
    <t>及乡村教师生活补助资金179万元，资金使用范围由县市统筹用于城乡义务教育经费保障机制相关支出。</t>
  </si>
  <si>
    <t>及乡村教师生活补助资金179万元，资金使用范围由县市统筹用于城乡义务教育经费保障机制相关支出。用于1.芒东民族中学教师周转宿舍建设、2.曩宋中心小学围墙拆除修缮工程、3.河西乡芒陇光彩小学校安工程教学楼建设、4.平山乡天宝小学篮球场等附属工程、5.勐养镇中营小学临时宿舍、办公室、6.曩宋河东小学厕所、7.河西乡勐连小学围墙建设、8.河西乡芒陇光彩小学厕所建设项目、9.大厂中心第二小学设备采购（美能达复印件和戴尔台式计算机）、10.芒东民族中学学生课桌椅</t>
  </si>
  <si>
    <t>涉及项目</t>
  </si>
  <si>
    <t>2020年第一批三区人才计划教师专项中央补助资金</t>
  </si>
  <si>
    <t>完成全县边远贫困地区、边疆民族地区63人次支教教师选派任务（一名教师支教一学期为1人次），支持“三区”地区教师队伍建设。</t>
  </si>
  <si>
    <t>选派小学教师人次</t>
  </si>
  <si>
    <t>59</t>
  </si>
  <si>
    <t>选派初中教师人次</t>
  </si>
  <si>
    <t>4</t>
  </si>
  <si>
    <t>符合轮岗交流补助条件的中、小学教师考核为合格及以上</t>
  </si>
  <si>
    <t>资金当年到位率</t>
  </si>
  <si>
    <t>支教教师服务年限</t>
  </si>
  <si>
    <t>梁河县曩宋阿昌族乡中心小学义务教育学校建设项目2023年省预算内前期工作经费</t>
  </si>
  <si>
    <t>完成梁河县曩宋阿昌族乡中心小学义务教育学校建设项目前期用地勘测规划、项目工程勘察、可研、规划设计（包含初步设计、施工图设计）造价预算、勘察设计资料审查等工作。</t>
  </si>
  <si>
    <t>安全事故发生率</t>
  </si>
  <si>
    <t>计划完工率</t>
  </si>
  <si>
    <t>受益人群覆盖率</t>
  </si>
  <si>
    <t>2021年城乡义务教育补助经费校舍改造省级资金</t>
  </si>
  <si>
    <t>支持公办义务教育学校维修改造、抗震加固、改扩建校舍及附属设施建设，中小学校舍维修改造长效机制资金中央和省级专项资金按时下达、足额落实配套资金，按期完成项目规划年度目标任务，梁河县义务教育学校办学条件持续改善。</t>
  </si>
  <si>
    <t>勐养民族中学运动场</t>
  </si>
  <si>
    <t>2896</t>
  </si>
  <si>
    <t>2024年城乡义务教育补助经费（校舍安全保障）第一批中央直达资金</t>
  </si>
  <si>
    <t>新建梁河县第二初级中学厕所、围墙、挡墙、篮球场、排球场、操场。厕所210平方米。</t>
  </si>
  <si>
    <t>210</t>
  </si>
  <si>
    <t>2020年城乡义务教育补助经费（乡村教师生活奖补）中央资金</t>
  </si>
  <si>
    <t>落实乡村教师生活补助政策，保障乡村教师待遇，加强农村教师队伍建设，资金用于城乡义务教育改善办学条件，解决发展中存在的问题和困难。</t>
  </si>
  <si>
    <t>落实乡村教师生活补助政策，保障乡村教师待遇，加强农村教师队伍建设，资金用于城乡义务教育改善办学条件，解决发展中存在的问题和困难。1.勐养镇民族中学厕所及运动场等附属工程建设项目10万元；2.曩宋乡南林小学简易食堂建设项目8万元；3.平山乡天宝小学学生宿舍及食堂建设项目18.72万元；4.平山乡中心小学教师周转宿舍建设项目24.81万元；5.芒东镇罗岗小学教师周转宿舍建设项目38.47万元；6.勐养镇第二小学教师周转宿舍建设项目181万元；7.勐养镇第二小学运动场建设项目19万元；8.平山乡阶段小学综合楼及附属工程建设项目80万元；9.平山中学学生食堂钢架房维修改造项目5万元；10.梁河县“九保大厂中学”合建项目设备购置60万元；11.遮岛镇九年一贯制学校课桌凳以及相关设备购置20万元。</t>
  </si>
  <si>
    <t>城乡义务教育改善办学条件建设项目</t>
  </si>
  <si>
    <t>对政策的知晓度</t>
  </si>
  <si>
    <t>2021年城乡义务教育补助经费（校舍改造）省级和州级专项资金</t>
  </si>
  <si>
    <t>支持公办义务教育学校维修改造、抗震加固、改扩建校舍及附属设施建设，中小学校舍维修改造长效机制资金中央和省级专项资金按时足额落实配套资金，各校按期完成项目规划年度目标任务，全省义务教育学校办学条件持续改善。</t>
  </si>
  <si>
    <t>各学校监控设备州级配套资金</t>
  </si>
  <si>
    <t>批</t>
  </si>
  <si>
    <t>九保乡民族中学供水管道安装工程县级预算资金</t>
  </si>
  <si>
    <t xml:space="preserve">九保乡民族中学供水管道安装工程安装DN100热镀管约2千米，多级泵（增压泵）2台，管道配件。
</t>
  </si>
  <si>
    <t>工程数量</t>
  </si>
  <si>
    <t>2021年第三批教育学生资助（助学贷款奖补资金）中央直达资金</t>
  </si>
  <si>
    <t>2021年高三毕业学生数220人，部分学生享受助学贷款奖补资金。</t>
  </si>
  <si>
    <t>资助人数</t>
  </si>
  <si>
    <t>14</t>
  </si>
  <si>
    <t>助学贷款奖补范围</t>
  </si>
  <si>
    <t>普通高校学生</t>
  </si>
  <si>
    <t>助学贷款奖补资金到位率</t>
  </si>
  <si>
    <t>助学贷款奖补资金</t>
  </si>
  <si>
    <t>2021年第一批优秀贫困学子奖学金和建档立卡贫困户家庭经济困难学生学费补助资金</t>
  </si>
  <si>
    <t>深入落实国家和省中长期人才发展规划，为科学发展和谐发展跨越发展提供有力的人才保证和智力支持,大力培养青年人才。帮助更多云南籍家庭经济困难的优秀本科学生顺利完成学业.确保建档立卡贫困户学生获得精准资助对考入国家部（委）属院校的云南籍家庭经济困难学生给予优秀贫困学子奖励。对我省考入普通高校的“直过民族”建档立卡贫困户子女，在其本科或专科学习期间，给予学费奖励；对我省考入一本院校的建档立卡贫困户子女，在其本科学习期间，给予学费奖励；对我省考入一本至三本院校的迪庆藏区建档立卡贫困户或家庭经济困难大学生，在本科学习期间，给予学费资助。</t>
  </si>
  <si>
    <t>24</t>
  </si>
  <si>
    <t>学生学业完成率</t>
  </si>
  <si>
    <t>减轻家庭经济贫困学生负担</t>
  </si>
  <si>
    <t>2022年第一批优秀贫困学子奖学金和脱贫家庭子女普通高校学费补助资金</t>
  </si>
  <si>
    <t>51</t>
  </si>
  <si>
    <t>资金发放及时率</t>
  </si>
  <si>
    <t>建立健全家庭经济困难学生资助政策体系长效机制</t>
  </si>
  <si>
    <t>受助学生满意度</t>
  </si>
  <si>
    <t>梁河县体育公园及配套设施建设项目用地前期费专项资金</t>
  </si>
  <si>
    <t>实施德宏州梁河体育公园及配套设施建设项目，总用地面积133467.78平方米，其中交前期费用地面积23512.44平方米。</t>
  </si>
  <si>
    <t xml:space="preserve">实施德宏州梁河体育公园及配套设施建设项目，总用地面积133467.78平方米，其中交前期费用地面积23512.44平方米。
</t>
  </si>
  <si>
    <t>用地面积</t>
  </si>
  <si>
    <t>23512.44</t>
  </si>
  <si>
    <t>2023年优秀乡村教师奖励专项经费</t>
  </si>
  <si>
    <t>为深入贯彻党的十九大精神，推进落实《中共中央 国务院关于全面深化新时代教师队伍建设改革的意见》（中发[2018]4号）及《中共云南省委 云南省人民政府关于深化新时代中小学教师队伍建设改革的实施意见》（云发[2018]21号）精神，全面深化我省新时代中小学教师队伍改革，激发广大教师扎根乡村、终身从教，成长为人民教育教家。在乡村学校从教20年以上的在职教师中，做出突出贡献的优秀教师，给予每人10万元奖励，鼓励优秀教师扎根乡村，终身从教，发展乡村教育，确保遴选过程公平公正，乡村教师对评选结果满意度大于95%。</t>
  </si>
  <si>
    <t>2023年优秀乡村教师奖励经费：梁河县大厂乡中心学校（杨世体）10万；梁河县曩宋中学（徐娟）10万。</t>
  </si>
  <si>
    <t>奖励从教20年以上优秀教师数量</t>
  </si>
  <si>
    <t>遴选教师准确率</t>
  </si>
  <si>
    <t>奖励表彰时间</t>
  </si>
  <si>
    <t>当年9月10日前</t>
  </si>
  <si>
    <t>从教20年以上乡村教师</t>
  </si>
  <si>
    <t>激发广大教师扎根乡村，终生从教</t>
  </si>
  <si>
    <t>乡村教师对评选结果满意度</t>
  </si>
  <si>
    <t>2020年教育现代化推进工程中央基建投资预算拨款专项资金</t>
  </si>
  <si>
    <t>支持新建改扩建一批中小学卫生厕所，推动加强项目实施地区中小学厕所安全、卫生、环保以及隐私保护等设施建设，有效改善学生入厕环境</t>
  </si>
  <si>
    <t>工程数量（其中厕所改造23个，厕所重建11个）</t>
  </si>
  <si>
    <t>34</t>
  </si>
  <si>
    <t>德宏州梁河体育公园建设项目资金</t>
  </si>
  <si>
    <t>进一步落实健康梁河和全民健身战略，加快体育强国建设，满足人民群众日益增长的体育健身需求，提升县城形象。</t>
  </si>
  <si>
    <t xml:space="preserve">进一步落实健康梁河和全民健身战略，加快体育强国建设，满足人民群众日益增长的体育健身需求，提升县城形象。体育公园场地建设。
</t>
  </si>
  <si>
    <t>拟建规模</t>
  </si>
  <si>
    <t>100000</t>
  </si>
  <si>
    <t>及完工率</t>
  </si>
  <si>
    <t>2024年优秀乡村教师奖励专项经费</t>
  </si>
  <si>
    <t xml:space="preserve"> 为深入贯彻党的十九大精神，推进落实《中共中央 国务院关于全面深化新时代教师队伍建设改革的意见》（中发[2018]4号）及《中共云南省委 云南省人民政府关于深化新时代中小学教师队伍建设改革的实施意见》（云发[2018]21号）精神，全面深化我省新时代中小学教师队伍改革，激发广大教师扎根乡村、终身从教，成长为人民教育教家。在乡村学校从教20年以上的在职教师中，遴选500名做出突出贡献的优秀教师，给予每人10万元奖励，鼓励优秀教师扎根乡村，终身从教，发展乡村教育，确保遴选过程公平公正，乡村教师对评选结果满意度大于95%。</t>
  </si>
  <si>
    <t>梁河县在乡村学校从教20年以上的在职教师中，遴选2名做出突出贡献的优秀教师，省级给予每人10万元奖励，鼓励优秀教师扎根乡村，终身从教，发展乡村教育，确保遴选过程公平公正，乡村教师对评选结果满意度大于95%。</t>
  </si>
  <si>
    <t>2024年12月30前</t>
  </si>
  <si>
    <t>2022年第二批学生资助（国家助学贷款奖补资金）中央资金</t>
  </si>
  <si>
    <t>目标1：高中阶段教育各项国家资助按规定得到落实；
目标2：满足家庭经济困难学生基本学习生活需要,学生和家长满意度不断提高:
目标3：激励中等职业学校学生勤奋学习、努力进取，提升中职教育吸引力。</t>
  </si>
  <si>
    <t>25</t>
  </si>
  <si>
    <t>在高中阶段国家助学金名额分配时，结合实际向脱贫地区倾斜</t>
  </si>
  <si>
    <t>是</t>
  </si>
  <si>
    <t>学生及家长满意度</t>
  </si>
  <si>
    <t>下达梁河县脱贫攻坚产教融合发展实训基地项目配套资金</t>
  </si>
  <si>
    <t>用地126.42亩，规划长期在校学生2500人，并满足200人同时培训。项目新建校舍面积62718.99平方米，其中实训楼面积11375.6平方米；图书馆及阶梯教室面积4737.86平方米；教学楼面积11462.98平方米；1#综合楼面积9828.7平方米；门卫室面积28.5平方米；学生宿舍共3栋，A 栋面积7151.7平方米，B栋面积2848平方米，C栋面积2848平方米；宿管室面积平方米；学生食堂面积3819.2平方米； 教师宿舍面积3799.5平方米；看台面积796平方米；汽修实训楼面积3907.37平方米；大门面积123平方米。400米运动场等附属工程，教学、生活、实训设备等。</t>
  </si>
  <si>
    <t>2018年8月施工企业进场进行场地土方施工，2019年5月实训楼等校舍正式动工建设。至2022年8月，实训楼、学生宿舍（A）幢、图书馆和阶梯教室、教学楼完成工投入使用，一期中餐烹饪设备、教学设备已安装完成投入使用。</t>
  </si>
  <si>
    <t>62718.99</t>
  </si>
  <si>
    <t>重新拨付财政收回教育盘活存量专项资金（2017年第二批改善贫困地区义务教育薄弱学校基本办学条件资金</t>
  </si>
  <si>
    <t>重新拨付财政收回教育盘活存量专项资金（2017年第二批改善贫困地区义务教育薄弱学校基本办学条件资金）</t>
  </si>
  <si>
    <t>重新拨付财政收回教育盘活存量专项资金（2017年第二批改善贫困地区义务教育薄弱学校基本办学条件资金）曩宋中心小学运动场</t>
  </si>
  <si>
    <t>项目</t>
  </si>
  <si>
    <t>改善办学条件</t>
  </si>
  <si>
    <t>梁河县学前教育建设项目和县城四号停车场建设项目县级配套资金</t>
  </si>
  <si>
    <t>2019 年1 月—2020 年12 月分别在梁河县小厂乡、河西乡、芒东镇、勐养镇建设公办学前教育学校。2023 年3 月——2023 年12 月梁河县遮岛镇勐底路下段勐底金塔广场旁新建德宏州梁河县城四号停车场。两个项目。</t>
  </si>
  <si>
    <t>新建乡镇幼儿园</t>
  </si>
  <si>
    <t>新建四号停车场</t>
  </si>
  <si>
    <t>地方提高学前教育普惠保障水平</t>
  </si>
  <si>
    <t>提升县城停车规范</t>
  </si>
  <si>
    <t>有效提升</t>
  </si>
  <si>
    <t>100%%</t>
  </si>
  <si>
    <t>返还2022年体彩公益金项目资金国民体质健康监测专项资金</t>
  </si>
  <si>
    <t>1、建设全民健身设施，开展全民健身活动，建立全民健身组织，开展全民健身科研与宣传，培训社会体育指导员，开展国民体质监测。                             
 2.聚焦新周期备战全运会工作，加强预备队建设，开展竞技体育后备人才培养工作，做好运动员文化教育工作。                                                                                                                                      
    3.深入贯彻落实体教融合工作，开展青少年体育活动，推进学校体育场馆向社会免费低收费开放。                                                                                                                                               
   4.继续推进体育旅游、体育文化融合发展，培育体育旅游精品赛事，促进体育产业高质量发展。</t>
  </si>
  <si>
    <t>保障国民体质监测顺利开展.</t>
  </si>
  <si>
    <t>开展2022年国民体质监测</t>
  </si>
  <si>
    <t>开展活动成功率</t>
  </si>
  <si>
    <t>对提高群众对自身体质监测重视度的影响</t>
  </si>
  <si>
    <t>下达返还2022年体彩公益金项目资金</t>
  </si>
  <si>
    <t>继续推进体育旅游、体育文化融合发展，培育体育旅游精品赛事，促进体育产业高质量发展。</t>
  </si>
  <si>
    <t>保障万亩茶园户外挑战赛顺利开展.</t>
  </si>
  <si>
    <t>举办2023年万亩茶园户外挑战赛</t>
  </si>
  <si>
    <t>对推广普及自行车健身、提高梁河回龙茶及梁河葫芦丝知名度的影响力</t>
  </si>
  <si>
    <t>教师培训经费</t>
  </si>
  <si>
    <t>紧密结合梁河县教育实际，通过“培养一批、带动一批、推动一批”，优化教师结构，促进全县教师队伍整体发展，实现教育教学水平整体提升、推进梁河教育健康稳步发展。
培训分类：1.寒暑假教师全员培训；2.学科带头人培训；3.骨干教师县内培训；4.骨干教师外出培训；5.班主任培训；6.教研员培训；7.学校管理人员培训；8.新教师培训。</t>
  </si>
  <si>
    <t>涉及培训种类</t>
  </si>
  <si>
    <t>8</t>
  </si>
  <si>
    <t>提高教师教育教学质量</t>
  </si>
  <si>
    <t>整体提升</t>
  </si>
  <si>
    <t>对推进梁河教育事业</t>
  </si>
  <si>
    <t>稳步发展</t>
  </si>
  <si>
    <t>普通高中、职中“选优”义务教育及幼儿园普岗招聘及县管校聘等专项资金</t>
  </si>
  <si>
    <t>1、全面贯彻党的教育方针，实施义务教育教师“县管校聘”改革，促进教师合理流动，均衡配置教师资源。
2、2024年拟申请使用梁河县第一中学事业编制7名、梁河县职业高级中学事业编制6名，梁河县初级中学事业编制5名，梁河县幼儿园事业编制1名。</t>
  </si>
  <si>
    <t>涉及学校</t>
  </si>
  <si>
    <t>23</t>
  </si>
  <si>
    <t>县管校聘</t>
  </si>
  <si>
    <t>均衡配置教师资源</t>
  </si>
  <si>
    <t>促进梁河教育事业</t>
  </si>
  <si>
    <t>高效发展</t>
  </si>
  <si>
    <t>教师满意度</t>
  </si>
  <si>
    <t>教育教学质量奖专项资金</t>
  </si>
  <si>
    <t>经县委、县政府研究决定，每年给予我县教育教学质量绩效奖100万元，提高对学校教育教学质量评价科学水平，真正发挥评价及肯定作用。</t>
  </si>
  <si>
    <t>小学教育教学质量绩效奖</t>
  </si>
  <si>
    <t>20</t>
  </si>
  <si>
    <t>初中教育教学质量绩效奖</t>
  </si>
  <si>
    <t>高中教育教学质量绩效奖</t>
  </si>
  <si>
    <t>教师节系列活动支出</t>
  </si>
  <si>
    <t>教育教学质量</t>
  </si>
  <si>
    <t>2024年第二批城乡义务教育（乡村教师生活补助）补助中央直达资金</t>
  </si>
  <si>
    <t>乡村教师生活补助资金使用范围由县市统筹用地于城乡义务教育经费保障机制相关支出。分配资金明细：
1.芒东镇民族中学教师周转宿舍建设项目29.406398万元
2.勐养镇中心小学教师周转宿舍建设项目15万元；
3.曩宋阿昌族乡中心小学围墙拆除修缮工程18.84万元；
4.梁河县大厂乡大生基小学修缮板房工程7.377万元；
5.勐养镇卡子小学临时宿舍、办公室建设项目9.890952万元；
6.勐养镇中心小学全面改薄工程学生宿舍建设项目10万元；
7.平山乡勐蚌小学篮球场建设项目7.570594万元；
8.芒东镇杞木寨小学运动场建设项目21.915056万元；
9.芒东镇民族中学进校道路右侧边坡支护项目50万元。</t>
  </si>
  <si>
    <t>2023年第二批学生资助（生源地信用助学贷款补偿金）中央资金</t>
  </si>
  <si>
    <t>l：学前、高中、中职教育阶段的各项国家资助政策按规定得到落实；                                                         2：满足家庭经济困难学生基本学习生活需要，学生和家长满意度不断提高。</t>
  </si>
  <si>
    <t>生源地信用助学贷款奖补金</t>
  </si>
  <si>
    <t>11.94</t>
  </si>
  <si>
    <t>资金拨付及时率</t>
  </si>
  <si>
    <t>普通高校学生资助</t>
  </si>
  <si>
    <t>顺利完成学业</t>
  </si>
  <si>
    <t>重新拨付财政收回教育盘活存量专项资金2017年第二批改善贫困地区义务教育薄弱学校基本办学条件资金</t>
  </si>
  <si>
    <t>重新拨付财政收回教育盘活存量专项资金2017年第二批改善贫困地区义务教育薄弱学校基本办学条件资金
帮别教学综合楼741平方米</t>
  </si>
  <si>
    <t>帮别教学综合楼</t>
  </si>
  <si>
    <t>741</t>
  </si>
  <si>
    <t>下达重新拨付财政收回盘活存量专项资金（云南省义务教育公办学校C级校舍加固改造）资金</t>
  </si>
  <si>
    <t>加固两所学校C级校舍1051平方米，其中：芒东镇帮别小学教师宿舍416平方米，加固芒东镇中心小学教学楼635平方米。</t>
  </si>
  <si>
    <t>1051</t>
  </si>
  <si>
    <t>2022年现代职业教育质量提升中央参照直达资金</t>
  </si>
  <si>
    <t>2022年现代职业教育质量提升中央参照直达资金，专款专用</t>
  </si>
  <si>
    <t>实训楼</t>
  </si>
  <si>
    <t>11375.68</t>
  </si>
  <si>
    <t>加快项目建设速度</t>
  </si>
  <si>
    <t>2023年现代职业教育质量提升计划资金</t>
  </si>
  <si>
    <t>配备学生床、衣柜、课桌椅、计算机网络教室、多媒体教学大屏、图书等</t>
  </si>
  <si>
    <t>货物验收合格率</t>
  </si>
  <si>
    <t>设计功能实现率</t>
  </si>
  <si>
    <t>2023年基础教育综合奖补资金</t>
  </si>
  <si>
    <t>结合省州教育高质量发展三年行动计划目标任务，制定2023—2025年基础教育综合奖补资金项目总体工作目标为：充分调动政府增加教育投入积极性，压实各级政府投入责任，省级财政在投入增量中安排1379万元给梁河县，对教育投入给予奖补，激励政府增加教育财政投入。支撑县市落实《德宏州教育高质量发展三年行动计划（2023-2025年）》，教育领域短板基本补齐，优质教育资源供给持续加大，教育质量稳步提升，教育整体发展水平基本进入西部先进行列，人民群众对教育的满意度进一步提高。梁河县第二初级中学男生宿舍建筑面积3000平方米542万元，梁河县第二初级中学学生食堂建筑面积2794平方米237万元，梁河县职业高级中学建筑面积2848平方米600万元。</t>
  </si>
  <si>
    <t>结合省州教育高质量发展三年行动计划2023年目标任务，省级财政增加投入1379万元，支持梁河县逐步增加学前和特殊教育普惠资源，补充一批学前教育教师和紧缺学科教师，改善基础教育学校办学条件，推进集团化办学，逐步建立各地教师培训体系，通过专项资金支持各地在三年行动计划下遴选一批重点项目实施，促进薄弱地区教育质量明显提升，扩大学前教育普惠性资源、推进义务教育优质均衡发展、普通高中内涵建设、特殊教育融合发展、职业教育达标建设等。梁河县第二初级中学男生宿舍建筑面积3000平方米542万元，梁河县第二初级中学学生食堂建筑面积2794平方米237万元，梁河县职业高级中学建筑面积2848平方米600万元。</t>
  </si>
  <si>
    <t>2020年第一批现代职业教育质量提升计划改善办学条件奖补中央专项资金</t>
  </si>
  <si>
    <t>目标1:完成改善中职学校办学条件年度计划任务。
目标2:中职学校布局得到优化。
目标3:改扩建中等职业学校校舍，实验实训场地以及其他附设施；配置图书和教学仪器设备，办学质量得到提升，人才培养、社会服务、产教融合等各方面水平不断提高，更好服务经济社会发展。
目标4:“1+X”，证书试点工作稳步推进，试点规模逐步扩大。</t>
  </si>
  <si>
    <t>中餐烹饪与营养膳食专业教学设备</t>
  </si>
  <si>
    <t>专业教学设备达标率</t>
  </si>
  <si>
    <t>设备采购及时性</t>
  </si>
  <si>
    <t>现代职业教育发展的能力进一步增强</t>
  </si>
  <si>
    <t>梁河县教育费附加安排的支出专项资金</t>
  </si>
  <si>
    <t>2024年教育费附加，资金用于改善全县各学校教学办学条件，通过培训提高教师综合素质。</t>
  </si>
  <si>
    <t>培训活动</t>
  </si>
  <si>
    <t>维修项目</t>
  </si>
  <si>
    <t>房屋建筑</t>
  </si>
  <si>
    <t>资金到达率</t>
  </si>
  <si>
    <t>学校建设等项目</t>
  </si>
  <si>
    <t>项目顺利实施</t>
  </si>
  <si>
    <t>2022年义务教育薄弱环节改善与能力提升州级补助资金</t>
  </si>
  <si>
    <t>2021年-2025年，城镇义务教育学校学位供给满足学生入学需求，全省义务教育阶段大班额全部消除；义务教育学校办学条件持续改善，生均教学及辅助用房面积、生均体育运动场馆面积、生均教学仪器设备值和每百名学生拥有网络多媒体教室数等指标进一步提升；寄宿制学校学生寄宿需求基本得到满足，学校教学和生活条件持续改善；教育信息化应用水平明显提升；体育、美育、劳动教育条件得到有效保障；校园文化建设不断加强，良好的育人氛围更加浓厚。</t>
  </si>
  <si>
    <t>建设梁河县民族寄宿制学校初中英语听力口语考场</t>
  </si>
  <si>
    <t>建设初中英语听力口语考场</t>
  </si>
  <si>
    <t>返还2021年州级体育彩票公益金专项资金</t>
  </si>
  <si>
    <t>1、维护、改造全县范围内全民健身设施，购买必须的健身器材。
2、资助群众体育组织开展丰富的健身活动，加强体育人才队伍建设。
3、积极组队参加地方群众性综合运动会。
4、加强全县体育后备人才培养。
5、促进全县残疾人体育事业的发展，丰富残疾人生活。
6、促进全县老年人体育事业的发展，丰富老年人生活。</t>
  </si>
  <si>
    <t>资助群众体育组织开展健身活动</t>
  </si>
  <si>
    <t>活动举办合格率</t>
  </si>
  <si>
    <t>对普及带动全民健身的影响</t>
  </si>
  <si>
    <t>参加锻炼群众满意度</t>
  </si>
  <si>
    <t>2024年公共体育场馆向社会免费低收费开放补助资金</t>
  </si>
  <si>
    <t>为贯彻落实《体育总局关于印发&lt;公共体育场馆基本公共服务规范&gt;的通知》（体规字〔2021〕7号）及《财政部 体育总局关于印发&lt;公共体育场馆向社会免费或低收费开放补助资金管理办法&gt;的通知》（财教〔2022〕2号）相关规定，提高公共体育场馆向社会免费低收费开放服务水平，同时加强补助资金规范管理及合理使用，促进公共体育场馆免费低收费开放服务与人民群众日益增长的体育健身需求相适应，从而有效助力云南省全民健身事业发展。</t>
  </si>
  <si>
    <t>免费或低收费开放天数（天）</t>
  </si>
  <si>
    <t>330</t>
  </si>
  <si>
    <t>每天免费或低收费开放时长</t>
  </si>
  <si>
    <t>对促进全民健身事业发展的影响</t>
  </si>
  <si>
    <t>2023年全民健身设施补短板工程（第二批）中央基建投资预算专项资金</t>
  </si>
  <si>
    <t>增加社会足球场地等全民健身设施数量，扩大群众身边的足球场地有效供给，逐步形成供给丰富、布局合理、功能完善的全民健身设施网络。</t>
  </si>
  <si>
    <t>增加社会足球场地等全民健身设施数量，扩大群众身边的足球场地有效供给，逐步形成供给丰富、布局合理、功能完善的全民健身设施网络。建设梁河县第二初级中学运动场</t>
  </si>
  <si>
    <t>建设足球场</t>
  </si>
  <si>
    <t>2024年上海援滇（省对下）九保乡民族中学学生食堂建设专项资金</t>
  </si>
  <si>
    <t>在九保阿昌族乡民族中学新校区新建学生食堂2794平方米。</t>
  </si>
  <si>
    <t>2794</t>
  </si>
  <si>
    <t>2023年度第二批州级专项彩票公益金支出社会公益事业发展资金</t>
  </si>
  <si>
    <t>德宏州第三届运动会（以下简称州运会），倡导全州广大群众树立“勤奋努力工作、快乐健康生活”的理念，在全州形成热爱体育、参与体育、享受体育的浓厚氛围，把州运会办成一届精彩、节俭、安全、圆满的体育盛会，充分展示我州社会改革发展成果和人民群众良好的精神风貌，进一步凝聚人心、激发活力，为建设健康德宏夯实体育之基，使全州人民以更加昂扬的姿态迈进新征程、建功新时代，拟于2023年12月17—23日在梁河县举办，为做好各项筹备工作，确保州运会顺利举行。</t>
  </si>
  <si>
    <t>青少年组：篮球、足球、排球、田径项目</t>
  </si>
  <si>
    <t>成人组：篮球、足球、气排球、中国象棋、乒乓球、羽毛球、围棋项目</t>
  </si>
  <si>
    <t>7</t>
  </si>
  <si>
    <t>残疾人组：篮球、田径、举重、乒乓球、羽毛球、花式跳绳项目</t>
  </si>
  <si>
    <t>6</t>
  </si>
  <si>
    <t>少数民族传统体育组：抵棍、蔑弹弓、民族武术、板鞋、高脚竞速、扭棍项目</t>
  </si>
  <si>
    <t>老年人组项目</t>
  </si>
  <si>
    <t>参赛率</t>
  </si>
  <si>
    <t>活动开展率</t>
  </si>
  <si>
    <t>保障州运动会正常进行</t>
  </si>
  <si>
    <t>参赛人员满意度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</si>
</sst>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0_ "/>
    <numFmt numFmtId="180" formatCode="_ * #,##0.00_ ;_ * \-#,##0.00_ ;_ * &quot;&quot;??_ ;_ @_ "/>
  </numFmts>
  <fonts count="33">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2"/>
      <color theme="1"/>
      <name val="宋体"/>
      <charset val="134"/>
    </font>
    <font>
      <sz val="10"/>
      <color rgb="FF000000"/>
      <name val="宋体"/>
      <charset val="134"/>
    </font>
    <font>
      <sz val="11"/>
      <name val="宋体"/>
      <charset val="134"/>
    </font>
    <font>
      <sz val="12"/>
      <name val="宋体"/>
      <charset val="134"/>
    </font>
    <font>
      <b/>
      <sz val="11"/>
      <color rgb="FFC00000"/>
      <name val="等线"/>
      <charset val="134"/>
      <scheme val="minor"/>
    </font>
    <font>
      <sz val="10"/>
      <color theme="1"/>
      <name val="宋体"/>
      <charset val="134"/>
    </font>
    <font>
      <sz val="11"/>
      <color rgb="FFC00000"/>
      <name val="宋体"/>
      <charset val="134"/>
    </font>
    <font>
      <sz val="11"/>
      <color indexed="8"/>
      <name val="宋体"/>
      <charset val="134"/>
    </font>
    <font>
      <b/>
      <sz val="11"/>
      <color indexed="8"/>
      <name val="宋体"/>
      <charset val="134"/>
    </font>
    <font>
      <b/>
      <sz val="11"/>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4" borderId="20" applyNumberFormat="0" applyAlignment="0" applyProtection="0">
      <alignment vertical="center"/>
    </xf>
    <xf numFmtId="0" fontId="23" fillId="5" borderId="21" applyNumberFormat="0" applyAlignment="0" applyProtection="0">
      <alignment vertical="center"/>
    </xf>
    <xf numFmtId="0" fontId="24" fillId="5" borderId="20" applyNumberFormat="0" applyAlignment="0" applyProtection="0">
      <alignment vertical="center"/>
    </xf>
    <xf numFmtId="0" fontId="25" fillId="6"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 fillId="0" borderId="0">
      <alignment vertical="center"/>
    </xf>
    <xf numFmtId="0" fontId="7" fillId="0" borderId="0"/>
    <xf numFmtId="0" fontId="11" fillId="0" borderId="0">
      <alignment vertical="center"/>
    </xf>
    <xf numFmtId="0" fontId="11" fillId="0" borderId="0"/>
  </cellStyleXfs>
  <cellXfs count="13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0" fontId="5" fillId="0" borderId="0" xfId="0" applyFont="1" applyAlignment="1">
      <alignment wrapText="1"/>
    </xf>
    <xf numFmtId="0" fontId="5" fillId="0" borderId="0" xfId="0" applyFont="1" applyAlignment="1"/>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3" fillId="0" borderId="3" xfId="49" applyNumberFormat="1" applyFont="1" applyBorder="1" applyAlignment="1">
      <alignment horizontal="center" vertical="center" wrapText="1"/>
    </xf>
    <xf numFmtId="49" fontId="4" fillId="0" borderId="3" xfId="49" applyNumberFormat="1" applyFont="1" applyBorder="1" applyAlignment="1">
      <alignment horizontal="center" vertical="center"/>
    </xf>
    <xf numFmtId="0" fontId="3" fillId="0" borderId="1" xfId="0" applyFont="1" applyBorder="1" applyAlignment="1">
      <alignment horizontal="center" wrapText="1"/>
    </xf>
    <xf numFmtId="0" fontId="3" fillId="0" borderId="1" xfId="0" applyFont="1" applyBorder="1" applyAlignment="1">
      <alignment vertical="center" wrapText="1"/>
    </xf>
    <xf numFmtId="0" fontId="3" fillId="0" borderId="0" xfId="0" applyFont="1" applyAlignment="1">
      <alignment horizontal="center" vertical="center"/>
    </xf>
    <xf numFmtId="49" fontId="3" fillId="0" borderId="3" xfId="49" applyNumberFormat="1" applyFont="1" applyFill="1" applyBorder="1" applyAlignment="1">
      <alignment horizontal="center" vertical="center"/>
    </xf>
    <xf numFmtId="49" fontId="3" fillId="0" borderId="3" xfId="49"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9" fontId="7" fillId="0" borderId="3" xfId="49" applyNumberFormat="1" applyFont="1" applyBorder="1" applyAlignment="1">
      <alignment horizontal="center" vertical="center"/>
    </xf>
    <xf numFmtId="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3" fillId="0" borderId="3" xfId="49" applyNumberFormat="1" applyFont="1" applyBorder="1" applyAlignment="1">
      <alignment horizontal="left" vertical="center" wrapText="1"/>
    </xf>
    <xf numFmtId="49" fontId="4" fillId="0" borderId="3" xfId="49" applyNumberFormat="1" applyFont="1" applyFill="1" applyBorder="1" applyAlignment="1">
      <alignment horizontal="center" vertical="center"/>
    </xf>
    <xf numFmtId="49" fontId="3" fillId="0" borderId="3"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xf>
    <xf numFmtId="49" fontId="3" fillId="0" borderId="1" xfId="49" applyNumberFormat="1" applyFont="1" applyBorder="1" applyAlignment="1">
      <alignment horizontal="center" vertical="center" wrapText="1"/>
    </xf>
    <xf numFmtId="49" fontId="4" fillId="0" borderId="1" xfId="49" applyNumberFormat="1" applyFont="1" applyBorder="1" applyAlignment="1">
      <alignment horizontal="center" vertical="center"/>
    </xf>
    <xf numFmtId="0" fontId="3" fillId="0" borderId="4" xfId="0" applyFont="1" applyBorder="1" applyAlignment="1">
      <alignment horizontal="center" vertical="center" wrapText="1"/>
    </xf>
    <xf numFmtId="0" fontId="8" fillId="0" borderId="0" xfId="0" applyFont="1"/>
    <xf numFmtId="0" fontId="9" fillId="0" borderId="0" xfId="0" applyFont="1" applyAlignment="1">
      <alignment wrapText="1"/>
    </xf>
    <xf numFmtId="0" fontId="9" fillId="0" borderId="0" xfId="0" applyFont="1" applyAlignment="1"/>
    <xf numFmtId="0" fontId="0" fillId="0" borderId="0" xfId="0" applyFont="1" applyAlignment="1">
      <alignment horizontal="center" vertical="center"/>
    </xf>
    <xf numFmtId="49" fontId="7" fillId="0" borderId="3" xfId="49" applyNumberFormat="1" applyFont="1" applyFill="1" applyBorder="1" applyAlignment="1">
      <alignment horizontal="center" vertical="center"/>
    </xf>
    <xf numFmtId="0" fontId="10" fillId="0" borderId="1" xfId="0" applyFont="1" applyBorder="1" applyAlignment="1">
      <alignment horizontal="center" vertical="center" wrapText="1"/>
    </xf>
    <xf numFmtId="49" fontId="4" fillId="0" borderId="1" xfId="49" applyNumberFormat="1"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3" fillId="0" borderId="5" xfId="0" applyFont="1" applyBorder="1" applyAlignment="1">
      <alignment horizontal="center" vertical="center" wrapText="1"/>
    </xf>
    <xf numFmtId="0" fontId="3" fillId="2" borderId="1" xfId="0" applyFont="1" applyFill="1" applyBorder="1" applyAlignment="1">
      <alignment horizontal="center" wrapText="1"/>
    </xf>
    <xf numFmtId="9" fontId="3" fillId="2" borderId="1" xfId="0" applyNumberFormat="1" applyFont="1" applyFill="1" applyBorder="1" applyAlignment="1">
      <alignment horizontal="center" wrapText="1"/>
    </xf>
    <xf numFmtId="9" fontId="2" fillId="2" borderId="1"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1" fillId="0" borderId="1" xfId="52" applyFont="1" applyBorder="1" applyAlignment="1">
      <alignment horizontal="center" vertical="center" wrapText="1"/>
    </xf>
    <xf numFmtId="49" fontId="11" fillId="0" borderId="6" xfId="52" applyNumberFormat="1" applyFont="1" applyBorder="1" applyAlignment="1">
      <alignment horizontal="center" vertical="center" wrapText="1"/>
    </xf>
    <xf numFmtId="49" fontId="11" fillId="0" borderId="7" xfId="52" applyNumberFormat="1" applyFont="1" applyBorder="1" applyAlignment="1">
      <alignment horizontal="center" vertical="center" wrapText="1"/>
    </xf>
    <xf numFmtId="49" fontId="11" fillId="0" borderId="1" xfId="52" applyNumberFormat="1" applyFont="1" applyBorder="1" applyAlignment="1">
      <alignment horizontal="center" vertical="center" wrapText="1"/>
    </xf>
    <xf numFmtId="176" fontId="11" fillId="0" borderId="1" xfId="52" applyNumberFormat="1" applyFont="1" applyBorder="1" applyAlignment="1">
      <alignment horizontal="center" vertical="center" wrapText="1"/>
    </xf>
    <xf numFmtId="177" fontId="3" fillId="0" borderId="1" xfId="0" applyNumberFormat="1" applyFont="1" applyFill="1" applyBorder="1" applyAlignment="1">
      <alignment horizontal="center" vertical="center"/>
    </xf>
    <xf numFmtId="178" fontId="11" fillId="0" borderId="1" xfId="52" applyNumberFormat="1" applyFont="1" applyBorder="1" applyAlignment="1">
      <alignment horizontal="center" vertical="center" wrapText="1"/>
    </xf>
    <xf numFmtId="179" fontId="11" fillId="0" borderId="1" xfId="52" applyNumberFormat="1" applyFont="1" applyBorder="1" applyAlignment="1">
      <alignment horizontal="center" vertical="center" wrapText="1"/>
    </xf>
    <xf numFmtId="178" fontId="6" fillId="0" borderId="1" xfId="52" applyNumberFormat="1" applyFont="1" applyBorder="1" applyAlignment="1">
      <alignment horizontal="center" vertical="center" wrapText="1"/>
    </xf>
    <xf numFmtId="179" fontId="6" fillId="0" borderId="1" xfId="52" applyNumberFormat="1" applyFont="1" applyBorder="1" applyAlignment="1">
      <alignment horizontal="center" vertical="center" wrapText="1"/>
    </xf>
    <xf numFmtId="0" fontId="12" fillId="0" borderId="1" xfId="52" applyFont="1" applyBorder="1" applyAlignment="1">
      <alignment horizontal="center" vertical="center" wrapText="1"/>
    </xf>
    <xf numFmtId="0" fontId="11" fillId="0" borderId="5" xfId="52" applyFont="1" applyBorder="1" applyAlignment="1">
      <alignment horizontal="center" vertical="center" wrapText="1"/>
    </xf>
    <xf numFmtId="0" fontId="6" fillId="0" borderId="2" xfId="52" applyFont="1" applyBorder="1" applyAlignment="1">
      <alignment horizontal="center" vertical="center" wrapText="1"/>
    </xf>
    <xf numFmtId="49" fontId="3" fillId="0" borderId="1" xfId="51" applyNumberFormat="1" applyFont="1" applyBorder="1" applyAlignment="1">
      <alignment horizontal="center" vertical="center" wrapText="1"/>
    </xf>
    <xf numFmtId="49" fontId="11" fillId="0" borderId="1" xfId="51" applyNumberFormat="1" applyFont="1" applyBorder="1" applyAlignment="1">
      <alignment horizontal="center" vertical="center" wrapText="1"/>
    </xf>
    <xf numFmtId="49" fontId="11" fillId="0" borderId="1" xfId="0" applyNumberFormat="1" applyFont="1" applyFill="1" applyBorder="1" applyAlignment="1">
      <alignment horizontal="center" vertical="center"/>
    </xf>
    <xf numFmtId="180" fontId="11" fillId="0" borderId="1" xfId="0" applyNumberFormat="1" applyFont="1" applyFill="1" applyBorder="1" applyAlignment="1">
      <alignment horizontal="center" vertical="center"/>
    </xf>
    <xf numFmtId="0" fontId="6" fillId="0" borderId="1" xfId="52" applyFont="1" applyBorder="1" applyAlignment="1">
      <alignment horizontal="center" vertical="center" wrapText="1"/>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xf>
    <xf numFmtId="0" fontId="11" fillId="0" borderId="6" xfId="52" applyFont="1" applyBorder="1" applyAlignment="1">
      <alignment horizontal="center" vertical="center" wrapText="1"/>
    </xf>
    <xf numFmtId="0" fontId="11" fillId="0" borderId="7" xfId="52" applyFont="1" applyBorder="1" applyAlignment="1">
      <alignment horizontal="center" vertical="center" wrapText="1"/>
    </xf>
    <xf numFmtId="0" fontId="11" fillId="0" borderId="8" xfId="52" applyFont="1" applyBorder="1" applyAlignment="1">
      <alignment horizontal="center" vertical="center" wrapText="1"/>
    </xf>
    <xf numFmtId="0" fontId="11" fillId="0" borderId="9" xfId="52" applyFont="1" applyBorder="1" applyAlignment="1">
      <alignment horizontal="center" vertical="center" wrapText="1"/>
    </xf>
    <xf numFmtId="0" fontId="11" fillId="0" borderId="10" xfId="52" applyFont="1" applyBorder="1" applyAlignment="1">
      <alignment horizontal="center" vertical="center" wrapText="1"/>
    </xf>
    <xf numFmtId="0" fontId="11" fillId="0" borderId="11" xfId="52" applyFont="1" applyBorder="1" applyAlignment="1">
      <alignment horizontal="center" vertical="center" wrapText="1"/>
    </xf>
    <xf numFmtId="0" fontId="11" fillId="0" borderId="12" xfId="52" applyFont="1" applyBorder="1" applyAlignment="1">
      <alignment horizontal="center" vertical="center" wrapText="1"/>
    </xf>
    <xf numFmtId="0" fontId="11" fillId="0" borderId="13" xfId="52" applyFont="1" applyBorder="1" applyAlignment="1">
      <alignment horizontal="center" vertical="center" wrapText="1"/>
    </xf>
    <xf numFmtId="0" fontId="5" fillId="0" borderId="0" xfId="0" applyFont="1" applyAlignment="1">
      <alignment horizontal="left" wrapText="1"/>
    </xf>
    <xf numFmtId="49" fontId="11" fillId="0" borderId="14" xfId="52"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vertical="center" wrapText="1"/>
    </xf>
    <xf numFmtId="0" fontId="11" fillId="0" borderId="15" xfId="52" applyFont="1" applyBorder="1" applyAlignment="1">
      <alignment horizontal="center" vertical="center" wrapText="1"/>
    </xf>
    <xf numFmtId="0" fontId="11" fillId="0" borderId="16" xfId="52" applyFont="1" applyBorder="1" applyAlignment="1">
      <alignment horizontal="center" vertical="center" wrapText="1"/>
    </xf>
    <xf numFmtId="0" fontId="11" fillId="0" borderId="14" xfId="52" applyFont="1" applyBorder="1" applyAlignment="1">
      <alignment horizontal="center" vertical="center" wrapText="1"/>
    </xf>
    <xf numFmtId="0" fontId="0" fillId="0" borderId="0" xfId="0" applyFill="1" applyAlignment="1">
      <alignment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13" fillId="0" borderId="1" xfId="0" applyFont="1" applyBorder="1" applyAlignment="1">
      <alignment horizontal="center" vertical="center"/>
    </xf>
    <xf numFmtId="0" fontId="13"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1" xfId="0" applyNumberFormat="1" applyFont="1" applyBorder="1" applyAlignment="1">
      <alignment horizontal="left"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9" fontId="3" fillId="0" borderId="1"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1" fillId="0" borderId="0" xfId="0" applyNumberFormat="1" applyFont="1" applyFill="1" applyAlignment="1">
      <alignment horizontal="center"/>
    </xf>
    <xf numFmtId="10" fontId="1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10" fontId="2" fillId="0" borderId="15"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0" fillId="0" borderId="0" xfId="0" applyFont="1" applyAlignment="1">
      <alignment horizontal="left"/>
    </xf>
    <xf numFmtId="0" fontId="11" fillId="0" borderId="0" xfId="0" applyFont="1" applyFill="1" applyAlignment="1">
      <alignment horizontal="left"/>
    </xf>
    <xf numFmtId="0" fontId="3" fillId="0" borderId="1" xfId="0"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1" xfId="51" applyNumberFormat="1"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1" Type="http://schemas.openxmlformats.org/officeDocument/2006/relationships/styles" Target="styles.xml"/><Relationship Id="rId70" Type="http://schemas.openxmlformats.org/officeDocument/2006/relationships/sharedStrings" Target="sharedStrings.xml"/><Relationship Id="rId7" Type="http://schemas.openxmlformats.org/officeDocument/2006/relationships/worksheet" Target="worksheets/sheet7.xml"/><Relationship Id="rId69" Type="http://schemas.openxmlformats.org/officeDocument/2006/relationships/theme" Target="theme/theme1.xml"/><Relationship Id="rId68" Type="http://schemas.openxmlformats.org/officeDocument/2006/relationships/externalLink" Target="externalLinks/externalLink1.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65288;&#21407;&#38468;&#20214;1&#26377;&#35823;&#65292;&#27492;&#20214;&#20026;&#20934;&#65289;&#26753;&#27827;&#21439;&#36130;&#25919;&#23616;&#20851;&#20110;&#24320;&#23637;2024&#24180;&#24230;&#37096;&#38376;&#25972;&#20307;&#25903;&#20986;&#21644;&#39033;&#30446;&#25903;&#20986;&#24320;&#23637;&#32489;&#25928;&#33258;&#35780;&#30340;&#36890;&#30693;\2024&#24180;&#24050;&#25346;&#25509;&#39033;&#30446;\&#26753;&#36130;&#25945;&#12308;2024&#12309;85&#21495;2020&#24180;&#31532;&#19968;&#25209;&#19977;&#21306;&#20154;&#25165;&#35745;&#21010;&#25945;&#24072;&#19987;&#39033;&#20013;&#22830;&#34917;&#21161;&#36164;&#37329;.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基本信息表"/>
      <sheetName val="项目支出预算编审表"/>
      <sheetName val="分年度支出计划表"/>
      <sheetName val="项目绩效目标表"/>
      <sheetName val="本级项目测算表"/>
      <sheetName val="对下项目测算表"/>
      <sheetName val="项目资产配置信息表"/>
      <sheetName val="项目政府采购预算表"/>
      <sheetName val="项目政府购买服务表"/>
      <sheetName val="部门预算项目年度预算表"/>
      <sheetName val="对下转移支付年度预算表"/>
    </sheetNames>
    <sheetDataSet>
      <sheetData sheetId="0"/>
      <sheetData sheetId="1"/>
      <sheetData sheetId="2"/>
      <sheetData sheetId="3">
        <row r="18">
          <cell r="E18" t="str">
            <v>2023-2024学年</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9" sqref="C$1:C$1048576"/>
    </sheetView>
  </sheetViews>
  <sheetFormatPr defaultColWidth="9" defaultRowHeight="14.25" outlineLevelCol="2"/>
  <cols>
    <col min="1" max="1" width="22.125" customWidth="1"/>
    <col min="2" max="2" width="33.375" customWidth="1"/>
    <col min="3" max="3" width="122.75" style="131" customWidth="1"/>
  </cols>
  <sheetData>
    <row r="1" ht="27" spans="1:3">
      <c r="A1" s="2" t="s">
        <v>0</v>
      </c>
      <c r="B1" s="2"/>
      <c r="C1" s="132"/>
    </row>
    <row r="2" s="130" customFormat="1" ht="119" customHeight="1" spans="1:3">
      <c r="A2" s="18" t="s">
        <v>1</v>
      </c>
      <c r="B2" s="18" t="s">
        <v>2</v>
      </c>
      <c r="C2" s="18" t="s">
        <v>3</v>
      </c>
    </row>
    <row r="3" s="130" customFormat="1" ht="285" customHeight="1" spans="1:3">
      <c r="A3" s="18"/>
      <c r="B3" s="18" t="s">
        <v>4</v>
      </c>
      <c r="C3" s="18" t="s">
        <v>5</v>
      </c>
    </row>
    <row r="4" s="130" customFormat="1" ht="67" customHeight="1" spans="1:3">
      <c r="A4" s="18"/>
      <c r="B4" s="18" t="s">
        <v>6</v>
      </c>
      <c r="C4" s="133" t="s">
        <v>7</v>
      </c>
    </row>
    <row r="5" s="130" customFormat="1" ht="409" customHeight="1" spans="1:3">
      <c r="A5" s="18"/>
      <c r="B5" s="18" t="s">
        <v>8</v>
      </c>
      <c r="C5" s="18" t="s">
        <v>9</v>
      </c>
    </row>
    <row r="6" s="130" customFormat="1" ht="147" customHeight="1" spans="1:3">
      <c r="A6" s="18"/>
      <c r="B6" s="18" t="s">
        <v>10</v>
      </c>
      <c r="C6" s="18" t="s">
        <v>11</v>
      </c>
    </row>
    <row r="7" s="130" customFormat="1" ht="67" customHeight="1" spans="1:3">
      <c r="A7" s="18" t="s">
        <v>12</v>
      </c>
      <c r="B7" s="18" t="s">
        <v>13</v>
      </c>
      <c r="C7" s="18" t="s">
        <v>14</v>
      </c>
    </row>
    <row r="8" s="130" customFormat="1" ht="67" customHeight="1" spans="1:3">
      <c r="A8" s="18"/>
      <c r="B8" s="18" t="s">
        <v>15</v>
      </c>
      <c r="C8" s="18" t="s">
        <v>16</v>
      </c>
    </row>
    <row r="9" s="130" customFormat="1" ht="67" customHeight="1" spans="1:3">
      <c r="A9" s="18" t="s">
        <v>17</v>
      </c>
      <c r="B9" s="18"/>
      <c r="C9" s="18" t="s">
        <v>18</v>
      </c>
    </row>
    <row r="10" s="130" customFormat="1" ht="67" customHeight="1" spans="1:3">
      <c r="A10" s="18" t="s">
        <v>19</v>
      </c>
      <c r="B10" s="18"/>
      <c r="C10" s="134" t="s">
        <v>20</v>
      </c>
    </row>
    <row r="11" s="130" customFormat="1" ht="67" customHeight="1" spans="1:3">
      <c r="A11" s="18" t="s">
        <v>21</v>
      </c>
      <c r="B11" s="18"/>
      <c r="C11" s="134" t="s">
        <v>22</v>
      </c>
    </row>
    <row r="12" s="130" customFormat="1" ht="67" customHeight="1" spans="1:3">
      <c r="A12" s="18" t="s">
        <v>23</v>
      </c>
      <c r="B12" s="18"/>
      <c r="C12" s="134" t="s">
        <v>24</v>
      </c>
    </row>
    <row r="13" s="130" customFormat="1" ht="67" customHeight="1" spans="1:3">
      <c r="A13" s="18" t="s">
        <v>25</v>
      </c>
      <c r="B13" s="18"/>
      <c r="C13" s="134" t="s">
        <v>24</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5"/>
  <sheetViews>
    <sheetView topLeftCell="A15" workbookViewId="0">
      <selection activeCell="C16" sqref="C16"/>
    </sheetView>
  </sheetViews>
  <sheetFormatPr defaultColWidth="9" defaultRowHeight="14.25"/>
  <cols>
    <col min="1" max="1" width="11.5" customWidth="1"/>
    <col min="2" max="2" width="21.2583333333333" customWidth="1"/>
    <col min="3" max="3" width="29.375" customWidth="1"/>
    <col min="5" max="5" width="23.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238</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22</v>
      </c>
      <c r="D5" s="3">
        <v>22</v>
      </c>
      <c r="E5" s="3">
        <v>22</v>
      </c>
      <c r="F5" s="3">
        <v>10</v>
      </c>
      <c r="G5" s="3"/>
      <c r="H5" s="6">
        <f>E5/D5</f>
        <v>1</v>
      </c>
      <c r="I5" s="3">
        <v>10</v>
      </c>
      <c r="J5" s="3"/>
    </row>
    <row r="6" ht="31" customHeight="1" spans="1:10">
      <c r="A6" s="3"/>
      <c r="B6" s="18" t="s">
        <v>42</v>
      </c>
      <c r="C6" s="3">
        <v>22</v>
      </c>
      <c r="D6" s="3">
        <v>22</v>
      </c>
      <c r="E6" s="3">
        <v>22</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239</v>
      </c>
      <c r="C10" s="7"/>
      <c r="D10" s="7"/>
      <c r="E10" s="7"/>
      <c r="F10" s="7"/>
      <c r="G10" s="7" t="s">
        <v>240</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241</v>
      </c>
      <c r="D13" s="9" t="s">
        <v>63</v>
      </c>
      <c r="E13" s="9">
        <v>1</v>
      </c>
      <c r="F13" s="14" t="s">
        <v>61</v>
      </c>
      <c r="G13" s="13">
        <v>1</v>
      </c>
      <c r="H13" s="14">
        <v>20</v>
      </c>
      <c r="I13" s="14">
        <v>20</v>
      </c>
      <c r="J13" s="14" t="s">
        <v>24</v>
      </c>
    </row>
    <row r="14" ht="87" customHeight="1" spans="1:10">
      <c r="A14" s="9"/>
      <c r="B14" s="9" t="s">
        <v>66</v>
      </c>
      <c r="C14" s="9" t="s">
        <v>242</v>
      </c>
      <c r="D14" s="9" t="s">
        <v>63</v>
      </c>
      <c r="E14" s="9">
        <v>0</v>
      </c>
      <c r="F14" s="14" t="s">
        <v>61</v>
      </c>
      <c r="G14" s="13">
        <v>1</v>
      </c>
      <c r="H14" s="14">
        <v>10</v>
      </c>
      <c r="I14" s="14">
        <v>10</v>
      </c>
      <c r="J14" s="14" t="s">
        <v>24</v>
      </c>
    </row>
    <row r="15" ht="31" customHeight="1" spans="1:10">
      <c r="A15" s="9"/>
      <c r="B15" s="9" t="s">
        <v>75</v>
      </c>
      <c r="C15" s="9" t="s">
        <v>243</v>
      </c>
      <c r="D15" s="9" t="s">
        <v>68</v>
      </c>
      <c r="E15" s="9">
        <v>90</v>
      </c>
      <c r="F15" s="14" t="s">
        <v>70</v>
      </c>
      <c r="G15" s="13">
        <v>1</v>
      </c>
      <c r="H15" s="14">
        <v>10</v>
      </c>
      <c r="I15" s="14">
        <v>10</v>
      </c>
      <c r="J15" s="14" t="s">
        <v>24</v>
      </c>
    </row>
    <row r="16" ht="31" customHeight="1" spans="1:10">
      <c r="A16" s="9"/>
      <c r="B16" s="9" t="s">
        <v>79</v>
      </c>
      <c r="C16" s="9" t="s">
        <v>237</v>
      </c>
      <c r="D16" s="9" t="s">
        <v>63</v>
      </c>
      <c r="E16" s="9">
        <v>22</v>
      </c>
      <c r="F16" s="14" t="s">
        <v>81</v>
      </c>
      <c r="G16" s="14">
        <v>22</v>
      </c>
      <c r="H16" s="14">
        <v>10</v>
      </c>
      <c r="I16" s="14">
        <v>10</v>
      </c>
      <c r="J16" s="14" t="s">
        <v>24</v>
      </c>
    </row>
    <row r="17" ht="31" customHeight="1" spans="1:10">
      <c r="A17" s="9" t="s">
        <v>208</v>
      </c>
      <c r="B17" s="9" t="s">
        <v>84</v>
      </c>
      <c r="C17" s="9" t="s">
        <v>244</v>
      </c>
      <c r="D17" s="9" t="s">
        <v>63</v>
      </c>
      <c r="E17" s="9" t="s">
        <v>245</v>
      </c>
      <c r="F17" s="14" t="s">
        <v>78</v>
      </c>
      <c r="G17" s="13">
        <v>1</v>
      </c>
      <c r="H17" s="14">
        <v>30</v>
      </c>
      <c r="I17" s="14">
        <v>30</v>
      </c>
      <c r="J17" s="14" t="s">
        <v>24</v>
      </c>
    </row>
    <row r="18" ht="31" customHeight="1" spans="1:10">
      <c r="A18" s="10" t="s">
        <v>211</v>
      </c>
      <c r="B18" s="10" t="s">
        <v>98</v>
      </c>
      <c r="C18" s="20" t="s">
        <v>246</v>
      </c>
      <c r="D18" s="9" t="s">
        <v>63</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40" t="s">
        <v>165</v>
      </c>
      <c r="B21" s="41"/>
      <c r="C21" s="41"/>
      <c r="D21" s="41"/>
      <c r="E21" s="41"/>
      <c r="F21" s="41"/>
      <c r="G21" s="41"/>
      <c r="H21" s="41"/>
      <c r="I21" s="41"/>
      <c r="J21" s="41"/>
    </row>
    <row r="22" spans="1:10">
      <c r="A22" s="41"/>
      <c r="B22" s="41"/>
      <c r="C22" s="41"/>
      <c r="D22" s="41"/>
      <c r="E22" s="41"/>
      <c r="F22" s="41"/>
      <c r="G22" s="41"/>
      <c r="H22" s="41"/>
      <c r="I22" s="41"/>
      <c r="J22" s="41"/>
    </row>
    <row r="23" spans="1:10">
      <c r="A23" s="41"/>
      <c r="B23" s="41"/>
      <c r="C23" s="41"/>
      <c r="D23" s="41"/>
      <c r="E23" s="41"/>
      <c r="F23" s="41"/>
      <c r="G23" s="41"/>
      <c r="H23" s="41"/>
      <c r="I23" s="41"/>
      <c r="J23" s="41"/>
    </row>
    <row r="24" spans="1:10">
      <c r="A24" s="41"/>
      <c r="B24" s="41"/>
      <c r="C24" s="41"/>
      <c r="D24" s="41"/>
      <c r="E24" s="41"/>
      <c r="F24" s="41"/>
      <c r="G24" s="41"/>
      <c r="H24" s="41"/>
      <c r="I24" s="41"/>
      <c r="J24" s="41"/>
    </row>
    <row r="25" spans="1:10">
      <c r="A25" s="41"/>
      <c r="B25" s="41"/>
      <c r="C25" s="41"/>
      <c r="D25" s="41"/>
      <c r="E25" s="41"/>
      <c r="F25" s="41"/>
      <c r="G25" s="41"/>
      <c r="H25" s="41"/>
      <c r="I25" s="41"/>
      <c r="J25" s="4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29.5" customWidth="1"/>
    <col min="5" max="5" width="24.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247</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c r="D5" s="3">
        <v>1.55</v>
      </c>
      <c r="E5" s="3">
        <v>1.55</v>
      </c>
      <c r="F5" s="3">
        <v>10</v>
      </c>
      <c r="G5" s="3"/>
      <c r="H5" s="6">
        <f>E5/D5</f>
        <v>1</v>
      </c>
      <c r="I5" s="3">
        <v>10</v>
      </c>
      <c r="J5" s="3"/>
    </row>
    <row r="6" ht="31" customHeight="1" spans="1:10">
      <c r="A6" s="3"/>
      <c r="B6" s="18" t="s">
        <v>42</v>
      </c>
      <c r="C6" s="3"/>
      <c r="D6" s="3">
        <v>1.55</v>
      </c>
      <c r="E6" s="3">
        <v>1.55</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248</v>
      </c>
      <c r="C10" s="7"/>
      <c r="D10" s="7"/>
      <c r="E10" s="7"/>
      <c r="F10" s="7"/>
      <c r="G10" s="7" t="s">
        <v>248</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249</v>
      </c>
      <c r="D13" s="9" t="s">
        <v>63</v>
      </c>
      <c r="E13" s="9">
        <v>1</v>
      </c>
      <c r="F13" s="14" t="s">
        <v>217</v>
      </c>
      <c r="G13" s="13">
        <v>1</v>
      </c>
      <c r="H13" s="14">
        <v>20</v>
      </c>
      <c r="I13" s="14">
        <v>20</v>
      </c>
      <c r="J13" s="14" t="s">
        <v>24</v>
      </c>
    </row>
    <row r="14" ht="31" customHeight="1" spans="1:10">
      <c r="A14" s="9"/>
      <c r="B14" s="9" t="s">
        <v>66</v>
      </c>
      <c r="C14" s="9" t="s">
        <v>226</v>
      </c>
      <c r="D14" s="9" t="s">
        <v>68</v>
      </c>
      <c r="E14" s="9">
        <v>100</v>
      </c>
      <c r="F14" s="14" t="s">
        <v>70</v>
      </c>
      <c r="G14" s="13">
        <v>1</v>
      </c>
      <c r="H14" s="14">
        <v>10</v>
      </c>
      <c r="I14" s="14">
        <v>10</v>
      </c>
      <c r="J14" s="14" t="s">
        <v>24</v>
      </c>
    </row>
    <row r="15" ht="31" customHeight="1" spans="1:10">
      <c r="A15" s="9"/>
      <c r="B15" s="9" t="s">
        <v>75</v>
      </c>
      <c r="C15" s="9" t="s">
        <v>227</v>
      </c>
      <c r="D15" s="9" t="s">
        <v>63</v>
      </c>
      <c r="E15" s="9">
        <v>100</v>
      </c>
      <c r="F15" s="14" t="s">
        <v>70</v>
      </c>
      <c r="G15" s="13">
        <v>1</v>
      </c>
      <c r="H15" s="14">
        <v>10</v>
      </c>
      <c r="I15" s="14">
        <v>10</v>
      </c>
      <c r="J15" s="14" t="s">
        <v>24</v>
      </c>
    </row>
    <row r="16" ht="31" customHeight="1" spans="1:10">
      <c r="A16" s="9"/>
      <c r="B16" s="9" t="s">
        <v>79</v>
      </c>
      <c r="C16" s="9" t="s">
        <v>237</v>
      </c>
      <c r="D16" s="9" t="s">
        <v>63</v>
      </c>
      <c r="E16" s="9">
        <v>1.55</v>
      </c>
      <c r="F16" s="14" t="s">
        <v>81</v>
      </c>
      <c r="G16" s="14">
        <v>1.55</v>
      </c>
      <c r="H16" s="14">
        <v>10</v>
      </c>
      <c r="I16" s="14">
        <v>10</v>
      </c>
      <c r="J16" s="14" t="s">
        <v>24</v>
      </c>
    </row>
    <row r="17" ht="31" customHeight="1" spans="1:10">
      <c r="A17" s="9" t="s">
        <v>208</v>
      </c>
      <c r="B17" s="9" t="s">
        <v>84</v>
      </c>
      <c r="C17" s="9" t="s">
        <v>250</v>
      </c>
      <c r="D17" s="9" t="s">
        <v>63</v>
      </c>
      <c r="E17" s="9" t="s">
        <v>88</v>
      </c>
      <c r="F17" s="14" t="s">
        <v>78</v>
      </c>
      <c r="G17" s="13">
        <v>1</v>
      </c>
      <c r="H17" s="14">
        <v>30</v>
      </c>
      <c r="I17" s="14">
        <v>30</v>
      </c>
      <c r="J17" s="14" t="s">
        <v>24</v>
      </c>
    </row>
    <row r="18" ht="31" customHeight="1" spans="1:10">
      <c r="A18" s="10" t="s">
        <v>211</v>
      </c>
      <c r="B18" s="10" t="s">
        <v>98</v>
      </c>
      <c r="C18" s="20" t="s">
        <v>251</v>
      </c>
      <c r="D18" s="9" t="s">
        <v>63</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5"/>
  <sheetViews>
    <sheetView topLeftCell="A10" workbookViewId="0">
      <selection activeCell="E12" sqref="E$1:E$1048576"/>
    </sheetView>
  </sheetViews>
  <sheetFormatPr defaultColWidth="9" defaultRowHeight="14.25"/>
  <cols>
    <col min="1" max="1" width="11.5" customWidth="1"/>
    <col min="2" max="2" width="21.2583333333333" customWidth="1"/>
    <col min="3" max="3" width="23.5" customWidth="1"/>
    <col min="5" max="5" width="24.6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252</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c r="D5" s="3">
        <v>76.11</v>
      </c>
      <c r="E5" s="3">
        <v>76.11</v>
      </c>
      <c r="F5" s="3">
        <v>10</v>
      </c>
      <c r="G5" s="3"/>
      <c r="H5" s="6">
        <f>E5/D5</f>
        <v>1</v>
      </c>
      <c r="I5" s="3">
        <v>10</v>
      </c>
      <c r="J5" s="3"/>
    </row>
    <row r="6" ht="31" customHeight="1" spans="1:10">
      <c r="A6" s="3"/>
      <c r="B6" s="18" t="s">
        <v>42</v>
      </c>
      <c r="C6" s="3"/>
      <c r="D6" s="3">
        <v>76.11</v>
      </c>
      <c r="E6" s="3">
        <v>76.11</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253</v>
      </c>
      <c r="C10" s="7"/>
      <c r="D10" s="7"/>
      <c r="E10" s="7"/>
      <c r="F10" s="7"/>
      <c r="G10" s="7" t="s">
        <v>253</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254</v>
      </c>
      <c r="D13" s="9" t="s">
        <v>68</v>
      </c>
      <c r="E13" s="9">
        <v>31</v>
      </c>
      <c r="F13" s="14" t="s">
        <v>255</v>
      </c>
      <c r="G13" s="13">
        <v>1</v>
      </c>
      <c r="H13" s="14">
        <v>20</v>
      </c>
      <c r="I13" s="14">
        <v>20</v>
      </c>
      <c r="J13" s="14" t="s">
        <v>24</v>
      </c>
    </row>
    <row r="14" ht="31" customHeight="1" spans="1:10">
      <c r="A14" s="9"/>
      <c r="B14" s="9" t="s">
        <v>66</v>
      </c>
      <c r="C14" s="9" t="s">
        <v>226</v>
      </c>
      <c r="D14" s="9" t="s">
        <v>68</v>
      </c>
      <c r="E14" s="9">
        <v>100</v>
      </c>
      <c r="F14" s="14" t="s">
        <v>70</v>
      </c>
      <c r="G14" s="13">
        <v>1</v>
      </c>
      <c r="H14" s="14">
        <v>10</v>
      </c>
      <c r="I14" s="14">
        <v>10</v>
      </c>
      <c r="J14" s="14" t="s">
        <v>24</v>
      </c>
    </row>
    <row r="15" ht="31" customHeight="1" spans="1:10">
      <c r="A15" s="9"/>
      <c r="B15" s="9" t="s">
        <v>75</v>
      </c>
      <c r="C15" s="9" t="s">
        <v>227</v>
      </c>
      <c r="D15" s="9" t="s">
        <v>63</v>
      </c>
      <c r="E15" s="9">
        <v>100</v>
      </c>
      <c r="F15" s="14" t="s">
        <v>70</v>
      </c>
      <c r="G15" s="13">
        <v>1</v>
      </c>
      <c r="H15" s="14">
        <v>10</v>
      </c>
      <c r="I15" s="14">
        <v>10</v>
      </c>
      <c r="J15" s="14" t="s">
        <v>24</v>
      </c>
    </row>
    <row r="16" ht="31" customHeight="1" spans="1:10">
      <c r="A16" s="9"/>
      <c r="B16" s="9" t="s">
        <v>79</v>
      </c>
      <c r="C16" s="9" t="s">
        <v>237</v>
      </c>
      <c r="D16" s="9" t="s">
        <v>63</v>
      </c>
      <c r="E16" s="9">
        <v>76.11</v>
      </c>
      <c r="F16" s="14" t="s">
        <v>81</v>
      </c>
      <c r="G16" s="14">
        <v>76.11</v>
      </c>
      <c r="H16" s="14">
        <v>10</v>
      </c>
      <c r="I16" s="14">
        <v>10</v>
      </c>
      <c r="J16" s="14" t="s">
        <v>24</v>
      </c>
    </row>
    <row r="17" ht="31" customHeight="1" spans="1:10">
      <c r="A17" s="9" t="s">
        <v>208</v>
      </c>
      <c r="B17" s="9" t="s">
        <v>84</v>
      </c>
      <c r="C17" s="9" t="s">
        <v>256</v>
      </c>
      <c r="D17" s="9" t="s">
        <v>63</v>
      </c>
      <c r="E17" s="9" t="s">
        <v>88</v>
      </c>
      <c r="F17" s="14" t="s">
        <v>78</v>
      </c>
      <c r="G17" s="13">
        <v>1</v>
      </c>
      <c r="H17" s="14">
        <v>30</v>
      </c>
      <c r="I17" s="14">
        <v>30</v>
      </c>
      <c r="J17" s="14" t="s">
        <v>24</v>
      </c>
    </row>
    <row r="18" ht="31" customHeight="1" spans="1:10">
      <c r="A18" s="10" t="s">
        <v>211</v>
      </c>
      <c r="B18" s="10" t="s">
        <v>98</v>
      </c>
      <c r="C18" s="20" t="s">
        <v>257</v>
      </c>
      <c r="D18" s="9" t="s">
        <v>63</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5"/>
  <sheetViews>
    <sheetView topLeftCell="A2" workbookViewId="0">
      <selection activeCell="F16" sqref="A13:J20"/>
    </sheetView>
  </sheetViews>
  <sheetFormatPr defaultColWidth="9" defaultRowHeight="14.25"/>
  <cols>
    <col min="1" max="1" width="11.5" customWidth="1"/>
    <col min="2" max="2" width="21.2583333333333" customWidth="1"/>
    <col min="3" max="3" width="27.12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258</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c r="D5" s="3">
        <v>2.56</v>
      </c>
      <c r="E5" s="3">
        <v>2.56</v>
      </c>
      <c r="F5" s="3">
        <v>10</v>
      </c>
      <c r="G5" s="3"/>
      <c r="H5" s="6">
        <f>E5/D5</f>
        <v>1</v>
      </c>
      <c r="I5" s="3">
        <v>10</v>
      </c>
      <c r="J5" s="3"/>
    </row>
    <row r="6" ht="31" customHeight="1" spans="1:10">
      <c r="A6" s="3"/>
      <c r="B6" s="18" t="s">
        <v>42</v>
      </c>
      <c r="C6" s="3"/>
      <c r="D6" s="3">
        <v>2.56</v>
      </c>
      <c r="E6" s="3">
        <v>2.56</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259</v>
      </c>
      <c r="C10" s="7"/>
      <c r="D10" s="7"/>
      <c r="E10" s="7"/>
      <c r="F10" s="7"/>
      <c r="G10" s="7" t="s">
        <v>259</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260</v>
      </c>
      <c r="D13" s="9" t="s">
        <v>68</v>
      </c>
      <c r="E13" s="9">
        <v>1</v>
      </c>
      <c r="F13" s="14" t="s">
        <v>217</v>
      </c>
      <c r="G13" s="13">
        <v>1</v>
      </c>
      <c r="H13" s="14">
        <v>20</v>
      </c>
      <c r="I13" s="14">
        <v>20</v>
      </c>
      <c r="J13" s="14" t="s">
        <v>24</v>
      </c>
    </row>
    <row r="14" ht="31" customHeight="1" spans="1:10">
      <c r="A14" s="9"/>
      <c r="B14" s="9" t="s">
        <v>66</v>
      </c>
      <c r="C14" s="9" t="s">
        <v>261</v>
      </c>
      <c r="D14" s="9" t="s">
        <v>68</v>
      </c>
      <c r="E14" s="9">
        <v>100</v>
      </c>
      <c r="F14" s="14" t="s">
        <v>70</v>
      </c>
      <c r="G14" s="13">
        <v>1</v>
      </c>
      <c r="H14" s="14">
        <v>10</v>
      </c>
      <c r="I14" s="14">
        <v>10</v>
      </c>
      <c r="J14" s="14" t="s">
        <v>24</v>
      </c>
    </row>
    <row r="15" ht="31" customHeight="1" spans="1:10">
      <c r="A15" s="9"/>
      <c r="B15" s="9" t="s">
        <v>75</v>
      </c>
      <c r="C15" s="9" t="s">
        <v>219</v>
      </c>
      <c r="D15" s="9" t="s">
        <v>63</v>
      </c>
      <c r="E15" s="9">
        <v>100</v>
      </c>
      <c r="F15" s="14" t="s">
        <v>70</v>
      </c>
      <c r="G15" s="13">
        <v>1</v>
      </c>
      <c r="H15" s="14">
        <v>10</v>
      </c>
      <c r="I15" s="14">
        <v>10</v>
      </c>
      <c r="J15" s="14" t="s">
        <v>24</v>
      </c>
    </row>
    <row r="16" ht="31" customHeight="1" spans="1:10">
      <c r="A16" s="9"/>
      <c r="B16" s="9" t="s">
        <v>79</v>
      </c>
      <c r="C16" s="9" t="s">
        <v>237</v>
      </c>
      <c r="D16" s="9" t="s">
        <v>63</v>
      </c>
      <c r="E16" s="9">
        <v>3</v>
      </c>
      <c r="F16" s="14" t="s">
        <v>81</v>
      </c>
      <c r="G16" s="14">
        <v>2.56</v>
      </c>
      <c r="H16" s="14">
        <v>10</v>
      </c>
      <c r="I16" s="14">
        <v>8</v>
      </c>
      <c r="J16" s="14" t="s">
        <v>24</v>
      </c>
    </row>
    <row r="17" ht="31" customHeight="1" spans="1:10">
      <c r="A17" s="9" t="s">
        <v>208</v>
      </c>
      <c r="B17" s="9" t="s">
        <v>84</v>
      </c>
      <c r="C17" s="9" t="s">
        <v>262</v>
      </c>
      <c r="D17" s="9" t="s">
        <v>68</v>
      </c>
      <c r="E17" s="9">
        <v>100</v>
      </c>
      <c r="F17" s="14" t="s">
        <v>64</v>
      </c>
      <c r="G17" s="13">
        <v>1</v>
      </c>
      <c r="H17" s="14">
        <v>30</v>
      </c>
      <c r="I17" s="14">
        <v>30</v>
      </c>
      <c r="J17" s="14" t="s">
        <v>24</v>
      </c>
    </row>
    <row r="18" ht="31" customHeight="1" spans="1:10">
      <c r="A18" s="10" t="s">
        <v>211</v>
      </c>
      <c r="B18" s="10" t="s">
        <v>98</v>
      </c>
      <c r="C18" s="20" t="s">
        <v>263</v>
      </c>
      <c r="D18" s="9" t="s">
        <v>63</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98</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5"/>
  <sheetViews>
    <sheetView topLeftCell="A7" workbookViewId="0">
      <selection activeCell="F16" sqref="A13:J20"/>
    </sheetView>
  </sheetViews>
  <sheetFormatPr defaultColWidth="9" defaultRowHeight="14.25"/>
  <cols>
    <col min="1" max="1" width="11.5" customWidth="1"/>
    <col min="2" max="2" width="21.2583333333333" customWidth="1"/>
    <col min="3" max="3" width="34.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264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c r="D5" s="3">
        <v>1.08</v>
      </c>
      <c r="E5" s="3">
        <v>1.08</v>
      </c>
      <c r="F5" s="3">
        <v>10</v>
      </c>
      <c r="G5" s="3"/>
      <c r="H5" s="6">
        <f>E5/D5</f>
        <v>1</v>
      </c>
      <c r="I5" s="3">
        <v>10</v>
      </c>
      <c r="J5" s="3"/>
    </row>
    <row r="6" ht="31" customHeight="1" spans="1:10">
      <c r="A6" s="3"/>
      <c r="B6" s="18" t="s">
        <v>42</v>
      </c>
      <c r="C6" s="3"/>
      <c r="D6" s="3">
        <v>1.08</v>
      </c>
      <c r="E6" s="3">
        <v>1.08</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265</v>
      </c>
      <c r="C10" s="7"/>
      <c r="D10" s="7"/>
      <c r="E10" s="7"/>
      <c r="F10" s="7"/>
      <c r="G10" s="7" t="s">
        <v>265</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266</v>
      </c>
      <c r="D13" s="9" t="s">
        <v>63</v>
      </c>
      <c r="E13" s="9">
        <v>24</v>
      </c>
      <c r="F13" s="14" t="s">
        <v>267</v>
      </c>
      <c r="G13" s="13">
        <v>1</v>
      </c>
      <c r="H13" s="14">
        <v>20</v>
      </c>
      <c r="I13" s="14">
        <v>20</v>
      </c>
      <c r="J13" s="14" t="s">
        <v>24</v>
      </c>
    </row>
    <row r="14" ht="31" customHeight="1" spans="1:10">
      <c r="A14" s="9"/>
      <c r="B14" s="9" t="s">
        <v>66</v>
      </c>
      <c r="C14" s="9" t="s">
        <v>268</v>
      </c>
      <c r="D14" s="9" t="s">
        <v>68</v>
      </c>
      <c r="E14" s="9">
        <v>100</v>
      </c>
      <c r="F14" s="14" t="s">
        <v>70</v>
      </c>
      <c r="G14" s="13">
        <v>1</v>
      </c>
      <c r="H14" s="14">
        <v>10</v>
      </c>
      <c r="I14" s="14">
        <v>10</v>
      </c>
      <c r="J14" s="14" t="s">
        <v>24</v>
      </c>
    </row>
    <row r="15" ht="31" customHeight="1" spans="1:10">
      <c r="A15" s="9"/>
      <c r="B15" s="9" t="s">
        <v>75</v>
      </c>
      <c r="C15" s="9" t="s">
        <v>269</v>
      </c>
      <c r="D15" s="9" t="s">
        <v>68</v>
      </c>
      <c r="E15" s="9">
        <v>80</v>
      </c>
      <c r="F15" s="14" t="s">
        <v>70</v>
      </c>
      <c r="G15" s="13">
        <v>1</v>
      </c>
      <c r="H15" s="14">
        <v>10</v>
      </c>
      <c r="I15" s="14">
        <v>10</v>
      </c>
      <c r="J15" s="14" t="s">
        <v>24</v>
      </c>
    </row>
    <row r="16" ht="31" customHeight="1" spans="1:10">
      <c r="A16" s="9"/>
      <c r="B16" s="9" t="s">
        <v>79</v>
      </c>
      <c r="C16" s="9" t="s">
        <v>237</v>
      </c>
      <c r="D16" s="9" t="s">
        <v>63</v>
      </c>
      <c r="E16" s="9">
        <v>3.23</v>
      </c>
      <c r="F16" s="14" t="s">
        <v>81</v>
      </c>
      <c r="G16" s="14">
        <v>1.08</v>
      </c>
      <c r="H16" s="14">
        <v>10</v>
      </c>
      <c r="I16" s="14">
        <v>8</v>
      </c>
      <c r="J16" s="14" t="s">
        <v>207</v>
      </c>
    </row>
    <row r="17" ht="31" customHeight="1" spans="1:10">
      <c r="A17" s="23" t="s">
        <v>208</v>
      </c>
      <c r="B17" s="9" t="s">
        <v>84</v>
      </c>
      <c r="C17" s="9" t="s">
        <v>270</v>
      </c>
      <c r="D17" s="9" t="s">
        <v>68</v>
      </c>
      <c r="E17" s="9">
        <v>360</v>
      </c>
      <c r="F17" s="14" t="s">
        <v>271</v>
      </c>
      <c r="G17" s="13">
        <v>1</v>
      </c>
      <c r="H17" s="14">
        <v>30</v>
      </c>
      <c r="I17" s="14">
        <v>30</v>
      </c>
      <c r="J17" s="14" t="s">
        <v>24</v>
      </c>
    </row>
    <row r="18" ht="31" customHeight="1" spans="1:10">
      <c r="A18" s="10" t="s">
        <v>211</v>
      </c>
      <c r="B18" s="10" t="s">
        <v>98</v>
      </c>
      <c r="C18" s="32" t="s">
        <v>272</v>
      </c>
      <c r="D18" s="9" t="s">
        <v>68</v>
      </c>
      <c r="E18" s="9">
        <v>85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98</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5"/>
  <sheetViews>
    <sheetView topLeftCell="A7" workbookViewId="0">
      <selection activeCell="C19" sqref="C19:J19"/>
    </sheetView>
  </sheetViews>
  <sheetFormatPr defaultColWidth="9" defaultRowHeight="14.25"/>
  <cols>
    <col min="1" max="1" width="11.5" customWidth="1"/>
    <col min="2" max="2" width="21.2583333333333" customWidth="1"/>
    <col min="3" max="3" width="49.25" customWidth="1"/>
    <col min="5" max="5" width="30.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273</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2</v>
      </c>
      <c r="D5" s="3">
        <v>1.02</v>
      </c>
      <c r="E5" s="3">
        <v>1.02</v>
      </c>
      <c r="F5" s="3">
        <v>10</v>
      </c>
      <c r="G5" s="3"/>
      <c r="H5" s="6">
        <f>E5/D5</f>
        <v>1</v>
      </c>
      <c r="I5" s="3">
        <v>10</v>
      </c>
      <c r="J5" s="3"/>
    </row>
    <row r="6" ht="31" customHeight="1" spans="1:10">
      <c r="A6" s="3"/>
      <c r="B6" s="18" t="s">
        <v>42</v>
      </c>
      <c r="C6" s="3">
        <v>2</v>
      </c>
      <c r="D6" s="3">
        <v>1.02</v>
      </c>
      <c r="E6" s="3">
        <v>1.02</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274</v>
      </c>
      <c r="C10" s="7"/>
      <c r="D10" s="7"/>
      <c r="E10" s="7"/>
      <c r="F10" s="7"/>
      <c r="G10" s="7" t="s">
        <v>274</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275</v>
      </c>
      <c r="D13" s="9" t="s">
        <v>68</v>
      </c>
      <c r="E13" s="9">
        <v>10</v>
      </c>
      <c r="F13" s="14" t="s">
        <v>255</v>
      </c>
      <c r="G13" s="13">
        <v>1</v>
      </c>
      <c r="H13" s="14">
        <v>20</v>
      </c>
      <c r="I13" s="14">
        <v>20</v>
      </c>
      <c r="J13" s="14" t="s">
        <v>24</v>
      </c>
    </row>
    <row r="14" ht="31" customHeight="1" spans="1:10">
      <c r="A14" s="9"/>
      <c r="B14" s="9" t="s">
        <v>66</v>
      </c>
      <c r="C14" s="9" t="s">
        <v>276</v>
      </c>
      <c r="D14" s="9" t="s">
        <v>63</v>
      </c>
      <c r="E14" s="9" t="s">
        <v>277</v>
      </c>
      <c r="F14" s="14" t="s">
        <v>78</v>
      </c>
      <c r="G14" s="13">
        <v>1</v>
      </c>
      <c r="H14" s="14">
        <v>10</v>
      </c>
      <c r="I14" s="14">
        <v>10</v>
      </c>
      <c r="J14" s="14" t="s">
        <v>24</v>
      </c>
    </row>
    <row r="15" ht="31" customHeight="1" spans="1:10">
      <c r="A15" s="9"/>
      <c r="B15" s="9" t="s">
        <v>75</v>
      </c>
      <c r="C15" s="9" t="s">
        <v>140</v>
      </c>
      <c r="D15" s="9" t="s">
        <v>68</v>
      </c>
      <c r="E15" s="9">
        <v>95</v>
      </c>
      <c r="F15" s="14" t="s">
        <v>70</v>
      </c>
      <c r="G15" s="13">
        <v>1</v>
      </c>
      <c r="H15" s="14">
        <v>10</v>
      </c>
      <c r="I15" s="14">
        <v>10</v>
      </c>
      <c r="J15" s="14" t="s">
        <v>24</v>
      </c>
    </row>
    <row r="16" ht="31" customHeight="1" spans="1:10">
      <c r="A16" s="9"/>
      <c r="B16" s="9" t="s">
        <v>79</v>
      </c>
      <c r="C16" s="9" t="s">
        <v>237</v>
      </c>
      <c r="D16" s="9" t="s">
        <v>63</v>
      </c>
      <c r="E16" s="9">
        <v>2</v>
      </c>
      <c r="F16" s="14" t="s">
        <v>81</v>
      </c>
      <c r="G16" s="14">
        <v>1.02</v>
      </c>
      <c r="H16" s="14">
        <v>10</v>
      </c>
      <c r="I16" s="14">
        <v>8</v>
      </c>
      <c r="J16" s="14" t="s">
        <v>207</v>
      </c>
    </row>
    <row r="17" ht="31" customHeight="1" spans="1:10">
      <c r="A17" s="9" t="s">
        <v>208</v>
      </c>
      <c r="B17" s="9" t="s">
        <v>84</v>
      </c>
      <c r="C17" s="9" t="s">
        <v>278</v>
      </c>
      <c r="D17" s="9" t="s">
        <v>63</v>
      </c>
      <c r="E17" s="9" t="s">
        <v>88</v>
      </c>
      <c r="F17" s="14" t="s">
        <v>78</v>
      </c>
      <c r="G17" s="13">
        <v>1</v>
      </c>
      <c r="H17" s="14">
        <v>30</v>
      </c>
      <c r="I17" s="14">
        <v>30</v>
      </c>
      <c r="J17" s="14" t="s">
        <v>24</v>
      </c>
    </row>
    <row r="18" ht="31" customHeight="1" spans="1:10">
      <c r="A18" s="10" t="s">
        <v>211</v>
      </c>
      <c r="B18" s="10" t="s">
        <v>98</v>
      </c>
      <c r="C18" s="20" t="s">
        <v>279</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98</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6"/>
  <sheetViews>
    <sheetView topLeftCell="A10" workbookViewId="0">
      <selection activeCell="D13" sqref="D13"/>
    </sheetView>
  </sheetViews>
  <sheetFormatPr defaultColWidth="9" defaultRowHeight="14.25"/>
  <cols>
    <col min="1" max="1" width="11.5" customWidth="1"/>
    <col min="2" max="2" width="21.2583333333333" customWidth="1"/>
    <col min="3" max="3" width="40.125" customWidth="1"/>
    <col min="5" max="5" width="25.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280</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1</v>
      </c>
      <c r="D5" s="3">
        <v>0.7</v>
      </c>
      <c r="E5" s="3">
        <v>0.7</v>
      </c>
      <c r="F5" s="3">
        <v>10</v>
      </c>
      <c r="G5" s="3"/>
      <c r="H5" s="6">
        <f>E5/D5</f>
        <v>1</v>
      </c>
      <c r="I5" s="3">
        <v>10</v>
      </c>
      <c r="J5" s="3"/>
    </row>
    <row r="6" ht="31" customHeight="1" spans="1:10">
      <c r="A6" s="3"/>
      <c r="B6" s="18" t="s">
        <v>42</v>
      </c>
      <c r="C6" s="3">
        <v>1</v>
      </c>
      <c r="D6" s="3">
        <v>0.7</v>
      </c>
      <c r="E6" s="3">
        <v>0.7</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54" customHeight="1" spans="1:10">
      <c r="A10" s="7" t="s">
        <v>197</v>
      </c>
      <c r="B10" s="7" t="s">
        <v>281</v>
      </c>
      <c r="C10" s="7"/>
      <c r="D10" s="7"/>
      <c r="E10" s="7"/>
      <c r="F10" s="7"/>
      <c r="G10" s="7" t="s">
        <v>282</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283</v>
      </c>
      <c r="D13" s="9" t="s">
        <v>68</v>
      </c>
      <c r="E13" s="9">
        <v>22</v>
      </c>
      <c r="F13" s="14" t="s">
        <v>131</v>
      </c>
      <c r="G13" s="13">
        <v>1</v>
      </c>
      <c r="H13" s="14">
        <v>20</v>
      </c>
      <c r="I13" s="14">
        <v>20</v>
      </c>
      <c r="J13" s="14" t="s">
        <v>24</v>
      </c>
    </row>
    <row r="14" ht="31" customHeight="1" spans="1:10">
      <c r="A14" s="9"/>
      <c r="B14" s="9" t="s">
        <v>66</v>
      </c>
      <c r="C14" s="9" t="s">
        <v>284</v>
      </c>
      <c r="D14" s="9" t="s">
        <v>68</v>
      </c>
      <c r="E14" s="9">
        <v>100</v>
      </c>
      <c r="F14" s="14" t="s">
        <v>70</v>
      </c>
      <c r="G14" s="13">
        <v>1</v>
      </c>
      <c r="H14" s="14">
        <v>10</v>
      </c>
      <c r="I14" s="14">
        <v>10</v>
      </c>
      <c r="J14" s="14" t="s">
        <v>24</v>
      </c>
    </row>
    <row r="15" ht="31" customHeight="1" spans="1:10">
      <c r="A15" s="9"/>
      <c r="B15" s="9" t="s">
        <v>75</v>
      </c>
      <c r="C15" s="9" t="s">
        <v>236</v>
      </c>
      <c r="D15" s="9" t="s">
        <v>68</v>
      </c>
      <c r="E15" s="9">
        <v>100</v>
      </c>
      <c r="F15" s="14" t="s">
        <v>70</v>
      </c>
      <c r="G15" s="13">
        <v>1</v>
      </c>
      <c r="H15" s="14">
        <v>10</v>
      </c>
      <c r="I15" s="14">
        <v>10</v>
      </c>
      <c r="J15" s="14" t="s">
        <v>24</v>
      </c>
    </row>
    <row r="16" ht="31" customHeight="1" spans="1:10">
      <c r="A16" s="9"/>
      <c r="B16" s="9" t="s">
        <v>79</v>
      </c>
      <c r="C16" s="9" t="s">
        <v>237</v>
      </c>
      <c r="D16" s="9" t="s">
        <v>63</v>
      </c>
      <c r="E16" s="9">
        <v>1</v>
      </c>
      <c r="F16" s="14" t="s">
        <v>285</v>
      </c>
      <c r="G16" s="14">
        <v>0.7</v>
      </c>
      <c r="H16" s="14">
        <v>10</v>
      </c>
      <c r="I16" s="14">
        <v>10</v>
      </c>
      <c r="J16" s="14" t="s">
        <v>207</v>
      </c>
    </row>
    <row r="17" ht="31" customHeight="1" spans="1:10">
      <c r="A17" s="9" t="s">
        <v>208</v>
      </c>
      <c r="B17" s="9" t="s">
        <v>84</v>
      </c>
      <c r="C17" s="9" t="s">
        <v>286</v>
      </c>
      <c r="D17" s="9" t="s">
        <v>63</v>
      </c>
      <c r="E17" s="9" t="s">
        <v>88</v>
      </c>
      <c r="F17" s="14" t="s">
        <v>78</v>
      </c>
      <c r="G17" s="13">
        <v>1</v>
      </c>
      <c r="H17" s="14">
        <v>30</v>
      </c>
      <c r="I17" s="14">
        <v>30</v>
      </c>
      <c r="J17" s="14" t="s">
        <v>24</v>
      </c>
    </row>
    <row r="18" ht="31" customHeight="1" spans="1:10">
      <c r="A18" s="10" t="s">
        <v>211</v>
      </c>
      <c r="B18" s="10" t="s">
        <v>98</v>
      </c>
      <c r="C18" s="15" t="s">
        <v>100</v>
      </c>
      <c r="D18" s="9" t="s">
        <v>68</v>
      </c>
      <c r="E18" s="9">
        <v>95</v>
      </c>
      <c r="F18" s="14" t="s">
        <v>70</v>
      </c>
      <c r="G18" s="13">
        <v>1</v>
      </c>
      <c r="H18" s="14">
        <v>5</v>
      </c>
      <c r="I18" s="14">
        <v>5</v>
      </c>
      <c r="J18" s="14" t="s">
        <v>24</v>
      </c>
    </row>
    <row r="19" ht="31" customHeight="1" spans="1:10">
      <c r="A19" s="38"/>
      <c r="B19" s="38"/>
      <c r="C19" s="15" t="s">
        <v>99</v>
      </c>
      <c r="D19" s="9" t="s">
        <v>68</v>
      </c>
      <c r="E19" s="9">
        <v>95</v>
      </c>
      <c r="F19" s="14" t="s">
        <v>70</v>
      </c>
      <c r="G19" s="13">
        <v>1</v>
      </c>
      <c r="H19" s="14">
        <v>5</v>
      </c>
      <c r="I19" s="14">
        <v>5</v>
      </c>
      <c r="J19" s="14" t="s">
        <v>24</v>
      </c>
    </row>
    <row r="20" ht="31" customHeight="1" spans="1:10">
      <c r="A20" s="9" t="s">
        <v>213</v>
      </c>
      <c r="B20" s="9"/>
      <c r="C20" s="9" t="s">
        <v>24</v>
      </c>
      <c r="D20" s="9"/>
      <c r="E20" s="9"/>
      <c r="F20" s="9"/>
      <c r="G20" s="9"/>
      <c r="H20" s="9"/>
      <c r="I20" s="9"/>
      <c r="J20" s="9"/>
    </row>
    <row r="21" ht="24" customHeight="1" spans="1:10">
      <c r="A21" s="9" t="s">
        <v>160</v>
      </c>
      <c r="B21" s="9">
        <v>100</v>
      </c>
      <c r="C21" s="9"/>
      <c r="D21" s="9"/>
      <c r="E21" s="9"/>
      <c r="F21" s="9"/>
      <c r="G21" s="9"/>
      <c r="H21" s="9"/>
      <c r="I21" s="9">
        <f>SUM(I5,I13:I19)</f>
        <v>100</v>
      </c>
      <c r="J21" s="9" t="s">
        <v>164</v>
      </c>
    </row>
    <row r="22" spans="1:10">
      <c r="A22" s="16" t="s">
        <v>165</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8:A19"/>
    <mergeCell ref="B18:B19"/>
    <mergeCell ref="A22: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6"/>
  <sheetViews>
    <sheetView topLeftCell="A7" workbookViewId="0">
      <selection activeCell="C17" sqref="C17"/>
    </sheetView>
  </sheetViews>
  <sheetFormatPr defaultColWidth="9" defaultRowHeight="14.25"/>
  <cols>
    <col min="1" max="1" width="11.5" customWidth="1"/>
    <col min="2" max="2" width="21.2583333333333" customWidth="1"/>
    <col min="3" max="3" width="42"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287</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15</v>
      </c>
      <c r="D5" s="3">
        <v>15</v>
      </c>
      <c r="E5" s="3">
        <v>15</v>
      </c>
      <c r="F5" s="3">
        <v>10</v>
      </c>
      <c r="G5" s="3"/>
      <c r="H5" s="6">
        <f>E5/D5</f>
        <v>1</v>
      </c>
      <c r="I5" s="3">
        <v>10</v>
      </c>
      <c r="J5" s="3"/>
    </row>
    <row r="6" ht="31" customHeight="1" spans="1:10">
      <c r="A6" s="3"/>
      <c r="B6" s="18" t="s">
        <v>42</v>
      </c>
      <c r="C6" s="3">
        <v>15</v>
      </c>
      <c r="D6" s="3">
        <v>15</v>
      </c>
      <c r="E6" s="3">
        <v>15</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288</v>
      </c>
      <c r="C10" s="7"/>
      <c r="D10" s="7"/>
      <c r="E10" s="7"/>
      <c r="F10" s="7"/>
      <c r="G10" s="7" t="s">
        <v>288</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22" t="s">
        <v>283</v>
      </c>
      <c r="D13" s="9" t="s">
        <v>68</v>
      </c>
      <c r="E13" s="22">
        <v>22</v>
      </c>
      <c r="F13" s="49" t="s">
        <v>131</v>
      </c>
      <c r="G13" s="50">
        <v>1</v>
      </c>
      <c r="H13" s="49">
        <v>20</v>
      </c>
      <c r="I13" s="49">
        <v>20</v>
      </c>
      <c r="J13" s="49" t="s">
        <v>24</v>
      </c>
    </row>
    <row r="14" ht="31" customHeight="1" spans="1:10">
      <c r="A14" s="9"/>
      <c r="B14" s="9" t="s">
        <v>66</v>
      </c>
      <c r="C14" s="22" t="s">
        <v>289</v>
      </c>
      <c r="D14" s="9" t="s">
        <v>68</v>
      </c>
      <c r="E14" s="22">
        <v>3</v>
      </c>
      <c r="F14" s="49" t="s">
        <v>61</v>
      </c>
      <c r="G14" s="50">
        <v>1</v>
      </c>
      <c r="H14" s="49">
        <v>10</v>
      </c>
      <c r="I14" s="49">
        <v>10</v>
      </c>
      <c r="J14" s="49" t="s">
        <v>24</v>
      </c>
    </row>
    <row r="15" ht="31" customHeight="1" spans="1:10">
      <c r="A15" s="9"/>
      <c r="B15" s="9" t="s">
        <v>75</v>
      </c>
      <c r="C15" s="22" t="s">
        <v>290</v>
      </c>
      <c r="D15" s="9" t="s">
        <v>63</v>
      </c>
      <c r="E15" s="22">
        <v>5</v>
      </c>
      <c r="F15" s="49" t="s">
        <v>291</v>
      </c>
      <c r="G15" s="50">
        <v>1</v>
      </c>
      <c r="H15" s="49">
        <v>10</v>
      </c>
      <c r="I15" s="49">
        <v>10</v>
      </c>
      <c r="J15" s="49" t="s">
        <v>24</v>
      </c>
    </row>
    <row r="16" ht="31" customHeight="1" spans="1:10">
      <c r="A16" s="9"/>
      <c r="B16" s="9" t="s">
        <v>79</v>
      </c>
      <c r="C16" s="22" t="s">
        <v>237</v>
      </c>
      <c r="D16" s="9" t="s">
        <v>63</v>
      </c>
      <c r="E16" s="22">
        <v>15</v>
      </c>
      <c r="F16" s="49" t="s">
        <v>81</v>
      </c>
      <c r="G16" s="49">
        <v>15</v>
      </c>
      <c r="H16" s="49">
        <v>10</v>
      </c>
      <c r="I16" s="49">
        <v>10</v>
      </c>
      <c r="J16" s="49" t="s">
        <v>24</v>
      </c>
    </row>
    <row r="17" ht="31" customHeight="1" spans="1:10">
      <c r="A17" s="9" t="s">
        <v>208</v>
      </c>
      <c r="B17" s="9" t="s">
        <v>84</v>
      </c>
      <c r="C17" s="22" t="s">
        <v>90</v>
      </c>
      <c r="D17" s="9" t="s">
        <v>63</v>
      </c>
      <c r="E17" s="22" t="s">
        <v>91</v>
      </c>
      <c r="F17" s="49" t="s">
        <v>78</v>
      </c>
      <c r="G17" s="50">
        <v>1</v>
      </c>
      <c r="H17" s="49">
        <v>30</v>
      </c>
      <c r="I17" s="49">
        <v>30</v>
      </c>
      <c r="J17" s="49" t="s">
        <v>24</v>
      </c>
    </row>
    <row r="18" ht="31" customHeight="1" spans="1:10">
      <c r="A18" s="10" t="s">
        <v>211</v>
      </c>
      <c r="B18" s="10" t="s">
        <v>98</v>
      </c>
      <c r="C18" s="15" t="s">
        <v>100</v>
      </c>
      <c r="D18" s="9" t="s">
        <v>68</v>
      </c>
      <c r="E18" s="22">
        <v>95</v>
      </c>
      <c r="F18" s="49" t="s">
        <v>70</v>
      </c>
      <c r="G18" s="50">
        <v>1</v>
      </c>
      <c r="H18" s="49">
        <v>5</v>
      </c>
      <c r="I18" s="49">
        <v>5</v>
      </c>
      <c r="J18" s="49" t="s">
        <v>24</v>
      </c>
    </row>
    <row r="19" ht="31" customHeight="1" spans="1:10">
      <c r="A19" s="38"/>
      <c r="B19" s="38"/>
      <c r="C19" s="15" t="s">
        <v>99</v>
      </c>
      <c r="D19" s="9" t="s">
        <v>68</v>
      </c>
      <c r="E19" s="22">
        <v>95</v>
      </c>
      <c r="F19" s="49" t="s">
        <v>70</v>
      </c>
      <c r="G19" s="50">
        <v>1</v>
      </c>
      <c r="H19" s="49">
        <v>5</v>
      </c>
      <c r="I19" s="49">
        <v>5</v>
      </c>
      <c r="J19" s="49" t="s">
        <v>24</v>
      </c>
    </row>
    <row r="20" ht="31" customHeight="1" spans="1:10">
      <c r="A20" s="9" t="s">
        <v>213</v>
      </c>
      <c r="B20" s="9"/>
      <c r="C20" s="22" t="s">
        <v>24</v>
      </c>
      <c r="D20" s="22"/>
      <c r="E20" s="22"/>
      <c r="F20" s="22"/>
      <c r="G20" s="22"/>
      <c r="H20" s="22"/>
      <c r="I20" s="22"/>
      <c r="J20" s="22"/>
    </row>
    <row r="21" ht="24" customHeight="1" spans="1:10">
      <c r="A21" s="9" t="s">
        <v>160</v>
      </c>
      <c r="B21" s="9">
        <v>100</v>
      </c>
      <c r="C21" s="9"/>
      <c r="D21" s="9"/>
      <c r="E21" s="9"/>
      <c r="F21" s="9"/>
      <c r="G21" s="9"/>
      <c r="H21" s="9"/>
      <c r="I21" s="22">
        <f>SUM(I5,I13:I19)</f>
        <v>100</v>
      </c>
      <c r="J21" s="9" t="s">
        <v>164</v>
      </c>
    </row>
    <row r="22" spans="1:10">
      <c r="A22" s="16" t="s">
        <v>165</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8:A19"/>
    <mergeCell ref="B18:B19"/>
    <mergeCell ref="A22: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8"/>
  <sheetViews>
    <sheetView topLeftCell="A10" workbookViewId="0">
      <selection activeCell="F19" sqref="A13:J23"/>
    </sheetView>
  </sheetViews>
  <sheetFormatPr defaultColWidth="9" defaultRowHeight="14.25"/>
  <cols>
    <col min="1" max="1" width="11.5" customWidth="1"/>
    <col min="2" max="2" width="21.2583333333333" customWidth="1"/>
    <col min="3" max="3" width="40.875" customWidth="1"/>
    <col min="5" max="5" width="2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292</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1.29</v>
      </c>
      <c r="D5" s="3">
        <v>1.29</v>
      </c>
      <c r="E5" s="3">
        <v>1.29</v>
      </c>
      <c r="F5" s="3">
        <v>10</v>
      </c>
      <c r="G5" s="3"/>
      <c r="H5" s="6">
        <f>E5/D5</f>
        <v>1</v>
      </c>
      <c r="I5" s="3">
        <v>10</v>
      </c>
      <c r="J5" s="3"/>
    </row>
    <row r="6" ht="31" customHeight="1" spans="1:10">
      <c r="A6" s="3"/>
      <c r="B6" s="18" t="s">
        <v>42</v>
      </c>
      <c r="C6" s="3">
        <v>1.29</v>
      </c>
      <c r="D6" s="3">
        <v>1.29</v>
      </c>
      <c r="E6" s="3">
        <v>1.29</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293</v>
      </c>
      <c r="C10" s="7"/>
      <c r="D10" s="7"/>
      <c r="E10" s="7"/>
      <c r="F10" s="7"/>
      <c r="G10" s="7" t="s">
        <v>293</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s="39" customFormat="1" ht="31" customHeight="1" spans="1:10">
      <c r="A13" s="9" t="s">
        <v>200</v>
      </c>
      <c r="B13" s="10" t="s">
        <v>58</v>
      </c>
      <c r="C13" s="15" t="s">
        <v>294</v>
      </c>
      <c r="D13" s="33" t="s">
        <v>63</v>
      </c>
      <c r="E13" s="33" t="s">
        <v>295</v>
      </c>
      <c r="F13" s="14" t="s">
        <v>296</v>
      </c>
      <c r="G13" s="13">
        <v>1</v>
      </c>
      <c r="H13" s="14">
        <v>5</v>
      </c>
      <c r="I13" s="14">
        <v>5</v>
      </c>
      <c r="J13" s="14" t="s">
        <v>24</v>
      </c>
    </row>
    <row r="14" s="39" customFormat="1" ht="31" customHeight="1" spans="1:10">
      <c r="A14" s="9"/>
      <c r="B14" s="38"/>
      <c r="C14" s="15" t="s">
        <v>297</v>
      </c>
      <c r="D14" s="33" t="s">
        <v>63</v>
      </c>
      <c r="E14" s="33" t="s">
        <v>295</v>
      </c>
      <c r="F14" s="14" t="s">
        <v>298</v>
      </c>
      <c r="G14" s="13">
        <v>1</v>
      </c>
      <c r="H14" s="14">
        <v>5</v>
      </c>
      <c r="I14" s="14">
        <v>5</v>
      </c>
      <c r="J14" s="14" t="s">
        <v>24</v>
      </c>
    </row>
    <row r="15" s="39" customFormat="1" ht="31" customHeight="1" spans="1:10">
      <c r="A15" s="9"/>
      <c r="B15" s="38"/>
      <c r="C15" s="15" t="s">
        <v>299</v>
      </c>
      <c r="D15" s="33" t="s">
        <v>63</v>
      </c>
      <c r="E15" s="33" t="s">
        <v>295</v>
      </c>
      <c r="F15" s="14" t="s">
        <v>298</v>
      </c>
      <c r="G15" s="13">
        <v>1</v>
      </c>
      <c r="H15" s="14">
        <v>5</v>
      </c>
      <c r="I15" s="14">
        <v>5</v>
      </c>
      <c r="J15" s="14" t="s">
        <v>24</v>
      </c>
    </row>
    <row r="16" s="39" customFormat="1" ht="31" customHeight="1" spans="1:10">
      <c r="A16" s="9"/>
      <c r="B16" s="48"/>
      <c r="C16" s="15" t="s">
        <v>300</v>
      </c>
      <c r="D16" s="33" t="s">
        <v>63</v>
      </c>
      <c r="E16" s="33" t="s">
        <v>295</v>
      </c>
      <c r="F16" s="14" t="s">
        <v>298</v>
      </c>
      <c r="G16" s="13">
        <v>1</v>
      </c>
      <c r="H16" s="14">
        <v>5</v>
      </c>
      <c r="I16" s="14">
        <v>5</v>
      </c>
      <c r="J16" s="14" t="s">
        <v>24</v>
      </c>
    </row>
    <row r="17" ht="31" customHeight="1" spans="1:10">
      <c r="A17" s="9"/>
      <c r="B17" s="9" t="s">
        <v>66</v>
      </c>
      <c r="C17" s="9" t="s">
        <v>301</v>
      </c>
      <c r="D17" s="9" t="s">
        <v>68</v>
      </c>
      <c r="E17" s="9">
        <v>100</v>
      </c>
      <c r="F17" s="14" t="s">
        <v>70</v>
      </c>
      <c r="G17" s="13">
        <v>1</v>
      </c>
      <c r="H17" s="14">
        <v>10</v>
      </c>
      <c r="I17" s="14">
        <v>10</v>
      </c>
      <c r="J17" s="14" t="s">
        <v>24</v>
      </c>
    </row>
    <row r="18" ht="31" customHeight="1" spans="1:10">
      <c r="A18" s="9"/>
      <c r="B18" s="9" t="s">
        <v>75</v>
      </c>
      <c r="C18" s="9" t="s">
        <v>302</v>
      </c>
      <c r="D18" s="9" t="s">
        <v>68</v>
      </c>
      <c r="E18" s="9">
        <v>100</v>
      </c>
      <c r="F18" s="14" t="s">
        <v>70</v>
      </c>
      <c r="G18" s="13">
        <v>1</v>
      </c>
      <c r="H18" s="14">
        <v>10</v>
      </c>
      <c r="I18" s="14">
        <v>10</v>
      </c>
      <c r="J18" s="14" t="s">
        <v>24</v>
      </c>
    </row>
    <row r="19" ht="31" customHeight="1" spans="1:10">
      <c r="A19" s="9"/>
      <c r="B19" s="9" t="s">
        <v>79</v>
      </c>
      <c r="C19" s="9" t="s">
        <v>237</v>
      </c>
      <c r="D19" s="9" t="s">
        <v>63</v>
      </c>
      <c r="E19" s="9">
        <v>1.29</v>
      </c>
      <c r="F19" s="14" t="s">
        <v>81</v>
      </c>
      <c r="G19" s="14">
        <v>1.29</v>
      </c>
      <c r="H19" s="14">
        <v>10</v>
      </c>
      <c r="I19" s="14">
        <v>10</v>
      </c>
      <c r="J19" s="14" t="s">
        <v>24</v>
      </c>
    </row>
    <row r="20" ht="31" customHeight="1" spans="1:10">
      <c r="A20" s="9" t="s">
        <v>208</v>
      </c>
      <c r="B20" s="9" t="s">
        <v>84</v>
      </c>
      <c r="C20" s="9" t="s">
        <v>303</v>
      </c>
      <c r="D20" s="9" t="s">
        <v>68</v>
      </c>
      <c r="E20" s="9">
        <v>95</v>
      </c>
      <c r="F20" s="14" t="s">
        <v>70</v>
      </c>
      <c r="G20" s="13">
        <v>1</v>
      </c>
      <c r="H20" s="14">
        <v>30</v>
      </c>
      <c r="I20" s="14">
        <v>30</v>
      </c>
      <c r="J20" s="14" t="s">
        <v>24</v>
      </c>
    </row>
    <row r="21" ht="31" customHeight="1" spans="1:10">
      <c r="A21" s="10" t="s">
        <v>211</v>
      </c>
      <c r="B21" s="10" t="s">
        <v>98</v>
      </c>
      <c r="C21" s="15" t="s">
        <v>304</v>
      </c>
      <c r="D21" s="9" t="s">
        <v>68</v>
      </c>
      <c r="E21" s="9">
        <v>95</v>
      </c>
      <c r="F21" s="14" t="s">
        <v>70</v>
      </c>
      <c r="G21" s="13">
        <v>1</v>
      </c>
      <c r="H21" s="14">
        <v>10</v>
      </c>
      <c r="I21" s="14">
        <v>10</v>
      </c>
      <c r="J21" s="14" t="s">
        <v>24</v>
      </c>
    </row>
    <row r="22" ht="31" customHeight="1" spans="1:10">
      <c r="A22" s="9" t="s">
        <v>213</v>
      </c>
      <c r="B22" s="9"/>
      <c r="C22" s="9" t="s">
        <v>24</v>
      </c>
      <c r="D22" s="9"/>
      <c r="E22" s="9"/>
      <c r="F22" s="9"/>
      <c r="G22" s="9"/>
      <c r="H22" s="9"/>
      <c r="I22" s="9"/>
      <c r="J22" s="9"/>
    </row>
    <row r="23" ht="24" customHeight="1" spans="1:10">
      <c r="A23" s="9" t="s">
        <v>160</v>
      </c>
      <c r="B23" s="9">
        <v>100</v>
      </c>
      <c r="C23" s="9"/>
      <c r="D23" s="9"/>
      <c r="E23" s="9"/>
      <c r="F23" s="9"/>
      <c r="G23" s="9"/>
      <c r="H23" s="9"/>
      <c r="I23" s="9">
        <f>SUM(I5,I13:I21)</f>
        <v>100</v>
      </c>
      <c r="J23" s="9" t="s">
        <v>164</v>
      </c>
    </row>
    <row r="24" spans="1:10">
      <c r="A24" s="16" t="s">
        <v>165</v>
      </c>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9"/>
    <mergeCell ref="B13:B16"/>
    <mergeCell ref="A24:J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6"/>
  <sheetViews>
    <sheetView topLeftCell="A9" workbookViewId="0">
      <selection activeCell="F17" sqref="A13:J21"/>
    </sheetView>
  </sheetViews>
  <sheetFormatPr defaultColWidth="9" defaultRowHeight="14.25"/>
  <cols>
    <col min="1" max="1" width="11.5" customWidth="1"/>
    <col min="2" max="2" width="21.2583333333333" customWidth="1"/>
    <col min="3" max="3" width="34.875" customWidth="1"/>
    <col min="5" max="5" width="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305</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2</v>
      </c>
      <c r="D5" s="3">
        <v>1</v>
      </c>
      <c r="E5" s="3">
        <v>1</v>
      </c>
      <c r="F5" s="3">
        <v>10</v>
      </c>
      <c r="G5" s="3"/>
      <c r="H5" s="6">
        <f>E5/D5</f>
        <v>1</v>
      </c>
      <c r="I5" s="3">
        <v>10</v>
      </c>
      <c r="J5" s="3"/>
    </row>
    <row r="6" ht="31" customHeight="1" spans="1:10">
      <c r="A6" s="3"/>
      <c r="B6" s="18" t="s">
        <v>42</v>
      </c>
      <c r="C6" s="3">
        <v>2</v>
      </c>
      <c r="D6" s="3">
        <v>1</v>
      </c>
      <c r="E6" s="3">
        <v>1</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306</v>
      </c>
      <c r="C10" s="7"/>
      <c r="D10" s="7"/>
      <c r="E10" s="7"/>
      <c r="F10" s="7"/>
      <c r="G10" s="7" t="s">
        <v>307</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5" t="s">
        <v>308</v>
      </c>
      <c r="D13" s="33" t="s">
        <v>63</v>
      </c>
      <c r="E13" s="33" t="s">
        <v>295</v>
      </c>
      <c r="F13" s="14" t="s">
        <v>64</v>
      </c>
      <c r="G13" s="13">
        <v>1</v>
      </c>
      <c r="H13" s="14">
        <v>10</v>
      </c>
      <c r="I13" s="14">
        <v>10</v>
      </c>
      <c r="J13" s="14" t="s">
        <v>24</v>
      </c>
    </row>
    <row r="14" ht="31" customHeight="1" spans="1:10">
      <c r="A14" s="9"/>
      <c r="B14" s="38"/>
      <c r="C14" s="15" t="s">
        <v>309</v>
      </c>
      <c r="D14" s="9" t="s">
        <v>68</v>
      </c>
      <c r="E14" s="33" t="s">
        <v>310</v>
      </c>
      <c r="F14" s="14" t="s">
        <v>255</v>
      </c>
      <c r="G14" s="13">
        <v>1</v>
      </c>
      <c r="H14" s="14">
        <v>10</v>
      </c>
      <c r="I14" s="14">
        <v>10</v>
      </c>
      <c r="J14" s="14" t="s">
        <v>24</v>
      </c>
    </row>
    <row r="15" ht="31" customHeight="1" spans="1:10">
      <c r="A15" s="9"/>
      <c r="B15" s="9" t="s">
        <v>66</v>
      </c>
      <c r="C15" s="9" t="s">
        <v>311</v>
      </c>
      <c r="D15" s="9" t="s">
        <v>63</v>
      </c>
      <c r="E15" s="9" t="s">
        <v>312</v>
      </c>
      <c r="F15" s="14" t="s">
        <v>78</v>
      </c>
      <c r="G15" s="13">
        <v>1</v>
      </c>
      <c r="H15" s="14">
        <v>10</v>
      </c>
      <c r="I15" s="14">
        <v>10</v>
      </c>
      <c r="J15" s="14" t="s">
        <v>24</v>
      </c>
    </row>
    <row r="16" ht="31" customHeight="1" spans="1:10">
      <c r="A16" s="9"/>
      <c r="B16" s="9" t="s">
        <v>75</v>
      </c>
      <c r="C16" s="9" t="s">
        <v>302</v>
      </c>
      <c r="D16" s="9" t="s">
        <v>68</v>
      </c>
      <c r="E16" s="9">
        <v>100</v>
      </c>
      <c r="F16" s="14" t="s">
        <v>70</v>
      </c>
      <c r="G16" s="13">
        <v>1</v>
      </c>
      <c r="H16" s="14">
        <v>10</v>
      </c>
      <c r="I16" s="14">
        <v>10</v>
      </c>
      <c r="J16" s="14" t="s">
        <v>24</v>
      </c>
    </row>
    <row r="17" ht="31" customHeight="1" spans="1:10">
      <c r="A17" s="9"/>
      <c r="B17" s="9" t="s">
        <v>79</v>
      </c>
      <c r="C17" s="9" t="s">
        <v>237</v>
      </c>
      <c r="D17" s="9" t="s">
        <v>63</v>
      </c>
      <c r="E17" s="9">
        <v>1</v>
      </c>
      <c r="F17" s="14" t="s">
        <v>81</v>
      </c>
      <c r="G17" s="14">
        <v>1</v>
      </c>
      <c r="H17" s="14">
        <v>10</v>
      </c>
      <c r="I17" s="14">
        <v>10</v>
      </c>
      <c r="J17" s="14" t="s">
        <v>24</v>
      </c>
    </row>
    <row r="18" ht="31" customHeight="1" spans="1:10">
      <c r="A18" s="9" t="s">
        <v>208</v>
      </c>
      <c r="B18" s="9" t="s">
        <v>84</v>
      </c>
      <c r="C18" s="9" t="s">
        <v>313</v>
      </c>
      <c r="D18" s="9" t="s">
        <v>68</v>
      </c>
      <c r="E18" s="9">
        <v>95</v>
      </c>
      <c r="F18" s="14" t="s">
        <v>70</v>
      </c>
      <c r="G18" s="13">
        <v>1</v>
      </c>
      <c r="H18" s="14">
        <v>30</v>
      </c>
      <c r="I18" s="14">
        <v>30</v>
      </c>
      <c r="J18" s="14" t="s">
        <v>24</v>
      </c>
    </row>
    <row r="19" ht="31" customHeight="1" spans="1:10">
      <c r="A19" s="10" t="s">
        <v>211</v>
      </c>
      <c r="B19" s="10" t="s">
        <v>98</v>
      </c>
      <c r="C19" s="15" t="s">
        <v>304</v>
      </c>
      <c r="D19" s="9" t="s">
        <v>68</v>
      </c>
      <c r="E19" s="9">
        <v>95</v>
      </c>
      <c r="F19" s="14" t="s">
        <v>70</v>
      </c>
      <c r="G19" s="13">
        <v>1</v>
      </c>
      <c r="H19" s="14">
        <v>10</v>
      </c>
      <c r="I19" s="14">
        <v>10</v>
      </c>
      <c r="J19" s="14" t="s">
        <v>24</v>
      </c>
    </row>
    <row r="20" ht="31" customHeight="1" spans="1:10">
      <c r="A20" s="9" t="s">
        <v>213</v>
      </c>
      <c r="B20" s="9"/>
      <c r="C20" s="9" t="s">
        <v>24</v>
      </c>
      <c r="D20" s="9"/>
      <c r="E20" s="9"/>
      <c r="F20" s="9"/>
      <c r="G20" s="9"/>
      <c r="H20" s="9"/>
      <c r="I20" s="9"/>
      <c r="J20" s="9"/>
    </row>
    <row r="21" ht="24" customHeight="1" spans="1:10">
      <c r="A21" s="9" t="s">
        <v>160</v>
      </c>
      <c r="B21" s="9">
        <v>100</v>
      </c>
      <c r="C21" s="9"/>
      <c r="D21" s="9"/>
      <c r="E21" s="9"/>
      <c r="F21" s="9"/>
      <c r="G21" s="9"/>
      <c r="H21" s="9"/>
      <c r="I21" s="9">
        <f>SUM(I5,I13:I19)</f>
        <v>100</v>
      </c>
      <c r="J21" s="9" t="s">
        <v>164</v>
      </c>
    </row>
    <row r="22" spans="1:10">
      <c r="A22" s="16" t="s">
        <v>165</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B13:B14"/>
    <mergeCell ref="A22: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5"/>
  <sheetViews>
    <sheetView tabSelected="1" workbookViewId="0">
      <selection activeCell="J10" sqref="E5:J10"/>
    </sheetView>
  </sheetViews>
  <sheetFormatPr defaultColWidth="9" defaultRowHeight="14.25"/>
  <cols>
    <col min="1" max="1" width="11" customWidth="1"/>
    <col min="2" max="2" width="11.2583333333333" customWidth="1"/>
    <col min="4" max="4" width="53.5" customWidth="1"/>
    <col min="5" max="5" width="9.375"/>
    <col min="6" max="6" width="25.5" customWidth="1"/>
    <col min="7" max="7" width="9.375" style="97"/>
    <col min="8" max="8" width="10.7583333333333" style="97" customWidth="1"/>
    <col min="9" max="9" width="9.54166666666667" style="98"/>
  </cols>
  <sheetData>
    <row r="1" s="96" customFormat="1" ht="27" spans="1:11">
      <c r="A1" s="2" t="s">
        <v>26</v>
      </c>
      <c r="B1" s="2"/>
      <c r="C1" s="2"/>
      <c r="D1" s="2"/>
      <c r="E1" s="2"/>
      <c r="F1" s="2"/>
      <c r="G1" s="99"/>
      <c r="H1" s="99"/>
      <c r="I1" s="118"/>
      <c r="J1" s="2"/>
      <c r="K1" s="2"/>
    </row>
    <row r="2" s="96" customFormat="1" ht="27" customHeight="1" spans="1:11">
      <c r="A2" s="100" t="s">
        <v>27</v>
      </c>
      <c r="B2" s="100"/>
      <c r="C2" s="100"/>
      <c r="D2" s="100"/>
      <c r="E2" s="100"/>
      <c r="F2" s="100"/>
      <c r="G2" s="101"/>
      <c r="H2" s="101"/>
      <c r="I2" s="119"/>
      <c r="J2" s="100"/>
      <c r="K2" s="100"/>
    </row>
    <row r="3" s="96" customFormat="1" ht="32" customHeight="1" spans="1:11">
      <c r="A3" s="5" t="s">
        <v>28</v>
      </c>
      <c r="B3" s="3" t="s">
        <v>29</v>
      </c>
      <c r="C3" s="3"/>
      <c r="D3" s="3"/>
      <c r="E3" s="3"/>
      <c r="F3" s="3"/>
      <c r="G3" s="102"/>
      <c r="H3" s="102"/>
      <c r="I3" s="6"/>
      <c r="J3" s="3"/>
      <c r="K3" s="3"/>
    </row>
    <row r="4" s="96" customFormat="1" ht="40" customHeight="1" spans="1:11">
      <c r="A4" s="5" t="s">
        <v>30</v>
      </c>
      <c r="B4" s="103" t="s">
        <v>31</v>
      </c>
      <c r="C4" s="103"/>
      <c r="D4" s="103"/>
      <c r="E4" s="5" t="s">
        <v>32</v>
      </c>
      <c r="F4" s="5" t="s">
        <v>33</v>
      </c>
      <c r="G4" s="104" t="s">
        <v>34</v>
      </c>
      <c r="H4" s="102" t="s">
        <v>35</v>
      </c>
      <c r="I4" s="6" t="s">
        <v>36</v>
      </c>
      <c r="J4" s="5" t="s">
        <v>37</v>
      </c>
      <c r="K4" s="103" t="s">
        <v>38</v>
      </c>
    </row>
    <row r="5" s="96" customFormat="1" ht="30" customHeight="1" spans="1:11">
      <c r="A5" s="105"/>
      <c r="B5" s="103" t="s">
        <v>39</v>
      </c>
      <c r="C5" s="103"/>
      <c r="D5" s="103"/>
      <c r="E5" s="102">
        <f t="shared" ref="E5:H5" si="0">E6+E7</f>
        <v>33241.44</v>
      </c>
      <c r="F5" s="102">
        <f t="shared" si="0"/>
        <v>9034.94</v>
      </c>
      <c r="G5" s="102">
        <f t="shared" si="0"/>
        <v>42276.38</v>
      </c>
      <c r="H5" s="102">
        <f t="shared" si="0"/>
        <v>42276.38</v>
      </c>
      <c r="I5" s="120">
        <f t="shared" ref="I5:I10" si="1">H5/G5</f>
        <v>1</v>
      </c>
      <c r="J5" s="103"/>
      <c r="K5" s="9"/>
    </row>
    <row r="6" s="96" customFormat="1" ht="30" customHeight="1" spans="1:11">
      <c r="A6" s="105"/>
      <c r="B6" s="3" t="s">
        <v>40</v>
      </c>
      <c r="C6" s="103" t="s">
        <v>39</v>
      </c>
      <c r="D6" s="103"/>
      <c r="E6" s="103">
        <v>31137.51</v>
      </c>
      <c r="F6" s="103">
        <v>1293.45</v>
      </c>
      <c r="G6" s="102">
        <v>32430.96</v>
      </c>
      <c r="H6" s="102">
        <v>32430.96</v>
      </c>
      <c r="I6" s="120">
        <f t="shared" si="1"/>
        <v>1</v>
      </c>
      <c r="J6" s="121"/>
      <c r="K6" s="9"/>
    </row>
    <row r="7" s="96" customFormat="1" ht="30" customHeight="1" spans="1:11">
      <c r="A7" s="105"/>
      <c r="B7" s="3" t="s">
        <v>41</v>
      </c>
      <c r="C7" s="103" t="s">
        <v>39</v>
      </c>
      <c r="D7" s="103"/>
      <c r="E7" s="103">
        <v>2103.93</v>
      </c>
      <c r="F7" s="103">
        <v>7741.49</v>
      </c>
      <c r="G7" s="102">
        <v>9845.42</v>
      </c>
      <c r="H7" s="102">
        <v>9845.42</v>
      </c>
      <c r="I7" s="120">
        <f t="shared" si="1"/>
        <v>1</v>
      </c>
      <c r="J7" s="121"/>
      <c r="K7" s="9"/>
    </row>
    <row r="8" s="96" customFormat="1" ht="30" customHeight="1" spans="1:11">
      <c r="A8" s="105"/>
      <c r="B8" s="3"/>
      <c r="C8" s="103" t="s">
        <v>42</v>
      </c>
      <c r="D8" s="103"/>
      <c r="E8" s="103">
        <v>1251.64</v>
      </c>
      <c r="F8" s="103">
        <v>7740.71</v>
      </c>
      <c r="G8" s="102">
        <v>8992.35</v>
      </c>
      <c r="H8" s="102">
        <v>8992.35</v>
      </c>
      <c r="I8" s="120">
        <f t="shared" si="1"/>
        <v>1</v>
      </c>
      <c r="J8" s="121"/>
      <c r="K8" s="9"/>
    </row>
    <row r="9" s="96" customFormat="1" ht="30" customHeight="1" spans="1:11">
      <c r="A9" s="105"/>
      <c r="B9" s="3"/>
      <c r="C9" s="103" t="s">
        <v>43</v>
      </c>
      <c r="D9" s="103"/>
      <c r="E9" s="103"/>
      <c r="F9" s="103"/>
      <c r="G9" s="102"/>
      <c r="H9" s="106"/>
      <c r="I9" s="120"/>
      <c r="J9" s="121"/>
      <c r="K9" s="9"/>
    </row>
    <row r="10" s="96" customFormat="1" ht="30" customHeight="1" spans="1:11">
      <c r="A10" s="52"/>
      <c r="B10" s="3"/>
      <c r="C10" s="103" t="s">
        <v>44</v>
      </c>
      <c r="D10" s="103"/>
      <c r="E10" s="103">
        <v>852.29</v>
      </c>
      <c r="F10" s="103">
        <v>0.78</v>
      </c>
      <c r="G10" s="102">
        <v>853.07</v>
      </c>
      <c r="H10" s="106">
        <v>853.07</v>
      </c>
      <c r="I10" s="120">
        <f t="shared" si="1"/>
        <v>1</v>
      </c>
      <c r="J10" s="121"/>
      <c r="K10" s="9"/>
    </row>
    <row r="11" s="96" customFormat="1" ht="312" customHeight="1" spans="1:11">
      <c r="A11" s="5" t="s">
        <v>45</v>
      </c>
      <c r="B11" s="18" t="s">
        <v>46</v>
      </c>
      <c r="C11" s="18"/>
      <c r="D11" s="18"/>
      <c r="E11" s="18"/>
      <c r="F11" s="18"/>
      <c r="G11" s="107"/>
      <c r="H11" s="107"/>
      <c r="I11" s="122"/>
      <c r="J11" s="18"/>
      <c r="K11" s="18"/>
    </row>
    <row r="12" s="96" customFormat="1" ht="32" customHeight="1" spans="1:11">
      <c r="A12" s="100" t="s">
        <v>47</v>
      </c>
      <c r="B12" s="100"/>
      <c r="C12" s="100"/>
      <c r="D12" s="100"/>
      <c r="E12" s="100"/>
      <c r="F12" s="100"/>
      <c r="G12" s="101"/>
      <c r="H12" s="101"/>
      <c r="I12" s="119"/>
      <c r="J12" s="100"/>
      <c r="K12" s="100"/>
    </row>
    <row r="13" s="96" customFormat="1" ht="15.75" customHeight="1" spans="1:11">
      <c r="A13" s="103" t="s">
        <v>48</v>
      </c>
      <c r="B13" s="103"/>
      <c r="C13" s="103"/>
      <c r="D13" s="103"/>
      <c r="E13" s="5" t="s">
        <v>49</v>
      </c>
      <c r="F13" s="3" t="s">
        <v>50</v>
      </c>
      <c r="G13" s="104" t="s">
        <v>51</v>
      </c>
      <c r="H13" s="104" t="s">
        <v>52</v>
      </c>
      <c r="I13" s="123" t="s">
        <v>53</v>
      </c>
      <c r="J13" s="124"/>
      <c r="K13" s="112"/>
    </row>
    <row r="14" s="96" customFormat="1" ht="28" customHeight="1" spans="1:11">
      <c r="A14" s="5" t="s">
        <v>54</v>
      </c>
      <c r="B14" s="103" t="s">
        <v>55</v>
      </c>
      <c r="C14" s="103"/>
      <c r="D14" s="103" t="s">
        <v>56</v>
      </c>
      <c r="E14" s="108"/>
      <c r="F14" s="3"/>
      <c r="G14" s="109"/>
      <c r="H14" s="109"/>
      <c r="I14" s="125"/>
      <c r="J14" s="126"/>
      <c r="K14" s="127"/>
    </row>
    <row r="15" s="96" customFormat="1" ht="36" customHeight="1" spans="1:11">
      <c r="A15" s="3" t="s">
        <v>57</v>
      </c>
      <c r="B15" s="103" t="s">
        <v>58</v>
      </c>
      <c r="C15" s="103"/>
      <c r="D15" s="103" t="s">
        <v>59</v>
      </c>
      <c r="E15" s="3" t="s">
        <v>60</v>
      </c>
      <c r="F15" s="3">
        <v>25</v>
      </c>
      <c r="G15" s="102" t="s">
        <v>61</v>
      </c>
      <c r="H15" s="110">
        <v>1</v>
      </c>
      <c r="I15" s="6" t="s">
        <v>24</v>
      </c>
      <c r="J15" s="3"/>
      <c r="K15" s="3"/>
    </row>
    <row r="16" s="96" customFormat="1" ht="36" customHeight="1" spans="1:11">
      <c r="A16" s="3"/>
      <c r="B16" s="103" t="s">
        <v>58</v>
      </c>
      <c r="C16" s="103"/>
      <c r="D16" s="87" t="s">
        <v>62</v>
      </c>
      <c r="E16" s="3" t="s">
        <v>63</v>
      </c>
      <c r="F16" s="87">
        <v>1598</v>
      </c>
      <c r="G16" s="87" t="s">
        <v>64</v>
      </c>
      <c r="H16" s="110">
        <v>1</v>
      </c>
      <c r="I16" s="6" t="s">
        <v>24</v>
      </c>
      <c r="J16" s="3"/>
      <c r="K16" s="3"/>
    </row>
    <row r="17" s="96" customFormat="1" ht="36" customHeight="1" spans="1:11">
      <c r="A17" s="3"/>
      <c r="B17" s="103" t="s">
        <v>58</v>
      </c>
      <c r="C17" s="103"/>
      <c r="D17" s="87" t="s">
        <v>65</v>
      </c>
      <c r="E17" s="3" t="s">
        <v>60</v>
      </c>
      <c r="F17" s="87">
        <v>1223</v>
      </c>
      <c r="G17" s="87" t="s">
        <v>64</v>
      </c>
      <c r="H17" s="110">
        <v>1</v>
      </c>
      <c r="I17" s="6" t="s">
        <v>24</v>
      </c>
      <c r="J17" s="3"/>
      <c r="K17" s="3"/>
    </row>
    <row r="18" s="96" customFormat="1" ht="36" customHeight="1" spans="1:11">
      <c r="A18" s="103"/>
      <c r="B18" s="103" t="s">
        <v>66</v>
      </c>
      <c r="C18" s="103"/>
      <c r="D18" s="71" t="s">
        <v>67</v>
      </c>
      <c r="E18" s="71" t="s">
        <v>68</v>
      </c>
      <c r="F18" s="71" t="s">
        <v>69</v>
      </c>
      <c r="G18" s="87" t="s">
        <v>70</v>
      </c>
      <c r="H18" s="110">
        <v>1</v>
      </c>
      <c r="I18" s="6" t="s">
        <v>24</v>
      </c>
      <c r="J18" s="3"/>
      <c r="K18" s="3"/>
    </row>
    <row r="19" s="96" customFormat="1" ht="36" customHeight="1" spans="1:11">
      <c r="A19" s="103"/>
      <c r="B19" s="103" t="s">
        <v>66</v>
      </c>
      <c r="C19" s="103"/>
      <c r="D19" s="71" t="s">
        <v>71</v>
      </c>
      <c r="E19" s="71" t="s">
        <v>68</v>
      </c>
      <c r="F19" s="71" t="s">
        <v>72</v>
      </c>
      <c r="G19" s="87" t="s">
        <v>70</v>
      </c>
      <c r="H19" s="110">
        <v>1</v>
      </c>
      <c r="I19" s="6" t="s">
        <v>24</v>
      </c>
      <c r="J19" s="3"/>
      <c r="K19" s="3"/>
    </row>
    <row r="20" s="96" customFormat="1" ht="36" customHeight="1" spans="1:11">
      <c r="A20" s="103"/>
      <c r="B20" s="103" t="s">
        <v>66</v>
      </c>
      <c r="C20" s="103"/>
      <c r="D20" s="71" t="s">
        <v>73</v>
      </c>
      <c r="E20" s="71" t="s">
        <v>68</v>
      </c>
      <c r="F20" s="71" t="s">
        <v>74</v>
      </c>
      <c r="G20" s="87" t="s">
        <v>70</v>
      </c>
      <c r="H20" s="110">
        <v>1</v>
      </c>
      <c r="I20" s="6" t="s">
        <v>24</v>
      </c>
      <c r="J20" s="3"/>
      <c r="K20" s="3"/>
    </row>
    <row r="21" s="96" customFormat="1" ht="36" customHeight="1" spans="1:11">
      <c r="A21" s="103"/>
      <c r="B21" s="103" t="s">
        <v>75</v>
      </c>
      <c r="C21" s="103"/>
      <c r="D21" s="103" t="s">
        <v>76</v>
      </c>
      <c r="E21" s="3" t="s">
        <v>60</v>
      </c>
      <c r="F21" s="71" t="s">
        <v>77</v>
      </c>
      <c r="G21" s="87" t="s">
        <v>78</v>
      </c>
      <c r="H21" s="110">
        <v>1</v>
      </c>
      <c r="I21" s="6" t="s">
        <v>24</v>
      </c>
      <c r="J21" s="3"/>
      <c r="K21" s="3"/>
    </row>
    <row r="22" s="96" customFormat="1" ht="36" customHeight="1" spans="1:11">
      <c r="A22" s="103"/>
      <c r="B22" s="103" t="s">
        <v>79</v>
      </c>
      <c r="C22" s="103"/>
      <c r="D22" s="103" t="s">
        <v>40</v>
      </c>
      <c r="E22" s="71" t="s">
        <v>68</v>
      </c>
      <c r="F22" s="71" t="s">
        <v>80</v>
      </c>
      <c r="G22" s="87" t="s">
        <v>81</v>
      </c>
      <c r="H22" s="110">
        <v>1</v>
      </c>
      <c r="I22" s="6" t="s">
        <v>24</v>
      </c>
      <c r="J22" s="3"/>
      <c r="K22" s="3"/>
    </row>
    <row r="23" s="96" customFormat="1" ht="36" customHeight="1" spans="1:11">
      <c r="A23" s="103"/>
      <c r="B23" s="103" t="s">
        <v>79</v>
      </c>
      <c r="C23" s="103"/>
      <c r="D23" s="103" t="s">
        <v>41</v>
      </c>
      <c r="E23" s="71" t="s">
        <v>68</v>
      </c>
      <c r="F23" s="71" t="s">
        <v>82</v>
      </c>
      <c r="G23" s="87" t="s">
        <v>81</v>
      </c>
      <c r="H23" s="110">
        <v>1</v>
      </c>
      <c r="I23" s="6" t="s">
        <v>24</v>
      </c>
      <c r="J23" s="3"/>
      <c r="K23" s="3"/>
    </row>
    <row r="24" s="96" customFormat="1" ht="36" customHeight="1" spans="1:11">
      <c r="A24" s="3" t="s">
        <v>83</v>
      </c>
      <c r="B24" s="111" t="s">
        <v>84</v>
      </c>
      <c r="C24" s="112"/>
      <c r="D24" s="71" t="s">
        <v>85</v>
      </c>
      <c r="E24" s="71" t="s">
        <v>63</v>
      </c>
      <c r="F24" s="71" t="s">
        <v>86</v>
      </c>
      <c r="G24" s="71" t="s">
        <v>78</v>
      </c>
      <c r="H24" s="110">
        <v>1</v>
      </c>
      <c r="I24" s="6" t="s">
        <v>24</v>
      </c>
      <c r="J24" s="3"/>
      <c r="K24" s="3"/>
    </row>
    <row r="25" s="96" customFormat="1" ht="36" customHeight="1" spans="1:11">
      <c r="A25" s="103"/>
      <c r="B25" s="111" t="s">
        <v>84</v>
      </c>
      <c r="C25" s="112"/>
      <c r="D25" s="71" t="s">
        <v>87</v>
      </c>
      <c r="E25" s="71" t="s">
        <v>63</v>
      </c>
      <c r="F25" s="71" t="s">
        <v>88</v>
      </c>
      <c r="G25" s="71" t="s">
        <v>78</v>
      </c>
      <c r="H25" s="110">
        <v>1</v>
      </c>
      <c r="I25" s="6" t="s">
        <v>24</v>
      </c>
      <c r="J25" s="3"/>
      <c r="K25" s="3"/>
    </row>
    <row r="26" s="96" customFormat="1" ht="36" customHeight="1" spans="1:11">
      <c r="A26" s="103"/>
      <c r="B26" s="111" t="s">
        <v>84</v>
      </c>
      <c r="C26" s="112"/>
      <c r="D26" s="71" t="s">
        <v>89</v>
      </c>
      <c r="E26" s="71" t="s">
        <v>68</v>
      </c>
      <c r="F26" s="71">
        <v>98</v>
      </c>
      <c r="G26" s="71" t="s">
        <v>70</v>
      </c>
      <c r="H26" s="110">
        <v>1</v>
      </c>
      <c r="I26" s="6" t="s">
        <v>24</v>
      </c>
      <c r="J26" s="3"/>
      <c r="K26" s="3"/>
    </row>
    <row r="27" s="96" customFormat="1" ht="36" customHeight="1" spans="1:11">
      <c r="A27" s="103"/>
      <c r="B27" s="111" t="s">
        <v>84</v>
      </c>
      <c r="C27" s="112"/>
      <c r="D27" s="71" t="s">
        <v>90</v>
      </c>
      <c r="E27" s="71" t="s">
        <v>63</v>
      </c>
      <c r="F27" s="71" t="s">
        <v>91</v>
      </c>
      <c r="G27" s="71" t="s">
        <v>78</v>
      </c>
      <c r="H27" s="110">
        <v>1</v>
      </c>
      <c r="I27" s="6" t="s">
        <v>24</v>
      </c>
      <c r="J27" s="3"/>
      <c r="K27" s="3"/>
    </row>
    <row r="28" s="96" customFormat="1" ht="36" customHeight="1" spans="1:11">
      <c r="A28" s="103"/>
      <c r="B28" s="111" t="s">
        <v>84</v>
      </c>
      <c r="C28" s="112"/>
      <c r="D28" s="71" t="s">
        <v>92</v>
      </c>
      <c r="E28" s="71" t="s">
        <v>63</v>
      </c>
      <c r="F28" s="71">
        <v>100</v>
      </c>
      <c r="G28" s="71" t="s">
        <v>70</v>
      </c>
      <c r="H28" s="110">
        <v>1</v>
      </c>
      <c r="I28" s="6" t="s">
        <v>24</v>
      </c>
      <c r="J28" s="3"/>
      <c r="K28" s="3"/>
    </row>
    <row r="29" s="96" customFormat="1" ht="36" customHeight="1" spans="1:11">
      <c r="A29" s="103"/>
      <c r="B29" s="111" t="s">
        <v>84</v>
      </c>
      <c r="C29" s="112"/>
      <c r="D29" s="71" t="s">
        <v>93</v>
      </c>
      <c r="E29" s="71" t="s">
        <v>63</v>
      </c>
      <c r="F29" s="71" t="s">
        <v>94</v>
      </c>
      <c r="G29" s="71" t="s">
        <v>78</v>
      </c>
      <c r="H29" s="110">
        <v>1</v>
      </c>
      <c r="I29" s="6" t="s">
        <v>24</v>
      </c>
      <c r="J29" s="3"/>
      <c r="K29" s="3"/>
    </row>
    <row r="30" s="96" customFormat="1" ht="36" customHeight="1" spans="1:11">
      <c r="A30" s="103"/>
      <c r="B30" s="111" t="s">
        <v>95</v>
      </c>
      <c r="C30" s="112"/>
      <c r="D30" s="71" t="s">
        <v>93</v>
      </c>
      <c r="E30" s="71" t="s">
        <v>63</v>
      </c>
      <c r="F30" s="71" t="s">
        <v>96</v>
      </c>
      <c r="G30" s="71" t="s">
        <v>78</v>
      </c>
      <c r="H30" s="110">
        <v>1</v>
      </c>
      <c r="I30" s="6" t="s">
        <v>24</v>
      </c>
      <c r="J30" s="3"/>
      <c r="K30" s="3"/>
    </row>
    <row r="31" s="96" customFormat="1" ht="36" customHeight="1" spans="1:11">
      <c r="A31" s="5" t="s">
        <v>97</v>
      </c>
      <c r="B31" s="111" t="s">
        <v>98</v>
      </c>
      <c r="C31" s="112"/>
      <c r="D31" s="71" t="s">
        <v>99</v>
      </c>
      <c r="E31" s="71" t="s">
        <v>68</v>
      </c>
      <c r="F31" s="71">
        <v>96</v>
      </c>
      <c r="G31" s="71" t="s">
        <v>70</v>
      </c>
      <c r="H31" s="110">
        <v>1</v>
      </c>
      <c r="I31" s="6" t="s">
        <v>24</v>
      </c>
      <c r="J31" s="3"/>
      <c r="K31" s="3"/>
    </row>
    <row r="32" s="96" customFormat="1" ht="36" customHeight="1" spans="1:11">
      <c r="A32" s="52"/>
      <c r="B32" s="111" t="s">
        <v>98</v>
      </c>
      <c r="C32" s="112"/>
      <c r="D32" s="71" t="s">
        <v>100</v>
      </c>
      <c r="E32" s="71" t="s">
        <v>68</v>
      </c>
      <c r="F32" s="71">
        <v>96</v>
      </c>
      <c r="G32" s="71" t="s">
        <v>70</v>
      </c>
      <c r="H32" s="110">
        <v>1</v>
      </c>
      <c r="I32" s="6" t="s">
        <v>24</v>
      </c>
      <c r="J32" s="3"/>
      <c r="K32" s="3"/>
    </row>
    <row r="33" s="96" customFormat="1" ht="62" customHeight="1" spans="1:11">
      <c r="A33" s="3" t="s">
        <v>101</v>
      </c>
      <c r="B33" s="113" t="s">
        <v>24</v>
      </c>
      <c r="C33" s="114"/>
      <c r="D33" s="114"/>
      <c r="E33" s="114"/>
      <c r="F33" s="114"/>
      <c r="G33" s="114"/>
      <c r="H33" s="114"/>
      <c r="I33" s="114"/>
      <c r="J33" s="114"/>
      <c r="K33" s="128"/>
    </row>
    <row r="34" s="96" customFormat="1" spans="1:11">
      <c r="A34" s="115" t="s">
        <v>102</v>
      </c>
      <c r="B34" s="116"/>
      <c r="C34" s="116"/>
      <c r="D34" s="116"/>
      <c r="E34" s="116"/>
      <c r="F34" s="116"/>
      <c r="G34" s="117"/>
      <c r="H34" s="117"/>
      <c r="I34" s="129"/>
      <c r="J34" s="116"/>
      <c r="K34" s="116"/>
    </row>
    <row r="35" s="96" customFormat="1" spans="1:11">
      <c r="A35" s="116"/>
      <c r="B35" s="116"/>
      <c r="C35" s="116"/>
      <c r="D35" s="116"/>
      <c r="E35" s="116"/>
      <c r="F35" s="116"/>
      <c r="G35" s="117"/>
      <c r="H35" s="117"/>
      <c r="I35" s="129"/>
      <c r="J35" s="116"/>
      <c r="K35" s="116"/>
    </row>
  </sheetData>
  <mergeCells count="63">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K33"/>
    <mergeCell ref="A4:A10"/>
    <mergeCell ref="A15:A23"/>
    <mergeCell ref="A24:A30"/>
    <mergeCell ref="A31:A32"/>
    <mergeCell ref="B7:B10"/>
    <mergeCell ref="E13:E14"/>
    <mergeCell ref="F13:F14"/>
    <mergeCell ref="G13:G14"/>
    <mergeCell ref="H13:H14"/>
    <mergeCell ref="K5:K10"/>
    <mergeCell ref="I13:K14"/>
    <mergeCell ref="A34:K3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5"/>
  <sheetViews>
    <sheetView topLeftCell="A9" workbookViewId="0">
      <selection activeCell="F16" sqref="A13:J20"/>
    </sheetView>
  </sheetViews>
  <sheetFormatPr defaultColWidth="9" defaultRowHeight="14.25"/>
  <cols>
    <col min="1" max="1" width="11.5" customWidth="1"/>
    <col min="2" max="2" width="21.2583333333333" customWidth="1"/>
    <col min="3" max="3" width="32.75" customWidth="1"/>
    <col min="5" max="5" width="24.6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314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3.6</v>
      </c>
      <c r="E5" s="3">
        <v>3.6</v>
      </c>
      <c r="F5" s="3">
        <v>10</v>
      </c>
      <c r="G5" s="3"/>
      <c r="H5" s="6">
        <f>E5/D5</f>
        <v>1</v>
      </c>
      <c r="I5" s="3">
        <v>10</v>
      </c>
      <c r="J5" s="3"/>
    </row>
    <row r="6" ht="31" customHeight="1" spans="1:10">
      <c r="A6" s="3"/>
      <c r="B6" s="18" t="s">
        <v>42</v>
      </c>
      <c r="C6" s="3">
        <v>0</v>
      </c>
      <c r="D6" s="3">
        <v>3.6</v>
      </c>
      <c r="E6" s="3">
        <v>3.6</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315</v>
      </c>
      <c r="C10" s="7"/>
      <c r="D10" s="7"/>
      <c r="E10" s="7"/>
      <c r="F10" s="7"/>
      <c r="G10" s="7" t="s">
        <v>316</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5" t="s">
        <v>317</v>
      </c>
      <c r="D13" s="33" t="s">
        <v>63</v>
      </c>
      <c r="E13" s="33" t="s">
        <v>318</v>
      </c>
      <c r="F13" s="14" t="s">
        <v>319</v>
      </c>
      <c r="G13" s="13">
        <v>1</v>
      </c>
      <c r="H13" s="14">
        <v>20</v>
      </c>
      <c r="I13" s="14">
        <v>20</v>
      </c>
      <c r="J13" s="14" t="s">
        <v>24</v>
      </c>
    </row>
    <row r="14" ht="31" customHeight="1" spans="1:10">
      <c r="A14" s="9"/>
      <c r="B14" s="9" t="s">
        <v>66</v>
      </c>
      <c r="C14" s="9" t="s">
        <v>320</v>
      </c>
      <c r="D14" s="9" t="s">
        <v>63</v>
      </c>
      <c r="E14" s="9">
        <v>100</v>
      </c>
      <c r="F14" s="14" t="s">
        <v>70</v>
      </c>
      <c r="G14" s="13">
        <v>1</v>
      </c>
      <c r="H14" s="14">
        <v>10</v>
      </c>
      <c r="I14" s="14">
        <v>10</v>
      </c>
      <c r="J14" s="14" t="s">
        <v>24</v>
      </c>
    </row>
    <row r="15" ht="31" customHeight="1" spans="1:10">
      <c r="A15" s="9"/>
      <c r="B15" s="9" t="s">
        <v>75</v>
      </c>
      <c r="C15" s="9" t="s">
        <v>321</v>
      </c>
      <c r="D15" s="9" t="s">
        <v>68</v>
      </c>
      <c r="E15" s="9">
        <v>100</v>
      </c>
      <c r="F15" s="14" t="s">
        <v>70</v>
      </c>
      <c r="G15" s="13">
        <v>1</v>
      </c>
      <c r="H15" s="14">
        <v>10</v>
      </c>
      <c r="I15" s="14">
        <v>10</v>
      </c>
      <c r="J15" s="14" t="s">
        <v>24</v>
      </c>
    </row>
    <row r="16" ht="31" customHeight="1" spans="1:10">
      <c r="A16" s="9"/>
      <c r="B16" s="9" t="s">
        <v>79</v>
      </c>
      <c r="C16" s="9" t="s">
        <v>237</v>
      </c>
      <c r="D16" s="9" t="s">
        <v>63</v>
      </c>
      <c r="E16" s="9">
        <v>3.6</v>
      </c>
      <c r="F16" s="14" t="s">
        <v>81</v>
      </c>
      <c r="G16" s="14">
        <v>3.6</v>
      </c>
      <c r="H16" s="14">
        <v>10</v>
      </c>
      <c r="I16" s="14">
        <v>10</v>
      </c>
      <c r="J16" s="14" t="s">
        <v>24</v>
      </c>
    </row>
    <row r="17" ht="31" customHeight="1" spans="1:10">
      <c r="A17" s="9" t="s">
        <v>208</v>
      </c>
      <c r="B17" s="9" t="s">
        <v>84</v>
      </c>
      <c r="C17" s="9" t="s">
        <v>322</v>
      </c>
      <c r="D17" s="33" t="s">
        <v>63</v>
      </c>
      <c r="E17" s="33" t="s">
        <v>135</v>
      </c>
      <c r="F17" s="33" t="s">
        <v>70</v>
      </c>
      <c r="G17" s="13">
        <v>1</v>
      </c>
      <c r="H17" s="14">
        <v>30</v>
      </c>
      <c r="I17" s="14">
        <v>30</v>
      </c>
      <c r="J17" s="14" t="s">
        <v>24</v>
      </c>
    </row>
    <row r="18" ht="31" customHeight="1" spans="1:10">
      <c r="A18" s="10" t="s">
        <v>211</v>
      </c>
      <c r="B18" s="10" t="s">
        <v>98</v>
      </c>
      <c r="C18" s="15" t="s">
        <v>251</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5"/>
  <sheetViews>
    <sheetView topLeftCell="A9" workbookViewId="0">
      <selection activeCell="A21" sqref="A21:J25"/>
    </sheetView>
  </sheetViews>
  <sheetFormatPr defaultColWidth="9" defaultRowHeight="14.25"/>
  <cols>
    <col min="1" max="1" width="11.5" customWidth="1"/>
    <col min="2" max="2" width="21.2583333333333" customWidth="1"/>
    <col min="3" max="3" width="35.125" customWidth="1"/>
    <col min="5" max="5" width="21.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323</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8.46</v>
      </c>
      <c r="E5" s="3">
        <v>8.46</v>
      </c>
      <c r="F5" s="3">
        <v>10</v>
      </c>
      <c r="G5" s="3"/>
      <c r="H5" s="6">
        <f>E5/D5</f>
        <v>1</v>
      </c>
      <c r="I5" s="3">
        <v>10</v>
      </c>
      <c r="J5" s="3"/>
    </row>
    <row r="6" ht="31" customHeight="1" spans="1:10">
      <c r="A6" s="3"/>
      <c r="B6" s="18" t="s">
        <v>42</v>
      </c>
      <c r="C6" s="3">
        <v>0</v>
      </c>
      <c r="D6" s="3">
        <v>8.46</v>
      </c>
      <c r="E6" s="3">
        <v>8.46</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324</v>
      </c>
      <c r="C10" s="7"/>
      <c r="D10" s="7"/>
      <c r="E10" s="7"/>
      <c r="F10" s="7"/>
      <c r="G10" s="7" t="s">
        <v>324</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5" t="s">
        <v>325</v>
      </c>
      <c r="D13" s="33" t="s">
        <v>63</v>
      </c>
      <c r="E13" s="33" t="s">
        <v>326</v>
      </c>
      <c r="F13" s="14" t="s">
        <v>131</v>
      </c>
      <c r="G13" s="13">
        <v>1</v>
      </c>
      <c r="H13" s="14">
        <v>20</v>
      </c>
      <c r="I13" s="14">
        <v>20</v>
      </c>
      <c r="J13" s="14" t="s">
        <v>24</v>
      </c>
    </row>
    <row r="14" ht="31" customHeight="1" spans="1:10">
      <c r="A14" s="9"/>
      <c r="B14" s="9" t="s">
        <v>66</v>
      </c>
      <c r="C14" s="9" t="s">
        <v>327</v>
      </c>
      <c r="D14" s="9" t="s">
        <v>63</v>
      </c>
      <c r="E14" s="9">
        <v>100</v>
      </c>
      <c r="F14" s="14" t="s">
        <v>70</v>
      </c>
      <c r="G14" s="13">
        <v>1</v>
      </c>
      <c r="H14" s="14">
        <v>10</v>
      </c>
      <c r="I14" s="14">
        <v>10</v>
      </c>
      <c r="J14" s="14" t="s">
        <v>24</v>
      </c>
    </row>
    <row r="15" ht="31" customHeight="1" spans="1:10">
      <c r="A15" s="9"/>
      <c r="B15" s="9" t="s">
        <v>75</v>
      </c>
      <c r="C15" s="9" t="s">
        <v>328</v>
      </c>
      <c r="D15" s="9" t="s">
        <v>68</v>
      </c>
      <c r="E15" s="9">
        <v>100</v>
      </c>
      <c r="F15" s="14" t="s">
        <v>70</v>
      </c>
      <c r="G15" s="13">
        <v>1</v>
      </c>
      <c r="H15" s="14">
        <v>10</v>
      </c>
      <c r="I15" s="14">
        <v>10</v>
      </c>
      <c r="J15" s="14" t="s">
        <v>24</v>
      </c>
    </row>
    <row r="16" ht="31" customHeight="1" spans="1:10">
      <c r="A16" s="9"/>
      <c r="B16" s="9" t="s">
        <v>79</v>
      </c>
      <c r="C16" s="9" t="s">
        <v>237</v>
      </c>
      <c r="D16" s="9" t="s">
        <v>63</v>
      </c>
      <c r="E16" s="9">
        <v>8.46</v>
      </c>
      <c r="F16" s="14" t="s">
        <v>81</v>
      </c>
      <c r="G16" s="14">
        <v>8.46</v>
      </c>
      <c r="H16" s="14">
        <v>10</v>
      </c>
      <c r="I16" s="14">
        <v>10</v>
      </c>
      <c r="J16" s="14" t="s">
        <v>24</v>
      </c>
    </row>
    <row r="17" ht="31" customHeight="1" spans="1:10">
      <c r="A17" s="9" t="s">
        <v>208</v>
      </c>
      <c r="B17" s="9" t="s">
        <v>84</v>
      </c>
      <c r="C17" s="9" t="s">
        <v>329</v>
      </c>
      <c r="D17" s="9" t="s">
        <v>68</v>
      </c>
      <c r="E17" s="33" t="s">
        <v>138</v>
      </c>
      <c r="F17" s="33" t="s">
        <v>70</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46" t="s">
        <v>165</v>
      </c>
      <c r="B21" s="47"/>
      <c r="C21" s="47"/>
      <c r="D21" s="47"/>
      <c r="E21" s="47"/>
      <c r="F21" s="47"/>
      <c r="G21" s="47"/>
      <c r="H21" s="47"/>
      <c r="I21" s="47"/>
      <c r="J21" s="47"/>
    </row>
    <row r="22" spans="1:10">
      <c r="A22" s="47"/>
      <c r="B22" s="47"/>
      <c r="C22" s="47"/>
      <c r="D22" s="47"/>
      <c r="E22" s="47"/>
      <c r="F22" s="47"/>
      <c r="G22" s="47"/>
      <c r="H22" s="47"/>
      <c r="I22" s="47"/>
      <c r="J22" s="47"/>
    </row>
    <row r="23" spans="1:10">
      <c r="A23" s="47"/>
      <c r="B23" s="47"/>
      <c r="C23" s="47"/>
      <c r="D23" s="47"/>
      <c r="E23" s="47"/>
      <c r="F23" s="47"/>
      <c r="G23" s="47"/>
      <c r="H23" s="47"/>
      <c r="I23" s="47"/>
      <c r="J23" s="47"/>
    </row>
    <row r="24" spans="1:10">
      <c r="A24" s="47"/>
      <c r="B24" s="47"/>
      <c r="C24" s="47"/>
      <c r="D24" s="47"/>
      <c r="E24" s="47"/>
      <c r="F24" s="47"/>
      <c r="G24" s="47"/>
      <c r="H24" s="47"/>
      <c r="I24" s="47"/>
      <c r="J24" s="47"/>
    </row>
    <row r="25" spans="1:10">
      <c r="A25" s="47"/>
      <c r="B25" s="47"/>
      <c r="C25" s="47"/>
      <c r="D25" s="47"/>
      <c r="E25" s="47"/>
      <c r="F25" s="47"/>
      <c r="G25" s="47"/>
      <c r="H25" s="47"/>
      <c r="I25" s="47"/>
      <c r="J25" s="4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topLeftCell="A9" workbookViewId="0">
      <selection activeCell="D13" sqref="D13"/>
    </sheetView>
  </sheetViews>
  <sheetFormatPr defaultColWidth="9" defaultRowHeight="14.25"/>
  <cols>
    <col min="1" max="1" width="11.5" customWidth="1"/>
    <col min="2" max="2" width="21.2583333333333" customWidth="1"/>
    <col min="3" max="3" width="47.875" customWidth="1"/>
    <col min="5" max="5" width="3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330</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30.58</v>
      </c>
      <c r="E5" s="3">
        <v>30.58</v>
      </c>
      <c r="F5" s="3">
        <v>10</v>
      </c>
      <c r="G5" s="3"/>
      <c r="H5" s="6">
        <f>E5/D5</f>
        <v>1</v>
      </c>
      <c r="I5" s="3">
        <v>10</v>
      </c>
      <c r="J5" s="3"/>
    </row>
    <row r="6" ht="31" customHeight="1" spans="1:10">
      <c r="A6" s="3"/>
      <c r="B6" s="18" t="s">
        <v>42</v>
      </c>
      <c r="C6" s="3">
        <v>0</v>
      </c>
      <c r="D6" s="3">
        <v>30.58</v>
      </c>
      <c r="E6" s="3">
        <v>30.58</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331</v>
      </c>
      <c r="C10" s="7"/>
      <c r="D10" s="7"/>
      <c r="E10" s="7"/>
      <c r="F10" s="7"/>
      <c r="G10" s="7" t="s">
        <v>332</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5" t="s">
        <v>333</v>
      </c>
      <c r="D13" s="9" t="s">
        <v>68</v>
      </c>
      <c r="E13" s="33" t="s">
        <v>334</v>
      </c>
      <c r="F13" s="14" t="s">
        <v>61</v>
      </c>
      <c r="G13" s="13">
        <v>1</v>
      </c>
      <c r="H13" s="14">
        <v>20</v>
      </c>
      <c r="I13" s="14">
        <v>20</v>
      </c>
      <c r="J13" s="14" t="s">
        <v>24</v>
      </c>
    </row>
    <row r="14" ht="31" customHeight="1" spans="1:10">
      <c r="A14" s="9"/>
      <c r="B14" s="9" t="s">
        <v>66</v>
      </c>
      <c r="C14" s="9" t="s">
        <v>301</v>
      </c>
      <c r="D14" s="9" t="s">
        <v>63</v>
      </c>
      <c r="E14" s="9">
        <v>100</v>
      </c>
      <c r="F14" s="14" t="s">
        <v>70</v>
      </c>
      <c r="G14" s="13">
        <v>1</v>
      </c>
      <c r="H14" s="14">
        <v>10</v>
      </c>
      <c r="I14" s="14">
        <v>10</v>
      </c>
      <c r="J14" s="14" t="s">
        <v>24</v>
      </c>
    </row>
    <row r="15" ht="31" customHeight="1" spans="1:10">
      <c r="A15" s="9"/>
      <c r="B15" s="9" t="s">
        <v>75</v>
      </c>
      <c r="C15" s="9" t="s">
        <v>328</v>
      </c>
      <c r="D15" s="9" t="s">
        <v>68</v>
      </c>
      <c r="E15" s="9">
        <v>100</v>
      </c>
      <c r="F15" s="14" t="s">
        <v>70</v>
      </c>
      <c r="G15" s="13">
        <v>1</v>
      </c>
      <c r="H15" s="14">
        <v>10</v>
      </c>
      <c r="I15" s="14">
        <v>10</v>
      </c>
      <c r="J15" s="14" t="s">
        <v>24</v>
      </c>
    </row>
    <row r="16" ht="31" customHeight="1" spans="1:10">
      <c r="A16" s="9"/>
      <c r="B16" s="9" t="s">
        <v>79</v>
      </c>
      <c r="C16" s="9" t="s">
        <v>237</v>
      </c>
      <c r="D16" s="9" t="s">
        <v>63</v>
      </c>
      <c r="E16" s="9">
        <v>323.88</v>
      </c>
      <c r="F16" s="14" t="s">
        <v>81</v>
      </c>
      <c r="G16" s="14">
        <v>30.58</v>
      </c>
      <c r="H16" s="14">
        <v>10</v>
      </c>
      <c r="I16" s="14">
        <v>5</v>
      </c>
      <c r="J16" s="14" t="s">
        <v>207</v>
      </c>
    </row>
    <row r="17" ht="31" customHeight="1" spans="1:10">
      <c r="A17" s="9" t="s">
        <v>208</v>
      </c>
      <c r="B17" s="9" t="s">
        <v>84</v>
      </c>
      <c r="C17" s="9" t="s">
        <v>335</v>
      </c>
      <c r="D17" s="9" t="s">
        <v>63</v>
      </c>
      <c r="E17" s="33" t="s">
        <v>86</v>
      </c>
      <c r="F17" s="33" t="s">
        <v>78</v>
      </c>
      <c r="G17" s="13">
        <v>1</v>
      </c>
      <c r="H17" s="14">
        <v>30</v>
      </c>
      <c r="I17" s="14">
        <v>30</v>
      </c>
      <c r="J17" s="14" t="s">
        <v>24</v>
      </c>
    </row>
    <row r="18" ht="31" customHeight="1" spans="1:10">
      <c r="A18" s="10" t="s">
        <v>211</v>
      </c>
      <c r="B18" s="10" t="s">
        <v>98</v>
      </c>
      <c r="C18" s="15" t="s">
        <v>157</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95</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5"/>
  <sheetViews>
    <sheetView topLeftCell="A6" workbookViewId="0">
      <selection activeCell="G17" sqref="G17"/>
    </sheetView>
  </sheetViews>
  <sheetFormatPr defaultColWidth="9" defaultRowHeight="14.25"/>
  <cols>
    <col min="1" max="1" width="11.5" customWidth="1"/>
    <col min="2" max="2" width="21.2583333333333" customWidth="1"/>
    <col min="3" max="3" width="31.75" customWidth="1"/>
    <col min="5" max="5" width="21"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336</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1000</v>
      </c>
      <c r="E5" s="3">
        <v>1000</v>
      </c>
      <c r="F5" s="3">
        <v>10</v>
      </c>
      <c r="G5" s="3"/>
      <c r="H5" s="6">
        <f>E5/D5</f>
        <v>1</v>
      </c>
      <c r="I5" s="3">
        <v>10</v>
      </c>
      <c r="J5" s="3"/>
    </row>
    <row r="6" ht="31" customHeight="1" spans="1:10">
      <c r="A6" s="3"/>
      <c r="B6" s="18" t="s">
        <v>42</v>
      </c>
      <c r="C6" s="3">
        <v>0</v>
      </c>
      <c r="D6" s="3">
        <v>1000</v>
      </c>
      <c r="E6" s="3">
        <v>1000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337</v>
      </c>
      <c r="C10" s="7"/>
      <c r="D10" s="7"/>
      <c r="E10" s="7"/>
      <c r="F10" s="7"/>
      <c r="G10" s="7" t="s">
        <v>337</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5" t="s">
        <v>333</v>
      </c>
      <c r="D13" s="9" t="s">
        <v>68</v>
      </c>
      <c r="E13" s="33" t="s">
        <v>334</v>
      </c>
      <c r="F13" s="14" t="s">
        <v>61</v>
      </c>
      <c r="G13" s="13">
        <v>1</v>
      </c>
      <c r="H13" s="14">
        <v>20</v>
      </c>
      <c r="I13" s="14">
        <v>20</v>
      </c>
      <c r="J13" s="14" t="s">
        <v>24</v>
      </c>
    </row>
    <row r="14" s="39" customFormat="1" ht="31" customHeight="1" spans="1:10">
      <c r="A14" s="9"/>
      <c r="B14" s="9" t="s">
        <v>66</v>
      </c>
      <c r="C14" s="9" t="s">
        <v>338</v>
      </c>
      <c r="D14" s="9" t="s">
        <v>63</v>
      </c>
      <c r="E14" s="9">
        <v>0</v>
      </c>
      <c r="F14" s="14" t="s">
        <v>70</v>
      </c>
      <c r="G14" s="13">
        <v>1</v>
      </c>
      <c r="H14" s="14">
        <v>10</v>
      </c>
      <c r="I14" s="14">
        <v>10</v>
      </c>
      <c r="J14" s="14" t="s">
        <v>24</v>
      </c>
    </row>
    <row r="15" ht="31" customHeight="1" spans="1:10">
      <c r="A15" s="9"/>
      <c r="B15" s="9" t="s">
        <v>75</v>
      </c>
      <c r="C15" s="9" t="s">
        <v>321</v>
      </c>
      <c r="D15" s="9" t="s">
        <v>68</v>
      </c>
      <c r="E15" s="9">
        <v>100</v>
      </c>
      <c r="F15" s="14" t="s">
        <v>70</v>
      </c>
      <c r="G15" s="13">
        <v>1</v>
      </c>
      <c r="H15" s="14">
        <v>10</v>
      </c>
      <c r="I15" s="14">
        <v>10</v>
      </c>
      <c r="J15" s="14" t="s">
        <v>24</v>
      </c>
    </row>
    <row r="16" ht="31" customHeight="1" spans="1:10">
      <c r="A16" s="9"/>
      <c r="B16" s="9" t="s">
        <v>79</v>
      </c>
      <c r="C16" s="9" t="s">
        <v>237</v>
      </c>
      <c r="D16" s="9" t="s">
        <v>63</v>
      </c>
      <c r="E16" s="9">
        <v>2054.12</v>
      </c>
      <c r="F16" s="14" t="s">
        <v>81</v>
      </c>
      <c r="G16" s="14">
        <v>1000</v>
      </c>
      <c r="H16" s="14">
        <v>10</v>
      </c>
      <c r="I16" s="14">
        <v>5</v>
      </c>
      <c r="J16" s="14" t="s">
        <v>207</v>
      </c>
    </row>
    <row r="17" ht="31" customHeight="1" spans="1:10">
      <c r="A17" s="9" t="s">
        <v>208</v>
      </c>
      <c r="B17" s="9" t="s">
        <v>84</v>
      </c>
      <c r="C17" s="9" t="s">
        <v>339</v>
      </c>
      <c r="D17" s="9" t="s">
        <v>63</v>
      </c>
      <c r="E17" s="33" t="s">
        <v>86</v>
      </c>
      <c r="F17" s="33" t="s">
        <v>78</v>
      </c>
      <c r="G17" s="13">
        <v>1</v>
      </c>
      <c r="H17" s="14">
        <v>30</v>
      </c>
      <c r="I17" s="14">
        <v>30</v>
      </c>
      <c r="J17" s="14" t="s">
        <v>24</v>
      </c>
    </row>
    <row r="18" ht="31" customHeight="1" spans="1:10">
      <c r="A18" s="10" t="s">
        <v>211</v>
      </c>
      <c r="B18" s="10" t="s">
        <v>98</v>
      </c>
      <c r="C18" s="15" t="s">
        <v>157</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95</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5"/>
  <sheetViews>
    <sheetView topLeftCell="A9" workbookViewId="0">
      <selection activeCell="J20" sqref="A11:J20"/>
    </sheetView>
  </sheetViews>
  <sheetFormatPr defaultColWidth="9" defaultRowHeight="14.25"/>
  <cols>
    <col min="1" max="1" width="11.5" customWidth="1"/>
    <col min="2" max="2" width="21.2583333333333" customWidth="1"/>
    <col min="3" max="3" width="38.25" customWidth="1"/>
    <col min="5" max="5" width="25.8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340</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10.16</v>
      </c>
      <c r="E5" s="3">
        <v>10.16</v>
      </c>
      <c r="F5" s="3">
        <v>10</v>
      </c>
      <c r="G5" s="3"/>
      <c r="H5" s="6">
        <f>E5/D5</f>
        <v>1</v>
      </c>
      <c r="I5" s="3">
        <v>10</v>
      </c>
      <c r="J5" s="3"/>
    </row>
    <row r="6" ht="31" customHeight="1" spans="1:10">
      <c r="A6" s="3"/>
      <c r="B6" s="18" t="s">
        <v>42</v>
      </c>
      <c r="C6" s="3">
        <v>0</v>
      </c>
      <c r="D6" s="3">
        <v>10.16</v>
      </c>
      <c r="E6" s="3">
        <v>10.16</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341</v>
      </c>
      <c r="C10" s="7"/>
      <c r="D10" s="7"/>
      <c r="E10" s="7"/>
      <c r="F10" s="7"/>
      <c r="G10" s="7" t="s">
        <v>341</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5" t="s">
        <v>342</v>
      </c>
      <c r="D13" s="33" t="s">
        <v>343</v>
      </c>
      <c r="E13" s="33" t="s">
        <v>344</v>
      </c>
      <c r="F13" s="14" t="s">
        <v>61</v>
      </c>
      <c r="G13" s="13">
        <v>1</v>
      </c>
      <c r="H13" s="14">
        <v>20</v>
      </c>
      <c r="I13" s="14">
        <v>20</v>
      </c>
      <c r="J13" s="14" t="s">
        <v>24</v>
      </c>
    </row>
    <row r="14" ht="31" customHeight="1" spans="1:10">
      <c r="A14" s="9"/>
      <c r="B14" s="9" t="s">
        <v>66</v>
      </c>
      <c r="C14" s="9" t="s">
        <v>345</v>
      </c>
      <c r="D14" s="9" t="s">
        <v>68</v>
      </c>
      <c r="E14" s="9">
        <v>100</v>
      </c>
      <c r="F14" s="14" t="s">
        <v>70</v>
      </c>
      <c r="G14" s="13">
        <v>1</v>
      </c>
      <c r="H14" s="14">
        <v>10</v>
      </c>
      <c r="I14" s="14">
        <v>10</v>
      </c>
      <c r="J14" s="14" t="s">
        <v>24</v>
      </c>
    </row>
    <row r="15" ht="31" customHeight="1" spans="1:10">
      <c r="A15" s="9"/>
      <c r="B15" s="9" t="s">
        <v>75</v>
      </c>
      <c r="C15" s="9" t="s">
        <v>346</v>
      </c>
      <c r="D15" s="9" t="s">
        <v>68</v>
      </c>
      <c r="E15" s="9">
        <v>100</v>
      </c>
      <c r="F15" s="14" t="s">
        <v>70</v>
      </c>
      <c r="G15" s="13">
        <v>1</v>
      </c>
      <c r="H15" s="14">
        <v>10</v>
      </c>
      <c r="I15" s="14">
        <v>10</v>
      </c>
      <c r="J15" s="14" t="s">
        <v>24</v>
      </c>
    </row>
    <row r="16" ht="31" customHeight="1" spans="1:10">
      <c r="A16" s="9"/>
      <c r="B16" s="9" t="s">
        <v>79</v>
      </c>
      <c r="C16" s="9" t="s">
        <v>237</v>
      </c>
      <c r="D16" s="9" t="s">
        <v>63</v>
      </c>
      <c r="E16" s="9">
        <v>50</v>
      </c>
      <c r="F16" s="14" t="s">
        <v>81</v>
      </c>
      <c r="G16" s="14">
        <v>10.16</v>
      </c>
      <c r="H16" s="14">
        <v>10</v>
      </c>
      <c r="I16" s="14">
        <v>5</v>
      </c>
      <c r="J16" s="14" t="s">
        <v>207</v>
      </c>
    </row>
    <row r="17" ht="31" customHeight="1" spans="1:10">
      <c r="A17" s="9" t="s">
        <v>208</v>
      </c>
      <c r="B17" s="9" t="s">
        <v>84</v>
      </c>
      <c r="C17" s="9" t="s">
        <v>347</v>
      </c>
      <c r="D17" s="9" t="s">
        <v>63</v>
      </c>
      <c r="E17" s="33" t="s">
        <v>86</v>
      </c>
      <c r="F17" s="33" t="s">
        <v>78</v>
      </c>
      <c r="G17" s="13">
        <v>1</v>
      </c>
      <c r="H17" s="14">
        <v>30</v>
      </c>
      <c r="I17" s="14">
        <v>30</v>
      </c>
      <c r="J17" s="14" t="s">
        <v>24</v>
      </c>
    </row>
    <row r="18" ht="31" customHeight="1" spans="1:10">
      <c r="A18" s="10" t="s">
        <v>211</v>
      </c>
      <c r="B18" s="10" t="s">
        <v>98</v>
      </c>
      <c r="C18" s="15" t="s">
        <v>157</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95</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5"/>
  <sheetViews>
    <sheetView topLeftCell="A10" workbookViewId="0">
      <selection activeCell="D13" sqref="D13"/>
    </sheetView>
  </sheetViews>
  <sheetFormatPr defaultColWidth="9" defaultRowHeight="14.25"/>
  <cols>
    <col min="1" max="1" width="25.625" customWidth="1"/>
    <col min="2" max="2" width="21.2583333333333" customWidth="1"/>
    <col min="3" max="3" width="33.125" customWidth="1"/>
    <col min="5" max="5" width="31.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348</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8.16</v>
      </c>
      <c r="E5" s="3">
        <v>8.16</v>
      </c>
      <c r="F5" s="3">
        <v>10</v>
      </c>
      <c r="G5" s="3"/>
      <c r="H5" s="6">
        <f>E5/D5</f>
        <v>1</v>
      </c>
      <c r="I5" s="3">
        <v>10</v>
      </c>
      <c r="J5" s="3"/>
    </row>
    <row r="6" ht="31" customHeight="1" spans="1:10">
      <c r="A6" s="3"/>
      <c r="B6" s="18" t="s">
        <v>42</v>
      </c>
      <c r="C6" s="3">
        <v>0</v>
      </c>
      <c r="D6" s="3">
        <v>8.16</v>
      </c>
      <c r="E6" s="3">
        <v>8.16</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349</v>
      </c>
      <c r="C10" s="7"/>
      <c r="D10" s="7"/>
      <c r="E10" s="7"/>
      <c r="F10" s="7"/>
      <c r="G10" s="7" t="s">
        <v>350</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5" t="s">
        <v>317</v>
      </c>
      <c r="D13" s="9" t="s">
        <v>68</v>
      </c>
      <c r="E13" s="33" t="s">
        <v>351</v>
      </c>
      <c r="F13" s="14" t="s">
        <v>319</v>
      </c>
      <c r="G13" s="13">
        <v>1</v>
      </c>
      <c r="H13" s="14">
        <v>20</v>
      </c>
      <c r="I13" s="14">
        <v>20</v>
      </c>
      <c r="J13" s="14" t="s">
        <v>24</v>
      </c>
    </row>
    <row r="14" ht="31" customHeight="1" spans="1:10">
      <c r="A14" s="9"/>
      <c r="B14" s="9" t="s">
        <v>66</v>
      </c>
      <c r="C14" s="22" t="s">
        <v>320</v>
      </c>
      <c r="D14" s="9" t="s">
        <v>68</v>
      </c>
      <c r="E14" s="9">
        <v>100</v>
      </c>
      <c r="F14" s="14" t="s">
        <v>70</v>
      </c>
      <c r="G14" s="13">
        <v>1</v>
      </c>
      <c r="H14" s="14">
        <v>10</v>
      </c>
      <c r="I14" s="14">
        <v>10</v>
      </c>
      <c r="J14" s="14" t="s">
        <v>24</v>
      </c>
    </row>
    <row r="15" ht="31" customHeight="1" spans="1:10">
      <c r="A15" s="9"/>
      <c r="B15" s="9" t="s">
        <v>75</v>
      </c>
      <c r="C15" s="22" t="s">
        <v>321</v>
      </c>
      <c r="D15" s="9" t="s">
        <v>68</v>
      </c>
      <c r="E15" s="9">
        <v>100</v>
      </c>
      <c r="F15" s="14" t="s">
        <v>70</v>
      </c>
      <c r="G15" s="13">
        <v>1</v>
      </c>
      <c r="H15" s="14">
        <v>10</v>
      </c>
      <c r="I15" s="14">
        <v>10</v>
      </c>
      <c r="J15" s="14" t="s">
        <v>24</v>
      </c>
    </row>
    <row r="16" ht="31" customHeight="1" spans="1:10">
      <c r="A16" s="9"/>
      <c r="B16" s="9" t="s">
        <v>79</v>
      </c>
      <c r="C16" s="22" t="s">
        <v>237</v>
      </c>
      <c r="D16" s="9" t="s">
        <v>63</v>
      </c>
      <c r="E16" s="9">
        <v>158.16</v>
      </c>
      <c r="F16" s="14" t="s">
        <v>81</v>
      </c>
      <c r="G16" s="14">
        <v>8.16</v>
      </c>
      <c r="H16" s="14">
        <v>10</v>
      </c>
      <c r="I16" s="14">
        <v>3</v>
      </c>
      <c r="J16" s="14" t="s">
        <v>207</v>
      </c>
    </row>
    <row r="17" ht="31" customHeight="1" spans="1:10">
      <c r="A17" s="23" t="s">
        <v>208</v>
      </c>
      <c r="B17" s="9" t="s">
        <v>84</v>
      </c>
      <c r="C17" s="22" t="s">
        <v>322</v>
      </c>
      <c r="D17" s="9" t="s">
        <v>68</v>
      </c>
      <c r="E17" s="9">
        <v>100</v>
      </c>
      <c r="F17" s="14" t="s">
        <v>70</v>
      </c>
      <c r="G17" s="13">
        <v>1</v>
      </c>
      <c r="H17" s="14">
        <v>30</v>
      </c>
      <c r="I17" s="14">
        <v>30</v>
      </c>
      <c r="J17" s="14" t="s">
        <v>24</v>
      </c>
    </row>
    <row r="18" ht="31" customHeight="1" spans="1:10">
      <c r="A18" s="10" t="s">
        <v>211</v>
      </c>
      <c r="B18" s="10" t="s">
        <v>98</v>
      </c>
      <c r="C18" s="15" t="s">
        <v>157</v>
      </c>
      <c r="D18" s="9" t="s">
        <v>68</v>
      </c>
      <c r="E18" s="9">
        <v>90</v>
      </c>
      <c r="F18" s="14" t="s">
        <v>70</v>
      </c>
      <c r="G18" s="13">
        <v>1</v>
      </c>
      <c r="H18" s="14">
        <v>10</v>
      </c>
      <c r="I18" s="14">
        <v>10</v>
      </c>
      <c r="J18" s="14" t="s">
        <v>24</v>
      </c>
    </row>
    <row r="19" ht="31" customHeight="1" spans="1:10">
      <c r="A19" s="9" t="s">
        <v>213</v>
      </c>
      <c r="B19" s="9"/>
      <c r="C19" s="22" t="s">
        <v>24</v>
      </c>
      <c r="D19" s="22"/>
      <c r="E19" s="22"/>
      <c r="F19" s="22"/>
      <c r="G19" s="22"/>
      <c r="H19" s="22"/>
      <c r="I19" s="22"/>
      <c r="J19" s="22"/>
    </row>
    <row r="20" ht="24" customHeight="1" spans="1:10">
      <c r="A20" s="9" t="s">
        <v>160</v>
      </c>
      <c r="B20" s="9">
        <v>100</v>
      </c>
      <c r="C20" s="9"/>
      <c r="D20" s="9"/>
      <c r="E20" s="9"/>
      <c r="F20" s="9"/>
      <c r="G20" s="9"/>
      <c r="H20" s="9"/>
      <c r="I20" s="22">
        <f>SUM(I5,I13:I18)</f>
        <v>93</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5"/>
  <sheetViews>
    <sheetView topLeftCell="A9" workbookViewId="0">
      <selection activeCell="D13" sqref="D13"/>
    </sheetView>
  </sheetViews>
  <sheetFormatPr defaultColWidth="9" defaultRowHeight="14.25"/>
  <cols>
    <col min="1" max="1" width="11.5" customWidth="1"/>
    <col min="2" max="2" width="21.2583333333333" customWidth="1"/>
    <col min="3" max="3" width="29.875" customWidth="1"/>
    <col min="5" max="5" width="22.6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352</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40</v>
      </c>
      <c r="E5" s="3">
        <v>40</v>
      </c>
      <c r="F5" s="3">
        <v>10</v>
      </c>
      <c r="G5" s="3"/>
      <c r="H5" s="6">
        <f>E5/D5</f>
        <v>1</v>
      </c>
      <c r="I5" s="3">
        <v>10</v>
      </c>
      <c r="J5" s="3"/>
    </row>
    <row r="6" ht="31" customHeight="1" spans="1:10">
      <c r="A6" s="3"/>
      <c r="B6" s="18" t="s">
        <v>42</v>
      </c>
      <c r="C6" s="3">
        <v>0</v>
      </c>
      <c r="D6" s="3">
        <v>40</v>
      </c>
      <c r="E6" s="3">
        <v>40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353</v>
      </c>
      <c r="C10" s="7"/>
      <c r="D10" s="7"/>
      <c r="E10" s="7"/>
      <c r="F10" s="7"/>
      <c r="G10" s="7" t="s">
        <v>353</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5" t="s">
        <v>140</v>
      </c>
      <c r="D13" s="9" t="s">
        <v>68</v>
      </c>
      <c r="E13" s="33" t="s">
        <v>135</v>
      </c>
      <c r="F13" s="14" t="s">
        <v>70</v>
      </c>
      <c r="G13" s="13">
        <v>1</v>
      </c>
      <c r="H13" s="14">
        <v>20</v>
      </c>
      <c r="I13" s="14">
        <v>20</v>
      </c>
      <c r="J13" s="14" t="s">
        <v>24</v>
      </c>
    </row>
    <row r="14" ht="31" customHeight="1" spans="1:10">
      <c r="A14" s="9"/>
      <c r="B14" s="9" t="s">
        <v>66</v>
      </c>
      <c r="C14" s="22" t="s">
        <v>354</v>
      </c>
      <c r="D14" s="9" t="s">
        <v>63</v>
      </c>
      <c r="E14" s="9">
        <v>100</v>
      </c>
      <c r="F14" s="14" t="s">
        <v>70</v>
      </c>
      <c r="G14" s="13">
        <v>1</v>
      </c>
      <c r="H14" s="14">
        <v>10</v>
      </c>
      <c r="I14" s="14">
        <v>10</v>
      </c>
      <c r="J14" s="14" t="s">
        <v>24</v>
      </c>
    </row>
    <row r="15" ht="31" customHeight="1" spans="1:10">
      <c r="A15" s="9"/>
      <c r="B15" s="9" t="s">
        <v>75</v>
      </c>
      <c r="C15" s="22" t="s">
        <v>355</v>
      </c>
      <c r="D15" s="9" t="s">
        <v>68</v>
      </c>
      <c r="E15" s="9">
        <v>100</v>
      </c>
      <c r="F15" s="14" t="s">
        <v>70</v>
      </c>
      <c r="G15" s="13">
        <v>1</v>
      </c>
      <c r="H15" s="14">
        <v>10</v>
      </c>
      <c r="I15" s="14">
        <v>10</v>
      </c>
      <c r="J15" s="14" t="s">
        <v>24</v>
      </c>
    </row>
    <row r="16" ht="31" customHeight="1" spans="1:10">
      <c r="A16" s="9"/>
      <c r="B16" s="9" t="s">
        <v>79</v>
      </c>
      <c r="C16" s="22" t="s">
        <v>237</v>
      </c>
      <c r="D16" s="9" t="s">
        <v>63</v>
      </c>
      <c r="E16" s="9">
        <v>440.3</v>
      </c>
      <c r="F16" s="14" t="s">
        <v>81</v>
      </c>
      <c r="G16" s="14">
        <v>40</v>
      </c>
      <c r="H16" s="14">
        <v>10</v>
      </c>
      <c r="I16" s="14">
        <v>3</v>
      </c>
      <c r="J16" s="14" t="s">
        <v>207</v>
      </c>
    </row>
    <row r="17" ht="31" customHeight="1" spans="1:10">
      <c r="A17" s="23" t="s">
        <v>208</v>
      </c>
      <c r="B17" s="9" t="s">
        <v>84</v>
      </c>
      <c r="C17" s="22" t="s">
        <v>356</v>
      </c>
      <c r="D17" s="9" t="s">
        <v>68</v>
      </c>
      <c r="E17" s="9">
        <v>0.07</v>
      </c>
      <c r="F17" s="14" t="s">
        <v>357</v>
      </c>
      <c r="G17" s="13">
        <v>1</v>
      </c>
      <c r="H17" s="14">
        <v>30</v>
      </c>
      <c r="I17" s="14">
        <v>30</v>
      </c>
      <c r="J17" s="14" t="s">
        <v>24</v>
      </c>
    </row>
    <row r="18" ht="31" customHeight="1" spans="1:10">
      <c r="A18" s="10" t="s">
        <v>211</v>
      </c>
      <c r="B18" s="10" t="s">
        <v>98</v>
      </c>
      <c r="C18" s="15" t="s">
        <v>358</v>
      </c>
      <c r="D18" s="9" t="s">
        <v>68</v>
      </c>
      <c r="E18" s="9">
        <v>80</v>
      </c>
      <c r="F18" s="14" t="s">
        <v>70</v>
      </c>
      <c r="G18" s="13">
        <v>1</v>
      </c>
      <c r="H18" s="14">
        <v>10</v>
      </c>
      <c r="I18" s="14">
        <v>10</v>
      </c>
      <c r="J18" s="14" t="s">
        <v>24</v>
      </c>
    </row>
    <row r="19" ht="31" customHeight="1" spans="1:10">
      <c r="A19" s="9" t="s">
        <v>213</v>
      </c>
      <c r="B19" s="9"/>
      <c r="C19" s="22" t="s">
        <v>24</v>
      </c>
      <c r="D19" s="22"/>
      <c r="E19" s="22"/>
      <c r="F19" s="22"/>
      <c r="G19" s="22"/>
      <c r="H19" s="22"/>
      <c r="I19" s="22"/>
      <c r="J19" s="22"/>
    </row>
    <row r="20" ht="24" customHeight="1" spans="1:10">
      <c r="A20" s="9" t="s">
        <v>160</v>
      </c>
      <c r="B20" s="9">
        <v>100</v>
      </c>
      <c r="C20" s="9"/>
      <c r="D20" s="9"/>
      <c r="E20" s="9"/>
      <c r="F20" s="9"/>
      <c r="G20" s="9"/>
      <c r="H20" s="9"/>
      <c r="I20" s="22">
        <f>SUM(I5,I13:I18)</f>
        <v>93</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29.62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359</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1.88</v>
      </c>
      <c r="E5" s="3">
        <v>1.88</v>
      </c>
      <c r="F5" s="3">
        <v>10</v>
      </c>
      <c r="G5" s="3"/>
      <c r="H5" s="6">
        <f>E5/D5</f>
        <v>1</v>
      </c>
      <c r="I5" s="3">
        <v>10</v>
      </c>
      <c r="J5" s="3"/>
    </row>
    <row r="6" ht="31" customHeight="1" spans="1:10">
      <c r="A6" s="3"/>
      <c r="B6" s="18" t="s">
        <v>42</v>
      </c>
      <c r="C6" s="3">
        <v>0</v>
      </c>
      <c r="D6" s="3">
        <v>1.88</v>
      </c>
      <c r="E6" s="3">
        <v>1.88</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44" customHeight="1" spans="1:10">
      <c r="A10" s="7" t="s">
        <v>197</v>
      </c>
      <c r="B10" s="7" t="s">
        <v>360</v>
      </c>
      <c r="C10" s="7"/>
      <c r="D10" s="7"/>
      <c r="E10" s="7"/>
      <c r="F10" s="7"/>
      <c r="G10" s="7" t="s">
        <v>361</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5" t="s">
        <v>362</v>
      </c>
      <c r="D13" s="9" t="s">
        <v>68</v>
      </c>
      <c r="E13" s="33" t="s">
        <v>152</v>
      </c>
      <c r="F13" s="14" t="s">
        <v>61</v>
      </c>
      <c r="G13" s="13">
        <v>1</v>
      </c>
      <c r="H13" s="14">
        <v>20</v>
      </c>
      <c r="I13" s="14">
        <v>20</v>
      </c>
      <c r="J13" s="14" t="s">
        <v>24</v>
      </c>
    </row>
    <row r="14" ht="31" customHeight="1" spans="1:10">
      <c r="A14" s="9"/>
      <c r="B14" s="9" t="s">
        <v>66</v>
      </c>
      <c r="C14" s="9" t="s">
        <v>354</v>
      </c>
      <c r="D14" s="9" t="s">
        <v>63</v>
      </c>
      <c r="E14" s="9">
        <v>100</v>
      </c>
      <c r="F14" s="14" t="s">
        <v>70</v>
      </c>
      <c r="G14" s="13">
        <v>1</v>
      </c>
      <c r="H14" s="14">
        <v>10</v>
      </c>
      <c r="I14" s="14">
        <v>10</v>
      </c>
      <c r="J14" s="14" t="s">
        <v>24</v>
      </c>
    </row>
    <row r="15" ht="31" customHeight="1" spans="1:10">
      <c r="A15" s="9"/>
      <c r="B15" s="9" t="s">
        <v>75</v>
      </c>
      <c r="C15" s="9" t="s">
        <v>355</v>
      </c>
      <c r="D15" s="9" t="s">
        <v>68</v>
      </c>
      <c r="E15" s="9">
        <v>100</v>
      </c>
      <c r="F15" s="14" t="s">
        <v>70</v>
      </c>
      <c r="G15" s="13">
        <v>1</v>
      </c>
      <c r="H15" s="14">
        <v>10</v>
      </c>
      <c r="I15" s="14">
        <v>10</v>
      </c>
      <c r="J15" s="14" t="s">
        <v>24</v>
      </c>
    </row>
    <row r="16" ht="31" customHeight="1" spans="1:10">
      <c r="A16" s="9"/>
      <c r="B16" s="9" t="s">
        <v>79</v>
      </c>
      <c r="C16" s="9" t="s">
        <v>237</v>
      </c>
      <c r="D16" s="9" t="s">
        <v>63</v>
      </c>
      <c r="E16" s="9">
        <v>179</v>
      </c>
      <c r="F16" s="14" t="s">
        <v>81</v>
      </c>
      <c r="G16" s="14">
        <v>1.88</v>
      </c>
      <c r="H16" s="14">
        <v>10</v>
      </c>
      <c r="I16" s="14">
        <v>2</v>
      </c>
      <c r="J16" s="14" t="s">
        <v>207</v>
      </c>
    </row>
    <row r="17" ht="31" customHeight="1" spans="1:10">
      <c r="A17" s="23" t="s">
        <v>208</v>
      </c>
      <c r="B17" s="9" t="s">
        <v>84</v>
      </c>
      <c r="C17" s="9" t="s">
        <v>322</v>
      </c>
      <c r="D17" s="9" t="s">
        <v>68</v>
      </c>
      <c r="E17" s="9">
        <v>100</v>
      </c>
      <c r="F17" s="14" t="s">
        <v>70</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92</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6"/>
  <sheetViews>
    <sheetView topLeftCell="A10" workbookViewId="0">
      <selection activeCell="J21" sqref="A11:J21"/>
    </sheetView>
  </sheetViews>
  <sheetFormatPr defaultColWidth="9" defaultRowHeight="14.25"/>
  <cols>
    <col min="1" max="1" width="11.5" customWidth="1"/>
    <col min="2" max="2" width="21.2583333333333" customWidth="1"/>
    <col min="3" max="3" width="49.625" customWidth="1"/>
    <col min="5" max="5" width="28.6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363</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0.64</v>
      </c>
      <c r="E5" s="3">
        <v>0.64</v>
      </c>
      <c r="F5" s="3">
        <v>10</v>
      </c>
      <c r="G5" s="3"/>
      <c r="H5" s="6">
        <f>E5/D5</f>
        <v>1</v>
      </c>
      <c r="I5" s="3">
        <v>10</v>
      </c>
      <c r="J5" s="3"/>
    </row>
    <row r="6" ht="31" customHeight="1" spans="1:10">
      <c r="A6" s="3"/>
      <c r="B6" s="18" t="s">
        <v>42</v>
      </c>
      <c r="C6" s="3">
        <v>0</v>
      </c>
      <c r="D6" s="3">
        <v>0.64</v>
      </c>
      <c r="E6" s="3">
        <v>0.64</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364</v>
      </c>
      <c r="C10" s="7"/>
      <c r="D10" s="7"/>
      <c r="E10" s="7"/>
      <c r="F10" s="7"/>
      <c r="G10" s="7" t="s">
        <v>364</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365</v>
      </c>
      <c r="D13" s="9" t="s">
        <v>68</v>
      </c>
      <c r="E13" s="33" t="s">
        <v>366</v>
      </c>
      <c r="F13" s="14" t="s">
        <v>64</v>
      </c>
      <c r="G13" s="13">
        <v>1</v>
      </c>
      <c r="H13" s="14">
        <v>10</v>
      </c>
      <c r="I13" s="14">
        <v>10</v>
      </c>
      <c r="J13" s="14" t="s">
        <v>24</v>
      </c>
    </row>
    <row r="14" ht="31" customHeight="1" spans="1:10">
      <c r="A14" s="9"/>
      <c r="B14" s="10" t="s">
        <v>58</v>
      </c>
      <c r="C14" s="20" t="s">
        <v>367</v>
      </c>
      <c r="D14" s="9" t="s">
        <v>68</v>
      </c>
      <c r="E14" s="45" t="s">
        <v>368</v>
      </c>
      <c r="F14" s="14" t="s">
        <v>64</v>
      </c>
      <c r="G14" s="13">
        <v>1</v>
      </c>
      <c r="H14" s="14">
        <v>10</v>
      </c>
      <c r="I14" s="14">
        <v>10</v>
      </c>
      <c r="J14" s="14" t="s">
        <v>24</v>
      </c>
    </row>
    <row r="15" ht="31" customHeight="1" spans="1:10">
      <c r="A15" s="9"/>
      <c r="B15" s="9" t="s">
        <v>66</v>
      </c>
      <c r="C15" s="9" t="s">
        <v>369</v>
      </c>
      <c r="D15" s="9" t="s">
        <v>68</v>
      </c>
      <c r="E15" s="9">
        <v>63</v>
      </c>
      <c r="F15" s="14" t="s">
        <v>64</v>
      </c>
      <c r="G15" s="13">
        <v>1</v>
      </c>
      <c r="H15" s="14">
        <v>10</v>
      </c>
      <c r="I15" s="14">
        <v>10</v>
      </c>
      <c r="J15" s="14" t="s">
        <v>24</v>
      </c>
    </row>
    <row r="16" ht="31" customHeight="1" spans="1:10">
      <c r="A16" s="9"/>
      <c r="B16" s="9" t="s">
        <v>75</v>
      </c>
      <c r="C16" s="9" t="s">
        <v>370</v>
      </c>
      <c r="D16" s="9" t="s">
        <v>68</v>
      </c>
      <c r="E16" s="9">
        <v>100</v>
      </c>
      <c r="F16" s="14" t="s">
        <v>70</v>
      </c>
      <c r="G16" s="13">
        <v>1</v>
      </c>
      <c r="H16" s="14">
        <v>10</v>
      </c>
      <c r="I16" s="14">
        <v>10</v>
      </c>
      <c r="J16" s="14" t="s">
        <v>24</v>
      </c>
    </row>
    <row r="17" ht="31" customHeight="1" spans="1:10">
      <c r="A17" s="9"/>
      <c r="B17" s="9" t="s">
        <v>79</v>
      </c>
      <c r="C17" s="9" t="s">
        <v>237</v>
      </c>
      <c r="D17" s="9" t="s">
        <v>63</v>
      </c>
      <c r="E17" s="9">
        <v>63</v>
      </c>
      <c r="F17" s="14" t="s">
        <v>81</v>
      </c>
      <c r="G17" s="14">
        <v>0.64</v>
      </c>
      <c r="H17" s="14">
        <v>10</v>
      </c>
      <c r="I17" s="14">
        <v>2</v>
      </c>
      <c r="J17" s="14" t="s">
        <v>207</v>
      </c>
    </row>
    <row r="18" ht="31" customHeight="1" spans="1:10">
      <c r="A18" s="9" t="s">
        <v>208</v>
      </c>
      <c r="B18" s="9" t="s">
        <v>84</v>
      </c>
      <c r="C18" s="9" t="s">
        <v>371</v>
      </c>
      <c r="D18" s="9" t="s">
        <v>63</v>
      </c>
      <c r="E18" s="9" t="str">
        <f>[1]项目绩效目标表!$E$18</f>
        <v>2023-2024学年</v>
      </c>
      <c r="F18" s="14" t="s">
        <v>78</v>
      </c>
      <c r="G18" s="13">
        <v>1</v>
      </c>
      <c r="H18" s="14">
        <v>30</v>
      </c>
      <c r="I18" s="14">
        <v>30</v>
      </c>
      <c r="J18" s="14" t="s">
        <v>24</v>
      </c>
    </row>
    <row r="19" ht="31" customHeight="1" spans="1:10">
      <c r="A19" s="10" t="s">
        <v>211</v>
      </c>
      <c r="B19" s="10" t="s">
        <v>98</v>
      </c>
      <c r="C19" s="15" t="s">
        <v>157</v>
      </c>
      <c r="D19" s="9" t="s">
        <v>68</v>
      </c>
      <c r="E19" s="9">
        <v>95</v>
      </c>
      <c r="F19" s="14" t="s">
        <v>70</v>
      </c>
      <c r="G19" s="13">
        <v>1</v>
      </c>
      <c r="H19" s="14">
        <v>10</v>
      </c>
      <c r="I19" s="14">
        <v>10</v>
      </c>
      <c r="J19" s="14" t="s">
        <v>24</v>
      </c>
    </row>
    <row r="20" ht="31" customHeight="1" spans="1:10">
      <c r="A20" s="9" t="s">
        <v>213</v>
      </c>
      <c r="B20" s="9"/>
      <c r="C20" s="9" t="s">
        <v>24</v>
      </c>
      <c r="D20" s="9"/>
      <c r="E20" s="9"/>
      <c r="F20" s="9"/>
      <c r="G20" s="9"/>
      <c r="H20" s="9"/>
      <c r="I20" s="9"/>
      <c r="J20" s="9"/>
    </row>
    <row r="21" ht="24" customHeight="1" spans="1:10">
      <c r="A21" s="9" t="s">
        <v>160</v>
      </c>
      <c r="B21" s="9">
        <v>100</v>
      </c>
      <c r="C21" s="9"/>
      <c r="D21" s="9"/>
      <c r="E21" s="9"/>
      <c r="F21" s="9"/>
      <c r="G21" s="9"/>
      <c r="H21" s="9"/>
      <c r="I21" s="9">
        <f>SUM(I5,I13:I19)</f>
        <v>92</v>
      </c>
      <c r="J21" s="9" t="s">
        <v>164</v>
      </c>
    </row>
    <row r="22" spans="1:10">
      <c r="A22" s="16" t="s">
        <v>165</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25"/>
  <sheetViews>
    <sheetView topLeftCell="A9" workbookViewId="0">
      <selection activeCell="J20" sqref="A11:J20"/>
    </sheetView>
  </sheetViews>
  <sheetFormatPr defaultColWidth="9" defaultRowHeight="14.25"/>
  <cols>
    <col min="1" max="1" width="11.5" customWidth="1"/>
    <col min="2" max="2" width="21.2583333333333" customWidth="1"/>
    <col min="3" max="3" width="27.62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372</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50</v>
      </c>
      <c r="E5" s="3">
        <v>50</v>
      </c>
      <c r="F5" s="3">
        <v>10</v>
      </c>
      <c r="G5" s="3"/>
      <c r="H5" s="6">
        <f>E5/D5</f>
        <v>1</v>
      </c>
      <c r="I5" s="3">
        <v>10</v>
      </c>
      <c r="J5" s="3"/>
    </row>
    <row r="6" ht="31" customHeight="1" spans="1:10">
      <c r="A6" s="3"/>
      <c r="B6" s="18" t="s">
        <v>42</v>
      </c>
      <c r="C6" s="3">
        <v>0</v>
      </c>
      <c r="D6" s="3">
        <v>50</v>
      </c>
      <c r="E6" s="3">
        <v>50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373</v>
      </c>
      <c r="C10" s="7"/>
      <c r="D10" s="7"/>
      <c r="E10" s="7"/>
      <c r="F10" s="7"/>
      <c r="G10" s="7" t="s">
        <v>373</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27" t="s">
        <v>200</v>
      </c>
      <c r="B13" s="28" t="s">
        <v>58</v>
      </c>
      <c r="C13" s="20" t="s">
        <v>317</v>
      </c>
      <c r="D13" s="27" t="s">
        <v>68</v>
      </c>
      <c r="E13" s="43" t="s">
        <v>295</v>
      </c>
      <c r="F13" s="31" t="s">
        <v>61</v>
      </c>
      <c r="G13" s="30">
        <v>1</v>
      </c>
      <c r="H13" s="31">
        <v>20</v>
      </c>
      <c r="I13" s="31">
        <v>20</v>
      </c>
      <c r="J13" s="31" t="s">
        <v>24</v>
      </c>
    </row>
    <row r="14" s="39" customFormat="1" ht="31" customHeight="1" spans="1:10">
      <c r="A14" s="44"/>
      <c r="B14" s="9" t="s">
        <v>66</v>
      </c>
      <c r="C14" s="9" t="s">
        <v>374</v>
      </c>
      <c r="D14" s="9" t="s">
        <v>63</v>
      </c>
      <c r="E14" s="9">
        <v>0</v>
      </c>
      <c r="F14" s="14" t="s">
        <v>255</v>
      </c>
      <c r="G14" s="13">
        <v>1</v>
      </c>
      <c r="H14" s="14">
        <v>10</v>
      </c>
      <c r="I14" s="14">
        <v>10</v>
      </c>
      <c r="J14" s="14" t="s">
        <v>24</v>
      </c>
    </row>
    <row r="15" ht="31" customHeight="1" spans="1:10">
      <c r="A15" s="27"/>
      <c r="B15" s="9" t="s">
        <v>75</v>
      </c>
      <c r="C15" s="9" t="s">
        <v>375</v>
      </c>
      <c r="D15" s="9" t="s">
        <v>68</v>
      </c>
      <c r="E15" s="9">
        <v>100</v>
      </c>
      <c r="F15" s="14" t="s">
        <v>70</v>
      </c>
      <c r="G15" s="13">
        <v>1</v>
      </c>
      <c r="H15" s="14">
        <v>10</v>
      </c>
      <c r="I15" s="14">
        <v>10</v>
      </c>
      <c r="J15" s="14" t="s">
        <v>24</v>
      </c>
    </row>
    <row r="16" ht="31" customHeight="1" spans="1:10">
      <c r="A16" s="27"/>
      <c r="B16" s="9" t="s">
        <v>79</v>
      </c>
      <c r="C16" s="9" t="s">
        <v>237</v>
      </c>
      <c r="D16" s="9" t="s">
        <v>63</v>
      </c>
      <c r="E16" s="9">
        <v>50</v>
      </c>
      <c r="F16" s="14" t="s">
        <v>81</v>
      </c>
      <c r="G16" s="14">
        <v>50</v>
      </c>
      <c r="H16" s="14">
        <v>10</v>
      </c>
      <c r="I16" s="14">
        <v>10</v>
      </c>
      <c r="J16" s="14" t="s">
        <v>24</v>
      </c>
    </row>
    <row r="17" ht="31" customHeight="1" spans="1:10">
      <c r="A17" s="27" t="s">
        <v>208</v>
      </c>
      <c r="B17" s="27" t="s">
        <v>84</v>
      </c>
      <c r="C17" s="27" t="s">
        <v>376</v>
      </c>
      <c r="D17" s="27" t="s">
        <v>68</v>
      </c>
      <c r="E17" s="27">
        <v>98</v>
      </c>
      <c r="F17" s="31" t="s">
        <v>70</v>
      </c>
      <c r="G17" s="30">
        <v>1</v>
      </c>
      <c r="H17" s="31">
        <v>30</v>
      </c>
      <c r="I17" s="31">
        <v>30</v>
      </c>
      <c r="J17" s="31" t="s">
        <v>24</v>
      </c>
    </row>
    <row r="18" ht="31" customHeight="1" spans="1:10">
      <c r="A18" s="28" t="s">
        <v>211</v>
      </c>
      <c r="B18" s="28" t="s">
        <v>98</v>
      </c>
      <c r="C18" s="15" t="s">
        <v>157</v>
      </c>
      <c r="D18" s="27" t="s">
        <v>68</v>
      </c>
      <c r="E18" s="27">
        <v>95</v>
      </c>
      <c r="F18" s="31" t="s">
        <v>70</v>
      </c>
      <c r="G18" s="30">
        <v>1</v>
      </c>
      <c r="H18" s="31">
        <v>10</v>
      </c>
      <c r="I18" s="31">
        <v>10</v>
      </c>
      <c r="J18" s="31" t="s">
        <v>24</v>
      </c>
    </row>
    <row r="19" ht="31" customHeight="1" spans="1:10">
      <c r="A19" s="27" t="s">
        <v>213</v>
      </c>
      <c r="B19" s="27"/>
      <c r="C19" s="27" t="s">
        <v>24</v>
      </c>
      <c r="D19" s="27"/>
      <c r="E19" s="27"/>
      <c r="F19" s="27"/>
      <c r="G19" s="27"/>
      <c r="H19" s="27"/>
      <c r="I19" s="27"/>
      <c r="J19" s="27"/>
    </row>
    <row r="20" ht="24" customHeight="1" spans="1:10">
      <c r="A20" s="27" t="s">
        <v>160</v>
      </c>
      <c r="B20" s="27">
        <v>100</v>
      </c>
      <c r="C20" s="27"/>
      <c r="D20" s="27"/>
      <c r="E20" s="27"/>
      <c r="F20" s="27"/>
      <c r="G20" s="27"/>
      <c r="H20" s="27"/>
      <c r="I20" s="27">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31"/>
  <sheetViews>
    <sheetView topLeftCell="A12" workbookViewId="0">
      <selection activeCell="B10" sqref="B10:F10"/>
    </sheetView>
  </sheetViews>
  <sheetFormatPr defaultColWidth="9" defaultRowHeight="14.25"/>
  <cols>
    <col min="1" max="1" width="15.75" style="54" customWidth="1"/>
    <col min="2" max="2" width="19.75" style="54" customWidth="1"/>
    <col min="3" max="3" width="34.125" style="54" customWidth="1"/>
    <col min="4" max="4" width="11.5" style="54" customWidth="1"/>
    <col min="5" max="6" width="12.125" style="54" customWidth="1"/>
    <col min="7" max="9" width="15.75" style="54" customWidth="1"/>
    <col min="10" max="10" width="8.36666666666667" style="54" customWidth="1"/>
    <col min="11" max="11" width="27.125" style="54" customWidth="1"/>
    <col min="12" max="16384" width="9" style="54"/>
  </cols>
  <sheetData>
    <row r="1" s="54" customFormat="1" ht="27" spans="1:11">
      <c r="A1" s="2" t="s">
        <v>103</v>
      </c>
      <c r="B1" s="2"/>
      <c r="C1" s="2"/>
      <c r="D1" s="2"/>
      <c r="E1" s="2"/>
      <c r="F1" s="2"/>
      <c r="G1" s="2"/>
      <c r="H1" s="2"/>
      <c r="I1" s="2"/>
      <c r="J1" s="2"/>
      <c r="K1" s="2"/>
    </row>
    <row r="2" s="54" customFormat="1" ht="25" customHeight="1" spans="1:11">
      <c r="A2" s="57" t="s">
        <v>104</v>
      </c>
      <c r="B2" s="57"/>
      <c r="C2" s="58" t="s">
        <v>105</v>
      </c>
      <c r="D2" s="59"/>
      <c r="E2" s="59"/>
      <c r="F2" s="59"/>
      <c r="G2" s="59"/>
      <c r="H2" s="59"/>
      <c r="I2" s="59"/>
      <c r="J2" s="59"/>
      <c r="K2" s="86"/>
    </row>
    <row r="3" s="54" customFormat="1" ht="25" customHeight="1" spans="1:11">
      <c r="A3" s="57" t="s">
        <v>106</v>
      </c>
      <c r="B3" s="57"/>
      <c r="C3" s="60" t="s">
        <v>107</v>
      </c>
      <c r="D3" s="60"/>
      <c r="E3" s="60"/>
      <c r="F3" s="57" t="s">
        <v>108</v>
      </c>
      <c r="G3" s="58" t="s">
        <v>109</v>
      </c>
      <c r="H3" s="59"/>
      <c r="I3" s="59"/>
      <c r="J3" s="59"/>
      <c r="K3" s="86"/>
    </row>
    <row r="4" s="54" customFormat="1" ht="45" customHeight="1" spans="1:11">
      <c r="A4" s="57" t="s">
        <v>110</v>
      </c>
      <c r="B4" s="57"/>
      <c r="C4" s="57"/>
      <c r="D4" s="57" t="s">
        <v>111</v>
      </c>
      <c r="E4" s="57" t="s">
        <v>112</v>
      </c>
      <c r="F4" s="57" t="s">
        <v>113</v>
      </c>
      <c r="G4" s="57" t="s">
        <v>114</v>
      </c>
      <c r="H4" s="57" t="s">
        <v>115</v>
      </c>
      <c r="I4" s="57" t="s">
        <v>116</v>
      </c>
      <c r="J4" s="57"/>
      <c r="K4" s="87" t="s">
        <v>38</v>
      </c>
    </row>
    <row r="5" s="54" customFormat="1" ht="45" customHeight="1" spans="1:11">
      <c r="A5" s="57"/>
      <c r="B5" s="57"/>
      <c r="C5" s="57" t="s">
        <v>39</v>
      </c>
      <c r="D5" s="61">
        <v>0</v>
      </c>
      <c r="E5" s="61">
        <v>808.2</v>
      </c>
      <c r="F5" s="61">
        <v>808.2</v>
      </c>
      <c r="G5" s="61">
        <v>10</v>
      </c>
      <c r="H5" s="62">
        <f>IF(AND(E5&lt;&gt;0,F5&lt;&gt;0),F5/E5*100,"")</f>
        <v>100</v>
      </c>
      <c r="I5" s="63">
        <v>10</v>
      </c>
      <c r="J5" s="63"/>
      <c r="K5" s="88" t="s">
        <v>117</v>
      </c>
    </row>
    <row r="6" s="54" customFormat="1" ht="45" customHeight="1" spans="1:11">
      <c r="A6" s="57"/>
      <c r="B6" s="57"/>
      <c r="C6" s="57" t="s">
        <v>42</v>
      </c>
      <c r="D6" s="61">
        <v>0</v>
      </c>
      <c r="E6" s="61">
        <v>808.2</v>
      </c>
      <c r="F6" s="61">
        <v>808.2</v>
      </c>
      <c r="G6" s="61">
        <v>10</v>
      </c>
      <c r="H6" s="62">
        <f>IF(AND(E6&lt;&gt;0,F6&lt;&gt;0),F6/E6*100,"")</f>
        <v>100</v>
      </c>
      <c r="I6" s="63">
        <v>10</v>
      </c>
      <c r="J6" s="63"/>
      <c r="K6" s="89"/>
    </row>
    <row r="7" s="54" customFormat="1" ht="39" customHeight="1" spans="1:11">
      <c r="A7" s="57"/>
      <c r="B7" s="57"/>
      <c r="C7" s="57" t="s">
        <v>118</v>
      </c>
      <c r="D7" s="63" t="s">
        <v>119</v>
      </c>
      <c r="E7" s="63" t="s">
        <v>119</v>
      </c>
      <c r="F7" s="63" t="s">
        <v>119</v>
      </c>
      <c r="G7" s="63" t="s">
        <v>119</v>
      </c>
      <c r="H7" s="63" t="s">
        <v>119</v>
      </c>
      <c r="I7" s="63" t="s">
        <v>119</v>
      </c>
      <c r="J7" s="63"/>
      <c r="K7" s="89"/>
    </row>
    <row r="8" s="54" customFormat="1" ht="39" customHeight="1" spans="1:11">
      <c r="A8" s="57"/>
      <c r="B8" s="57"/>
      <c r="C8" s="57" t="s">
        <v>120</v>
      </c>
      <c r="D8" s="63" t="s">
        <v>119</v>
      </c>
      <c r="E8" s="63" t="s">
        <v>119</v>
      </c>
      <c r="F8" s="63" t="s">
        <v>119</v>
      </c>
      <c r="G8" s="63" t="s">
        <v>119</v>
      </c>
      <c r="H8" s="63" t="s">
        <v>119</v>
      </c>
      <c r="I8" s="63" t="s">
        <v>119</v>
      </c>
      <c r="J8" s="63"/>
      <c r="K8" s="90"/>
    </row>
    <row r="9" s="54" customFormat="1" ht="25" customHeight="1" spans="1:14">
      <c r="A9" s="57" t="s">
        <v>121</v>
      </c>
      <c r="B9" s="57" t="s">
        <v>122</v>
      </c>
      <c r="C9" s="57"/>
      <c r="D9" s="57"/>
      <c r="E9" s="57"/>
      <c r="F9" s="57"/>
      <c r="G9" s="63" t="s">
        <v>123</v>
      </c>
      <c r="H9" s="63"/>
      <c r="I9" s="63"/>
      <c r="J9" s="63"/>
      <c r="K9" s="63"/>
      <c r="N9" s="95"/>
    </row>
    <row r="10" s="54" customFormat="1" ht="153" customHeight="1" spans="1:11">
      <c r="A10" s="57"/>
      <c r="B10" s="60" t="s">
        <v>124</v>
      </c>
      <c r="C10" s="60"/>
      <c r="D10" s="60"/>
      <c r="E10" s="60"/>
      <c r="F10" s="60"/>
      <c r="G10" s="63" t="s">
        <v>125</v>
      </c>
      <c r="H10" s="63"/>
      <c r="I10" s="63"/>
      <c r="J10" s="63"/>
      <c r="K10" s="63"/>
    </row>
    <row r="11" s="54" customFormat="1" spans="1:11">
      <c r="A11" s="67" t="s">
        <v>126</v>
      </c>
      <c r="B11" s="67"/>
      <c r="C11" s="67"/>
      <c r="D11" s="67"/>
      <c r="E11" s="67"/>
      <c r="F11" s="67"/>
      <c r="G11" s="67"/>
      <c r="H11" s="67"/>
      <c r="I11" s="67"/>
      <c r="J11" s="67"/>
      <c r="K11" s="67"/>
    </row>
    <row r="12" s="54" customFormat="1" ht="25" customHeight="1" spans="1:11">
      <c r="A12" s="68" t="s">
        <v>48</v>
      </c>
      <c r="B12" s="68"/>
      <c r="C12" s="68"/>
      <c r="D12" s="68" t="s">
        <v>127</v>
      </c>
      <c r="E12" s="68"/>
      <c r="F12" s="68"/>
      <c r="G12" s="68" t="s">
        <v>52</v>
      </c>
      <c r="H12" s="68" t="s">
        <v>114</v>
      </c>
      <c r="I12" s="68" t="s">
        <v>116</v>
      </c>
      <c r="J12" s="92" t="s">
        <v>53</v>
      </c>
      <c r="K12" s="93"/>
    </row>
    <row r="13" s="54" customFormat="1" ht="25" customHeight="1" spans="1:11">
      <c r="A13" s="57" t="s">
        <v>54</v>
      </c>
      <c r="B13" s="57" t="s">
        <v>55</v>
      </c>
      <c r="C13" s="57" t="s">
        <v>56</v>
      </c>
      <c r="D13" s="57" t="s">
        <v>49</v>
      </c>
      <c r="E13" s="57" t="s">
        <v>50</v>
      </c>
      <c r="F13" s="57" t="s">
        <v>51</v>
      </c>
      <c r="G13" s="57"/>
      <c r="H13" s="57"/>
      <c r="I13" s="57"/>
      <c r="J13" s="82"/>
      <c r="K13" s="84"/>
    </row>
    <row r="14" s="54" customFormat="1" spans="1:11">
      <c r="A14" s="69" t="s">
        <v>57</v>
      </c>
      <c r="B14" s="69" t="s">
        <v>128</v>
      </c>
      <c r="C14" s="70" t="s">
        <v>129</v>
      </c>
      <c r="D14" s="71" t="s">
        <v>63</v>
      </c>
      <c r="E14" s="135" t="s">
        <v>130</v>
      </c>
      <c r="F14" s="71" t="s">
        <v>131</v>
      </c>
      <c r="G14" s="72" t="s">
        <v>132</v>
      </c>
      <c r="H14" s="73">
        <v>10</v>
      </c>
      <c r="I14" s="73">
        <v>10</v>
      </c>
      <c r="J14" s="77" t="s">
        <v>24</v>
      </c>
      <c r="K14" s="94"/>
    </row>
    <row r="15" s="54" customFormat="1" spans="1:11">
      <c r="A15" s="69" t="s">
        <v>57</v>
      </c>
      <c r="B15" s="69" t="s">
        <v>133</v>
      </c>
      <c r="C15" s="70" t="s">
        <v>134</v>
      </c>
      <c r="D15" s="71" t="s">
        <v>63</v>
      </c>
      <c r="E15" s="135" t="s">
        <v>135</v>
      </c>
      <c r="F15" s="71" t="s">
        <v>70</v>
      </c>
      <c r="G15" s="72" t="s">
        <v>132</v>
      </c>
      <c r="H15" s="73">
        <v>5</v>
      </c>
      <c r="I15" s="73">
        <v>5</v>
      </c>
      <c r="J15" s="77" t="s">
        <v>24</v>
      </c>
      <c r="K15" s="94"/>
    </row>
    <row r="16" s="54" customFormat="1" spans="1:11">
      <c r="A16" s="69" t="s">
        <v>57</v>
      </c>
      <c r="B16" s="74" t="s">
        <v>136</v>
      </c>
      <c r="C16" s="70" t="s">
        <v>137</v>
      </c>
      <c r="D16" s="71" t="s">
        <v>68</v>
      </c>
      <c r="E16" s="135" t="s">
        <v>138</v>
      </c>
      <c r="F16" s="71" t="s">
        <v>70</v>
      </c>
      <c r="G16" s="72" t="s">
        <v>132</v>
      </c>
      <c r="H16" s="73">
        <v>15</v>
      </c>
      <c r="I16" s="73">
        <v>15</v>
      </c>
      <c r="J16" s="77" t="s">
        <v>24</v>
      </c>
      <c r="K16" s="94"/>
    </row>
    <row r="17" s="54" customFormat="1" spans="1:11">
      <c r="A17" s="69" t="s">
        <v>57</v>
      </c>
      <c r="B17" s="74" t="s">
        <v>139</v>
      </c>
      <c r="C17" s="70" t="s">
        <v>140</v>
      </c>
      <c r="D17" s="71" t="s">
        <v>68</v>
      </c>
      <c r="E17" s="135" t="s">
        <v>135</v>
      </c>
      <c r="F17" s="71" t="s">
        <v>70</v>
      </c>
      <c r="G17" s="72" t="s">
        <v>132</v>
      </c>
      <c r="H17" s="73">
        <v>10</v>
      </c>
      <c r="I17" s="73">
        <v>10</v>
      </c>
      <c r="J17" s="77" t="s">
        <v>24</v>
      </c>
      <c r="K17" s="94"/>
    </row>
    <row r="18" s="54" customFormat="1" spans="1:11">
      <c r="A18" s="69" t="s">
        <v>57</v>
      </c>
      <c r="B18" s="74" t="s">
        <v>141</v>
      </c>
      <c r="C18" s="70" t="s">
        <v>142</v>
      </c>
      <c r="D18" s="71" t="s">
        <v>63</v>
      </c>
      <c r="E18" s="71" t="s">
        <v>143</v>
      </c>
      <c r="F18" s="71" t="s">
        <v>144</v>
      </c>
      <c r="G18" s="72" t="s">
        <v>132</v>
      </c>
      <c r="H18" s="73">
        <v>5</v>
      </c>
      <c r="I18" s="73">
        <v>5</v>
      </c>
      <c r="J18" s="77" t="s">
        <v>24</v>
      </c>
      <c r="K18" s="94"/>
    </row>
    <row r="19" s="54" customFormat="1" spans="1:11">
      <c r="A19" s="69" t="s">
        <v>57</v>
      </c>
      <c r="B19" s="74" t="s">
        <v>141</v>
      </c>
      <c r="C19" s="70" t="s">
        <v>145</v>
      </c>
      <c r="D19" s="71" t="s">
        <v>63</v>
      </c>
      <c r="E19" s="71" t="s">
        <v>146</v>
      </c>
      <c r="F19" s="71" t="s">
        <v>144</v>
      </c>
      <c r="G19" s="72" t="s">
        <v>132</v>
      </c>
      <c r="H19" s="73">
        <v>5</v>
      </c>
      <c r="I19" s="73">
        <v>5</v>
      </c>
      <c r="J19" s="77" t="s">
        <v>24</v>
      </c>
      <c r="K19" s="94"/>
    </row>
    <row r="20" s="54" customFormat="1" spans="1:11">
      <c r="A20" s="74" t="s">
        <v>83</v>
      </c>
      <c r="B20" s="75" t="s">
        <v>147</v>
      </c>
      <c r="C20" s="70" t="s">
        <v>148</v>
      </c>
      <c r="D20" s="71" t="s">
        <v>63</v>
      </c>
      <c r="E20" s="135" t="s">
        <v>149</v>
      </c>
      <c r="F20" s="71" t="s">
        <v>78</v>
      </c>
      <c r="G20" s="76">
        <v>1</v>
      </c>
      <c r="H20" s="73">
        <v>10</v>
      </c>
      <c r="I20" s="73">
        <v>10</v>
      </c>
      <c r="J20" s="77" t="s">
        <v>24</v>
      </c>
      <c r="K20" s="94"/>
    </row>
    <row r="21" s="54" customFormat="1" ht="27" spans="1:11">
      <c r="A21" s="74" t="s">
        <v>83</v>
      </c>
      <c r="B21" s="75" t="s">
        <v>150</v>
      </c>
      <c r="C21" s="70" t="s">
        <v>151</v>
      </c>
      <c r="D21" s="71" t="s">
        <v>63</v>
      </c>
      <c r="E21" s="135" t="s">
        <v>152</v>
      </c>
      <c r="F21" s="71" t="s">
        <v>70</v>
      </c>
      <c r="G21" s="76">
        <v>1</v>
      </c>
      <c r="H21" s="73">
        <v>10</v>
      </c>
      <c r="I21" s="73">
        <v>10</v>
      </c>
      <c r="J21" s="77" t="s">
        <v>24</v>
      </c>
      <c r="K21" s="94"/>
    </row>
    <row r="22" s="54" customFormat="1" ht="27" spans="1:11">
      <c r="A22" s="74" t="s">
        <v>83</v>
      </c>
      <c r="B22" s="75" t="s">
        <v>153</v>
      </c>
      <c r="C22" s="70" t="s">
        <v>154</v>
      </c>
      <c r="D22" s="71" t="s">
        <v>63</v>
      </c>
      <c r="E22" s="135" t="s">
        <v>155</v>
      </c>
      <c r="F22" s="71" t="s">
        <v>78</v>
      </c>
      <c r="G22" s="76">
        <v>1</v>
      </c>
      <c r="H22" s="73">
        <v>10</v>
      </c>
      <c r="I22" s="73">
        <v>10</v>
      </c>
      <c r="J22" s="77" t="s">
        <v>24</v>
      </c>
      <c r="K22" s="94"/>
    </row>
    <row r="23" s="54" customFormat="1" ht="27" spans="1:11">
      <c r="A23" s="74" t="s">
        <v>97</v>
      </c>
      <c r="B23" s="74" t="s">
        <v>156</v>
      </c>
      <c r="C23" s="70" t="s">
        <v>157</v>
      </c>
      <c r="D23" s="71" t="s">
        <v>68</v>
      </c>
      <c r="E23" s="135" t="s">
        <v>158</v>
      </c>
      <c r="F23" s="71" t="s">
        <v>70</v>
      </c>
      <c r="G23" s="76">
        <v>1</v>
      </c>
      <c r="H23" s="73">
        <v>10</v>
      </c>
      <c r="I23" s="73">
        <v>10</v>
      </c>
      <c r="J23" s="77" t="s">
        <v>24</v>
      </c>
      <c r="K23" s="94"/>
    </row>
    <row r="24" s="54" customFormat="1" ht="25" customHeight="1" spans="1:11">
      <c r="A24" s="57" t="s">
        <v>159</v>
      </c>
      <c r="B24" s="57"/>
      <c r="C24" s="57"/>
      <c r="D24" s="77" t="s">
        <v>24</v>
      </c>
      <c r="E24" s="78"/>
      <c r="F24" s="78"/>
      <c r="G24" s="78"/>
      <c r="H24" s="78"/>
      <c r="I24" s="78"/>
      <c r="J24" s="78"/>
      <c r="K24" s="94"/>
    </row>
    <row r="25" s="54" customFormat="1" ht="25" customHeight="1" spans="1:11">
      <c r="A25" s="79" t="s">
        <v>160</v>
      </c>
      <c r="B25" s="80"/>
      <c r="C25" s="80"/>
      <c r="D25" s="80"/>
      <c r="E25" s="80"/>
      <c r="F25" s="80"/>
      <c r="G25" s="81"/>
      <c r="H25" s="57" t="s">
        <v>161</v>
      </c>
      <c r="I25" s="57" t="s">
        <v>162</v>
      </c>
      <c r="J25" s="77" t="s">
        <v>163</v>
      </c>
      <c r="K25" s="94"/>
    </row>
    <row r="26" s="54" customFormat="1" ht="25" customHeight="1" spans="1:11">
      <c r="A26" s="82"/>
      <c r="B26" s="83"/>
      <c r="C26" s="83"/>
      <c r="D26" s="83"/>
      <c r="E26" s="83"/>
      <c r="F26" s="83"/>
      <c r="G26" s="84"/>
      <c r="H26" s="57">
        <v>100</v>
      </c>
      <c r="I26" s="57">
        <v>100</v>
      </c>
      <c r="J26" s="77" t="s">
        <v>164</v>
      </c>
      <c r="K26" s="94"/>
    </row>
    <row r="27" customFormat="1" spans="1:11">
      <c r="A27" s="85" t="s">
        <v>165</v>
      </c>
      <c r="B27" s="85"/>
      <c r="C27" s="85"/>
      <c r="D27" s="85"/>
      <c r="E27" s="85"/>
      <c r="F27" s="85"/>
      <c r="G27" s="85"/>
      <c r="H27" s="85"/>
      <c r="I27" s="85"/>
      <c r="J27" s="85"/>
      <c r="K27" s="85"/>
    </row>
    <row r="28" customFormat="1" spans="1:11">
      <c r="A28" s="85"/>
      <c r="B28" s="85"/>
      <c r="C28" s="85"/>
      <c r="D28" s="85"/>
      <c r="E28" s="85"/>
      <c r="F28" s="85"/>
      <c r="G28" s="85"/>
      <c r="H28" s="85"/>
      <c r="I28" s="85"/>
      <c r="J28" s="85"/>
      <c r="K28" s="85"/>
    </row>
    <row r="29" customFormat="1" spans="1:11">
      <c r="A29" s="85"/>
      <c r="B29" s="85"/>
      <c r="C29" s="85"/>
      <c r="D29" s="85"/>
      <c r="E29" s="85"/>
      <c r="F29" s="85"/>
      <c r="G29" s="85"/>
      <c r="H29" s="85"/>
      <c r="I29" s="85"/>
      <c r="J29" s="85"/>
      <c r="K29" s="85"/>
    </row>
    <row r="30" customFormat="1" spans="1:11">
      <c r="A30" s="85"/>
      <c r="B30" s="85"/>
      <c r="C30" s="85"/>
      <c r="D30" s="85"/>
      <c r="E30" s="85"/>
      <c r="F30" s="85"/>
      <c r="G30" s="85"/>
      <c r="H30" s="85"/>
      <c r="I30" s="85"/>
      <c r="J30" s="85"/>
      <c r="K30" s="85"/>
    </row>
    <row r="31" customFormat="1" spans="1:11">
      <c r="A31" s="85"/>
      <c r="B31" s="85"/>
      <c r="C31" s="85"/>
      <c r="D31" s="85"/>
      <c r="E31" s="85"/>
      <c r="F31" s="85"/>
      <c r="G31" s="85"/>
      <c r="H31" s="85"/>
      <c r="I31" s="85"/>
      <c r="J31" s="85"/>
      <c r="K31" s="85"/>
    </row>
  </sheetData>
  <mergeCells count="41">
    <mergeCell ref="A1:J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A24:C24"/>
    <mergeCell ref="D24:K24"/>
    <mergeCell ref="J25:K25"/>
    <mergeCell ref="J26:K26"/>
    <mergeCell ref="A9:A10"/>
    <mergeCell ref="G12:G13"/>
    <mergeCell ref="H12:H13"/>
    <mergeCell ref="I12:I13"/>
    <mergeCell ref="K5:K8"/>
    <mergeCell ref="A4:B8"/>
    <mergeCell ref="J12:K13"/>
    <mergeCell ref="A25:G26"/>
    <mergeCell ref="A27:K31"/>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25"/>
  <sheetViews>
    <sheetView topLeftCell="A10" workbookViewId="0">
      <selection activeCell="J20" sqref="A11:J20"/>
    </sheetView>
  </sheetViews>
  <sheetFormatPr defaultColWidth="9" defaultRowHeight="14.25"/>
  <cols>
    <col min="1" max="1" width="27.75" customWidth="1"/>
    <col min="2" max="2" width="21.2583333333333" customWidth="1"/>
    <col min="3" max="3" width="33.5" customWidth="1"/>
    <col min="5" max="5" width="29.1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377</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24.59</v>
      </c>
      <c r="E5" s="3">
        <v>24.59</v>
      </c>
      <c r="F5" s="3">
        <v>10</v>
      </c>
      <c r="G5" s="3"/>
      <c r="H5" s="6">
        <f>E5/D5</f>
        <v>1</v>
      </c>
      <c r="I5" s="3">
        <v>10</v>
      </c>
      <c r="J5" s="3"/>
    </row>
    <row r="6" ht="31" customHeight="1" spans="1:10">
      <c r="A6" s="3"/>
      <c r="B6" s="18" t="s">
        <v>42</v>
      </c>
      <c r="C6" s="3">
        <v>0</v>
      </c>
      <c r="D6" s="3">
        <v>24.59</v>
      </c>
      <c r="E6" s="3">
        <v>24.59</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378</v>
      </c>
      <c r="C10" s="7"/>
      <c r="D10" s="7"/>
      <c r="E10" s="7"/>
      <c r="F10" s="7"/>
      <c r="G10" s="7" t="s">
        <v>378</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379</v>
      </c>
      <c r="D13" s="9" t="s">
        <v>63</v>
      </c>
      <c r="E13" s="33" t="s">
        <v>380</v>
      </c>
      <c r="F13" s="14" t="s">
        <v>319</v>
      </c>
      <c r="G13" s="13">
        <v>1</v>
      </c>
      <c r="H13" s="14">
        <v>20</v>
      </c>
      <c r="I13" s="14">
        <v>20</v>
      </c>
      <c r="J13" s="14" t="s">
        <v>24</v>
      </c>
    </row>
    <row r="14" ht="31" customHeight="1" spans="1:10">
      <c r="A14" s="9"/>
      <c r="B14" s="9" t="s">
        <v>66</v>
      </c>
      <c r="C14" s="9" t="s">
        <v>354</v>
      </c>
      <c r="D14" s="9" t="s">
        <v>63</v>
      </c>
      <c r="E14" s="9">
        <v>100</v>
      </c>
      <c r="F14" s="14" t="s">
        <v>70</v>
      </c>
      <c r="G14" s="13">
        <v>1</v>
      </c>
      <c r="H14" s="14">
        <v>10</v>
      </c>
      <c r="I14" s="14">
        <v>10</v>
      </c>
      <c r="J14" s="14" t="s">
        <v>24</v>
      </c>
    </row>
    <row r="15" ht="31" customHeight="1" spans="1:10">
      <c r="A15" s="9"/>
      <c r="B15" s="9" t="s">
        <v>75</v>
      </c>
      <c r="C15" s="9" t="s">
        <v>375</v>
      </c>
      <c r="D15" s="9" t="s">
        <v>68</v>
      </c>
      <c r="E15" s="9">
        <v>100</v>
      </c>
      <c r="F15" s="14" t="s">
        <v>70</v>
      </c>
      <c r="G15" s="13">
        <v>1</v>
      </c>
      <c r="H15" s="14">
        <v>10</v>
      </c>
      <c r="I15" s="14">
        <v>10</v>
      </c>
      <c r="J15" s="14" t="s">
        <v>24</v>
      </c>
    </row>
    <row r="16" ht="31" customHeight="1" spans="1:10">
      <c r="A16" s="9"/>
      <c r="B16" s="9" t="s">
        <v>79</v>
      </c>
      <c r="C16" s="9" t="s">
        <v>237</v>
      </c>
      <c r="D16" s="9" t="s">
        <v>63</v>
      </c>
      <c r="E16" s="9">
        <v>83.85</v>
      </c>
      <c r="F16" s="14" t="s">
        <v>81</v>
      </c>
      <c r="G16" s="14">
        <v>24.59</v>
      </c>
      <c r="H16" s="14">
        <v>10</v>
      </c>
      <c r="I16" s="14">
        <v>5</v>
      </c>
      <c r="J16" s="14" t="s">
        <v>207</v>
      </c>
    </row>
    <row r="17" ht="31" customHeight="1" spans="1:10">
      <c r="A17" s="9" t="s">
        <v>208</v>
      </c>
      <c r="B17" s="9" t="s">
        <v>84</v>
      </c>
      <c r="C17" s="9" t="s">
        <v>376</v>
      </c>
      <c r="D17" s="9" t="s">
        <v>68</v>
      </c>
      <c r="E17" s="9">
        <v>98</v>
      </c>
      <c r="F17" s="14" t="s">
        <v>70</v>
      </c>
      <c r="G17" s="13">
        <v>1</v>
      </c>
      <c r="H17" s="14">
        <v>30</v>
      </c>
      <c r="I17" s="14">
        <v>30</v>
      </c>
      <c r="J17" s="14" t="s">
        <v>24</v>
      </c>
    </row>
    <row r="18" ht="31" customHeight="1" spans="1:10">
      <c r="A18" s="10" t="s">
        <v>211</v>
      </c>
      <c r="B18" s="10" t="s">
        <v>98</v>
      </c>
      <c r="C18" s="15" t="s">
        <v>157</v>
      </c>
      <c r="D18" s="9" t="s">
        <v>68</v>
      </c>
      <c r="E18" s="9">
        <v>80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95</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25"/>
  <sheetViews>
    <sheetView topLeftCell="A6" workbookViewId="0">
      <selection activeCell="J20" sqref="A11:J20"/>
    </sheetView>
  </sheetViews>
  <sheetFormatPr defaultColWidth="9" defaultRowHeight="14.25"/>
  <cols>
    <col min="1" max="1" width="11.5" customWidth="1"/>
    <col min="2" max="2" width="21.2583333333333" customWidth="1"/>
    <col min="3" max="3" width="38" customWidth="1"/>
    <col min="5" max="5" width="24.1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381</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100</v>
      </c>
      <c r="E5" s="3">
        <v>100</v>
      </c>
      <c r="F5" s="3">
        <v>10</v>
      </c>
      <c r="G5" s="3"/>
      <c r="H5" s="6">
        <f>E5/D5</f>
        <v>1</v>
      </c>
      <c r="I5" s="3">
        <v>10</v>
      </c>
      <c r="J5" s="3"/>
    </row>
    <row r="6" ht="31" customHeight="1" spans="1:10">
      <c r="A6" s="3"/>
      <c r="B6" s="18" t="s">
        <v>42</v>
      </c>
      <c r="C6" s="3">
        <v>0</v>
      </c>
      <c r="D6" s="3">
        <v>100</v>
      </c>
      <c r="E6" s="3">
        <v>100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382</v>
      </c>
      <c r="C10" s="7"/>
      <c r="D10" s="7"/>
      <c r="E10" s="7"/>
      <c r="F10" s="7"/>
      <c r="G10" s="7" t="s">
        <v>382</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317</v>
      </c>
      <c r="D13" s="9" t="s">
        <v>68</v>
      </c>
      <c r="E13" s="33" t="s">
        <v>383</v>
      </c>
      <c r="F13" s="14" t="s">
        <v>319</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375</v>
      </c>
      <c r="D15" s="9" t="s">
        <v>68</v>
      </c>
      <c r="E15" s="9">
        <v>100</v>
      </c>
      <c r="F15" s="14" t="s">
        <v>70</v>
      </c>
      <c r="G15" s="13">
        <v>1</v>
      </c>
      <c r="H15" s="14">
        <v>10</v>
      </c>
      <c r="I15" s="14">
        <v>10</v>
      </c>
      <c r="J15" s="14" t="s">
        <v>24</v>
      </c>
    </row>
    <row r="16" ht="31" customHeight="1" spans="1:10">
      <c r="A16" s="9"/>
      <c r="B16" s="9" t="s">
        <v>79</v>
      </c>
      <c r="C16" s="9" t="s">
        <v>237</v>
      </c>
      <c r="D16" s="9" t="s">
        <v>63</v>
      </c>
      <c r="E16" s="9">
        <v>363</v>
      </c>
      <c r="F16" s="14" t="s">
        <v>81</v>
      </c>
      <c r="G16" s="14">
        <v>100</v>
      </c>
      <c r="H16" s="14">
        <v>10</v>
      </c>
      <c r="I16" s="14">
        <v>5</v>
      </c>
      <c r="J16" s="14" t="s">
        <v>207</v>
      </c>
    </row>
    <row r="17" ht="31" customHeight="1" spans="1:10">
      <c r="A17" s="9" t="s">
        <v>208</v>
      </c>
      <c r="B17" s="9" t="s">
        <v>84</v>
      </c>
      <c r="C17" s="9" t="s">
        <v>322</v>
      </c>
      <c r="D17" s="9" t="s">
        <v>68</v>
      </c>
      <c r="E17" s="9">
        <v>98</v>
      </c>
      <c r="F17" s="14" t="s">
        <v>70</v>
      </c>
      <c r="G17" s="13">
        <v>1</v>
      </c>
      <c r="H17" s="14">
        <v>30</v>
      </c>
      <c r="I17" s="14">
        <v>30</v>
      </c>
      <c r="J17" s="14" t="s">
        <v>24</v>
      </c>
    </row>
    <row r="18" ht="31" customHeight="1" spans="1:10">
      <c r="A18" s="10" t="s">
        <v>211</v>
      </c>
      <c r="B18" s="10" t="s">
        <v>98</v>
      </c>
      <c r="C18" s="15" t="s">
        <v>157</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95</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32.5" customWidth="1"/>
    <col min="5" max="5" width="21.25" customWidth="1"/>
    <col min="7" max="7" width="10.7583333333333" customWidth="1"/>
    <col min="10" max="10" width="45" customWidth="1"/>
  </cols>
  <sheetData>
    <row r="1" ht="27" spans="1:10">
      <c r="A1" s="2" t="s">
        <v>103</v>
      </c>
      <c r="B1" s="2"/>
      <c r="C1" s="2"/>
      <c r="D1" s="2"/>
      <c r="E1" s="2"/>
      <c r="F1" s="2"/>
      <c r="G1" s="2"/>
      <c r="H1" s="2"/>
      <c r="I1" s="2"/>
      <c r="J1" s="2"/>
    </row>
    <row r="2" ht="26" customHeight="1" spans="1:10">
      <c r="A2" s="3" t="s">
        <v>104</v>
      </c>
      <c r="B2" s="4" t="s">
        <v>384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19.25</v>
      </c>
      <c r="E5" s="3">
        <v>19.25</v>
      </c>
      <c r="F5" s="3">
        <v>10</v>
      </c>
      <c r="G5" s="3"/>
      <c r="H5" s="6">
        <f>E5/D5</f>
        <v>1</v>
      </c>
      <c r="I5" s="3">
        <v>10</v>
      </c>
      <c r="J5" s="3"/>
    </row>
    <row r="6" ht="31" customHeight="1" spans="1:10">
      <c r="A6" s="3"/>
      <c r="B6" s="18" t="s">
        <v>42</v>
      </c>
      <c r="C6" s="3">
        <v>0</v>
      </c>
      <c r="D6" s="3">
        <v>19.25</v>
      </c>
      <c r="E6" s="3">
        <v>19.25</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26" customHeight="1" spans="1:10">
      <c r="A10" s="7" t="s">
        <v>197</v>
      </c>
      <c r="B10" s="7" t="s">
        <v>385</v>
      </c>
      <c r="C10" s="7"/>
      <c r="D10" s="7"/>
      <c r="E10" s="7"/>
      <c r="F10" s="7"/>
      <c r="G10" s="7" t="s">
        <v>386</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387</v>
      </c>
      <c r="D13" s="9" t="s">
        <v>68</v>
      </c>
      <c r="E13" s="33" t="s">
        <v>152</v>
      </c>
      <c r="F13" s="14" t="s">
        <v>61</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375</v>
      </c>
      <c r="D15" s="9" t="s">
        <v>68</v>
      </c>
      <c r="E15" s="9">
        <v>100</v>
      </c>
      <c r="F15" s="14" t="s">
        <v>70</v>
      </c>
      <c r="G15" s="13">
        <v>1</v>
      </c>
      <c r="H15" s="14">
        <v>10</v>
      </c>
      <c r="I15" s="14">
        <v>10</v>
      </c>
      <c r="J15" s="14" t="s">
        <v>24</v>
      </c>
    </row>
    <row r="16" ht="31" customHeight="1" spans="1:10">
      <c r="A16" s="9"/>
      <c r="B16" s="9" t="s">
        <v>79</v>
      </c>
      <c r="C16" s="9" t="s">
        <v>237</v>
      </c>
      <c r="D16" s="9" t="s">
        <v>63</v>
      </c>
      <c r="E16" s="9">
        <v>465</v>
      </c>
      <c r="F16" s="14" t="s">
        <v>81</v>
      </c>
      <c r="G16" s="14">
        <v>19.25</v>
      </c>
      <c r="H16" s="14">
        <v>10</v>
      </c>
      <c r="I16" s="14">
        <v>2</v>
      </c>
      <c r="J16" s="14" t="s">
        <v>207</v>
      </c>
    </row>
    <row r="17" ht="31" customHeight="1" spans="1:10">
      <c r="A17" s="9" t="s">
        <v>208</v>
      </c>
      <c r="B17" s="9" t="s">
        <v>84</v>
      </c>
      <c r="C17" s="9" t="s">
        <v>388</v>
      </c>
      <c r="D17" s="9" t="s">
        <v>63</v>
      </c>
      <c r="E17" s="9">
        <v>98</v>
      </c>
      <c r="F17" s="14" t="s">
        <v>70</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92</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6"/>
  <sheetViews>
    <sheetView topLeftCell="A10" workbookViewId="0">
      <selection activeCell="J21" sqref="A11:J21"/>
    </sheetView>
  </sheetViews>
  <sheetFormatPr defaultColWidth="9" defaultRowHeight="14.25"/>
  <cols>
    <col min="1" max="1" width="11.5" customWidth="1"/>
    <col min="2" max="2" width="21.2583333333333" customWidth="1"/>
    <col min="3" max="3" width="41.7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389</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15.91</v>
      </c>
      <c r="E5" s="3">
        <v>15.91</v>
      </c>
      <c r="F5" s="3">
        <v>10</v>
      </c>
      <c r="G5" s="3"/>
      <c r="H5" s="6">
        <f>E5/D5</f>
        <v>1</v>
      </c>
      <c r="I5" s="3">
        <v>10</v>
      </c>
      <c r="J5" s="3"/>
    </row>
    <row r="6" ht="31" customHeight="1" spans="1:10">
      <c r="A6" s="3"/>
      <c r="B6" s="18" t="s">
        <v>42</v>
      </c>
      <c r="C6" s="3">
        <v>0</v>
      </c>
      <c r="D6" s="3">
        <v>15.91</v>
      </c>
      <c r="E6" s="3">
        <v>15.91</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54" customHeight="1" spans="1:10">
      <c r="A10" s="7" t="s">
        <v>197</v>
      </c>
      <c r="B10" s="7" t="s">
        <v>390</v>
      </c>
      <c r="C10" s="7"/>
      <c r="D10" s="7"/>
      <c r="E10" s="7"/>
      <c r="F10" s="7"/>
      <c r="G10" s="7" t="s">
        <v>390</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391</v>
      </c>
      <c r="D13" s="21" t="s">
        <v>63</v>
      </c>
      <c r="E13" s="21" t="s">
        <v>295</v>
      </c>
      <c r="F13" s="21" t="s">
        <v>392</v>
      </c>
      <c r="G13" s="13">
        <v>1</v>
      </c>
      <c r="H13" s="14">
        <v>10</v>
      </c>
      <c r="I13" s="14">
        <v>10</v>
      </c>
      <c r="J13" s="14" t="s">
        <v>24</v>
      </c>
    </row>
    <row r="14" ht="31" customHeight="1" spans="1:10">
      <c r="A14" s="9"/>
      <c r="B14" s="10" t="s">
        <v>58</v>
      </c>
      <c r="C14" s="20" t="s">
        <v>379</v>
      </c>
      <c r="D14" s="21" t="s">
        <v>63</v>
      </c>
      <c r="E14" s="21" t="s">
        <v>380</v>
      </c>
      <c r="F14" s="21" t="s">
        <v>319</v>
      </c>
      <c r="G14" s="13">
        <v>1</v>
      </c>
      <c r="H14" s="14">
        <v>10</v>
      </c>
      <c r="I14" s="14">
        <v>10</v>
      </c>
      <c r="J14" s="14" t="s">
        <v>24</v>
      </c>
    </row>
    <row r="15" ht="31" customHeight="1" spans="1:10">
      <c r="A15" s="9"/>
      <c r="B15" s="9" t="s">
        <v>66</v>
      </c>
      <c r="C15" s="9" t="s">
        <v>320</v>
      </c>
      <c r="D15" s="9" t="s">
        <v>68</v>
      </c>
      <c r="E15" s="9">
        <v>100</v>
      </c>
      <c r="F15" s="14" t="s">
        <v>70</v>
      </c>
      <c r="G15" s="13">
        <v>1</v>
      </c>
      <c r="H15" s="14">
        <v>10</v>
      </c>
      <c r="I15" s="14">
        <v>10</v>
      </c>
      <c r="J15" s="14" t="s">
        <v>24</v>
      </c>
    </row>
    <row r="16" ht="31" customHeight="1" spans="1:10">
      <c r="A16" s="9"/>
      <c r="B16" s="9" t="s">
        <v>75</v>
      </c>
      <c r="C16" s="9" t="s">
        <v>375</v>
      </c>
      <c r="D16" s="9" t="s">
        <v>68</v>
      </c>
      <c r="E16" s="9">
        <v>100</v>
      </c>
      <c r="F16" s="14" t="s">
        <v>70</v>
      </c>
      <c r="G16" s="13">
        <v>1</v>
      </c>
      <c r="H16" s="14">
        <v>10</v>
      </c>
      <c r="I16" s="14">
        <v>10</v>
      </c>
      <c r="J16" s="14" t="s">
        <v>24</v>
      </c>
    </row>
    <row r="17" ht="31" customHeight="1" spans="1:10">
      <c r="A17" s="9"/>
      <c r="B17" s="9" t="s">
        <v>79</v>
      </c>
      <c r="C17" s="9" t="s">
        <v>237</v>
      </c>
      <c r="D17" s="9" t="s">
        <v>63</v>
      </c>
      <c r="E17" s="9">
        <v>17.96</v>
      </c>
      <c r="F17" s="14" t="s">
        <v>81</v>
      </c>
      <c r="G17" s="14">
        <v>15.91</v>
      </c>
      <c r="H17" s="14">
        <v>10</v>
      </c>
      <c r="I17" s="14">
        <v>8</v>
      </c>
      <c r="J17" s="14" t="s">
        <v>207</v>
      </c>
    </row>
    <row r="18" ht="31" customHeight="1" spans="1:10">
      <c r="A18" s="9" t="s">
        <v>208</v>
      </c>
      <c r="B18" s="9" t="s">
        <v>84</v>
      </c>
      <c r="C18" s="9" t="s">
        <v>388</v>
      </c>
      <c r="D18" s="9" t="s">
        <v>63</v>
      </c>
      <c r="E18" s="9">
        <v>98</v>
      </c>
      <c r="F18" s="14" t="s">
        <v>70</v>
      </c>
      <c r="G18" s="13">
        <v>1</v>
      </c>
      <c r="H18" s="14">
        <v>30</v>
      </c>
      <c r="I18" s="14">
        <v>30</v>
      </c>
      <c r="J18" s="14" t="s">
        <v>24</v>
      </c>
    </row>
    <row r="19" ht="31" customHeight="1" spans="1:10">
      <c r="A19" s="10" t="s">
        <v>211</v>
      </c>
      <c r="B19" s="10" t="s">
        <v>98</v>
      </c>
      <c r="C19" s="15" t="s">
        <v>157</v>
      </c>
      <c r="D19" s="9" t="s">
        <v>68</v>
      </c>
      <c r="E19" s="9">
        <v>95</v>
      </c>
      <c r="F19" s="14" t="s">
        <v>70</v>
      </c>
      <c r="G19" s="13">
        <v>1</v>
      </c>
      <c r="H19" s="14">
        <v>10</v>
      </c>
      <c r="I19" s="14">
        <v>10</v>
      </c>
      <c r="J19" s="14" t="s">
        <v>24</v>
      </c>
    </row>
    <row r="20" ht="31" customHeight="1" spans="1:10">
      <c r="A20" s="9" t="s">
        <v>213</v>
      </c>
      <c r="B20" s="9"/>
      <c r="C20" s="9" t="s">
        <v>24</v>
      </c>
      <c r="D20" s="9"/>
      <c r="E20" s="9"/>
      <c r="F20" s="9"/>
      <c r="G20" s="9"/>
      <c r="H20" s="9"/>
      <c r="I20" s="9"/>
      <c r="J20" s="9"/>
    </row>
    <row r="21" ht="24" customHeight="1" spans="1:10">
      <c r="A21" s="9" t="s">
        <v>160</v>
      </c>
      <c r="B21" s="9">
        <v>100</v>
      </c>
      <c r="C21" s="9"/>
      <c r="D21" s="9"/>
      <c r="E21" s="9"/>
      <c r="F21" s="9"/>
      <c r="G21" s="9"/>
      <c r="H21" s="9"/>
      <c r="I21" s="9">
        <f>SUM(I5,I13:I19)</f>
        <v>98</v>
      </c>
      <c r="J21" s="9" t="s">
        <v>164</v>
      </c>
    </row>
    <row r="22" spans="1:10">
      <c r="A22" s="16" t="s">
        <v>165</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50.75" customWidth="1"/>
    <col min="5" max="5" width="24.6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393</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43</v>
      </c>
      <c r="E5" s="3">
        <v>43</v>
      </c>
      <c r="F5" s="3">
        <v>10</v>
      </c>
      <c r="G5" s="3"/>
      <c r="H5" s="6">
        <f>E5/D5</f>
        <v>1</v>
      </c>
      <c r="I5" s="3">
        <v>10</v>
      </c>
      <c r="J5" s="3"/>
    </row>
    <row r="6" ht="31" customHeight="1" spans="1:10">
      <c r="A6" s="3"/>
      <c r="B6" s="18" t="s">
        <v>42</v>
      </c>
      <c r="C6" s="3">
        <v>0</v>
      </c>
      <c r="D6" s="3">
        <v>43</v>
      </c>
      <c r="E6" s="3">
        <v>43</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394</v>
      </c>
      <c r="C10" s="7"/>
      <c r="D10" s="7"/>
      <c r="E10" s="7"/>
      <c r="F10" s="7"/>
      <c r="G10" s="7" t="s">
        <v>394</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395</v>
      </c>
      <c r="D13" s="21" t="s">
        <v>63</v>
      </c>
      <c r="E13" s="21" t="s">
        <v>295</v>
      </c>
      <c r="F13" s="21" t="s">
        <v>61</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375</v>
      </c>
      <c r="D15" s="9" t="s">
        <v>68</v>
      </c>
      <c r="E15" s="9">
        <v>100</v>
      </c>
      <c r="F15" s="14" t="s">
        <v>70</v>
      </c>
      <c r="G15" s="13">
        <v>1</v>
      </c>
      <c r="H15" s="14">
        <v>10</v>
      </c>
      <c r="I15" s="14">
        <v>10</v>
      </c>
      <c r="J15" s="14" t="s">
        <v>24</v>
      </c>
    </row>
    <row r="16" ht="31" customHeight="1" spans="1:10">
      <c r="A16" s="9"/>
      <c r="B16" s="9" t="s">
        <v>79</v>
      </c>
      <c r="C16" s="9" t="s">
        <v>237</v>
      </c>
      <c r="D16" s="9" t="s">
        <v>63</v>
      </c>
      <c r="E16" s="9">
        <v>43</v>
      </c>
      <c r="F16" s="14" t="s">
        <v>81</v>
      </c>
      <c r="G16" s="14">
        <v>43</v>
      </c>
      <c r="H16" s="14">
        <v>10</v>
      </c>
      <c r="I16" s="14">
        <v>10</v>
      </c>
      <c r="J16" s="14" t="s">
        <v>24</v>
      </c>
    </row>
    <row r="17" ht="31" customHeight="1" spans="1:10">
      <c r="A17" s="9" t="s">
        <v>208</v>
      </c>
      <c r="B17" s="9" t="s">
        <v>84</v>
      </c>
      <c r="C17" s="9" t="s">
        <v>376</v>
      </c>
      <c r="D17" s="9" t="s">
        <v>68</v>
      </c>
      <c r="E17" s="9">
        <v>98</v>
      </c>
      <c r="F17" s="14" t="s">
        <v>70</v>
      </c>
      <c r="G17" s="13">
        <v>1</v>
      </c>
      <c r="H17" s="14">
        <v>30</v>
      </c>
      <c r="I17" s="14">
        <v>30</v>
      </c>
      <c r="J17" s="14" t="s">
        <v>24</v>
      </c>
    </row>
    <row r="18" ht="31" customHeight="1" spans="1:10">
      <c r="A18" s="10" t="s">
        <v>211</v>
      </c>
      <c r="B18" s="10" t="s">
        <v>98</v>
      </c>
      <c r="C18" s="15" t="s">
        <v>157</v>
      </c>
      <c r="D18" s="9" t="s">
        <v>68</v>
      </c>
      <c r="E18" s="9">
        <v>85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42.37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396</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7</v>
      </c>
      <c r="E5" s="3">
        <v>7</v>
      </c>
      <c r="F5" s="3">
        <v>10</v>
      </c>
      <c r="G5" s="3"/>
      <c r="H5" s="6">
        <f>E5/D5</f>
        <v>1</v>
      </c>
      <c r="I5" s="3">
        <v>10</v>
      </c>
      <c r="J5" s="3"/>
    </row>
    <row r="6" ht="31" customHeight="1" spans="1:10">
      <c r="A6" s="3"/>
      <c r="B6" s="18" t="s">
        <v>42</v>
      </c>
      <c r="C6" s="3">
        <v>0</v>
      </c>
      <c r="D6" s="3">
        <v>7</v>
      </c>
      <c r="E6" s="3">
        <v>7</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397</v>
      </c>
      <c r="C10" s="7"/>
      <c r="D10" s="7"/>
      <c r="E10" s="7"/>
      <c r="F10" s="7"/>
      <c r="G10" s="7" t="s">
        <v>397</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398</v>
      </c>
      <c r="D13" s="21" t="s">
        <v>63</v>
      </c>
      <c r="E13" s="21" t="s">
        <v>399</v>
      </c>
      <c r="F13" s="21" t="s">
        <v>64</v>
      </c>
      <c r="G13" s="13">
        <v>1</v>
      </c>
      <c r="H13" s="14">
        <v>20</v>
      </c>
      <c r="I13" s="14">
        <v>20</v>
      </c>
      <c r="J13" s="14" t="s">
        <v>24</v>
      </c>
    </row>
    <row r="14" ht="31" customHeight="1" spans="1:10">
      <c r="A14" s="9"/>
      <c r="B14" s="9" t="s">
        <v>66</v>
      </c>
      <c r="C14" s="9" t="s">
        <v>400</v>
      </c>
      <c r="D14" s="9" t="s">
        <v>63</v>
      </c>
      <c r="E14" s="9" t="s">
        <v>401</v>
      </c>
      <c r="F14" s="14" t="s">
        <v>64</v>
      </c>
      <c r="G14" s="13">
        <v>1</v>
      </c>
      <c r="H14" s="14">
        <v>10</v>
      </c>
      <c r="I14" s="14">
        <v>10</v>
      </c>
      <c r="J14" s="14" t="s">
        <v>24</v>
      </c>
    </row>
    <row r="15" ht="31" customHeight="1" spans="1:10">
      <c r="A15" s="9"/>
      <c r="B15" s="9" t="s">
        <v>75</v>
      </c>
      <c r="C15" s="9" t="s">
        <v>402</v>
      </c>
      <c r="D15" s="9" t="s">
        <v>68</v>
      </c>
      <c r="E15" s="9">
        <v>100</v>
      </c>
      <c r="F15" s="14" t="s">
        <v>70</v>
      </c>
      <c r="G15" s="13">
        <v>1</v>
      </c>
      <c r="H15" s="14">
        <v>10</v>
      </c>
      <c r="I15" s="14">
        <v>10</v>
      </c>
      <c r="J15" s="14" t="s">
        <v>24</v>
      </c>
    </row>
    <row r="16" ht="31" customHeight="1" spans="1:10">
      <c r="A16" s="9"/>
      <c r="B16" s="9" t="s">
        <v>79</v>
      </c>
      <c r="C16" s="9" t="s">
        <v>237</v>
      </c>
      <c r="D16" s="9" t="s">
        <v>63</v>
      </c>
      <c r="E16" s="9">
        <v>7</v>
      </c>
      <c r="F16" s="14" t="s">
        <v>81</v>
      </c>
      <c r="G16" s="14">
        <v>7</v>
      </c>
      <c r="H16" s="14">
        <v>10</v>
      </c>
      <c r="I16" s="14">
        <v>10</v>
      </c>
      <c r="J16" s="14" t="s">
        <v>24</v>
      </c>
    </row>
    <row r="17" ht="31" customHeight="1" spans="1:10">
      <c r="A17" s="9" t="s">
        <v>208</v>
      </c>
      <c r="B17" s="9" t="s">
        <v>84</v>
      </c>
      <c r="C17" s="9" t="s">
        <v>403</v>
      </c>
      <c r="D17" s="9" t="s">
        <v>68</v>
      </c>
      <c r="E17" s="9">
        <v>98</v>
      </c>
      <c r="F17" s="14" t="s">
        <v>70</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46.625" customWidth="1"/>
    <col min="5" max="5" width="13.375" customWidth="1"/>
    <col min="7" max="7" width="10.7583333333333" customWidth="1"/>
    <col min="10" max="10" width="27.875" customWidth="1"/>
  </cols>
  <sheetData>
    <row r="1" ht="27" spans="1:10">
      <c r="A1" s="2" t="s">
        <v>103</v>
      </c>
      <c r="B1" s="2"/>
      <c r="C1" s="2"/>
      <c r="D1" s="2"/>
      <c r="E1" s="2"/>
      <c r="F1" s="2"/>
      <c r="G1" s="2"/>
      <c r="H1" s="2"/>
      <c r="I1" s="2"/>
      <c r="J1" s="2"/>
    </row>
    <row r="2" ht="26" customHeight="1" spans="1:10">
      <c r="A2" s="3" t="s">
        <v>104</v>
      </c>
      <c r="B2" s="4" t="s">
        <v>404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7</v>
      </c>
      <c r="E5" s="3">
        <v>7</v>
      </c>
      <c r="F5" s="3">
        <v>10</v>
      </c>
      <c r="G5" s="3"/>
      <c r="H5" s="6">
        <f>E5/D5</f>
        <v>1</v>
      </c>
      <c r="I5" s="3">
        <v>10</v>
      </c>
      <c r="J5" s="3"/>
    </row>
    <row r="6" ht="31" customHeight="1" spans="1:10">
      <c r="A6" s="3"/>
      <c r="B6" s="18" t="s">
        <v>42</v>
      </c>
      <c r="C6" s="3">
        <v>0</v>
      </c>
      <c r="D6" s="3">
        <v>7</v>
      </c>
      <c r="E6" s="3">
        <v>7</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94" customHeight="1" spans="1:10">
      <c r="A10" s="7" t="s">
        <v>197</v>
      </c>
      <c r="B10" s="7" t="s">
        <v>405</v>
      </c>
      <c r="C10" s="7"/>
      <c r="D10" s="7"/>
      <c r="E10" s="7"/>
      <c r="F10" s="7"/>
      <c r="G10" s="7" t="s">
        <v>405</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398</v>
      </c>
      <c r="D13" s="9" t="s">
        <v>68</v>
      </c>
      <c r="E13" s="21" t="s">
        <v>406</v>
      </c>
      <c r="F13" s="21" t="s">
        <v>64</v>
      </c>
      <c r="G13" s="13">
        <v>1</v>
      </c>
      <c r="H13" s="14">
        <v>20</v>
      </c>
      <c r="I13" s="14">
        <v>20</v>
      </c>
      <c r="J13" s="14" t="s">
        <v>24</v>
      </c>
    </row>
    <row r="14" ht="31" customHeight="1" spans="1:10">
      <c r="A14" s="9"/>
      <c r="B14" s="9" t="s">
        <v>66</v>
      </c>
      <c r="C14" s="9" t="s">
        <v>407</v>
      </c>
      <c r="D14" s="9" t="s">
        <v>68</v>
      </c>
      <c r="E14" s="9">
        <v>100</v>
      </c>
      <c r="F14" s="14" t="s">
        <v>70</v>
      </c>
      <c r="G14" s="13">
        <v>1</v>
      </c>
      <c r="H14" s="14">
        <v>10</v>
      </c>
      <c r="I14" s="14">
        <v>10</v>
      </c>
      <c r="J14" s="14" t="s">
        <v>24</v>
      </c>
    </row>
    <row r="15" ht="31" customHeight="1" spans="1:10">
      <c r="A15" s="9"/>
      <c r="B15" s="9" t="s">
        <v>75</v>
      </c>
      <c r="C15" s="9" t="s">
        <v>402</v>
      </c>
      <c r="D15" s="9" t="s">
        <v>68</v>
      </c>
      <c r="E15" s="9">
        <v>100</v>
      </c>
      <c r="F15" s="14" t="s">
        <v>70</v>
      </c>
      <c r="G15" s="13">
        <v>1</v>
      </c>
      <c r="H15" s="14">
        <v>10</v>
      </c>
      <c r="I15" s="14">
        <v>10</v>
      </c>
      <c r="J15" s="14" t="s">
        <v>24</v>
      </c>
    </row>
    <row r="16" ht="31" customHeight="1" spans="1:10">
      <c r="A16" s="9"/>
      <c r="B16" s="9" t="s">
        <v>79</v>
      </c>
      <c r="C16" s="9" t="s">
        <v>237</v>
      </c>
      <c r="D16" s="9" t="s">
        <v>63</v>
      </c>
      <c r="E16" s="9">
        <v>7</v>
      </c>
      <c r="F16" s="14" t="s">
        <v>81</v>
      </c>
      <c r="G16" s="14">
        <v>7</v>
      </c>
      <c r="H16" s="14">
        <v>10</v>
      </c>
      <c r="I16" s="14">
        <v>10</v>
      </c>
      <c r="J16" s="14" t="s">
        <v>24</v>
      </c>
    </row>
    <row r="17" ht="31" customHeight="1" spans="1:10">
      <c r="A17" s="9" t="s">
        <v>208</v>
      </c>
      <c r="B17" s="9" t="s">
        <v>84</v>
      </c>
      <c r="C17" s="9" t="s">
        <v>408</v>
      </c>
      <c r="D17" s="9" t="s">
        <v>68</v>
      </c>
      <c r="E17" s="9">
        <v>90</v>
      </c>
      <c r="F17" s="14" t="s">
        <v>70</v>
      </c>
      <c r="G17" s="13">
        <v>1</v>
      </c>
      <c r="H17" s="14">
        <v>30</v>
      </c>
      <c r="I17" s="14">
        <v>30</v>
      </c>
      <c r="J17" s="14" t="s">
        <v>24</v>
      </c>
    </row>
    <row r="18" ht="31" customHeight="1" spans="1:10">
      <c r="A18" s="10" t="s">
        <v>211</v>
      </c>
      <c r="B18" s="10" t="s">
        <v>98</v>
      </c>
      <c r="C18" s="15" t="s">
        <v>157</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25"/>
  <sheetViews>
    <sheetView topLeftCell="A10" workbookViewId="0">
      <selection activeCell="J20" sqref="A12:J20"/>
    </sheetView>
  </sheetViews>
  <sheetFormatPr defaultColWidth="9" defaultRowHeight="14.25"/>
  <cols>
    <col min="1" max="1" width="11.5" customWidth="1"/>
    <col min="2" max="2" width="21.2583333333333" customWidth="1"/>
    <col min="3" max="3" width="40.125" customWidth="1"/>
    <col min="5" max="5" width="28"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409</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14</v>
      </c>
      <c r="E5" s="3">
        <v>14</v>
      </c>
      <c r="F5" s="3">
        <v>10</v>
      </c>
      <c r="G5" s="3"/>
      <c r="H5" s="6">
        <f>E5/D5</f>
        <v>1</v>
      </c>
      <c r="I5" s="3">
        <v>10</v>
      </c>
      <c r="J5" s="3"/>
    </row>
    <row r="6" ht="31" customHeight="1" spans="1:10">
      <c r="A6" s="3"/>
      <c r="B6" s="18" t="s">
        <v>42</v>
      </c>
      <c r="C6" s="3">
        <v>0</v>
      </c>
      <c r="D6" s="3">
        <v>14</v>
      </c>
      <c r="E6" s="3">
        <v>14</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98" customHeight="1" spans="1:10">
      <c r="A10" s="7" t="s">
        <v>197</v>
      </c>
      <c r="B10" s="7" t="s">
        <v>405</v>
      </c>
      <c r="C10" s="7"/>
      <c r="D10" s="7"/>
      <c r="E10" s="7"/>
      <c r="F10" s="7"/>
      <c r="G10" s="7" t="s">
        <v>405</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27" t="s">
        <v>200</v>
      </c>
      <c r="B13" s="28" t="s">
        <v>58</v>
      </c>
      <c r="C13" s="20" t="s">
        <v>398</v>
      </c>
      <c r="D13" s="27" t="s">
        <v>68</v>
      </c>
      <c r="E13" s="29" t="s">
        <v>410</v>
      </c>
      <c r="F13" s="29" t="s">
        <v>64</v>
      </c>
      <c r="G13" s="30">
        <v>1</v>
      </c>
      <c r="H13" s="31">
        <v>20</v>
      </c>
      <c r="I13" s="31">
        <v>20</v>
      </c>
      <c r="J13" s="31" t="s">
        <v>24</v>
      </c>
    </row>
    <row r="14" ht="31" customHeight="1" spans="1:10">
      <c r="A14" s="27"/>
      <c r="B14" s="27" t="s">
        <v>66</v>
      </c>
      <c r="C14" s="27" t="s">
        <v>407</v>
      </c>
      <c r="D14" s="27" t="s">
        <v>68</v>
      </c>
      <c r="E14" s="27">
        <v>100</v>
      </c>
      <c r="F14" s="31" t="s">
        <v>70</v>
      </c>
      <c r="G14" s="30">
        <v>1</v>
      </c>
      <c r="H14" s="31">
        <v>10</v>
      </c>
      <c r="I14" s="31">
        <v>10</v>
      </c>
      <c r="J14" s="31" t="s">
        <v>24</v>
      </c>
    </row>
    <row r="15" ht="31" customHeight="1" spans="1:10">
      <c r="A15" s="27"/>
      <c r="B15" s="27" t="s">
        <v>75</v>
      </c>
      <c r="C15" s="27" t="s">
        <v>411</v>
      </c>
      <c r="D15" s="27" t="s">
        <v>63</v>
      </c>
      <c r="E15" s="27">
        <v>100</v>
      </c>
      <c r="F15" s="31" t="s">
        <v>70</v>
      </c>
      <c r="G15" s="30">
        <v>1</v>
      </c>
      <c r="H15" s="31">
        <v>10</v>
      </c>
      <c r="I15" s="31">
        <v>10</v>
      </c>
      <c r="J15" s="31" t="s">
        <v>24</v>
      </c>
    </row>
    <row r="16" ht="31" customHeight="1" spans="1:10">
      <c r="A16" s="27"/>
      <c r="B16" s="27" t="s">
        <v>79</v>
      </c>
      <c r="C16" s="27" t="s">
        <v>237</v>
      </c>
      <c r="D16" s="27" t="s">
        <v>63</v>
      </c>
      <c r="E16" s="27">
        <v>14</v>
      </c>
      <c r="F16" s="31" t="s">
        <v>81</v>
      </c>
      <c r="G16" s="31">
        <v>14</v>
      </c>
      <c r="H16" s="31">
        <v>10</v>
      </c>
      <c r="I16" s="31">
        <v>10</v>
      </c>
      <c r="J16" s="31" t="s">
        <v>24</v>
      </c>
    </row>
    <row r="17" ht="31" customHeight="1" spans="1:10">
      <c r="A17" s="27" t="s">
        <v>208</v>
      </c>
      <c r="B17" s="27" t="s">
        <v>84</v>
      </c>
      <c r="C17" s="27" t="s">
        <v>412</v>
      </c>
      <c r="D17" s="27" t="s">
        <v>63</v>
      </c>
      <c r="E17" s="27" t="s">
        <v>96</v>
      </c>
      <c r="F17" s="31" t="s">
        <v>70</v>
      </c>
      <c r="G17" s="30">
        <v>1</v>
      </c>
      <c r="H17" s="31">
        <v>30</v>
      </c>
      <c r="I17" s="31">
        <v>30</v>
      </c>
      <c r="J17" s="31" t="s">
        <v>24</v>
      </c>
    </row>
    <row r="18" ht="31" customHeight="1" spans="1:10">
      <c r="A18" s="28" t="s">
        <v>211</v>
      </c>
      <c r="B18" s="28" t="s">
        <v>98</v>
      </c>
      <c r="C18" s="15" t="s">
        <v>413</v>
      </c>
      <c r="D18" s="27" t="s">
        <v>68</v>
      </c>
      <c r="E18" s="27">
        <v>90</v>
      </c>
      <c r="F18" s="31" t="s">
        <v>70</v>
      </c>
      <c r="G18" s="30">
        <v>1</v>
      </c>
      <c r="H18" s="31">
        <v>10</v>
      </c>
      <c r="I18" s="31">
        <v>10</v>
      </c>
      <c r="J18" s="31" t="s">
        <v>24</v>
      </c>
    </row>
    <row r="19" ht="31" customHeight="1" spans="1:10">
      <c r="A19" s="27" t="s">
        <v>213</v>
      </c>
      <c r="B19" s="27"/>
      <c r="C19" s="27" t="s">
        <v>24</v>
      </c>
      <c r="D19" s="27"/>
      <c r="E19" s="27"/>
      <c r="F19" s="27"/>
      <c r="G19" s="27"/>
      <c r="H19" s="27"/>
      <c r="I19" s="27"/>
      <c r="J19" s="27"/>
    </row>
    <row r="20" ht="24" customHeight="1" spans="1:10">
      <c r="A20" s="27" t="s">
        <v>160</v>
      </c>
      <c r="B20" s="27">
        <v>100</v>
      </c>
      <c r="C20" s="27"/>
      <c r="D20" s="27"/>
      <c r="E20" s="27"/>
      <c r="F20" s="27"/>
      <c r="G20" s="27"/>
      <c r="H20" s="27"/>
      <c r="I20" s="27">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25"/>
  <sheetViews>
    <sheetView topLeftCell="A5" workbookViewId="0">
      <selection activeCell="F16" sqref="A13:J20"/>
    </sheetView>
  </sheetViews>
  <sheetFormatPr defaultColWidth="9" defaultRowHeight="14.25"/>
  <cols>
    <col min="1" max="1" width="11.5" customWidth="1"/>
    <col min="2" max="2" width="21.2583333333333" customWidth="1"/>
    <col min="3" max="3" width="44.375" customWidth="1"/>
    <col min="5" max="5" width="24.6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414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235.12</v>
      </c>
      <c r="E5" s="3">
        <v>235.12</v>
      </c>
      <c r="F5" s="3">
        <v>10</v>
      </c>
      <c r="G5" s="3"/>
      <c r="H5" s="6">
        <f>E5/D5</f>
        <v>1</v>
      </c>
      <c r="I5" s="3">
        <v>10</v>
      </c>
      <c r="J5" s="3"/>
    </row>
    <row r="6" ht="31" customHeight="1" spans="1:10">
      <c r="A6" s="3"/>
      <c r="B6" s="18" t="s">
        <v>42</v>
      </c>
      <c r="C6" s="3">
        <v>0</v>
      </c>
      <c r="D6" s="3">
        <v>235.12</v>
      </c>
      <c r="E6" s="3">
        <v>235.12</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415</v>
      </c>
      <c r="C10" s="7"/>
      <c r="D10" s="7"/>
      <c r="E10" s="7"/>
      <c r="F10" s="7"/>
      <c r="G10" s="7" t="s">
        <v>416</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417</v>
      </c>
      <c r="D13" s="21" t="s">
        <v>63</v>
      </c>
      <c r="E13" s="21" t="s">
        <v>418</v>
      </c>
      <c r="F13" s="21" t="s">
        <v>319</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375</v>
      </c>
      <c r="D15" s="9" t="s">
        <v>68</v>
      </c>
      <c r="E15" s="9">
        <v>100</v>
      </c>
      <c r="F15" s="14" t="s">
        <v>70</v>
      </c>
      <c r="G15" s="13">
        <v>1</v>
      </c>
      <c r="H15" s="14">
        <v>10</v>
      </c>
      <c r="I15" s="14">
        <v>10</v>
      </c>
      <c r="J15" s="14" t="s">
        <v>24</v>
      </c>
    </row>
    <row r="16" ht="31" customHeight="1" spans="1:10">
      <c r="A16" s="9"/>
      <c r="B16" s="9" t="s">
        <v>79</v>
      </c>
      <c r="C16" s="9" t="s">
        <v>237</v>
      </c>
      <c r="D16" s="9" t="s">
        <v>63</v>
      </c>
      <c r="E16" s="9">
        <v>235.12</v>
      </c>
      <c r="F16" s="14" t="s">
        <v>81</v>
      </c>
      <c r="G16" s="14">
        <v>235.12</v>
      </c>
      <c r="H16" s="14">
        <v>10</v>
      </c>
      <c r="I16" s="14">
        <v>10</v>
      </c>
      <c r="J16" s="14" t="s">
        <v>24</v>
      </c>
    </row>
    <row r="17" ht="31" customHeight="1" spans="1:10">
      <c r="A17" s="9" t="s">
        <v>208</v>
      </c>
      <c r="B17" s="9" t="s">
        <v>84</v>
      </c>
      <c r="C17" s="9" t="s">
        <v>322</v>
      </c>
      <c r="D17" s="9" t="s">
        <v>68</v>
      </c>
      <c r="E17" s="9">
        <v>100</v>
      </c>
      <c r="F17" s="14" t="s">
        <v>70</v>
      </c>
      <c r="G17" s="13">
        <v>1</v>
      </c>
      <c r="H17" s="14">
        <v>30</v>
      </c>
      <c r="I17" s="14">
        <v>30</v>
      </c>
      <c r="J17" s="14" t="s">
        <v>24</v>
      </c>
    </row>
    <row r="18" ht="31" customHeight="1" spans="1:10">
      <c r="A18" s="10" t="s">
        <v>211</v>
      </c>
      <c r="B18" s="10" t="s">
        <v>98</v>
      </c>
      <c r="C18" s="15" t="s">
        <v>251</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25"/>
  <sheetViews>
    <sheetView topLeftCell="A10" workbookViewId="0">
      <selection activeCell="A12" sqref="$A12:$XFD20"/>
    </sheetView>
  </sheetViews>
  <sheetFormatPr defaultColWidth="9" defaultRowHeight="14.25"/>
  <cols>
    <col min="1" max="1" width="11.5" customWidth="1"/>
    <col min="2" max="2" width="21.2583333333333" customWidth="1"/>
    <col min="3" max="3" width="40.5" customWidth="1"/>
    <col min="5" max="5" width="27.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419</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68" customHeight="1" spans="1:10">
      <c r="A10" s="7" t="s">
        <v>197</v>
      </c>
      <c r="B10" s="7" t="s">
        <v>420</v>
      </c>
      <c r="C10" s="7"/>
      <c r="D10" s="7"/>
      <c r="E10" s="7"/>
      <c r="F10" s="7"/>
      <c r="G10" s="7" t="s">
        <v>421</v>
      </c>
      <c r="H10" s="7"/>
      <c r="I10" s="7"/>
      <c r="J10" s="7"/>
    </row>
    <row r="11" ht="30" customHeight="1" spans="1:10">
      <c r="A11" s="7" t="s">
        <v>48</v>
      </c>
      <c r="B11" s="7"/>
      <c r="C11" s="7"/>
      <c r="D11" s="7" t="s">
        <v>127</v>
      </c>
      <c r="E11" s="7"/>
      <c r="F11" s="7"/>
      <c r="G11" s="7" t="s">
        <v>199</v>
      </c>
      <c r="H11" s="7"/>
      <c r="I11" s="7"/>
      <c r="J11" s="7"/>
    </row>
    <row r="12" s="42" customFormat="1" ht="48" customHeight="1" spans="1:10">
      <c r="A12" s="3" t="s">
        <v>54</v>
      </c>
      <c r="B12" s="3" t="s">
        <v>55</v>
      </c>
      <c r="C12" s="5" t="s">
        <v>56</v>
      </c>
      <c r="D12" s="5" t="s">
        <v>49</v>
      </c>
      <c r="E12" s="3" t="s">
        <v>50</v>
      </c>
      <c r="F12" s="8" t="s">
        <v>51</v>
      </c>
      <c r="G12" s="8" t="s">
        <v>52</v>
      </c>
      <c r="H12" s="7" t="s">
        <v>114</v>
      </c>
      <c r="I12" s="7" t="s">
        <v>116</v>
      </c>
      <c r="J12" s="7" t="s">
        <v>53</v>
      </c>
    </row>
    <row r="13" s="42" customFormat="1" ht="31" customHeight="1" spans="1:10">
      <c r="A13" s="9" t="s">
        <v>200</v>
      </c>
      <c r="B13" s="10" t="s">
        <v>58</v>
      </c>
      <c r="C13" s="20" t="s">
        <v>422</v>
      </c>
      <c r="D13" s="9" t="s">
        <v>63</v>
      </c>
      <c r="E13" s="21" t="s">
        <v>344</v>
      </c>
      <c r="F13" s="21" t="s">
        <v>64</v>
      </c>
      <c r="G13" s="13">
        <v>1</v>
      </c>
      <c r="H13" s="14">
        <v>20</v>
      </c>
      <c r="I13" s="14">
        <v>20</v>
      </c>
      <c r="J13" s="14" t="s">
        <v>24</v>
      </c>
    </row>
    <row r="14" s="42" customFormat="1" ht="31" customHeight="1" spans="1:10">
      <c r="A14" s="9"/>
      <c r="B14" s="9" t="s">
        <v>66</v>
      </c>
      <c r="C14" s="9" t="s">
        <v>423</v>
      </c>
      <c r="D14" s="9" t="s">
        <v>68</v>
      </c>
      <c r="E14" s="9">
        <v>95</v>
      </c>
      <c r="F14" s="14" t="s">
        <v>70</v>
      </c>
      <c r="G14" s="13">
        <v>1</v>
      </c>
      <c r="H14" s="14">
        <v>10</v>
      </c>
      <c r="I14" s="14">
        <v>10</v>
      </c>
      <c r="J14" s="14" t="s">
        <v>24</v>
      </c>
    </row>
    <row r="15" s="42" customFormat="1" ht="31" customHeight="1" spans="1:10">
      <c r="A15" s="9"/>
      <c r="B15" s="9" t="s">
        <v>75</v>
      </c>
      <c r="C15" s="9" t="s">
        <v>424</v>
      </c>
      <c r="D15" s="9" t="s">
        <v>63</v>
      </c>
      <c r="E15" s="9" t="s">
        <v>425</v>
      </c>
      <c r="F15" s="14" t="s">
        <v>78</v>
      </c>
      <c r="G15" s="13">
        <v>1</v>
      </c>
      <c r="H15" s="14">
        <v>10</v>
      </c>
      <c r="I15" s="14">
        <v>10</v>
      </c>
      <c r="J15" s="14" t="s">
        <v>24</v>
      </c>
    </row>
    <row r="16" s="42" customFormat="1" ht="31" customHeight="1" spans="1:10">
      <c r="A16" s="9"/>
      <c r="B16" s="9" t="s">
        <v>79</v>
      </c>
      <c r="C16" s="9" t="s">
        <v>237</v>
      </c>
      <c r="D16" s="9" t="s">
        <v>63</v>
      </c>
      <c r="E16" s="9">
        <v>20</v>
      </c>
      <c r="F16" s="14" t="s">
        <v>81</v>
      </c>
      <c r="G16" s="14">
        <v>20</v>
      </c>
      <c r="H16" s="14">
        <v>10</v>
      </c>
      <c r="I16" s="14">
        <v>10</v>
      </c>
      <c r="J16" s="14" t="s">
        <v>24</v>
      </c>
    </row>
    <row r="17" s="42" customFormat="1" ht="31" customHeight="1" spans="1:10">
      <c r="A17" s="9" t="s">
        <v>208</v>
      </c>
      <c r="B17" s="9" t="s">
        <v>84</v>
      </c>
      <c r="C17" s="9" t="s">
        <v>426</v>
      </c>
      <c r="D17" s="9" t="s">
        <v>63</v>
      </c>
      <c r="E17" s="9" t="s">
        <v>427</v>
      </c>
      <c r="F17" s="14" t="s">
        <v>78</v>
      </c>
      <c r="G17" s="13">
        <v>1</v>
      </c>
      <c r="H17" s="14">
        <v>30</v>
      </c>
      <c r="I17" s="14">
        <v>30</v>
      </c>
      <c r="J17" s="14" t="s">
        <v>24</v>
      </c>
    </row>
    <row r="18" s="42" customFormat="1" ht="31" customHeight="1" spans="1:10">
      <c r="A18" s="10" t="s">
        <v>211</v>
      </c>
      <c r="B18" s="10" t="s">
        <v>98</v>
      </c>
      <c r="C18" s="15" t="s">
        <v>428</v>
      </c>
      <c r="D18" s="9" t="s">
        <v>68</v>
      </c>
      <c r="E18" s="9">
        <v>95</v>
      </c>
      <c r="F18" s="14" t="s">
        <v>70</v>
      </c>
      <c r="G18" s="13">
        <v>1</v>
      </c>
      <c r="H18" s="14">
        <v>10</v>
      </c>
      <c r="I18" s="14">
        <v>10</v>
      </c>
      <c r="J18" s="14" t="s">
        <v>24</v>
      </c>
    </row>
    <row r="19" s="42" customFormat="1" ht="31" customHeight="1" spans="1:10">
      <c r="A19" s="9" t="s">
        <v>213</v>
      </c>
      <c r="B19" s="9"/>
      <c r="C19" s="9" t="s">
        <v>24</v>
      </c>
      <c r="D19" s="9"/>
      <c r="E19" s="9"/>
      <c r="F19" s="9"/>
      <c r="G19" s="9"/>
      <c r="H19" s="9"/>
      <c r="I19" s="9"/>
      <c r="J19" s="9"/>
    </row>
    <row r="20" s="42" customFormat="1" ht="24" customHeight="1" spans="1:10">
      <c r="A20" s="9" t="s">
        <v>160</v>
      </c>
      <c r="B20" s="9">
        <v>100</v>
      </c>
      <c r="C20" s="9"/>
      <c r="D20" s="9"/>
      <c r="E20" s="9"/>
      <c r="F20" s="9"/>
      <c r="G20" s="9"/>
      <c r="H20" s="9"/>
      <c r="I20" s="9">
        <f>SUM(I5,I13:I18)</f>
        <v>100</v>
      </c>
      <c r="J20" s="9" t="s">
        <v>164</v>
      </c>
    </row>
    <row r="21" spans="1:10">
      <c r="A21" s="40" t="s">
        <v>165</v>
      </c>
      <c r="B21" s="41"/>
      <c r="C21" s="41"/>
      <c r="D21" s="41"/>
      <c r="E21" s="41"/>
      <c r="F21" s="41"/>
      <c r="G21" s="41"/>
      <c r="H21" s="41"/>
      <c r="I21" s="41"/>
      <c r="J21" s="41"/>
    </row>
    <row r="22" spans="1:10">
      <c r="A22" s="41"/>
      <c r="B22" s="41"/>
      <c r="C22" s="41"/>
      <c r="D22" s="41"/>
      <c r="E22" s="41"/>
      <c r="F22" s="41"/>
      <c r="G22" s="41"/>
      <c r="H22" s="41"/>
      <c r="I22" s="41"/>
      <c r="J22" s="41"/>
    </row>
    <row r="23" spans="1:10">
      <c r="A23" s="41"/>
      <c r="B23" s="41"/>
      <c r="C23" s="41"/>
      <c r="D23" s="41"/>
      <c r="E23" s="41"/>
      <c r="F23" s="41"/>
      <c r="G23" s="41"/>
      <c r="H23" s="41"/>
      <c r="I23" s="41"/>
      <c r="J23" s="41"/>
    </row>
    <row r="24" spans="1:10">
      <c r="A24" s="41"/>
      <c r="B24" s="41"/>
      <c r="C24" s="41"/>
      <c r="D24" s="41"/>
      <c r="E24" s="41"/>
      <c r="F24" s="41"/>
      <c r="G24" s="41"/>
      <c r="H24" s="41"/>
      <c r="I24" s="41"/>
      <c r="J24" s="41"/>
    </row>
    <row r="25" spans="1:10">
      <c r="A25" s="41"/>
      <c r="B25" s="41"/>
      <c r="C25" s="41"/>
      <c r="D25" s="41"/>
      <c r="E25" s="41"/>
      <c r="F25" s="41"/>
      <c r="G25" s="41"/>
      <c r="H25" s="41"/>
      <c r="I25" s="41"/>
      <c r="J25" s="4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N31"/>
  <sheetViews>
    <sheetView topLeftCell="A7" workbookViewId="0">
      <selection activeCell="H20" sqref="H20"/>
    </sheetView>
  </sheetViews>
  <sheetFormatPr defaultColWidth="9" defaultRowHeight="14.25"/>
  <cols>
    <col min="1" max="1" width="15.75" style="54" customWidth="1"/>
    <col min="2" max="2" width="21.25" style="54" customWidth="1"/>
    <col min="3" max="3" width="27.75" style="54" customWidth="1"/>
    <col min="4" max="5" width="10" style="54" customWidth="1"/>
    <col min="6" max="9" width="14" style="54" customWidth="1"/>
    <col min="10" max="10" width="8.36666666666667" style="54" customWidth="1"/>
    <col min="11" max="11" width="19.625" style="54" customWidth="1"/>
    <col min="12" max="16384" width="9" style="54"/>
  </cols>
  <sheetData>
    <row r="1" s="54" customFormat="1" ht="54" customHeight="1" spans="1:11">
      <c r="A1" s="56" t="s">
        <v>103</v>
      </c>
      <c r="B1" s="56"/>
      <c r="C1" s="56"/>
      <c r="D1" s="56"/>
      <c r="E1" s="56"/>
      <c r="F1" s="56"/>
      <c r="G1" s="56"/>
      <c r="H1" s="56"/>
      <c r="I1" s="56"/>
      <c r="J1" s="56"/>
      <c r="K1" s="2"/>
    </row>
    <row r="2" s="55" customFormat="1" ht="25" customHeight="1" spans="1:11">
      <c r="A2" s="57" t="s">
        <v>104</v>
      </c>
      <c r="B2" s="57"/>
      <c r="C2" s="58" t="s">
        <v>166</v>
      </c>
      <c r="D2" s="59"/>
      <c r="E2" s="59"/>
      <c r="F2" s="59"/>
      <c r="G2" s="59"/>
      <c r="H2" s="59"/>
      <c r="I2" s="59"/>
      <c r="J2" s="59"/>
      <c r="K2" s="86"/>
    </row>
    <row r="3" s="55" customFormat="1" ht="36" customHeight="1" spans="1:11">
      <c r="A3" s="57" t="s">
        <v>106</v>
      </c>
      <c r="B3" s="57"/>
      <c r="C3" s="60" t="s">
        <v>107</v>
      </c>
      <c r="D3" s="60"/>
      <c r="E3" s="60"/>
      <c r="F3" s="57" t="s">
        <v>108</v>
      </c>
      <c r="G3" s="58" t="s">
        <v>109</v>
      </c>
      <c r="H3" s="59"/>
      <c r="I3" s="59"/>
      <c r="J3" s="59"/>
      <c r="K3" s="86"/>
    </row>
    <row r="4" s="55" customFormat="1" ht="36" customHeight="1" spans="1:11">
      <c r="A4" s="57" t="s">
        <v>110</v>
      </c>
      <c r="B4" s="57"/>
      <c r="C4" s="57"/>
      <c r="D4" s="57" t="s">
        <v>111</v>
      </c>
      <c r="E4" s="57" t="s">
        <v>112</v>
      </c>
      <c r="F4" s="57" t="s">
        <v>113</v>
      </c>
      <c r="G4" s="57" t="s">
        <v>114</v>
      </c>
      <c r="H4" s="57" t="s">
        <v>115</v>
      </c>
      <c r="I4" s="57" t="s">
        <v>116</v>
      </c>
      <c r="J4" s="57"/>
      <c r="K4" s="87" t="s">
        <v>38</v>
      </c>
    </row>
    <row r="5" s="55" customFormat="1" ht="36" customHeight="1" spans="1:11">
      <c r="A5" s="57"/>
      <c r="B5" s="57"/>
      <c r="C5" s="57" t="s">
        <v>39</v>
      </c>
      <c r="D5" s="61"/>
      <c r="E5" s="61">
        <v>2222.98</v>
      </c>
      <c r="F5" s="61">
        <v>2222.98</v>
      </c>
      <c r="G5" s="61">
        <v>10</v>
      </c>
      <c r="H5" s="62">
        <f>IF(AND(E5&lt;&gt;0,F5&lt;&gt;0),F5/E5*100,"")</f>
        <v>100</v>
      </c>
      <c r="I5" s="63">
        <v>10</v>
      </c>
      <c r="J5" s="63"/>
      <c r="K5" s="88" t="s">
        <v>167</v>
      </c>
    </row>
    <row r="6" s="55" customFormat="1" ht="36" customHeight="1" spans="1:11">
      <c r="A6" s="57"/>
      <c r="B6" s="57"/>
      <c r="C6" s="57" t="s">
        <v>42</v>
      </c>
      <c r="D6" s="61"/>
      <c r="E6" s="61">
        <v>2222.98</v>
      </c>
      <c r="F6" s="61">
        <v>2222.98</v>
      </c>
      <c r="G6" s="61">
        <v>10</v>
      </c>
      <c r="H6" s="62">
        <f>IF(AND(E6&lt;&gt;0,F6&lt;&gt;0),F6/E6*100,"")</f>
        <v>100</v>
      </c>
      <c r="I6" s="63">
        <v>10</v>
      </c>
      <c r="J6" s="63"/>
      <c r="K6" s="89"/>
    </row>
    <row r="7" s="55" customFormat="1" ht="13.5" spans="1:11">
      <c r="A7" s="57"/>
      <c r="B7" s="57"/>
      <c r="C7" s="57" t="s">
        <v>118</v>
      </c>
      <c r="D7" s="63"/>
      <c r="E7" s="63"/>
      <c r="F7" s="63"/>
      <c r="G7" s="64"/>
      <c r="H7" s="63"/>
      <c r="I7" s="63"/>
      <c r="J7" s="63"/>
      <c r="K7" s="89"/>
    </row>
    <row r="8" s="55" customFormat="1" ht="13.5" spans="1:11">
      <c r="A8" s="57"/>
      <c r="B8" s="57"/>
      <c r="C8" s="57" t="s">
        <v>120</v>
      </c>
      <c r="D8" s="65"/>
      <c r="E8" s="65"/>
      <c r="F8" s="65"/>
      <c r="G8" s="66"/>
      <c r="H8" s="63"/>
      <c r="I8" s="63"/>
      <c r="J8" s="63"/>
      <c r="K8" s="90"/>
    </row>
    <row r="9" s="55" customFormat="1" ht="25" customHeight="1" spans="1:14">
      <c r="A9" s="57" t="s">
        <v>121</v>
      </c>
      <c r="B9" s="57" t="s">
        <v>122</v>
      </c>
      <c r="C9" s="57"/>
      <c r="D9" s="57"/>
      <c r="E9" s="57"/>
      <c r="F9" s="57"/>
      <c r="G9" s="63" t="s">
        <v>123</v>
      </c>
      <c r="H9" s="63"/>
      <c r="I9" s="63"/>
      <c r="J9" s="63"/>
      <c r="K9" s="63"/>
      <c r="N9" s="91"/>
    </row>
    <row r="10" s="55" customFormat="1" ht="63" customHeight="1" spans="1:11">
      <c r="A10" s="57"/>
      <c r="B10" s="60" t="s">
        <v>168</v>
      </c>
      <c r="C10" s="60"/>
      <c r="D10" s="60"/>
      <c r="E10" s="60"/>
      <c r="F10" s="60"/>
      <c r="G10" s="63" t="s">
        <v>169</v>
      </c>
      <c r="H10" s="63"/>
      <c r="I10" s="63"/>
      <c r="J10" s="63"/>
      <c r="K10" s="63"/>
    </row>
    <row r="11" s="55" customFormat="1" ht="13.5" spans="1:11">
      <c r="A11" s="67" t="s">
        <v>126</v>
      </c>
      <c r="B11" s="67"/>
      <c r="C11" s="67"/>
      <c r="D11" s="67"/>
      <c r="E11" s="67"/>
      <c r="F11" s="67"/>
      <c r="G11" s="67"/>
      <c r="H11" s="67"/>
      <c r="I11" s="67"/>
      <c r="J11" s="67"/>
      <c r="K11" s="67"/>
    </row>
    <row r="12" s="55" customFormat="1" ht="25" customHeight="1" spans="1:11">
      <c r="A12" s="68" t="s">
        <v>48</v>
      </c>
      <c r="B12" s="68"/>
      <c r="C12" s="68"/>
      <c r="D12" s="68" t="s">
        <v>127</v>
      </c>
      <c r="E12" s="68"/>
      <c r="F12" s="68"/>
      <c r="G12" s="68" t="s">
        <v>52</v>
      </c>
      <c r="H12" s="68" t="s">
        <v>114</v>
      </c>
      <c r="I12" s="68" t="s">
        <v>116</v>
      </c>
      <c r="J12" s="92" t="s">
        <v>53</v>
      </c>
      <c r="K12" s="93"/>
    </row>
    <row r="13" s="55" customFormat="1" ht="25" customHeight="1" spans="1:11">
      <c r="A13" s="57" t="s">
        <v>54</v>
      </c>
      <c r="B13" s="57" t="s">
        <v>55</v>
      </c>
      <c r="C13" s="57" t="s">
        <v>56</v>
      </c>
      <c r="D13" s="57" t="s">
        <v>49</v>
      </c>
      <c r="E13" s="57" t="s">
        <v>50</v>
      </c>
      <c r="F13" s="57" t="s">
        <v>51</v>
      </c>
      <c r="G13" s="57"/>
      <c r="H13" s="57"/>
      <c r="I13" s="57"/>
      <c r="J13" s="82"/>
      <c r="K13" s="84"/>
    </row>
    <row r="14" s="55" customFormat="1" ht="13.5" spans="1:11">
      <c r="A14" s="69" t="s">
        <v>57</v>
      </c>
      <c r="B14" s="69" t="s">
        <v>128</v>
      </c>
      <c r="C14" s="70" t="s">
        <v>129</v>
      </c>
      <c r="D14" s="71" t="s">
        <v>63</v>
      </c>
      <c r="E14" s="135" t="s">
        <v>130</v>
      </c>
      <c r="F14" s="71" t="s">
        <v>131</v>
      </c>
      <c r="G14" s="72" t="s">
        <v>132</v>
      </c>
      <c r="H14" s="73">
        <v>10</v>
      </c>
      <c r="I14" s="73">
        <v>10</v>
      </c>
      <c r="J14" s="77" t="s">
        <v>24</v>
      </c>
      <c r="K14" s="94"/>
    </row>
    <row r="15" s="55" customFormat="1" ht="13.5" spans="1:11">
      <c r="A15" s="69" t="s">
        <v>57</v>
      </c>
      <c r="B15" s="69" t="s">
        <v>133</v>
      </c>
      <c r="C15" s="70" t="s">
        <v>170</v>
      </c>
      <c r="D15" s="71" t="s">
        <v>63</v>
      </c>
      <c r="E15" s="135" t="s">
        <v>171</v>
      </c>
      <c r="F15" s="71" t="s">
        <v>70</v>
      </c>
      <c r="G15" s="72" t="s">
        <v>132</v>
      </c>
      <c r="H15" s="73">
        <v>5</v>
      </c>
      <c r="I15" s="73">
        <v>5</v>
      </c>
      <c r="J15" s="77" t="s">
        <v>24</v>
      </c>
      <c r="K15" s="94"/>
    </row>
    <row r="16" s="55" customFormat="1" ht="13.5" spans="1:11">
      <c r="A16" s="69" t="s">
        <v>57</v>
      </c>
      <c r="B16" s="74" t="s">
        <v>136</v>
      </c>
      <c r="C16" s="70" t="s">
        <v>137</v>
      </c>
      <c r="D16" s="71" t="s">
        <v>68</v>
      </c>
      <c r="E16" s="135" t="s">
        <v>138</v>
      </c>
      <c r="F16" s="71" t="s">
        <v>70</v>
      </c>
      <c r="G16" s="72" t="s">
        <v>132</v>
      </c>
      <c r="H16" s="73">
        <v>15</v>
      </c>
      <c r="I16" s="73">
        <v>15</v>
      </c>
      <c r="J16" s="77" t="s">
        <v>24</v>
      </c>
      <c r="K16" s="94"/>
    </row>
    <row r="17" s="55" customFormat="1" ht="13.5" spans="1:11">
      <c r="A17" s="69" t="s">
        <v>57</v>
      </c>
      <c r="B17" s="74" t="s">
        <v>139</v>
      </c>
      <c r="C17" s="70" t="s">
        <v>140</v>
      </c>
      <c r="D17" s="71" t="s">
        <v>68</v>
      </c>
      <c r="E17" s="135" t="s">
        <v>135</v>
      </c>
      <c r="F17" s="71" t="s">
        <v>70</v>
      </c>
      <c r="G17" s="72" t="s">
        <v>132</v>
      </c>
      <c r="H17" s="73">
        <v>10</v>
      </c>
      <c r="I17" s="73">
        <v>10</v>
      </c>
      <c r="J17" s="77" t="s">
        <v>24</v>
      </c>
      <c r="K17" s="94"/>
    </row>
    <row r="18" s="55" customFormat="1" ht="13.5" spans="1:11">
      <c r="A18" s="69" t="s">
        <v>57</v>
      </c>
      <c r="B18" s="74" t="s">
        <v>141</v>
      </c>
      <c r="C18" s="70" t="s">
        <v>172</v>
      </c>
      <c r="D18" s="71" t="s">
        <v>63</v>
      </c>
      <c r="E18" s="135" t="s">
        <v>173</v>
      </c>
      <c r="F18" s="71" t="s">
        <v>174</v>
      </c>
      <c r="G18" s="72" t="s">
        <v>132</v>
      </c>
      <c r="H18" s="73">
        <v>5</v>
      </c>
      <c r="I18" s="73">
        <v>5</v>
      </c>
      <c r="J18" s="77" t="s">
        <v>24</v>
      </c>
      <c r="K18" s="94"/>
    </row>
    <row r="19" s="55" customFormat="1" ht="13.5" spans="1:11">
      <c r="A19" s="69" t="s">
        <v>57</v>
      </c>
      <c r="B19" s="74" t="s">
        <v>141</v>
      </c>
      <c r="C19" s="70" t="s">
        <v>175</v>
      </c>
      <c r="D19" s="71" t="s">
        <v>63</v>
      </c>
      <c r="E19" s="135" t="s">
        <v>176</v>
      </c>
      <c r="F19" s="71" t="s">
        <v>177</v>
      </c>
      <c r="G19" s="72" t="s">
        <v>132</v>
      </c>
      <c r="H19" s="73">
        <v>5</v>
      </c>
      <c r="I19" s="73">
        <v>5</v>
      </c>
      <c r="J19" s="77" t="s">
        <v>24</v>
      </c>
      <c r="K19" s="94"/>
    </row>
    <row r="20" s="55" customFormat="1" ht="13.5" spans="1:11">
      <c r="A20" s="74" t="s">
        <v>83</v>
      </c>
      <c r="B20" s="75" t="s">
        <v>147</v>
      </c>
      <c r="C20" s="70" t="s">
        <v>148</v>
      </c>
      <c r="D20" s="71" t="s">
        <v>63</v>
      </c>
      <c r="E20" s="135" t="s">
        <v>149</v>
      </c>
      <c r="F20" s="71" t="s">
        <v>78</v>
      </c>
      <c r="G20" s="76">
        <v>1</v>
      </c>
      <c r="H20" s="73">
        <v>10</v>
      </c>
      <c r="I20" s="73">
        <v>10</v>
      </c>
      <c r="J20" s="77" t="s">
        <v>24</v>
      </c>
      <c r="K20" s="94"/>
    </row>
    <row r="21" s="55" customFormat="1" ht="27" spans="1:11">
      <c r="A21" s="74" t="s">
        <v>83</v>
      </c>
      <c r="B21" s="75" t="s">
        <v>150</v>
      </c>
      <c r="C21" s="70" t="s">
        <v>151</v>
      </c>
      <c r="D21" s="71" t="s">
        <v>63</v>
      </c>
      <c r="E21" s="135" t="s">
        <v>152</v>
      </c>
      <c r="F21" s="71" t="s">
        <v>70</v>
      </c>
      <c r="G21" s="76">
        <v>1</v>
      </c>
      <c r="H21" s="73">
        <v>10</v>
      </c>
      <c r="I21" s="73">
        <v>10</v>
      </c>
      <c r="J21" s="77" t="s">
        <v>24</v>
      </c>
      <c r="K21" s="94"/>
    </row>
    <row r="22" s="55" customFormat="1" ht="27" spans="1:11">
      <c r="A22" s="74" t="s">
        <v>83</v>
      </c>
      <c r="B22" s="75" t="s">
        <v>153</v>
      </c>
      <c r="C22" s="70" t="s">
        <v>154</v>
      </c>
      <c r="D22" s="71" t="s">
        <v>63</v>
      </c>
      <c r="E22" s="135" t="s">
        <v>155</v>
      </c>
      <c r="F22" s="71" t="s">
        <v>78</v>
      </c>
      <c r="G22" s="76">
        <v>1</v>
      </c>
      <c r="H22" s="73">
        <v>10</v>
      </c>
      <c r="I22" s="73">
        <v>10</v>
      </c>
      <c r="J22" s="77" t="s">
        <v>24</v>
      </c>
      <c r="K22" s="94"/>
    </row>
    <row r="23" s="55" customFormat="1" ht="27" spans="1:11">
      <c r="A23" s="74" t="s">
        <v>97</v>
      </c>
      <c r="B23" s="74" t="s">
        <v>156</v>
      </c>
      <c r="C23" s="70" t="s">
        <v>157</v>
      </c>
      <c r="D23" s="71" t="s">
        <v>68</v>
      </c>
      <c r="E23" s="135" t="s">
        <v>158</v>
      </c>
      <c r="F23" s="71" t="s">
        <v>70</v>
      </c>
      <c r="G23" s="76">
        <v>1</v>
      </c>
      <c r="H23" s="73">
        <v>10</v>
      </c>
      <c r="I23" s="73">
        <v>10</v>
      </c>
      <c r="J23" s="77" t="s">
        <v>24</v>
      </c>
      <c r="K23" s="94"/>
    </row>
    <row r="24" s="55" customFormat="1" ht="25" customHeight="1" spans="1:11">
      <c r="A24" s="57" t="s">
        <v>159</v>
      </c>
      <c r="B24" s="57"/>
      <c r="C24" s="57"/>
      <c r="D24" s="77" t="s">
        <v>24</v>
      </c>
      <c r="E24" s="78"/>
      <c r="F24" s="78"/>
      <c r="G24" s="78"/>
      <c r="H24" s="78"/>
      <c r="I24" s="78"/>
      <c r="J24" s="78"/>
      <c r="K24" s="94"/>
    </row>
    <row r="25" s="55" customFormat="1" ht="25" customHeight="1" spans="1:11">
      <c r="A25" s="79" t="s">
        <v>160</v>
      </c>
      <c r="B25" s="80"/>
      <c r="C25" s="80"/>
      <c r="D25" s="80"/>
      <c r="E25" s="80"/>
      <c r="F25" s="80"/>
      <c r="G25" s="81"/>
      <c r="H25" s="57" t="s">
        <v>161</v>
      </c>
      <c r="I25" s="57" t="s">
        <v>162</v>
      </c>
      <c r="J25" s="77" t="s">
        <v>163</v>
      </c>
      <c r="K25" s="94"/>
    </row>
    <row r="26" s="55" customFormat="1" ht="25" customHeight="1" spans="1:11">
      <c r="A26" s="82"/>
      <c r="B26" s="83"/>
      <c r="C26" s="83"/>
      <c r="D26" s="83"/>
      <c r="E26" s="83"/>
      <c r="F26" s="83"/>
      <c r="G26" s="84"/>
      <c r="H26" s="57">
        <v>100</v>
      </c>
      <c r="I26" s="57">
        <v>100</v>
      </c>
      <c r="J26" s="77" t="s">
        <v>164</v>
      </c>
      <c r="K26" s="94"/>
    </row>
    <row r="27" customFormat="1" spans="1:11">
      <c r="A27" s="85" t="s">
        <v>165</v>
      </c>
      <c r="B27" s="85"/>
      <c r="C27" s="85"/>
      <c r="D27" s="85"/>
      <c r="E27" s="85"/>
      <c r="F27" s="85"/>
      <c r="G27" s="85"/>
      <c r="H27" s="85"/>
      <c r="I27" s="85"/>
      <c r="J27" s="85"/>
      <c r="K27" s="85"/>
    </row>
    <row r="28" customFormat="1" spans="1:11">
      <c r="A28" s="85"/>
      <c r="B28" s="85"/>
      <c r="C28" s="85"/>
      <c r="D28" s="85"/>
      <c r="E28" s="85"/>
      <c r="F28" s="85"/>
      <c r="G28" s="85"/>
      <c r="H28" s="85"/>
      <c r="I28" s="85"/>
      <c r="J28" s="85"/>
      <c r="K28" s="85"/>
    </row>
    <row r="29" customFormat="1" spans="1:11">
      <c r="A29" s="85"/>
      <c r="B29" s="85"/>
      <c r="C29" s="85"/>
      <c r="D29" s="85"/>
      <c r="E29" s="85"/>
      <c r="F29" s="85"/>
      <c r="G29" s="85"/>
      <c r="H29" s="85"/>
      <c r="I29" s="85"/>
      <c r="J29" s="85"/>
      <c r="K29" s="85"/>
    </row>
    <row r="30" customFormat="1" spans="1:11">
      <c r="A30" s="85"/>
      <c r="B30" s="85"/>
      <c r="C30" s="85"/>
      <c r="D30" s="85"/>
      <c r="E30" s="85"/>
      <c r="F30" s="85"/>
      <c r="G30" s="85"/>
      <c r="H30" s="85"/>
      <c r="I30" s="85"/>
      <c r="J30" s="85"/>
      <c r="K30" s="85"/>
    </row>
    <row r="31" customFormat="1" spans="1:11">
      <c r="A31" s="85"/>
      <c r="B31" s="85"/>
      <c r="C31" s="85"/>
      <c r="D31" s="85"/>
      <c r="E31" s="85"/>
      <c r="F31" s="85"/>
      <c r="G31" s="85"/>
      <c r="H31" s="85"/>
      <c r="I31" s="85"/>
      <c r="J31" s="85"/>
      <c r="K31" s="85"/>
    </row>
  </sheetData>
  <mergeCells count="41">
    <mergeCell ref="A1:J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A24:C24"/>
    <mergeCell ref="D24:K24"/>
    <mergeCell ref="J25:K25"/>
    <mergeCell ref="J26:K26"/>
    <mergeCell ref="A9:A10"/>
    <mergeCell ref="G12:G13"/>
    <mergeCell ref="H12:H13"/>
    <mergeCell ref="I12:I13"/>
    <mergeCell ref="K5:K8"/>
    <mergeCell ref="A4:B8"/>
    <mergeCell ref="J12:K13"/>
    <mergeCell ref="A25:G26"/>
    <mergeCell ref="A27:K31"/>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25"/>
  <sheetViews>
    <sheetView topLeftCell="A3" workbookViewId="0">
      <selection activeCell="J20" sqref="A11:J20"/>
    </sheetView>
  </sheetViews>
  <sheetFormatPr defaultColWidth="9" defaultRowHeight="14.25"/>
  <cols>
    <col min="1" max="1" width="25.625" customWidth="1"/>
    <col min="2" max="2" width="21.2583333333333" customWidth="1"/>
    <col min="3" max="3" width="34.5" customWidth="1"/>
    <col min="5" max="5" width="23.1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429</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20.16</v>
      </c>
      <c r="E5" s="3">
        <v>20.16</v>
      </c>
      <c r="F5" s="3">
        <v>10</v>
      </c>
      <c r="G5" s="3"/>
      <c r="H5" s="6">
        <f>E5/D5</f>
        <v>1</v>
      </c>
      <c r="I5" s="3">
        <v>10</v>
      </c>
      <c r="J5" s="3"/>
    </row>
    <row r="6" ht="31" customHeight="1" spans="1:10">
      <c r="A6" s="3"/>
      <c r="B6" s="18" t="s">
        <v>42</v>
      </c>
      <c r="C6" s="3">
        <v>0</v>
      </c>
      <c r="D6" s="3">
        <v>20.16</v>
      </c>
      <c r="E6" s="3">
        <v>20.16</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430</v>
      </c>
      <c r="C10" s="7"/>
      <c r="D10" s="7"/>
      <c r="E10" s="7"/>
      <c r="F10" s="7"/>
      <c r="G10" s="7" t="s">
        <v>430</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32" t="s">
        <v>431</v>
      </c>
      <c r="D13" s="9" t="s">
        <v>63</v>
      </c>
      <c r="E13" s="21" t="s">
        <v>432</v>
      </c>
      <c r="F13" s="21" t="s">
        <v>61</v>
      </c>
      <c r="G13" s="13">
        <v>1</v>
      </c>
      <c r="H13" s="14">
        <v>20</v>
      </c>
      <c r="I13" s="14">
        <v>20</v>
      </c>
      <c r="J13" s="14" t="s">
        <v>24</v>
      </c>
    </row>
    <row r="14" ht="31" customHeight="1" spans="1:10">
      <c r="A14" s="9"/>
      <c r="B14" s="9" t="s">
        <v>66</v>
      </c>
      <c r="C14" s="22" t="s">
        <v>320</v>
      </c>
      <c r="D14" s="9" t="s">
        <v>68</v>
      </c>
      <c r="E14" s="9">
        <v>100</v>
      </c>
      <c r="F14" s="14" t="s">
        <v>70</v>
      </c>
      <c r="G14" s="13">
        <v>1</v>
      </c>
      <c r="H14" s="14">
        <v>10</v>
      </c>
      <c r="I14" s="14">
        <v>10</v>
      </c>
      <c r="J14" s="14" t="s">
        <v>24</v>
      </c>
    </row>
    <row r="15" ht="31" customHeight="1" spans="1:10">
      <c r="A15" s="9"/>
      <c r="B15" s="9" t="s">
        <v>75</v>
      </c>
      <c r="C15" s="22" t="s">
        <v>375</v>
      </c>
      <c r="D15" s="9" t="s">
        <v>63</v>
      </c>
      <c r="E15" s="9">
        <v>100</v>
      </c>
      <c r="F15" s="14" t="s">
        <v>70</v>
      </c>
      <c r="G15" s="13">
        <v>1</v>
      </c>
      <c r="H15" s="14">
        <v>10</v>
      </c>
      <c r="I15" s="14">
        <v>10</v>
      </c>
      <c r="J15" s="14" t="s">
        <v>24</v>
      </c>
    </row>
    <row r="16" ht="31" customHeight="1" spans="1:10">
      <c r="A16" s="9"/>
      <c r="B16" s="9" t="s">
        <v>79</v>
      </c>
      <c r="C16" s="22" t="s">
        <v>237</v>
      </c>
      <c r="D16" s="9" t="s">
        <v>63</v>
      </c>
      <c r="E16" s="9">
        <v>292</v>
      </c>
      <c r="F16" s="14" t="s">
        <v>81</v>
      </c>
      <c r="G16" s="14">
        <v>20.16</v>
      </c>
      <c r="H16" s="14">
        <v>10</v>
      </c>
      <c r="I16" s="14">
        <v>10</v>
      </c>
      <c r="J16" s="14" t="s">
        <v>207</v>
      </c>
    </row>
    <row r="17" ht="31" customHeight="1" spans="1:10">
      <c r="A17" s="23" t="s">
        <v>208</v>
      </c>
      <c r="B17" s="9" t="s">
        <v>84</v>
      </c>
      <c r="C17" s="22" t="s">
        <v>322</v>
      </c>
      <c r="D17" s="9" t="s">
        <v>63</v>
      </c>
      <c r="E17" s="9">
        <v>100</v>
      </c>
      <c r="F17" s="14" t="s">
        <v>70</v>
      </c>
      <c r="G17" s="13">
        <v>1</v>
      </c>
      <c r="H17" s="14">
        <v>30</v>
      </c>
      <c r="I17" s="14">
        <v>30</v>
      </c>
      <c r="J17" s="14" t="s">
        <v>24</v>
      </c>
    </row>
    <row r="18" ht="31" customHeight="1" spans="1:10">
      <c r="A18" s="10" t="s">
        <v>211</v>
      </c>
      <c r="B18" s="10" t="s">
        <v>98</v>
      </c>
      <c r="C18" s="15" t="s">
        <v>251</v>
      </c>
      <c r="D18" s="9" t="s">
        <v>68</v>
      </c>
      <c r="E18" s="9">
        <v>98</v>
      </c>
      <c r="F18" s="14" t="s">
        <v>70</v>
      </c>
      <c r="G18" s="13">
        <v>1</v>
      </c>
      <c r="H18" s="14">
        <v>10</v>
      </c>
      <c r="I18" s="14">
        <v>10</v>
      </c>
      <c r="J18" s="14" t="s">
        <v>24</v>
      </c>
    </row>
    <row r="19" ht="31" customHeight="1" spans="1:10">
      <c r="A19" s="9" t="s">
        <v>213</v>
      </c>
      <c r="B19" s="9"/>
      <c r="C19" s="22" t="s">
        <v>24</v>
      </c>
      <c r="D19" s="22"/>
      <c r="E19" s="22"/>
      <c r="F19" s="22"/>
      <c r="G19" s="22"/>
      <c r="H19" s="22"/>
      <c r="I19" s="22"/>
      <c r="J19" s="22"/>
    </row>
    <row r="20" ht="24" customHeight="1" spans="1:10">
      <c r="A20" s="9" t="s">
        <v>160</v>
      </c>
      <c r="B20" s="9">
        <v>100</v>
      </c>
      <c r="C20" s="9"/>
      <c r="D20" s="9"/>
      <c r="E20" s="9"/>
      <c r="F20" s="9"/>
      <c r="G20" s="9"/>
      <c r="H20" s="9"/>
      <c r="I20" s="22">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25"/>
  <sheetViews>
    <sheetView topLeftCell="A9" workbookViewId="0">
      <selection activeCell="F16" sqref="A13:J20"/>
    </sheetView>
  </sheetViews>
  <sheetFormatPr defaultColWidth="9" defaultRowHeight="14.25"/>
  <cols>
    <col min="1" max="1" width="11.5" customWidth="1"/>
    <col min="2" max="2" width="21.2583333333333" customWidth="1"/>
    <col min="3" max="3" width="31.375" customWidth="1"/>
    <col min="5" max="5" width="24.1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433</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15.09</v>
      </c>
      <c r="E5" s="3">
        <v>15.09</v>
      </c>
      <c r="F5" s="3">
        <v>10</v>
      </c>
      <c r="G5" s="3"/>
      <c r="H5" s="6">
        <f>E5/D5</f>
        <v>1</v>
      </c>
      <c r="I5" s="3">
        <v>10</v>
      </c>
      <c r="J5" s="3"/>
    </row>
    <row r="6" ht="31" customHeight="1" spans="1:10">
      <c r="A6" s="3"/>
      <c r="B6" s="18" t="s">
        <v>42</v>
      </c>
      <c r="C6" s="3">
        <v>0</v>
      </c>
      <c r="D6" s="3">
        <v>15.09</v>
      </c>
      <c r="E6" s="3">
        <v>15.09</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434</v>
      </c>
      <c r="C10" s="7"/>
      <c r="D10" s="7"/>
      <c r="E10" s="7"/>
      <c r="F10" s="7"/>
      <c r="G10" s="7" t="s">
        <v>435</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436</v>
      </c>
      <c r="D13" s="9" t="s">
        <v>68</v>
      </c>
      <c r="E13" s="21" t="s">
        <v>437</v>
      </c>
      <c r="F13" s="21" t="s">
        <v>319</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438</v>
      </c>
      <c r="D15" s="9" t="s">
        <v>68</v>
      </c>
      <c r="E15" s="9">
        <v>100</v>
      </c>
      <c r="F15" s="14" t="s">
        <v>70</v>
      </c>
      <c r="G15" s="13">
        <v>1</v>
      </c>
      <c r="H15" s="14">
        <v>10</v>
      </c>
      <c r="I15" s="14">
        <v>10</v>
      </c>
      <c r="J15" s="14" t="s">
        <v>24</v>
      </c>
    </row>
    <row r="16" ht="31" customHeight="1" spans="1:10">
      <c r="A16" s="9"/>
      <c r="B16" s="9" t="s">
        <v>79</v>
      </c>
      <c r="C16" s="9" t="s">
        <v>237</v>
      </c>
      <c r="D16" s="9" t="s">
        <v>63</v>
      </c>
      <c r="E16" s="9">
        <v>15.09</v>
      </c>
      <c r="F16" s="14" t="s">
        <v>81</v>
      </c>
      <c r="G16" s="14">
        <v>15.09</v>
      </c>
      <c r="H16" s="14">
        <v>10</v>
      </c>
      <c r="I16" s="14">
        <v>10</v>
      </c>
      <c r="J16" s="14" t="s">
        <v>24</v>
      </c>
    </row>
    <row r="17" ht="31" customHeight="1" spans="1:10">
      <c r="A17" s="9" t="s">
        <v>208</v>
      </c>
      <c r="B17" s="9" t="s">
        <v>84</v>
      </c>
      <c r="C17" s="9" t="s">
        <v>322</v>
      </c>
      <c r="D17" s="9" t="s">
        <v>68</v>
      </c>
      <c r="E17" s="9">
        <v>90</v>
      </c>
      <c r="F17" s="14" t="s">
        <v>70</v>
      </c>
      <c r="G17" s="13">
        <v>1</v>
      </c>
      <c r="H17" s="14">
        <v>30</v>
      </c>
      <c r="I17" s="14">
        <v>30</v>
      </c>
      <c r="J17" s="14" t="s">
        <v>24</v>
      </c>
    </row>
    <row r="18" ht="31" customHeight="1" spans="1:10">
      <c r="A18" s="10" t="s">
        <v>211</v>
      </c>
      <c r="B18" s="10" t="s">
        <v>98</v>
      </c>
      <c r="C18" s="15" t="s">
        <v>251</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29.125" customWidth="1"/>
    <col min="5" max="5" width="25.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439</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75" customHeight="1" spans="1:10">
      <c r="A10" s="7" t="s">
        <v>197</v>
      </c>
      <c r="B10" s="7" t="s">
        <v>440</v>
      </c>
      <c r="C10" s="7"/>
      <c r="D10" s="7"/>
      <c r="E10" s="7"/>
      <c r="F10" s="7"/>
      <c r="G10" s="7" t="s">
        <v>441</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422</v>
      </c>
      <c r="D13" s="9" t="s">
        <v>63</v>
      </c>
      <c r="E13" s="21" t="s">
        <v>344</v>
      </c>
      <c r="F13" s="21" t="s">
        <v>64</v>
      </c>
      <c r="G13" s="13">
        <v>1</v>
      </c>
      <c r="H13" s="14">
        <v>20</v>
      </c>
      <c r="I13" s="14">
        <v>20</v>
      </c>
      <c r="J13" s="14" t="s">
        <v>24</v>
      </c>
    </row>
    <row r="14" ht="31" customHeight="1" spans="1:10">
      <c r="A14" s="9"/>
      <c r="B14" s="9" t="s">
        <v>66</v>
      </c>
      <c r="C14" s="9" t="s">
        <v>423</v>
      </c>
      <c r="D14" s="9" t="s">
        <v>68</v>
      </c>
      <c r="E14" s="9">
        <v>95</v>
      </c>
      <c r="F14" s="14" t="s">
        <v>70</v>
      </c>
      <c r="G14" s="13">
        <v>1</v>
      </c>
      <c r="H14" s="14">
        <v>10</v>
      </c>
      <c r="I14" s="14">
        <v>10</v>
      </c>
      <c r="J14" s="14" t="s">
        <v>24</v>
      </c>
    </row>
    <row r="15" ht="31" customHeight="1" spans="1:10">
      <c r="A15" s="9"/>
      <c r="B15" s="9" t="s">
        <v>75</v>
      </c>
      <c r="C15" s="9" t="s">
        <v>424</v>
      </c>
      <c r="D15" s="9" t="s">
        <v>63</v>
      </c>
      <c r="E15" s="9" t="s">
        <v>442</v>
      </c>
      <c r="F15" s="14" t="s">
        <v>78</v>
      </c>
      <c r="G15" s="13">
        <v>1</v>
      </c>
      <c r="H15" s="14">
        <v>10</v>
      </c>
      <c r="I15" s="14">
        <v>10</v>
      </c>
      <c r="J15" s="14" t="s">
        <v>24</v>
      </c>
    </row>
    <row r="16" ht="31" customHeight="1" spans="1:10">
      <c r="A16" s="9"/>
      <c r="B16" s="9" t="s">
        <v>79</v>
      </c>
      <c r="C16" s="9" t="s">
        <v>237</v>
      </c>
      <c r="D16" s="9" t="s">
        <v>63</v>
      </c>
      <c r="E16" s="9">
        <v>20</v>
      </c>
      <c r="F16" s="14" t="s">
        <v>81</v>
      </c>
      <c r="G16" s="14">
        <v>20</v>
      </c>
      <c r="H16" s="14">
        <v>10</v>
      </c>
      <c r="I16" s="14">
        <v>10</v>
      </c>
      <c r="J16" s="14" t="s">
        <v>24</v>
      </c>
    </row>
    <row r="17" ht="31" customHeight="1" spans="1:10">
      <c r="A17" s="9" t="s">
        <v>208</v>
      </c>
      <c r="B17" s="9" t="s">
        <v>84</v>
      </c>
      <c r="C17" s="9" t="s">
        <v>426</v>
      </c>
      <c r="D17" s="9" t="s">
        <v>63</v>
      </c>
      <c r="E17" s="9" t="s">
        <v>427</v>
      </c>
      <c r="F17" s="14" t="s">
        <v>78</v>
      </c>
      <c r="G17" s="13">
        <v>1</v>
      </c>
      <c r="H17" s="14">
        <v>30</v>
      </c>
      <c r="I17" s="14">
        <v>30</v>
      </c>
      <c r="J17" s="14" t="s">
        <v>24</v>
      </c>
    </row>
    <row r="18" ht="31" customHeight="1" spans="1:10">
      <c r="A18" s="10" t="s">
        <v>211</v>
      </c>
      <c r="B18" s="10" t="s">
        <v>98</v>
      </c>
      <c r="C18" s="15" t="s">
        <v>428</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40" t="s">
        <v>165</v>
      </c>
      <c r="B21" s="41"/>
      <c r="C21" s="41"/>
      <c r="D21" s="41"/>
      <c r="E21" s="41"/>
      <c r="F21" s="41"/>
      <c r="G21" s="41"/>
      <c r="H21" s="41"/>
      <c r="I21" s="41"/>
      <c r="J21" s="41"/>
    </row>
    <row r="22" spans="1:10">
      <c r="A22" s="41"/>
      <c r="B22" s="41"/>
      <c r="C22" s="41"/>
      <c r="D22" s="41"/>
      <c r="E22" s="41"/>
      <c r="F22" s="41"/>
      <c r="G22" s="41"/>
      <c r="H22" s="41"/>
      <c r="I22" s="41"/>
      <c r="J22" s="41"/>
    </row>
    <row r="23" spans="1:10">
      <c r="A23" s="41"/>
      <c r="B23" s="41"/>
      <c r="C23" s="41"/>
      <c r="D23" s="41"/>
      <c r="E23" s="41"/>
      <c r="F23" s="41"/>
      <c r="G23" s="41"/>
      <c r="H23" s="41"/>
      <c r="I23" s="41"/>
      <c r="J23" s="41"/>
    </row>
    <row r="24" spans="1:10">
      <c r="A24" s="41"/>
      <c r="B24" s="41"/>
      <c r="C24" s="41"/>
      <c r="D24" s="41"/>
      <c r="E24" s="41"/>
      <c r="F24" s="41"/>
      <c r="G24" s="41"/>
      <c r="H24" s="41"/>
      <c r="I24" s="41"/>
      <c r="J24" s="41"/>
    </row>
    <row r="25" spans="1:10">
      <c r="A25" s="41"/>
      <c r="B25" s="41"/>
      <c r="C25" s="41"/>
      <c r="D25" s="41"/>
      <c r="E25" s="41"/>
      <c r="F25" s="41"/>
      <c r="G25" s="41"/>
      <c r="H25" s="41"/>
      <c r="I25" s="41"/>
      <c r="J25" s="4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36.375" customWidth="1"/>
    <col min="5" max="5" width="28.6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443</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7.3</v>
      </c>
      <c r="E5" s="3">
        <v>7.3</v>
      </c>
      <c r="F5" s="3">
        <v>10</v>
      </c>
      <c r="G5" s="3"/>
      <c r="H5" s="6">
        <f>E5/D5</f>
        <v>1</v>
      </c>
      <c r="I5" s="3">
        <v>10</v>
      </c>
      <c r="J5" s="3"/>
    </row>
    <row r="6" ht="31" customHeight="1" spans="1:10">
      <c r="A6" s="3"/>
      <c r="B6" s="18" t="s">
        <v>42</v>
      </c>
      <c r="C6" s="3">
        <v>0</v>
      </c>
      <c r="D6" s="3">
        <v>7.3</v>
      </c>
      <c r="E6" s="3">
        <v>7.3</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49" customHeight="1" spans="1:10">
      <c r="A10" s="7" t="s">
        <v>197</v>
      </c>
      <c r="B10" s="7" t="s">
        <v>444</v>
      </c>
      <c r="C10" s="7"/>
      <c r="D10" s="7"/>
      <c r="E10" s="7"/>
      <c r="F10" s="7"/>
      <c r="G10" s="7" t="s">
        <v>444</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27" t="s">
        <v>200</v>
      </c>
      <c r="B13" s="28" t="s">
        <v>58</v>
      </c>
      <c r="C13" s="20" t="s">
        <v>398</v>
      </c>
      <c r="D13" s="27" t="s">
        <v>68</v>
      </c>
      <c r="E13" s="29" t="s">
        <v>445</v>
      </c>
      <c r="F13" s="29" t="s">
        <v>64</v>
      </c>
      <c r="G13" s="30">
        <v>1</v>
      </c>
      <c r="H13" s="31">
        <v>20</v>
      </c>
      <c r="I13" s="31">
        <v>20</v>
      </c>
      <c r="J13" s="31" t="s">
        <v>24</v>
      </c>
    </row>
    <row r="14" ht="31" customHeight="1" spans="1:10">
      <c r="A14" s="27"/>
      <c r="B14" s="27" t="s">
        <v>66</v>
      </c>
      <c r="C14" s="27" t="s">
        <v>407</v>
      </c>
      <c r="D14" s="27" t="s">
        <v>68</v>
      </c>
      <c r="E14" s="27">
        <v>100</v>
      </c>
      <c r="F14" s="31" t="s">
        <v>70</v>
      </c>
      <c r="G14" s="30">
        <v>1</v>
      </c>
      <c r="H14" s="31">
        <v>10</v>
      </c>
      <c r="I14" s="31">
        <v>10</v>
      </c>
      <c r="J14" s="31" t="s">
        <v>24</v>
      </c>
    </row>
    <row r="15" ht="31" customHeight="1" spans="1:10">
      <c r="A15" s="27"/>
      <c r="B15" s="27" t="s">
        <v>75</v>
      </c>
      <c r="C15" s="27" t="s">
        <v>411</v>
      </c>
      <c r="D15" s="27" t="s">
        <v>63</v>
      </c>
      <c r="E15" s="27">
        <v>100</v>
      </c>
      <c r="F15" s="31" t="s">
        <v>70</v>
      </c>
      <c r="G15" s="30">
        <v>1</v>
      </c>
      <c r="H15" s="31">
        <v>10</v>
      </c>
      <c r="I15" s="31">
        <v>10</v>
      </c>
      <c r="J15" s="31" t="s">
        <v>24</v>
      </c>
    </row>
    <row r="16" ht="31" customHeight="1" spans="1:10">
      <c r="A16" s="27"/>
      <c r="B16" s="27" t="s">
        <v>79</v>
      </c>
      <c r="C16" s="27" t="s">
        <v>237</v>
      </c>
      <c r="D16" s="27" t="s">
        <v>63</v>
      </c>
      <c r="E16" s="27">
        <v>7.3</v>
      </c>
      <c r="F16" s="31" t="s">
        <v>81</v>
      </c>
      <c r="G16" s="31">
        <v>7.3</v>
      </c>
      <c r="H16" s="31">
        <v>10</v>
      </c>
      <c r="I16" s="31">
        <v>10</v>
      </c>
      <c r="J16" s="31" t="s">
        <v>24</v>
      </c>
    </row>
    <row r="17" s="39" customFormat="1" ht="31" customHeight="1" spans="1:10">
      <c r="A17" s="9" t="s">
        <v>208</v>
      </c>
      <c r="B17" s="9" t="s">
        <v>84</v>
      </c>
      <c r="C17" s="9" t="s">
        <v>446</v>
      </c>
      <c r="D17" s="9" t="s">
        <v>63</v>
      </c>
      <c r="E17" s="9" t="s">
        <v>447</v>
      </c>
      <c r="F17" s="14" t="s">
        <v>78</v>
      </c>
      <c r="G17" s="13">
        <v>1</v>
      </c>
      <c r="H17" s="14">
        <v>30</v>
      </c>
      <c r="I17" s="14">
        <v>30</v>
      </c>
      <c r="J17" s="14" t="s">
        <v>24</v>
      </c>
    </row>
    <row r="18" ht="31" customHeight="1" spans="1:10">
      <c r="A18" s="28" t="s">
        <v>211</v>
      </c>
      <c r="B18" s="28" t="s">
        <v>98</v>
      </c>
      <c r="C18" s="15" t="s">
        <v>448</v>
      </c>
      <c r="D18" s="27" t="s">
        <v>68</v>
      </c>
      <c r="E18" s="27">
        <v>85</v>
      </c>
      <c r="F18" s="31" t="s">
        <v>70</v>
      </c>
      <c r="G18" s="30">
        <v>1</v>
      </c>
      <c r="H18" s="31">
        <v>10</v>
      </c>
      <c r="I18" s="31">
        <v>10</v>
      </c>
      <c r="J18" s="31" t="s">
        <v>24</v>
      </c>
    </row>
    <row r="19" ht="31" customHeight="1" spans="1:10">
      <c r="A19" s="27" t="s">
        <v>213</v>
      </c>
      <c r="B19" s="27"/>
      <c r="C19" s="27" t="s">
        <v>24</v>
      </c>
      <c r="D19" s="27"/>
      <c r="E19" s="27"/>
      <c r="F19" s="27"/>
      <c r="G19" s="27"/>
      <c r="H19" s="27"/>
      <c r="I19" s="27"/>
      <c r="J19" s="27"/>
    </row>
    <row r="20" ht="24" customHeight="1" spans="1:10">
      <c r="A20" s="27" t="s">
        <v>160</v>
      </c>
      <c r="B20" s="27">
        <v>100</v>
      </c>
      <c r="C20" s="27"/>
      <c r="D20" s="27"/>
      <c r="E20" s="27"/>
      <c r="F20" s="27"/>
      <c r="G20" s="27"/>
      <c r="H20" s="27"/>
      <c r="I20" s="27">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31.375" customWidth="1"/>
    <col min="5" max="5" width="26.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449</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404.42</v>
      </c>
      <c r="E5" s="3">
        <v>404.42</v>
      </c>
      <c r="F5" s="3">
        <v>10</v>
      </c>
      <c r="G5" s="3"/>
      <c r="H5" s="6">
        <f>E5/D5</f>
        <v>1</v>
      </c>
      <c r="I5" s="3">
        <v>10</v>
      </c>
      <c r="J5" s="3"/>
    </row>
    <row r="6" ht="31" customHeight="1" spans="1:10">
      <c r="A6" s="3"/>
      <c r="B6" s="18" t="s">
        <v>42</v>
      </c>
      <c r="C6" s="3">
        <v>0</v>
      </c>
      <c r="D6" s="3">
        <v>404.42</v>
      </c>
      <c r="E6" s="3">
        <v>404.42</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222" customHeight="1" spans="1:10">
      <c r="A10" s="7" t="s">
        <v>197</v>
      </c>
      <c r="B10" s="7" t="s">
        <v>450</v>
      </c>
      <c r="C10" s="7"/>
      <c r="D10" s="7"/>
      <c r="E10" s="7"/>
      <c r="F10" s="7"/>
      <c r="G10" s="7" t="s">
        <v>451</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317</v>
      </c>
      <c r="D13" s="9" t="s">
        <v>68</v>
      </c>
      <c r="E13" s="21" t="s">
        <v>452</v>
      </c>
      <c r="F13" s="21" t="s">
        <v>319</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438</v>
      </c>
      <c r="D15" s="9" t="s">
        <v>68</v>
      </c>
      <c r="E15" s="9">
        <v>100</v>
      </c>
      <c r="F15" s="14" t="s">
        <v>70</v>
      </c>
      <c r="G15" s="13">
        <v>1</v>
      </c>
      <c r="H15" s="14">
        <v>10</v>
      </c>
      <c r="I15" s="14">
        <v>10</v>
      </c>
      <c r="J15" s="14" t="s">
        <v>24</v>
      </c>
    </row>
    <row r="16" ht="31" customHeight="1" spans="1:10">
      <c r="A16" s="9"/>
      <c r="B16" s="9" t="s">
        <v>79</v>
      </c>
      <c r="C16" s="9" t="s">
        <v>237</v>
      </c>
      <c r="D16" s="9" t="s">
        <v>63</v>
      </c>
      <c r="E16" s="9">
        <v>404.42</v>
      </c>
      <c r="F16" s="14" t="s">
        <v>81</v>
      </c>
      <c r="G16" s="14">
        <v>404.42</v>
      </c>
      <c r="H16" s="14">
        <v>10</v>
      </c>
      <c r="I16" s="14">
        <v>10</v>
      </c>
      <c r="J16" s="14" t="s">
        <v>24</v>
      </c>
    </row>
    <row r="17" ht="31" customHeight="1" spans="1:10">
      <c r="A17" s="9" t="s">
        <v>208</v>
      </c>
      <c r="B17" s="9" t="s">
        <v>84</v>
      </c>
      <c r="C17" s="9" t="s">
        <v>322</v>
      </c>
      <c r="D17" s="9" t="s">
        <v>68</v>
      </c>
      <c r="E17" s="9">
        <v>90</v>
      </c>
      <c r="F17" s="14" t="s">
        <v>70</v>
      </c>
      <c r="G17" s="13">
        <v>1</v>
      </c>
      <c r="H17" s="14">
        <v>30</v>
      </c>
      <c r="I17" s="14">
        <v>30</v>
      </c>
      <c r="J17" s="14" t="s">
        <v>24</v>
      </c>
    </row>
    <row r="18" ht="31" customHeight="1" spans="1:10">
      <c r="A18" s="10" t="s">
        <v>211</v>
      </c>
      <c r="B18" s="10" t="s">
        <v>98</v>
      </c>
      <c r="C18" s="15" t="s">
        <v>251</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32.7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453</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454</v>
      </c>
      <c r="C10" s="7"/>
      <c r="D10" s="7"/>
      <c r="E10" s="7"/>
      <c r="F10" s="7"/>
      <c r="G10" s="7" t="s">
        <v>455</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456</v>
      </c>
      <c r="D13" s="9" t="s">
        <v>68</v>
      </c>
      <c r="E13" s="21" t="s">
        <v>295</v>
      </c>
      <c r="F13" s="21" t="s">
        <v>61</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438</v>
      </c>
      <c r="D15" s="9" t="s">
        <v>68</v>
      </c>
      <c r="E15" s="9">
        <v>100</v>
      </c>
      <c r="F15" s="14" t="s">
        <v>70</v>
      </c>
      <c r="G15" s="13">
        <v>1</v>
      </c>
      <c r="H15" s="14">
        <v>10</v>
      </c>
      <c r="I15" s="14">
        <v>10</v>
      </c>
      <c r="J15" s="14" t="s">
        <v>24</v>
      </c>
    </row>
    <row r="16" ht="31" customHeight="1" spans="1:10">
      <c r="A16" s="9"/>
      <c r="B16" s="9" t="s">
        <v>79</v>
      </c>
      <c r="C16" s="9" t="s">
        <v>237</v>
      </c>
      <c r="D16" s="9" t="s">
        <v>63</v>
      </c>
      <c r="E16" s="9">
        <v>20</v>
      </c>
      <c r="F16" s="14" t="s">
        <v>81</v>
      </c>
      <c r="G16" s="14">
        <v>20</v>
      </c>
      <c r="H16" s="14">
        <v>10</v>
      </c>
      <c r="I16" s="14">
        <v>10</v>
      </c>
      <c r="J16" s="14" t="s">
        <v>24</v>
      </c>
    </row>
    <row r="17" ht="31" customHeight="1" spans="1:10">
      <c r="A17" s="9" t="s">
        <v>208</v>
      </c>
      <c r="B17" s="9" t="s">
        <v>84</v>
      </c>
      <c r="C17" s="9" t="s">
        <v>457</v>
      </c>
      <c r="D17" s="9" t="s">
        <v>68</v>
      </c>
      <c r="E17" s="9">
        <v>90</v>
      </c>
      <c r="F17" s="14" t="s">
        <v>70</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J27"/>
  <sheetViews>
    <sheetView topLeftCell="A10" workbookViewId="0">
      <selection activeCell="G31" sqref="G31"/>
    </sheetView>
  </sheetViews>
  <sheetFormatPr defaultColWidth="9" defaultRowHeight="14.25"/>
  <cols>
    <col min="1" max="1" width="11.5" customWidth="1"/>
    <col min="2" max="2" width="21.2583333333333" customWidth="1"/>
    <col min="3" max="3" width="39.75" customWidth="1"/>
    <col min="5" max="5" width="23.25" customWidth="1"/>
    <col min="7" max="7" width="10.7583333333333" customWidth="1"/>
    <col min="10" max="10" width="33.625" customWidth="1"/>
  </cols>
  <sheetData>
    <row r="1" ht="27" spans="1:10">
      <c r="A1" s="2" t="s">
        <v>103</v>
      </c>
      <c r="B1" s="2"/>
      <c r="C1" s="2"/>
      <c r="D1" s="2"/>
      <c r="E1" s="2"/>
      <c r="F1" s="2"/>
      <c r="G1" s="2"/>
      <c r="H1" s="2"/>
      <c r="I1" s="2"/>
      <c r="J1" s="2"/>
    </row>
    <row r="2" ht="26" customHeight="1" spans="1:10">
      <c r="A2" s="3" t="s">
        <v>104</v>
      </c>
      <c r="B2" s="4" t="s">
        <v>458</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83.3</v>
      </c>
      <c r="E5" s="3">
        <v>83.3</v>
      </c>
      <c r="F5" s="3">
        <v>10</v>
      </c>
      <c r="G5" s="3"/>
      <c r="H5" s="6">
        <f>E5/D5</f>
        <v>1</v>
      </c>
      <c r="I5" s="3">
        <v>10</v>
      </c>
      <c r="J5" s="3"/>
    </row>
    <row r="6" ht="31" customHeight="1" spans="1:10">
      <c r="A6" s="3"/>
      <c r="B6" s="18" t="s">
        <v>42</v>
      </c>
      <c r="C6" s="3">
        <v>0</v>
      </c>
      <c r="D6" s="3">
        <v>83.3</v>
      </c>
      <c r="E6" s="3">
        <v>83.3</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459</v>
      </c>
      <c r="C10" s="7"/>
      <c r="D10" s="7"/>
      <c r="E10" s="7"/>
      <c r="F10" s="7"/>
      <c r="G10" s="7" t="s">
        <v>459</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460</v>
      </c>
      <c r="D13" s="9" t="s">
        <v>63</v>
      </c>
      <c r="E13" s="21" t="s">
        <v>368</v>
      </c>
      <c r="F13" s="21" t="s">
        <v>61</v>
      </c>
      <c r="G13" s="13">
        <v>1</v>
      </c>
      <c r="H13" s="14">
        <v>10</v>
      </c>
      <c r="I13" s="14">
        <v>10</v>
      </c>
      <c r="J13" s="14" t="s">
        <v>24</v>
      </c>
    </row>
    <row r="14" ht="31" customHeight="1" spans="1:10">
      <c r="A14" s="9"/>
      <c r="B14" s="10" t="s">
        <v>58</v>
      </c>
      <c r="C14" s="36" t="s">
        <v>461</v>
      </c>
      <c r="D14" s="9" t="s">
        <v>63</v>
      </c>
      <c r="E14" s="37" t="s">
        <v>295</v>
      </c>
      <c r="F14" s="37" t="s">
        <v>61</v>
      </c>
      <c r="G14" s="13">
        <v>1</v>
      </c>
      <c r="H14" s="14">
        <v>10</v>
      </c>
      <c r="I14" s="14">
        <v>10</v>
      </c>
      <c r="J14" s="14" t="s">
        <v>24</v>
      </c>
    </row>
    <row r="15" ht="31" customHeight="1" spans="1:10">
      <c r="A15" s="9"/>
      <c r="B15" s="9" t="s">
        <v>66</v>
      </c>
      <c r="C15" s="9" t="s">
        <v>320</v>
      </c>
      <c r="D15" s="9" t="s">
        <v>68</v>
      </c>
      <c r="E15" s="9">
        <v>100</v>
      </c>
      <c r="F15" s="14" t="s">
        <v>70</v>
      </c>
      <c r="G15" s="13">
        <v>1</v>
      </c>
      <c r="H15" s="14">
        <v>10</v>
      </c>
      <c r="I15" s="14">
        <v>10</v>
      </c>
      <c r="J15" s="14" t="s">
        <v>24</v>
      </c>
    </row>
    <row r="16" ht="31" customHeight="1" spans="1:10">
      <c r="A16" s="9"/>
      <c r="B16" s="9" t="s">
        <v>75</v>
      </c>
      <c r="C16" s="9" t="s">
        <v>438</v>
      </c>
      <c r="D16" s="9" t="s">
        <v>68</v>
      </c>
      <c r="E16" s="9">
        <v>100</v>
      </c>
      <c r="F16" s="14" t="s">
        <v>70</v>
      </c>
      <c r="G16" s="13">
        <v>1</v>
      </c>
      <c r="H16" s="14">
        <v>10</v>
      </c>
      <c r="I16" s="14">
        <v>10</v>
      </c>
      <c r="J16" s="14" t="s">
        <v>24</v>
      </c>
    </row>
    <row r="17" ht="31" customHeight="1" spans="1:10">
      <c r="A17" s="9"/>
      <c r="B17" s="9" t="s">
        <v>79</v>
      </c>
      <c r="C17" s="9" t="s">
        <v>237</v>
      </c>
      <c r="D17" s="9" t="s">
        <v>63</v>
      </c>
      <c r="E17" s="9">
        <v>83.3</v>
      </c>
      <c r="F17" s="14" t="s">
        <v>81</v>
      </c>
      <c r="G17" s="14">
        <v>83.3</v>
      </c>
      <c r="H17" s="14">
        <v>10</v>
      </c>
      <c r="I17" s="14">
        <v>10</v>
      </c>
      <c r="J17" s="14" t="s">
        <v>24</v>
      </c>
    </row>
    <row r="18" ht="31" customHeight="1" spans="1:10">
      <c r="A18" s="10" t="s">
        <v>208</v>
      </c>
      <c r="B18" s="9" t="s">
        <v>84</v>
      </c>
      <c r="C18" s="9" t="s">
        <v>462</v>
      </c>
      <c r="D18" s="9" t="s">
        <v>63</v>
      </c>
      <c r="E18" s="33" t="s">
        <v>86</v>
      </c>
      <c r="F18" s="14" t="s">
        <v>78</v>
      </c>
      <c r="G18" s="13">
        <v>1</v>
      </c>
      <c r="H18" s="14">
        <v>15</v>
      </c>
      <c r="I18" s="14">
        <v>15</v>
      </c>
      <c r="J18" s="14" t="s">
        <v>24</v>
      </c>
    </row>
    <row r="19" ht="31" customHeight="1" spans="1:10">
      <c r="A19" s="38"/>
      <c r="B19" s="9" t="s">
        <v>84</v>
      </c>
      <c r="C19" s="9" t="s">
        <v>463</v>
      </c>
      <c r="D19" s="9" t="s">
        <v>63</v>
      </c>
      <c r="E19" s="33" t="s">
        <v>464</v>
      </c>
      <c r="F19" s="14" t="s">
        <v>78</v>
      </c>
      <c r="G19" s="13" t="s">
        <v>465</v>
      </c>
      <c r="H19" s="14">
        <v>15</v>
      </c>
      <c r="I19" s="14">
        <v>15</v>
      </c>
      <c r="J19" s="14" t="s">
        <v>24</v>
      </c>
    </row>
    <row r="20" ht="31" customHeight="1" spans="1:10">
      <c r="A20" s="10" t="s">
        <v>211</v>
      </c>
      <c r="B20" s="10" t="s">
        <v>98</v>
      </c>
      <c r="C20" s="15" t="s">
        <v>251</v>
      </c>
      <c r="D20" s="9" t="s">
        <v>68</v>
      </c>
      <c r="E20" s="9">
        <v>95</v>
      </c>
      <c r="F20" s="14" t="s">
        <v>70</v>
      </c>
      <c r="G20" s="13">
        <v>1</v>
      </c>
      <c r="H20" s="14">
        <v>10</v>
      </c>
      <c r="I20" s="14">
        <v>10</v>
      </c>
      <c r="J20" s="14" t="s">
        <v>24</v>
      </c>
    </row>
    <row r="21" ht="31" customHeight="1" spans="1:10">
      <c r="A21" s="9" t="s">
        <v>213</v>
      </c>
      <c r="B21" s="9"/>
      <c r="C21" s="9" t="s">
        <v>24</v>
      </c>
      <c r="D21" s="9"/>
      <c r="E21" s="9"/>
      <c r="F21" s="9"/>
      <c r="G21" s="9"/>
      <c r="H21" s="9"/>
      <c r="I21" s="9"/>
      <c r="J21" s="9"/>
    </row>
    <row r="22" ht="24" customHeight="1" spans="1:10">
      <c r="A22" s="9" t="s">
        <v>160</v>
      </c>
      <c r="B22" s="9">
        <v>100</v>
      </c>
      <c r="C22" s="9"/>
      <c r="D22" s="9"/>
      <c r="E22" s="9"/>
      <c r="F22" s="9"/>
      <c r="G22" s="9"/>
      <c r="H22" s="9"/>
      <c r="I22" s="9">
        <f>SUM(I5,I13:I20)</f>
        <v>100</v>
      </c>
      <c r="J22" s="9" t="s">
        <v>164</v>
      </c>
    </row>
    <row r="23" spans="1:10">
      <c r="A23" s="16" t="s">
        <v>165</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J25"/>
  <sheetViews>
    <sheetView topLeftCell="A7" workbookViewId="0">
      <selection activeCell="F12" sqref="F$1:F$1048576"/>
    </sheetView>
  </sheetViews>
  <sheetFormatPr defaultColWidth="9" defaultRowHeight="14.25"/>
  <cols>
    <col min="1" max="1" width="11.5" customWidth="1"/>
    <col min="2" max="2" width="21.2583333333333" customWidth="1"/>
    <col min="3" max="3" width="45.75" customWidth="1"/>
    <col min="5" max="5" width="31.8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466</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4</v>
      </c>
      <c r="E5" s="3">
        <v>4</v>
      </c>
      <c r="F5" s="3">
        <v>10</v>
      </c>
      <c r="G5" s="3"/>
      <c r="H5" s="6">
        <f>E5/D5</f>
        <v>1</v>
      </c>
      <c r="I5" s="3">
        <v>10</v>
      </c>
      <c r="J5" s="3"/>
    </row>
    <row r="6" ht="31" customHeight="1" spans="1:10">
      <c r="A6" s="3"/>
      <c r="B6" s="18" t="s">
        <v>42</v>
      </c>
      <c r="C6" s="3">
        <v>0</v>
      </c>
      <c r="D6" s="3">
        <v>4</v>
      </c>
      <c r="E6" s="3">
        <v>4</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467</v>
      </c>
      <c r="C10" s="7"/>
      <c r="D10" s="7"/>
      <c r="E10" s="7"/>
      <c r="F10" s="7"/>
      <c r="G10" s="7" t="s">
        <v>468</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469</v>
      </c>
      <c r="D13" s="9" t="s">
        <v>63</v>
      </c>
      <c r="E13" s="21" t="s">
        <v>295</v>
      </c>
      <c r="F13" s="21" t="s">
        <v>255</v>
      </c>
      <c r="G13" s="13">
        <v>1</v>
      </c>
      <c r="H13" s="14">
        <v>20</v>
      </c>
      <c r="I13" s="14">
        <v>20</v>
      </c>
      <c r="J13" s="14" t="s">
        <v>24</v>
      </c>
    </row>
    <row r="14" ht="31" customHeight="1" spans="1:10">
      <c r="A14" s="9"/>
      <c r="B14" s="9" t="s">
        <v>66</v>
      </c>
      <c r="C14" s="9" t="s">
        <v>470</v>
      </c>
      <c r="D14" s="9" t="s">
        <v>68</v>
      </c>
      <c r="E14" s="9">
        <v>100</v>
      </c>
      <c r="F14" s="14" t="s">
        <v>70</v>
      </c>
      <c r="G14" s="13">
        <v>1</v>
      </c>
      <c r="H14" s="14">
        <v>10</v>
      </c>
      <c r="I14" s="14">
        <v>10</v>
      </c>
      <c r="J14" s="14" t="s">
        <v>24</v>
      </c>
    </row>
    <row r="15" ht="31" customHeight="1" spans="1:10">
      <c r="A15" s="9"/>
      <c r="B15" s="9" t="s">
        <v>75</v>
      </c>
      <c r="C15" s="9" t="s">
        <v>438</v>
      </c>
      <c r="D15" s="9" t="s">
        <v>68</v>
      </c>
      <c r="E15" s="9">
        <v>100</v>
      </c>
      <c r="F15" s="14" t="s">
        <v>70</v>
      </c>
      <c r="G15" s="13">
        <v>1</v>
      </c>
      <c r="H15" s="14">
        <v>10</v>
      </c>
      <c r="I15" s="14">
        <v>10</v>
      </c>
      <c r="J15" s="14" t="s">
        <v>24</v>
      </c>
    </row>
    <row r="16" ht="31" customHeight="1" spans="1:10">
      <c r="A16" s="9"/>
      <c r="B16" s="9" t="s">
        <v>79</v>
      </c>
      <c r="C16" s="9" t="s">
        <v>237</v>
      </c>
      <c r="D16" s="9" t="s">
        <v>63</v>
      </c>
      <c r="E16" s="9">
        <v>4</v>
      </c>
      <c r="F16" s="14" t="s">
        <v>81</v>
      </c>
      <c r="G16" s="14">
        <v>4</v>
      </c>
      <c r="H16" s="14">
        <v>10</v>
      </c>
      <c r="I16" s="14">
        <v>10</v>
      </c>
      <c r="J16" s="14" t="s">
        <v>24</v>
      </c>
    </row>
    <row r="17" ht="31" customHeight="1" spans="1:10">
      <c r="A17" s="10" t="s">
        <v>208</v>
      </c>
      <c r="B17" s="9" t="s">
        <v>84</v>
      </c>
      <c r="C17" s="9" t="s">
        <v>471</v>
      </c>
      <c r="D17" s="9" t="s">
        <v>63</v>
      </c>
      <c r="E17" s="33" t="s">
        <v>149</v>
      </c>
      <c r="F17" s="14" t="s">
        <v>78</v>
      </c>
      <c r="G17" s="13">
        <v>1</v>
      </c>
      <c r="H17" s="14">
        <v>30</v>
      </c>
      <c r="I17" s="14">
        <v>30</v>
      </c>
      <c r="J17" s="14" t="s">
        <v>24</v>
      </c>
    </row>
    <row r="18" ht="31" customHeight="1" spans="1:10">
      <c r="A18" s="10" t="s">
        <v>211</v>
      </c>
      <c r="B18" s="10" t="s">
        <v>98</v>
      </c>
      <c r="C18" s="15" t="s">
        <v>251</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43.125" customWidth="1"/>
    <col min="5" max="5" width="27.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472</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15</v>
      </c>
      <c r="E5" s="3">
        <v>15</v>
      </c>
      <c r="F5" s="3">
        <v>10</v>
      </c>
      <c r="G5" s="3"/>
      <c r="H5" s="6">
        <f>E5/D5</f>
        <v>1</v>
      </c>
      <c r="I5" s="3">
        <v>10</v>
      </c>
      <c r="J5" s="3"/>
    </row>
    <row r="6" ht="31" customHeight="1" spans="1:10">
      <c r="A6" s="3"/>
      <c r="B6" s="18" t="s">
        <v>42</v>
      </c>
      <c r="C6" s="3">
        <v>0</v>
      </c>
      <c r="D6" s="3">
        <v>15</v>
      </c>
      <c r="E6" s="3">
        <v>15</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473</v>
      </c>
      <c r="C10" s="7"/>
      <c r="D10" s="7"/>
      <c r="E10" s="7"/>
      <c r="F10" s="7"/>
      <c r="G10" s="7" t="s">
        <v>474</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475</v>
      </c>
      <c r="D13" s="9" t="s">
        <v>63</v>
      </c>
      <c r="E13" s="21" t="s">
        <v>295</v>
      </c>
      <c r="F13" s="21" t="s">
        <v>255</v>
      </c>
      <c r="G13" s="13">
        <v>1</v>
      </c>
      <c r="H13" s="14">
        <v>20</v>
      </c>
      <c r="I13" s="14">
        <v>20</v>
      </c>
      <c r="J13" s="14" t="s">
        <v>24</v>
      </c>
    </row>
    <row r="14" ht="31" customHeight="1" spans="1:10">
      <c r="A14" s="9"/>
      <c r="B14" s="9" t="s">
        <v>66</v>
      </c>
      <c r="C14" s="9" t="s">
        <v>470</v>
      </c>
      <c r="D14" s="9" t="s">
        <v>68</v>
      </c>
      <c r="E14" s="9">
        <v>100</v>
      </c>
      <c r="F14" s="14" t="s">
        <v>70</v>
      </c>
      <c r="G14" s="13">
        <v>1</v>
      </c>
      <c r="H14" s="14">
        <v>10</v>
      </c>
      <c r="I14" s="14">
        <v>10</v>
      </c>
      <c r="J14" s="14" t="s">
        <v>24</v>
      </c>
    </row>
    <row r="15" ht="31" customHeight="1" spans="1:10">
      <c r="A15" s="9"/>
      <c r="B15" s="9" t="s">
        <v>75</v>
      </c>
      <c r="C15" s="9" t="s">
        <v>140</v>
      </c>
      <c r="D15" s="9" t="s">
        <v>68</v>
      </c>
      <c r="E15" s="9">
        <v>100</v>
      </c>
      <c r="F15" s="14" t="s">
        <v>70</v>
      </c>
      <c r="G15" s="13">
        <v>1</v>
      </c>
      <c r="H15" s="14">
        <v>10</v>
      </c>
      <c r="I15" s="14">
        <v>10</v>
      </c>
      <c r="J15" s="14" t="s">
        <v>24</v>
      </c>
    </row>
    <row r="16" ht="31" customHeight="1" spans="1:10">
      <c r="A16" s="9"/>
      <c r="B16" s="9" t="s">
        <v>79</v>
      </c>
      <c r="C16" s="9" t="s">
        <v>237</v>
      </c>
      <c r="D16" s="9" t="s">
        <v>63</v>
      </c>
      <c r="E16" s="9">
        <v>15</v>
      </c>
      <c r="F16" s="14" t="s">
        <v>81</v>
      </c>
      <c r="G16" s="14">
        <v>15</v>
      </c>
      <c r="H16" s="14">
        <v>10</v>
      </c>
      <c r="I16" s="14">
        <v>10</v>
      </c>
      <c r="J16" s="14" t="s">
        <v>24</v>
      </c>
    </row>
    <row r="17" ht="31" customHeight="1" spans="1:10">
      <c r="A17" s="10" t="s">
        <v>208</v>
      </c>
      <c r="B17" s="9" t="s">
        <v>84</v>
      </c>
      <c r="C17" s="9" t="s">
        <v>476</v>
      </c>
      <c r="D17" s="9" t="s">
        <v>63</v>
      </c>
      <c r="E17" s="33" t="s">
        <v>149</v>
      </c>
      <c r="F17" s="14" t="s">
        <v>78</v>
      </c>
      <c r="G17" s="13">
        <v>1</v>
      </c>
      <c r="H17" s="14">
        <v>30</v>
      </c>
      <c r="I17" s="14">
        <v>30</v>
      </c>
      <c r="J17" s="14" t="s">
        <v>24</v>
      </c>
    </row>
    <row r="18" ht="31" customHeight="1" spans="1:10">
      <c r="A18" s="10" t="s">
        <v>211</v>
      </c>
      <c r="B18" s="10" t="s">
        <v>98</v>
      </c>
      <c r="C18" s="15" t="s">
        <v>251</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30.375" customWidth="1"/>
    <col min="5" max="5" width="29.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477</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30</v>
      </c>
      <c r="D5" s="3">
        <v>7.78</v>
      </c>
      <c r="E5" s="3">
        <v>7.78</v>
      </c>
      <c r="F5" s="3">
        <v>10</v>
      </c>
      <c r="G5" s="3"/>
      <c r="H5" s="6">
        <f>E5/D5</f>
        <v>1</v>
      </c>
      <c r="I5" s="3">
        <v>10</v>
      </c>
      <c r="J5" s="3"/>
    </row>
    <row r="6" ht="31" customHeight="1" spans="1:10">
      <c r="A6" s="3"/>
      <c r="B6" s="18" t="s">
        <v>42</v>
      </c>
      <c r="C6" s="3">
        <v>30</v>
      </c>
      <c r="D6" s="3">
        <v>7.78</v>
      </c>
      <c r="E6" s="3">
        <v>7.78</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210" customHeight="1" spans="1:10">
      <c r="A10" s="7" t="s">
        <v>197</v>
      </c>
      <c r="B10" s="7" t="s">
        <v>478</v>
      </c>
      <c r="C10" s="7"/>
      <c r="D10" s="7"/>
      <c r="E10" s="7"/>
      <c r="F10" s="7"/>
      <c r="G10" s="7" t="s">
        <v>478</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479</v>
      </c>
      <c r="D13" s="9" t="s">
        <v>63</v>
      </c>
      <c r="E13" s="21" t="s">
        <v>480</v>
      </c>
      <c r="F13" s="21" t="s">
        <v>61</v>
      </c>
      <c r="G13" s="13">
        <v>1</v>
      </c>
      <c r="H13" s="14">
        <v>20</v>
      </c>
      <c r="I13" s="14">
        <v>20</v>
      </c>
      <c r="J13" s="14" t="s">
        <v>24</v>
      </c>
    </row>
    <row r="14" ht="31" customHeight="1" spans="1:10">
      <c r="A14" s="9"/>
      <c r="B14" s="9" t="s">
        <v>66</v>
      </c>
      <c r="C14" s="9" t="s">
        <v>481</v>
      </c>
      <c r="D14" s="9" t="s">
        <v>63</v>
      </c>
      <c r="E14" s="9" t="s">
        <v>482</v>
      </c>
      <c r="F14" s="14" t="s">
        <v>78</v>
      </c>
      <c r="G14" s="13">
        <v>1</v>
      </c>
      <c r="H14" s="14">
        <v>10</v>
      </c>
      <c r="I14" s="14">
        <v>10</v>
      </c>
      <c r="J14" s="14" t="s">
        <v>24</v>
      </c>
    </row>
    <row r="15" ht="31" customHeight="1" spans="1:10">
      <c r="A15" s="9"/>
      <c r="B15" s="9" t="s">
        <v>75</v>
      </c>
      <c r="C15" s="9" t="s">
        <v>140</v>
      </c>
      <c r="D15" s="9" t="s">
        <v>68</v>
      </c>
      <c r="E15" s="9">
        <v>100</v>
      </c>
      <c r="F15" s="14" t="s">
        <v>70</v>
      </c>
      <c r="G15" s="13">
        <v>1</v>
      </c>
      <c r="H15" s="14">
        <v>10</v>
      </c>
      <c r="I15" s="14">
        <v>10</v>
      </c>
      <c r="J15" s="14" t="s">
        <v>24</v>
      </c>
    </row>
    <row r="16" ht="31" customHeight="1" spans="1:10">
      <c r="A16" s="9"/>
      <c r="B16" s="9" t="s">
        <v>79</v>
      </c>
      <c r="C16" s="9" t="s">
        <v>237</v>
      </c>
      <c r="D16" s="9" t="s">
        <v>63</v>
      </c>
      <c r="E16" s="9">
        <v>30</v>
      </c>
      <c r="F16" s="14" t="s">
        <v>81</v>
      </c>
      <c r="G16" s="14">
        <v>7.78</v>
      </c>
      <c r="H16" s="14">
        <v>10</v>
      </c>
      <c r="I16" s="14">
        <v>5</v>
      </c>
      <c r="J16" s="14" t="s">
        <v>207</v>
      </c>
    </row>
    <row r="17" ht="31" customHeight="1" spans="1:10">
      <c r="A17" s="10" t="s">
        <v>208</v>
      </c>
      <c r="B17" s="9" t="s">
        <v>84</v>
      </c>
      <c r="C17" s="9" t="s">
        <v>483</v>
      </c>
      <c r="D17" s="9" t="s">
        <v>63</v>
      </c>
      <c r="E17" s="33" t="s">
        <v>484</v>
      </c>
      <c r="F17" s="14" t="s">
        <v>78</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95</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N33"/>
  <sheetViews>
    <sheetView topLeftCell="A8" workbookViewId="0">
      <selection activeCell="A27" sqref="A27:G28"/>
    </sheetView>
  </sheetViews>
  <sheetFormatPr defaultColWidth="9" defaultRowHeight="14.25"/>
  <cols>
    <col min="1" max="1" width="15.625" style="54" customWidth="1"/>
    <col min="2" max="2" width="25.375" style="54" customWidth="1"/>
    <col min="3" max="3" width="27" style="54" customWidth="1"/>
    <col min="4" max="9" width="14.125" style="54" customWidth="1"/>
    <col min="10" max="10" width="8.36666666666667" style="54" customWidth="1"/>
    <col min="11" max="11" width="20.75" style="54" customWidth="1"/>
    <col min="12" max="16384" width="9" style="54"/>
  </cols>
  <sheetData>
    <row r="1" s="54" customFormat="1" ht="48" customHeight="1" spans="1:11">
      <c r="A1" s="56" t="s">
        <v>103</v>
      </c>
      <c r="B1" s="56"/>
      <c r="C1" s="56"/>
      <c r="D1" s="56"/>
      <c r="E1" s="56"/>
      <c r="F1" s="56"/>
      <c r="G1" s="56"/>
      <c r="H1" s="56"/>
      <c r="I1" s="56"/>
      <c r="J1" s="56"/>
      <c r="K1" s="2"/>
    </row>
    <row r="2" s="55" customFormat="1" ht="25" customHeight="1" spans="1:11">
      <c r="A2" s="57" t="s">
        <v>104</v>
      </c>
      <c r="B2" s="57"/>
      <c r="C2" s="58" t="s">
        <v>178</v>
      </c>
      <c r="D2" s="59"/>
      <c r="E2" s="59"/>
      <c r="F2" s="59"/>
      <c r="G2" s="59"/>
      <c r="H2" s="59"/>
      <c r="I2" s="59"/>
      <c r="J2" s="59"/>
      <c r="K2" s="86"/>
    </row>
    <row r="3" s="55" customFormat="1" ht="25" customHeight="1" spans="1:11">
      <c r="A3" s="57" t="s">
        <v>106</v>
      </c>
      <c r="B3" s="57"/>
      <c r="C3" s="60" t="s">
        <v>107</v>
      </c>
      <c r="D3" s="60"/>
      <c r="E3" s="60"/>
      <c r="F3" s="57" t="s">
        <v>108</v>
      </c>
      <c r="G3" s="58" t="s">
        <v>109</v>
      </c>
      <c r="H3" s="59"/>
      <c r="I3" s="59"/>
      <c r="J3" s="59"/>
      <c r="K3" s="86"/>
    </row>
    <row r="4" s="55" customFormat="1" ht="36" customHeight="1" spans="1:11">
      <c r="A4" s="57" t="s">
        <v>110</v>
      </c>
      <c r="B4" s="57"/>
      <c r="C4" s="57"/>
      <c r="D4" s="57" t="s">
        <v>111</v>
      </c>
      <c r="E4" s="57" t="s">
        <v>112</v>
      </c>
      <c r="F4" s="57" t="s">
        <v>113</v>
      </c>
      <c r="G4" s="57" t="s">
        <v>114</v>
      </c>
      <c r="H4" s="57" t="s">
        <v>115</v>
      </c>
      <c r="I4" s="57" t="s">
        <v>116</v>
      </c>
      <c r="J4" s="57"/>
      <c r="K4" s="87" t="s">
        <v>38</v>
      </c>
    </row>
    <row r="5" s="55" customFormat="1" ht="36" customHeight="1" spans="1:11">
      <c r="A5" s="57"/>
      <c r="B5" s="57"/>
      <c r="C5" s="57" t="s">
        <v>39</v>
      </c>
      <c r="D5" s="61"/>
      <c r="E5" s="61">
        <v>914.14</v>
      </c>
      <c r="F5" s="61">
        <v>914.14</v>
      </c>
      <c r="G5" s="61">
        <v>10</v>
      </c>
      <c r="H5" s="62">
        <f>IF(AND(E5&lt;&gt;0,F5&lt;&gt;0),F5/E5*100,"")</f>
        <v>100</v>
      </c>
      <c r="I5" s="63">
        <v>10</v>
      </c>
      <c r="J5" s="63"/>
      <c r="K5" s="88" t="s">
        <v>179</v>
      </c>
    </row>
    <row r="6" s="55" customFormat="1" ht="36" customHeight="1" spans="1:11">
      <c r="A6" s="57"/>
      <c r="B6" s="57"/>
      <c r="C6" s="57" t="s">
        <v>42</v>
      </c>
      <c r="D6" s="61"/>
      <c r="E6" s="61">
        <v>914.14</v>
      </c>
      <c r="F6" s="61">
        <v>914.14</v>
      </c>
      <c r="G6" s="61">
        <v>10</v>
      </c>
      <c r="H6" s="62">
        <f>IF(AND(E6&lt;&gt;0,F6&lt;&gt;0),F6/E6*100,"")</f>
        <v>100</v>
      </c>
      <c r="I6" s="63">
        <v>10</v>
      </c>
      <c r="J6" s="63"/>
      <c r="K6" s="89"/>
    </row>
    <row r="7" s="55" customFormat="1" ht="36" customHeight="1" spans="1:11">
      <c r="A7" s="57"/>
      <c r="B7" s="57"/>
      <c r="C7" s="57" t="s">
        <v>118</v>
      </c>
      <c r="D7" s="63"/>
      <c r="E7" s="63"/>
      <c r="F7" s="63"/>
      <c r="G7" s="64"/>
      <c r="H7" s="63"/>
      <c r="I7" s="63"/>
      <c r="J7" s="63"/>
      <c r="K7" s="89"/>
    </row>
    <row r="8" s="55" customFormat="1" ht="36" customHeight="1" spans="1:11">
      <c r="A8" s="57"/>
      <c r="B8" s="57"/>
      <c r="C8" s="57" t="s">
        <v>120</v>
      </c>
      <c r="D8" s="65"/>
      <c r="E8" s="65"/>
      <c r="F8" s="65"/>
      <c r="G8" s="66"/>
      <c r="H8" s="63"/>
      <c r="I8" s="63"/>
      <c r="J8" s="63"/>
      <c r="K8" s="90"/>
    </row>
    <row r="9" s="55" customFormat="1" ht="25" customHeight="1" spans="1:14">
      <c r="A9" s="57" t="s">
        <v>121</v>
      </c>
      <c r="B9" s="57" t="s">
        <v>122</v>
      </c>
      <c r="C9" s="57"/>
      <c r="D9" s="57"/>
      <c r="E9" s="57"/>
      <c r="F9" s="57"/>
      <c r="G9" s="63" t="s">
        <v>123</v>
      </c>
      <c r="H9" s="63"/>
      <c r="I9" s="63"/>
      <c r="J9" s="63"/>
      <c r="K9" s="63"/>
      <c r="N9" s="91"/>
    </row>
    <row r="10" s="55" customFormat="1" ht="63" customHeight="1" spans="1:11">
      <c r="A10" s="57"/>
      <c r="B10" s="60" t="s">
        <v>168</v>
      </c>
      <c r="C10" s="60"/>
      <c r="D10" s="60"/>
      <c r="E10" s="60"/>
      <c r="F10" s="60"/>
      <c r="G10" s="63" t="s">
        <v>169</v>
      </c>
      <c r="H10" s="63"/>
      <c r="I10" s="63"/>
      <c r="J10" s="63"/>
      <c r="K10" s="63"/>
    </row>
    <row r="11" s="55" customFormat="1" ht="13.5" spans="1:11">
      <c r="A11" s="67" t="s">
        <v>126</v>
      </c>
      <c r="B11" s="67"/>
      <c r="C11" s="67"/>
      <c r="D11" s="67"/>
      <c r="E11" s="67"/>
      <c r="F11" s="67"/>
      <c r="G11" s="67"/>
      <c r="H11" s="67"/>
      <c r="I11" s="67"/>
      <c r="J11" s="67"/>
      <c r="K11" s="67"/>
    </row>
    <row r="12" s="55" customFormat="1" ht="25" customHeight="1" spans="1:11">
      <c r="A12" s="68" t="s">
        <v>48</v>
      </c>
      <c r="B12" s="68"/>
      <c r="C12" s="68"/>
      <c r="D12" s="68" t="s">
        <v>127</v>
      </c>
      <c r="E12" s="68"/>
      <c r="F12" s="68"/>
      <c r="G12" s="68" t="s">
        <v>52</v>
      </c>
      <c r="H12" s="68" t="s">
        <v>114</v>
      </c>
      <c r="I12" s="68" t="s">
        <v>116</v>
      </c>
      <c r="J12" s="92" t="s">
        <v>53</v>
      </c>
      <c r="K12" s="93"/>
    </row>
    <row r="13" s="55" customFormat="1" ht="25" customHeight="1" spans="1:11">
      <c r="A13" s="57" t="s">
        <v>54</v>
      </c>
      <c r="B13" s="57" t="s">
        <v>55</v>
      </c>
      <c r="C13" s="57" t="s">
        <v>56</v>
      </c>
      <c r="D13" s="57" t="s">
        <v>49</v>
      </c>
      <c r="E13" s="57" t="s">
        <v>50</v>
      </c>
      <c r="F13" s="57" t="s">
        <v>51</v>
      </c>
      <c r="G13" s="57"/>
      <c r="H13" s="57"/>
      <c r="I13" s="57"/>
      <c r="J13" s="82"/>
      <c r="K13" s="84"/>
    </row>
    <row r="14" s="55" customFormat="1" ht="13.5" spans="1:11">
      <c r="A14" s="69" t="s">
        <v>57</v>
      </c>
      <c r="B14" s="69" t="s">
        <v>128</v>
      </c>
      <c r="C14" s="70" t="s">
        <v>129</v>
      </c>
      <c r="D14" s="71" t="s">
        <v>63</v>
      </c>
      <c r="E14" s="135" t="s">
        <v>130</v>
      </c>
      <c r="F14" s="71" t="s">
        <v>131</v>
      </c>
      <c r="G14" s="72" t="s">
        <v>132</v>
      </c>
      <c r="H14" s="73">
        <v>10</v>
      </c>
      <c r="I14" s="73">
        <v>10</v>
      </c>
      <c r="J14" s="77" t="s">
        <v>24</v>
      </c>
      <c r="K14" s="94"/>
    </row>
    <row r="15" s="55" customFormat="1" ht="13.5" spans="1:11">
      <c r="A15" s="69" t="s">
        <v>57</v>
      </c>
      <c r="B15" s="69" t="s">
        <v>133</v>
      </c>
      <c r="C15" s="70" t="s">
        <v>170</v>
      </c>
      <c r="D15" s="71" t="s">
        <v>63</v>
      </c>
      <c r="E15" s="135" t="s">
        <v>171</v>
      </c>
      <c r="F15" s="71" t="s">
        <v>70</v>
      </c>
      <c r="G15" s="72" t="s">
        <v>132</v>
      </c>
      <c r="H15" s="73">
        <v>5</v>
      </c>
      <c r="I15" s="73">
        <v>5</v>
      </c>
      <c r="J15" s="77" t="s">
        <v>24</v>
      </c>
      <c r="K15" s="94"/>
    </row>
    <row r="16" s="55" customFormat="1" ht="13.5" spans="1:11">
      <c r="A16" s="69" t="s">
        <v>57</v>
      </c>
      <c r="B16" s="74" t="s">
        <v>136</v>
      </c>
      <c r="C16" s="70" t="s">
        <v>137</v>
      </c>
      <c r="D16" s="71" t="s">
        <v>68</v>
      </c>
      <c r="E16" s="135" t="s">
        <v>138</v>
      </c>
      <c r="F16" s="71" t="s">
        <v>70</v>
      </c>
      <c r="G16" s="72" t="s">
        <v>132</v>
      </c>
      <c r="H16" s="73">
        <v>15</v>
      </c>
      <c r="I16" s="73">
        <v>15</v>
      </c>
      <c r="J16" s="77" t="s">
        <v>24</v>
      </c>
      <c r="K16" s="94"/>
    </row>
    <row r="17" s="55" customFormat="1" ht="13.5" spans="1:11">
      <c r="A17" s="69" t="s">
        <v>57</v>
      </c>
      <c r="B17" s="74" t="s">
        <v>139</v>
      </c>
      <c r="C17" s="70" t="s">
        <v>140</v>
      </c>
      <c r="D17" s="71" t="s">
        <v>68</v>
      </c>
      <c r="E17" s="135" t="s">
        <v>135</v>
      </c>
      <c r="F17" s="71" t="s">
        <v>70</v>
      </c>
      <c r="G17" s="72" t="s">
        <v>132</v>
      </c>
      <c r="H17" s="73">
        <v>10</v>
      </c>
      <c r="I17" s="73">
        <v>10</v>
      </c>
      <c r="J17" s="77" t="s">
        <v>24</v>
      </c>
      <c r="K17" s="94"/>
    </row>
    <row r="18" s="55" customFormat="1" ht="13.5" spans="1:11">
      <c r="A18" s="69" t="s">
        <v>57</v>
      </c>
      <c r="B18" s="74" t="s">
        <v>180</v>
      </c>
      <c r="C18" s="70" t="s">
        <v>181</v>
      </c>
      <c r="D18" s="71" t="s">
        <v>63</v>
      </c>
      <c r="E18" s="71" t="s">
        <v>182</v>
      </c>
      <c r="F18" s="71" t="s">
        <v>183</v>
      </c>
      <c r="G18" s="72" t="s">
        <v>132</v>
      </c>
      <c r="H18" s="73">
        <v>2.5</v>
      </c>
      <c r="I18" s="73">
        <v>2.5</v>
      </c>
      <c r="J18" s="77" t="s">
        <v>24</v>
      </c>
      <c r="K18" s="94"/>
    </row>
    <row r="19" s="55" customFormat="1" ht="13.5" spans="1:11">
      <c r="A19" s="69" t="s">
        <v>57</v>
      </c>
      <c r="B19" s="74" t="s">
        <v>180</v>
      </c>
      <c r="C19" s="70" t="s">
        <v>184</v>
      </c>
      <c r="D19" s="71" t="s">
        <v>63</v>
      </c>
      <c r="E19" s="71" t="s">
        <v>185</v>
      </c>
      <c r="F19" s="71" t="s">
        <v>183</v>
      </c>
      <c r="G19" s="72" t="s">
        <v>132</v>
      </c>
      <c r="H19" s="73">
        <v>2.5</v>
      </c>
      <c r="I19" s="73">
        <v>2.5</v>
      </c>
      <c r="J19" s="77" t="s">
        <v>24</v>
      </c>
      <c r="K19" s="94"/>
    </row>
    <row r="20" s="55" customFormat="1" ht="13.5" spans="1:11">
      <c r="A20" s="69" t="s">
        <v>57</v>
      </c>
      <c r="B20" s="74" t="s">
        <v>180</v>
      </c>
      <c r="C20" s="70" t="s">
        <v>186</v>
      </c>
      <c r="D20" s="71" t="s">
        <v>63</v>
      </c>
      <c r="E20" s="71" t="s">
        <v>187</v>
      </c>
      <c r="F20" s="71" t="s">
        <v>183</v>
      </c>
      <c r="G20" s="72" t="s">
        <v>132</v>
      </c>
      <c r="H20" s="73">
        <v>2.5</v>
      </c>
      <c r="I20" s="73">
        <v>2.5</v>
      </c>
      <c r="J20" s="77" t="s">
        <v>24</v>
      </c>
      <c r="K20" s="94"/>
    </row>
    <row r="21" s="55" customFormat="1" ht="13.5" spans="1:11">
      <c r="A21" s="69" t="s">
        <v>57</v>
      </c>
      <c r="B21" s="74" t="s">
        <v>180</v>
      </c>
      <c r="C21" s="70" t="s">
        <v>188</v>
      </c>
      <c r="D21" s="71" t="s">
        <v>63</v>
      </c>
      <c r="E21" s="71" t="s">
        <v>189</v>
      </c>
      <c r="F21" s="71" t="s">
        <v>183</v>
      </c>
      <c r="G21" s="72" t="s">
        <v>132</v>
      </c>
      <c r="H21" s="73">
        <v>2.5</v>
      </c>
      <c r="I21" s="73">
        <v>2.5</v>
      </c>
      <c r="J21" s="77" t="s">
        <v>24</v>
      </c>
      <c r="K21" s="94"/>
    </row>
    <row r="22" s="55" customFormat="1" ht="13.5" spans="1:11">
      <c r="A22" s="74" t="s">
        <v>83</v>
      </c>
      <c r="B22" s="75" t="s">
        <v>147</v>
      </c>
      <c r="C22" s="70" t="s">
        <v>148</v>
      </c>
      <c r="D22" s="71" t="s">
        <v>63</v>
      </c>
      <c r="E22" s="135" t="s">
        <v>149</v>
      </c>
      <c r="F22" s="71" t="s">
        <v>78</v>
      </c>
      <c r="G22" s="76">
        <v>1</v>
      </c>
      <c r="H22" s="73">
        <v>10</v>
      </c>
      <c r="I22" s="73">
        <v>10</v>
      </c>
      <c r="J22" s="77" t="s">
        <v>24</v>
      </c>
      <c r="K22" s="94"/>
    </row>
    <row r="23" s="55" customFormat="1" ht="27" spans="1:11">
      <c r="A23" s="74" t="s">
        <v>83</v>
      </c>
      <c r="B23" s="75" t="s">
        <v>150</v>
      </c>
      <c r="C23" s="70" t="s">
        <v>151</v>
      </c>
      <c r="D23" s="71" t="s">
        <v>63</v>
      </c>
      <c r="E23" s="135" t="s">
        <v>152</v>
      </c>
      <c r="F23" s="71" t="s">
        <v>70</v>
      </c>
      <c r="G23" s="76">
        <v>1</v>
      </c>
      <c r="H23" s="73">
        <v>10</v>
      </c>
      <c r="I23" s="73">
        <v>10</v>
      </c>
      <c r="J23" s="77" t="s">
        <v>24</v>
      </c>
      <c r="K23" s="94"/>
    </row>
    <row r="24" s="55" customFormat="1" ht="13.5" spans="1:11">
      <c r="A24" s="74" t="s">
        <v>83</v>
      </c>
      <c r="B24" s="75" t="s">
        <v>153</v>
      </c>
      <c r="C24" s="70" t="s">
        <v>190</v>
      </c>
      <c r="D24" s="71" t="s">
        <v>63</v>
      </c>
      <c r="E24" s="135" t="s">
        <v>155</v>
      </c>
      <c r="F24" s="71" t="s">
        <v>78</v>
      </c>
      <c r="G24" s="76">
        <v>1</v>
      </c>
      <c r="H24" s="73">
        <v>10</v>
      </c>
      <c r="I24" s="73">
        <v>10</v>
      </c>
      <c r="J24" s="77" t="s">
        <v>24</v>
      </c>
      <c r="K24" s="94"/>
    </row>
    <row r="25" s="55" customFormat="1" ht="13.5" spans="1:11">
      <c r="A25" s="74" t="s">
        <v>97</v>
      </c>
      <c r="B25" s="74" t="s">
        <v>156</v>
      </c>
      <c r="C25" s="70" t="s">
        <v>157</v>
      </c>
      <c r="D25" s="71" t="s">
        <v>68</v>
      </c>
      <c r="E25" s="135" t="s">
        <v>158</v>
      </c>
      <c r="F25" s="71" t="s">
        <v>70</v>
      </c>
      <c r="G25" s="76">
        <v>1</v>
      </c>
      <c r="H25" s="73">
        <v>10</v>
      </c>
      <c r="I25" s="73">
        <v>10</v>
      </c>
      <c r="J25" s="77"/>
      <c r="K25" s="94"/>
    </row>
    <row r="26" s="55" customFormat="1" ht="25" customHeight="1" spans="1:11">
      <c r="A26" s="57" t="s">
        <v>159</v>
      </c>
      <c r="B26" s="57"/>
      <c r="C26" s="57"/>
      <c r="D26" s="77" t="s">
        <v>24</v>
      </c>
      <c r="E26" s="78"/>
      <c r="F26" s="78"/>
      <c r="G26" s="78"/>
      <c r="H26" s="78"/>
      <c r="I26" s="78"/>
      <c r="J26" s="78"/>
      <c r="K26" s="94"/>
    </row>
    <row r="27" s="55" customFormat="1" ht="25" customHeight="1" spans="1:11">
      <c r="A27" s="79" t="s">
        <v>160</v>
      </c>
      <c r="B27" s="80"/>
      <c r="C27" s="80"/>
      <c r="D27" s="80"/>
      <c r="E27" s="80"/>
      <c r="F27" s="80"/>
      <c r="G27" s="81"/>
      <c r="H27" s="57" t="s">
        <v>161</v>
      </c>
      <c r="I27" s="57" t="s">
        <v>162</v>
      </c>
      <c r="J27" s="77" t="s">
        <v>163</v>
      </c>
      <c r="K27" s="94"/>
    </row>
    <row r="28" s="55" customFormat="1" ht="25" customHeight="1" spans="1:11">
      <c r="A28" s="82"/>
      <c r="B28" s="83"/>
      <c r="C28" s="83"/>
      <c r="D28" s="83"/>
      <c r="E28" s="83"/>
      <c r="F28" s="83"/>
      <c r="G28" s="84"/>
      <c r="H28" s="57">
        <v>100</v>
      </c>
      <c r="I28" s="57">
        <v>100</v>
      </c>
      <c r="J28" s="77" t="s">
        <v>164</v>
      </c>
      <c r="K28" s="94"/>
    </row>
    <row r="29" customFormat="1" spans="1:11">
      <c r="A29" s="85" t="s">
        <v>165</v>
      </c>
      <c r="B29" s="85"/>
      <c r="C29" s="85"/>
      <c r="D29" s="85"/>
      <c r="E29" s="85"/>
      <c r="F29" s="85"/>
      <c r="G29" s="85"/>
      <c r="H29" s="85"/>
      <c r="I29" s="85"/>
      <c r="J29" s="85"/>
      <c r="K29" s="85"/>
    </row>
    <row r="30" customFormat="1" spans="1:11">
      <c r="A30" s="85"/>
      <c r="B30" s="85"/>
      <c r="C30" s="85"/>
      <c r="D30" s="85"/>
      <c r="E30" s="85"/>
      <c r="F30" s="85"/>
      <c r="G30" s="85"/>
      <c r="H30" s="85"/>
      <c r="I30" s="85"/>
      <c r="J30" s="85"/>
      <c r="K30" s="85"/>
    </row>
    <row r="31" customFormat="1" spans="1:11">
      <c r="A31" s="85"/>
      <c r="B31" s="85"/>
      <c r="C31" s="85"/>
      <c r="D31" s="85"/>
      <c r="E31" s="85"/>
      <c r="F31" s="85"/>
      <c r="G31" s="85"/>
      <c r="H31" s="85"/>
      <c r="I31" s="85"/>
      <c r="J31" s="85"/>
      <c r="K31" s="85"/>
    </row>
    <row r="32" customFormat="1" spans="1:11">
      <c r="A32" s="85"/>
      <c r="B32" s="85"/>
      <c r="C32" s="85"/>
      <c r="D32" s="85"/>
      <c r="E32" s="85"/>
      <c r="F32" s="85"/>
      <c r="G32" s="85"/>
      <c r="H32" s="85"/>
      <c r="I32" s="85"/>
      <c r="J32" s="85"/>
      <c r="K32" s="85"/>
    </row>
    <row r="33" customFormat="1" spans="1:11">
      <c r="A33" s="85"/>
      <c r="B33" s="85"/>
      <c r="C33" s="85"/>
      <c r="D33" s="85"/>
      <c r="E33" s="85"/>
      <c r="F33" s="85"/>
      <c r="G33" s="85"/>
      <c r="H33" s="85"/>
      <c r="I33" s="85"/>
      <c r="J33" s="85"/>
      <c r="K33" s="85"/>
    </row>
  </sheetData>
  <mergeCells count="42">
    <mergeCell ref="A1:J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J24:K24"/>
    <mergeCell ref="A26:C26"/>
    <mergeCell ref="D26:K26"/>
    <mergeCell ref="J27:K27"/>
    <mergeCell ref="J28:K28"/>
    <mergeCell ref="A9:A10"/>
    <mergeCell ref="G12:G13"/>
    <mergeCell ref="H12:H13"/>
    <mergeCell ref="I12:I13"/>
    <mergeCell ref="K5:K8"/>
    <mergeCell ref="A4:B8"/>
    <mergeCell ref="J12:K13"/>
    <mergeCell ref="A27:G28"/>
    <mergeCell ref="A29:K33"/>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30.25" customWidth="1"/>
    <col min="5" max="5" width="25.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485</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20</v>
      </c>
      <c r="D5" s="3">
        <v>2.67</v>
      </c>
      <c r="E5" s="3">
        <v>2.67</v>
      </c>
      <c r="F5" s="3">
        <v>10</v>
      </c>
      <c r="G5" s="3"/>
      <c r="H5" s="6">
        <f>E5/D5</f>
        <v>1</v>
      </c>
      <c r="I5" s="3">
        <v>10</v>
      </c>
      <c r="J5" s="3"/>
    </row>
    <row r="6" ht="31" customHeight="1" spans="1:10">
      <c r="A6" s="3"/>
      <c r="B6" s="18" t="s">
        <v>42</v>
      </c>
      <c r="C6" s="3">
        <v>20</v>
      </c>
      <c r="D6" s="3">
        <v>2.67</v>
      </c>
      <c r="E6" s="3">
        <v>2.67</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72" customHeight="1" spans="1:10">
      <c r="A10" s="7" t="s">
        <v>197</v>
      </c>
      <c r="B10" s="7" t="s">
        <v>486</v>
      </c>
      <c r="C10" s="7"/>
      <c r="D10" s="7"/>
      <c r="E10" s="7"/>
      <c r="F10" s="7"/>
      <c r="G10" s="7" t="s">
        <v>486</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487</v>
      </c>
      <c r="D13" s="9" t="s">
        <v>63</v>
      </c>
      <c r="E13" s="21" t="s">
        <v>488</v>
      </c>
      <c r="F13" s="21" t="s">
        <v>61</v>
      </c>
      <c r="G13" s="13">
        <v>1</v>
      </c>
      <c r="H13" s="14">
        <v>20</v>
      </c>
      <c r="I13" s="14">
        <v>20</v>
      </c>
      <c r="J13" s="14" t="s">
        <v>24</v>
      </c>
    </row>
    <row r="14" ht="31" customHeight="1" spans="1:10">
      <c r="A14" s="9"/>
      <c r="B14" s="9" t="s">
        <v>66</v>
      </c>
      <c r="C14" s="9" t="s">
        <v>489</v>
      </c>
      <c r="D14" s="9" t="s">
        <v>63</v>
      </c>
      <c r="E14" s="9" t="s">
        <v>490</v>
      </c>
      <c r="F14" s="14" t="s">
        <v>78</v>
      </c>
      <c r="G14" s="13">
        <v>1</v>
      </c>
      <c r="H14" s="14">
        <v>10</v>
      </c>
      <c r="I14" s="14">
        <v>10</v>
      </c>
      <c r="J14" s="14" t="s">
        <v>24</v>
      </c>
    </row>
    <row r="15" ht="31" customHeight="1" spans="1:10">
      <c r="A15" s="9"/>
      <c r="B15" s="9" t="s">
        <v>75</v>
      </c>
      <c r="C15" s="9" t="s">
        <v>140</v>
      </c>
      <c r="D15" s="9" t="s">
        <v>68</v>
      </c>
      <c r="E15" s="9">
        <v>100</v>
      </c>
      <c r="F15" s="14" t="s">
        <v>70</v>
      </c>
      <c r="G15" s="13">
        <v>1</v>
      </c>
      <c r="H15" s="14">
        <v>10</v>
      </c>
      <c r="I15" s="14">
        <v>10</v>
      </c>
      <c r="J15" s="14" t="s">
        <v>24</v>
      </c>
    </row>
    <row r="16" ht="31" customHeight="1" spans="1:10">
      <c r="A16" s="9"/>
      <c r="B16" s="9" t="s">
        <v>79</v>
      </c>
      <c r="C16" s="9" t="s">
        <v>237</v>
      </c>
      <c r="D16" s="9" t="s">
        <v>63</v>
      </c>
      <c r="E16" s="9">
        <v>20</v>
      </c>
      <c r="F16" s="14" t="s">
        <v>81</v>
      </c>
      <c r="G16" s="14">
        <v>2.67</v>
      </c>
      <c r="H16" s="14">
        <v>10</v>
      </c>
      <c r="I16" s="14">
        <v>3</v>
      </c>
      <c r="J16" s="14" t="s">
        <v>207</v>
      </c>
    </row>
    <row r="17" ht="31" customHeight="1" spans="1:10">
      <c r="A17" s="10" t="s">
        <v>208</v>
      </c>
      <c r="B17" s="9" t="s">
        <v>84</v>
      </c>
      <c r="C17" s="9" t="s">
        <v>491</v>
      </c>
      <c r="D17" s="9" t="s">
        <v>63</v>
      </c>
      <c r="E17" s="33" t="s">
        <v>492</v>
      </c>
      <c r="F17" s="14" t="s">
        <v>78</v>
      </c>
      <c r="G17" s="13">
        <v>1</v>
      </c>
      <c r="H17" s="14">
        <v>30</v>
      </c>
      <c r="I17" s="14">
        <v>30</v>
      </c>
      <c r="J17" s="14" t="s">
        <v>24</v>
      </c>
    </row>
    <row r="18" ht="31" customHeight="1" spans="1:10">
      <c r="A18" s="10" t="s">
        <v>211</v>
      </c>
      <c r="B18" s="10" t="s">
        <v>98</v>
      </c>
      <c r="C18" s="15" t="s">
        <v>493</v>
      </c>
      <c r="D18" s="9" t="s">
        <v>68</v>
      </c>
      <c r="E18" s="9">
        <v>85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93</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dimension ref="A1:J28"/>
  <sheetViews>
    <sheetView topLeftCell="A11" workbookViewId="0">
      <selection activeCell="J23" sqref="A11:J23"/>
    </sheetView>
  </sheetViews>
  <sheetFormatPr defaultColWidth="9" defaultRowHeight="14.25"/>
  <cols>
    <col min="1" max="1" width="11.5" customWidth="1"/>
    <col min="2" max="2" width="21.2583333333333" customWidth="1"/>
    <col min="3" max="3" width="36.75" customWidth="1"/>
    <col min="5" max="5" width="31.1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494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10</v>
      </c>
      <c r="D5" s="3">
        <v>0.7</v>
      </c>
      <c r="E5" s="3">
        <v>0.7</v>
      </c>
      <c r="F5" s="3">
        <v>10</v>
      </c>
      <c r="G5" s="3"/>
      <c r="H5" s="6">
        <f>E5/D5</f>
        <v>1</v>
      </c>
      <c r="I5" s="3">
        <v>10</v>
      </c>
      <c r="J5" s="3"/>
    </row>
    <row r="6" ht="31" customHeight="1" spans="1:10">
      <c r="A6" s="3"/>
      <c r="B6" s="18" t="s">
        <v>42</v>
      </c>
      <c r="C6" s="3">
        <v>10</v>
      </c>
      <c r="D6" s="3">
        <v>0.7</v>
      </c>
      <c r="E6" s="3">
        <v>0.7</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495</v>
      </c>
      <c r="C10" s="7"/>
      <c r="D10" s="7"/>
      <c r="E10" s="7"/>
      <c r="F10" s="7"/>
      <c r="G10" s="7" t="s">
        <v>495</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34" t="s">
        <v>496</v>
      </c>
      <c r="D13" s="35" t="s">
        <v>63</v>
      </c>
      <c r="E13" s="33" t="s">
        <v>497</v>
      </c>
      <c r="F13" s="21" t="s">
        <v>81</v>
      </c>
      <c r="G13" s="13">
        <v>1</v>
      </c>
      <c r="H13" s="14">
        <v>5</v>
      </c>
      <c r="I13" s="14">
        <v>5</v>
      </c>
      <c r="J13" s="14" t="s">
        <v>24</v>
      </c>
    </row>
    <row r="14" ht="31" customHeight="1" spans="1:10">
      <c r="A14" s="9"/>
      <c r="B14" s="10" t="s">
        <v>58</v>
      </c>
      <c r="C14" s="34" t="s">
        <v>498</v>
      </c>
      <c r="D14" s="35" t="s">
        <v>63</v>
      </c>
      <c r="E14" s="33" t="s">
        <v>497</v>
      </c>
      <c r="F14" s="21" t="s">
        <v>81</v>
      </c>
      <c r="G14" s="13">
        <v>1</v>
      </c>
      <c r="H14" s="14">
        <v>5</v>
      </c>
      <c r="I14" s="14">
        <v>5</v>
      </c>
      <c r="J14" s="14" t="s">
        <v>24</v>
      </c>
    </row>
    <row r="15" ht="31" customHeight="1" spans="1:10">
      <c r="A15" s="9"/>
      <c r="B15" s="10" t="s">
        <v>58</v>
      </c>
      <c r="C15" s="34" t="s">
        <v>499</v>
      </c>
      <c r="D15" s="35" t="s">
        <v>63</v>
      </c>
      <c r="E15" s="33" t="s">
        <v>310</v>
      </c>
      <c r="F15" s="21" t="s">
        <v>81</v>
      </c>
      <c r="G15" s="13">
        <v>1</v>
      </c>
      <c r="H15" s="14">
        <v>5</v>
      </c>
      <c r="I15" s="14">
        <v>5</v>
      </c>
      <c r="J15" s="14" t="s">
        <v>24</v>
      </c>
    </row>
    <row r="16" ht="31" customHeight="1" spans="1:10">
      <c r="A16" s="9"/>
      <c r="B16" s="10" t="s">
        <v>58</v>
      </c>
      <c r="C16" s="34" t="s">
        <v>500</v>
      </c>
      <c r="D16" s="35" t="s">
        <v>63</v>
      </c>
      <c r="E16" s="33" t="s">
        <v>152</v>
      </c>
      <c r="F16" s="21" t="s">
        <v>81</v>
      </c>
      <c r="G16" s="13">
        <v>1</v>
      </c>
      <c r="H16" s="14">
        <v>5</v>
      </c>
      <c r="I16" s="14">
        <v>5</v>
      </c>
      <c r="J16" s="14" t="s">
        <v>24</v>
      </c>
    </row>
    <row r="17" ht="31" customHeight="1" spans="1:10">
      <c r="A17" s="9"/>
      <c r="B17" s="9" t="s">
        <v>66</v>
      </c>
      <c r="C17" s="22" t="s">
        <v>481</v>
      </c>
      <c r="D17" s="9" t="s">
        <v>63</v>
      </c>
      <c r="E17" s="9" t="s">
        <v>482</v>
      </c>
      <c r="F17" s="14" t="s">
        <v>78</v>
      </c>
      <c r="G17" s="13">
        <v>1</v>
      </c>
      <c r="H17" s="14">
        <v>10</v>
      </c>
      <c r="I17" s="14">
        <v>10</v>
      </c>
      <c r="J17" s="14" t="s">
        <v>24</v>
      </c>
    </row>
    <row r="18" ht="31" customHeight="1" spans="1:10">
      <c r="A18" s="9"/>
      <c r="B18" s="9" t="s">
        <v>75</v>
      </c>
      <c r="C18" s="22" t="s">
        <v>140</v>
      </c>
      <c r="D18" s="9" t="s">
        <v>68</v>
      </c>
      <c r="E18" s="9">
        <v>100</v>
      </c>
      <c r="F18" s="14" t="s">
        <v>70</v>
      </c>
      <c r="G18" s="13">
        <v>1</v>
      </c>
      <c r="H18" s="14">
        <v>10</v>
      </c>
      <c r="I18" s="14">
        <v>10</v>
      </c>
      <c r="J18" s="14" t="s">
        <v>24</v>
      </c>
    </row>
    <row r="19" ht="31" customHeight="1" spans="1:10">
      <c r="A19" s="9"/>
      <c r="B19" s="9" t="s">
        <v>79</v>
      </c>
      <c r="C19" s="22" t="s">
        <v>237</v>
      </c>
      <c r="D19" s="9" t="s">
        <v>63</v>
      </c>
      <c r="E19" s="9">
        <v>100</v>
      </c>
      <c r="F19" s="14" t="s">
        <v>81</v>
      </c>
      <c r="G19" s="14">
        <v>0.7</v>
      </c>
      <c r="H19" s="14">
        <v>10</v>
      </c>
      <c r="I19" s="14">
        <v>3</v>
      </c>
      <c r="J19" s="14" t="s">
        <v>207</v>
      </c>
    </row>
    <row r="20" ht="31" customHeight="1" spans="1:10">
      <c r="A20" s="10" t="s">
        <v>208</v>
      </c>
      <c r="B20" s="9" t="s">
        <v>84</v>
      </c>
      <c r="C20" s="22" t="s">
        <v>501</v>
      </c>
      <c r="D20" s="9" t="s">
        <v>63</v>
      </c>
      <c r="E20" s="33" t="s">
        <v>86</v>
      </c>
      <c r="F20" s="14" t="s">
        <v>78</v>
      </c>
      <c r="G20" s="13">
        <v>1</v>
      </c>
      <c r="H20" s="14">
        <v>30</v>
      </c>
      <c r="I20" s="14">
        <v>30</v>
      </c>
      <c r="J20" s="14" t="s">
        <v>24</v>
      </c>
    </row>
    <row r="21" ht="31" customHeight="1" spans="1:10">
      <c r="A21" s="10" t="s">
        <v>211</v>
      </c>
      <c r="B21" s="10" t="s">
        <v>98</v>
      </c>
      <c r="C21" s="15" t="s">
        <v>493</v>
      </c>
      <c r="D21" s="9" t="s">
        <v>68</v>
      </c>
      <c r="E21" s="9">
        <v>95</v>
      </c>
      <c r="F21" s="14" t="s">
        <v>70</v>
      </c>
      <c r="G21" s="13">
        <v>1</v>
      </c>
      <c r="H21" s="14">
        <v>10</v>
      </c>
      <c r="I21" s="14">
        <v>10</v>
      </c>
      <c r="J21" s="14" t="s">
        <v>24</v>
      </c>
    </row>
    <row r="22" ht="31" customHeight="1" spans="1:10">
      <c r="A22" s="9" t="s">
        <v>213</v>
      </c>
      <c r="B22" s="9"/>
      <c r="C22" s="22" t="s">
        <v>24</v>
      </c>
      <c r="D22" s="22"/>
      <c r="E22" s="22"/>
      <c r="F22" s="22"/>
      <c r="G22" s="22"/>
      <c r="H22" s="22"/>
      <c r="I22" s="22"/>
      <c r="J22" s="22"/>
    </row>
    <row r="23" ht="24" customHeight="1" spans="1:10">
      <c r="A23" s="9" t="s">
        <v>160</v>
      </c>
      <c r="B23" s="9">
        <v>100</v>
      </c>
      <c r="C23" s="9"/>
      <c r="D23" s="9"/>
      <c r="E23" s="9"/>
      <c r="F23" s="9"/>
      <c r="G23" s="9"/>
      <c r="H23" s="9"/>
      <c r="I23" s="22">
        <f>SUM(I5,I13:I21)</f>
        <v>93</v>
      </c>
      <c r="J23" s="9" t="s">
        <v>164</v>
      </c>
    </row>
    <row r="24" spans="1:10">
      <c r="A24" s="16" t="s">
        <v>165</v>
      </c>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9"/>
    <mergeCell ref="A24:J28"/>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30.625" customWidth="1"/>
    <col min="5" max="5" width="13.375" customWidth="1"/>
    <col min="7" max="7" width="10.7583333333333" customWidth="1"/>
    <col min="10" max="10" width="37.125" customWidth="1"/>
  </cols>
  <sheetData>
    <row r="1" ht="27" spans="1:10">
      <c r="A1" s="2" t="s">
        <v>103</v>
      </c>
      <c r="B1" s="2"/>
      <c r="C1" s="2"/>
      <c r="D1" s="2"/>
      <c r="E1" s="2"/>
      <c r="F1" s="2"/>
      <c r="G1" s="2"/>
      <c r="H1" s="2"/>
      <c r="I1" s="2"/>
      <c r="J1" s="2"/>
    </row>
    <row r="2" ht="26" customHeight="1" spans="1:10">
      <c r="A2" s="3" t="s">
        <v>104</v>
      </c>
      <c r="B2" s="4" t="s">
        <v>502</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24.92</v>
      </c>
      <c r="E5" s="3">
        <v>24.92</v>
      </c>
      <c r="F5" s="3">
        <v>10</v>
      </c>
      <c r="G5" s="3"/>
      <c r="H5" s="6">
        <f>E5/D5</f>
        <v>1</v>
      </c>
      <c r="I5" s="3">
        <v>10</v>
      </c>
      <c r="J5" s="3"/>
    </row>
    <row r="6" ht="31" customHeight="1" spans="1:10">
      <c r="A6" s="3"/>
      <c r="B6" s="18" t="s">
        <v>42</v>
      </c>
      <c r="C6" s="3">
        <v>0</v>
      </c>
      <c r="D6" s="3">
        <v>24.92</v>
      </c>
      <c r="E6" s="3">
        <v>24.92</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204" customHeight="1" spans="1:10">
      <c r="A10" s="7" t="s">
        <v>197</v>
      </c>
      <c r="B10" s="7" t="s">
        <v>385</v>
      </c>
      <c r="C10" s="7"/>
      <c r="D10" s="7"/>
      <c r="E10" s="7"/>
      <c r="F10" s="7"/>
      <c r="G10" s="19" t="s">
        <v>503</v>
      </c>
      <c r="H10" s="19"/>
      <c r="I10" s="19"/>
      <c r="J10" s="19"/>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395</v>
      </c>
      <c r="D13" s="9" t="s">
        <v>68</v>
      </c>
      <c r="E13" s="33" t="s">
        <v>155</v>
      </c>
      <c r="F13" s="14" t="s">
        <v>61</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375</v>
      </c>
      <c r="D15" s="9" t="s">
        <v>68</v>
      </c>
      <c r="E15" s="9">
        <v>100</v>
      </c>
      <c r="F15" s="14" t="s">
        <v>70</v>
      </c>
      <c r="G15" s="13">
        <v>1</v>
      </c>
      <c r="H15" s="14">
        <v>10</v>
      </c>
      <c r="I15" s="14">
        <v>10</v>
      </c>
      <c r="J15" s="14" t="s">
        <v>24</v>
      </c>
    </row>
    <row r="16" ht="31" customHeight="1" spans="1:10">
      <c r="A16" s="9"/>
      <c r="B16" s="9" t="s">
        <v>79</v>
      </c>
      <c r="C16" s="9" t="s">
        <v>237</v>
      </c>
      <c r="D16" s="9" t="s">
        <v>63</v>
      </c>
      <c r="E16" s="9">
        <v>190</v>
      </c>
      <c r="F16" s="14" t="s">
        <v>81</v>
      </c>
      <c r="G16" s="14">
        <v>24.92</v>
      </c>
      <c r="H16" s="14">
        <v>10</v>
      </c>
      <c r="I16" s="14">
        <v>2</v>
      </c>
      <c r="J16" s="14" t="s">
        <v>207</v>
      </c>
    </row>
    <row r="17" ht="31" customHeight="1" spans="1:10">
      <c r="A17" s="9" t="s">
        <v>208</v>
      </c>
      <c r="B17" s="9" t="s">
        <v>84</v>
      </c>
      <c r="C17" s="9" t="s">
        <v>322</v>
      </c>
      <c r="D17" s="9" t="s">
        <v>63</v>
      </c>
      <c r="E17" s="9">
        <v>90</v>
      </c>
      <c r="F17" s="14" t="s">
        <v>70</v>
      </c>
      <c r="G17" s="13">
        <v>1</v>
      </c>
      <c r="H17" s="14">
        <v>30</v>
      </c>
      <c r="I17" s="14">
        <v>30</v>
      </c>
      <c r="J17" s="14" t="s">
        <v>24</v>
      </c>
    </row>
    <row r="18" ht="31" customHeight="1" spans="1:10">
      <c r="A18" s="10" t="s">
        <v>211</v>
      </c>
      <c r="B18" s="10" t="s">
        <v>98</v>
      </c>
      <c r="C18" s="15" t="s">
        <v>251</v>
      </c>
      <c r="D18" s="9" t="s">
        <v>68</v>
      </c>
      <c r="E18" s="9">
        <v>85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92</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J25"/>
  <sheetViews>
    <sheetView topLeftCell="A10" workbookViewId="0">
      <selection activeCell="A11" sqref="A11:J20"/>
    </sheetView>
  </sheetViews>
  <sheetFormatPr defaultColWidth="9" defaultRowHeight="14.25"/>
  <cols>
    <col min="1" max="1" width="11.5" customWidth="1"/>
    <col min="2" max="2" width="21.2583333333333" customWidth="1"/>
    <col min="3" max="3" width="46.875" customWidth="1"/>
    <col min="5" max="5" width="27.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504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11.94</v>
      </c>
      <c r="E5" s="3">
        <v>11.94</v>
      </c>
      <c r="F5" s="3">
        <v>10</v>
      </c>
      <c r="G5" s="3"/>
      <c r="H5" s="6">
        <f>E5/D5</f>
        <v>1</v>
      </c>
      <c r="I5" s="3">
        <v>10</v>
      </c>
      <c r="J5" s="3"/>
    </row>
    <row r="6" ht="31" customHeight="1" spans="1:10">
      <c r="A6" s="3"/>
      <c r="B6" s="18" t="s">
        <v>42</v>
      </c>
      <c r="C6" s="3">
        <v>0</v>
      </c>
      <c r="D6" s="3">
        <v>11.94</v>
      </c>
      <c r="E6" s="3">
        <v>11.94</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505</v>
      </c>
      <c r="C10" s="7"/>
      <c r="D10" s="7"/>
      <c r="E10" s="7"/>
      <c r="F10" s="7"/>
      <c r="G10" s="19" t="s">
        <v>505</v>
      </c>
      <c r="H10" s="19"/>
      <c r="I10" s="19"/>
      <c r="J10" s="19"/>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506</v>
      </c>
      <c r="D13" s="9" t="s">
        <v>68</v>
      </c>
      <c r="E13" s="33" t="s">
        <v>507</v>
      </c>
      <c r="F13" s="14" t="s">
        <v>81</v>
      </c>
      <c r="G13" s="13">
        <v>1</v>
      </c>
      <c r="H13" s="14">
        <v>20</v>
      </c>
      <c r="I13" s="14">
        <v>20</v>
      </c>
      <c r="J13" s="14" t="s">
        <v>24</v>
      </c>
    </row>
    <row r="14" ht="31" customHeight="1" spans="1:10">
      <c r="A14" s="9"/>
      <c r="B14" s="9" t="s">
        <v>66</v>
      </c>
      <c r="C14" s="9" t="s">
        <v>407</v>
      </c>
      <c r="D14" s="9" t="s">
        <v>68</v>
      </c>
      <c r="E14" s="9">
        <v>100</v>
      </c>
      <c r="F14" s="14" t="s">
        <v>70</v>
      </c>
      <c r="G14" s="13">
        <v>1</v>
      </c>
      <c r="H14" s="14">
        <v>10</v>
      </c>
      <c r="I14" s="14">
        <v>10</v>
      </c>
      <c r="J14" s="14" t="s">
        <v>24</v>
      </c>
    </row>
    <row r="15" ht="31" customHeight="1" spans="1:10">
      <c r="A15" s="9"/>
      <c r="B15" s="9" t="s">
        <v>75</v>
      </c>
      <c r="C15" s="9" t="s">
        <v>508</v>
      </c>
      <c r="D15" s="9" t="s">
        <v>68</v>
      </c>
      <c r="E15" s="9">
        <v>100</v>
      </c>
      <c r="F15" s="14" t="s">
        <v>70</v>
      </c>
      <c r="G15" s="13">
        <v>1</v>
      </c>
      <c r="H15" s="14">
        <v>10</v>
      </c>
      <c r="I15" s="14">
        <v>10</v>
      </c>
      <c r="J15" s="14" t="s">
        <v>24</v>
      </c>
    </row>
    <row r="16" ht="31" customHeight="1" spans="1:10">
      <c r="A16" s="9"/>
      <c r="B16" s="9" t="s">
        <v>79</v>
      </c>
      <c r="C16" s="9" t="s">
        <v>237</v>
      </c>
      <c r="D16" s="9" t="s">
        <v>63</v>
      </c>
      <c r="E16" s="9">
        <v>11.94</v>
      </c>
      <c r="F16" s="14" t="s">
        <v>81</v>
      </c>
      <c r="G16" s="14">
        <v>11.94</v>
      </c>
      <c r="H16" s="14">
        <v>10</v>
      </c>
      <c r="I16" s="14">
        <v>10</v>
      </c>
      <c r="J16" s="14" t="s">
        <v>24</v>
      </c>
    </row>
    <row r="17" ht="31" customHeight="1" spans="1:10">
      <c r="A17" s="9" t="s">
        <v>208</v>
      </c>
      <c r="B17" s="9" t="s">
        <v>84</v>
      </c>
      <c r="C17" s="9" t="s">
        <v>509</v>
      </c>
      <c r="D17" s="9" t="s">
        <v>63</v>
      </c>
      <c r="E17" s="9" t="s">
        <v>510</v>
      </c>
      <c r="F17" s="14" t="s">
        <v>78</v>
      </c>
      <c r="G17" s="13">
        <v>1</v>
      </c>
      <c r="H17" s="14">
        <v>30</v>
      </c>
      <c r="I17" s="14">
        <v>30</v>
      </c>
      <c r="J17" s="14" t="s">
        <v>24</v>
      </c>
    </row>
    <row r="18" ht="31" customHeight="1" spans="1:10">
      <c r="A18" s="10" t="s">
        <v>211</v>
      </c>
      <c r="B18" s="10" t="s">
        <v>98</v>
      </c>
      <c r="C18" s="15" t="s">
        <v>257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J25"/>
  <sheetViews>
    <sheetView topLeftCell="A9" workbookViewId="0">
      <selection activeCell="F16" sqref="A13:J20"/>
    </sheetView>
  </sheetViews>
  <sheetFormatPr defaultColWidth="9" defaultRowHeight="14.25"/>
  <cols>
    <col min="1" max="1" width="11.5" customWidth="1"/>
    <col min="2" max="2" width="21.2583333333333" customWidth="1"/>
    <col min="3" max="3" width="30.625" customWidth="1"/>
    <col min="5" max="5" width="26.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511</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512</v>
      </c>
      <c r="C10" s="7"/>
      <c r="D10" s="7"/>
      <c r="E10" s="7"/>
      <c r="F10" s="7"/>
      <c r="G10" s="7" t="s">
        <v>512</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32" t="s">
        <v>513</v>
      </c>
      <c r="D13" s="9" t="s">
        <v>63</v>
      </c>
      <c r="E13" s="21" t="s">
        <v>514</v>
      </c>
      <c r="F13" s="21" t="s">
        <v>319</v>
      </c>
      <c r="G13" s="13">
        <v>1</v>
      </c>
      <c r="H13" s="14">
        <v>20</v>
      </c>
      <c r="I13" s="14">
        <v>20</v>
      </c>
      <c r="J13" s="14" t="s">
        <v>24</v>
      </c>
    </row>
    <row r="14" ht="31" customHeight="1" spans="1:10">
      <c r="A14" s="9"/>
      <c r="B14" s="9" t="s">
        <v>66</v>
      </c>
      <c r="C14" s="22" t="s">
        <v>320</v>
      </c>
      <c r="D14" s="9" t="s">
        <v>68</v>
      </c>
      <c r="E14" s="9">
        <v>100</v>
      </c>
      <c r="F14" s="14" t="s">
        <v>70</v>
      </c>
      <c r="G14" s="13">
        <v>1</v>
      </c>
      <c r="H14" s="14">
        <v>10</v>
      </c>
      <c r="I14" s="14">
        <v>10</v>
      </c>
      <c r="J14" s="14" t="s">
        <v>24</v>
      </c>
    </row>
    <row r="15" ht="31" customHeight="1" spans="1:10">
      <c r="A15" s="9"/>
      <c r="B15" s="9" t="s">
        <v>75</v>
      </c>
      <c r="C15" s="22" t="s">
        <v>438</v>
      </c>
      <c r="D15" s="9" t="s">
        <v>68</v>
      </c>
      <c r="E15" s="9">
        <v>100</v>
      </c>
      <c r="F15" s="14" t="s">
        <v>70</v>
      </c>
      <c r="G15" s="13">
        <v>1</v>
      </c>
      <c r="H15" s="14">
        <v>10</v>
      </c>
      <c r="I15" s="14">
        <v>10</v>
      </c>
      <c r="J15" s="14" t="s">
        <v>24</v>
      </c>
    </row>
    <row r="16" ht="31" customHeight="1" spans="1:10">
      <c r="A16" s="9"/>
      <c r="B16" s="9" t="s">
        <v>79</v>
      </c>
      <c r="C16" s="22" t="s">
        <v>237</v>
      </c>
      <c r="D16" s="9" t="s">
        <v>63</v>
      </c>
      <c r="E16" s="9">
        <v>20</v>
      </c>
      <c r="F16" s="14" t="s">
        <v>81</v>
      </c>
      <c r="G16" s="14">
        <v>20</v>
      </c>
      <c r="H16" s="14">
        <v>10</v>
      </c>
      <c r="I16" s="14">
        <v>10</v>
      </c>
      <c r="J16" s="14" t="s">
        <v>24</v>
      </c>
    </row>
    <row r="17" ht="31" customHeight="1" spans="1:10">
      <c r="A17" s="23" t="s">
        <v>208</v>
      </c>
      <c r="B17" s="9" t="s">
        <v>84</v>
      </c>
      <c r="C17" s="22" t="s">
        <v>457</v>
      </c>
      <c r="D17" s="9" t="s">
        <v>68</v>
      </c>
      <c r="E17" s="9">
        <v>90</v>
      </c>
      <c r="F17" s="14" t="s">
        <v>70</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22" t="s">
        <v>24</v>
      </c>
      <c r="D19" s="22"/>
      <c r="E19" s="22"/>
      <c r="F19" s="22"/>
      <c r="G19" s="22"/>
      <c r="H19" s="22"/>
      <c r="I19" s="22"/>
      <c r="J19" s="22"/>
    </row>
    <row r="20" ht="24" customHeight="1" spans="1:10">
      <c r="A20" s="9" t="s">
        <v>160</v>
      </c>
      <c r="B20" s="9">
        <v>100</v>
      </c>
      <c r="C20" s="9"/>
      <c r="D20" s="9"/>
      <c r="E20" s="9"/>
      <c r="F20" s="9"/>
      <c r="G20" s="9"/>
      <c r="H20" s="9"/>
      <c r="I20" s="22">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J25"/>
  <sheetViews>
    <sheetView topLeftCell="A5" workbookViewId="0">
      <selection activeCell="F16" sqref="A13:J20"/>
    </sheetView>
  </sheetViews>
  <sheetFormatPr defaultColWidth="9" defaultRowHeight="14.25"/>
  <cols>
    <col min="1" max="1" width="11.5" customWidth="1"/>
    <col min="2" max="2" width="21.2583333333333" customWidth="1"/>
    <col min="3" max="3" width="36.125" customWidth="1"/>
    <col min="5" max="5" width="20.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515</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9</v>
      </c>
      <c r="E5" s="3">
        <v>9</v>
      </c>
      <c r="F5" s="3">
        <v>10</v>
      </c>
      <c r="G5" s="3"/>
      <c r="H5" s="6">
        <f>E5/D5</f>
        <v>1</v>
      </c>
      <c r="I5" s="3">
        <v>10</v>
      </c>
      <c r="J5" s="3"/>
    </row>
    <row r="6" ht="31" customHeight="1" spans="1:10">
      <c r="A6" s="3"/>
      <c r="B6" s="18" t="s">
        <v>42</v>
      </c>
      <c r="C6" s="3">
        <v>0</v>
      </c>
      <c r="D6" s="3">
        <v>9</v>
      </c>
      <c r="E6" s="3">
        <v>9</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516</v>
      </c>
      <c r="C10" s="7"/>
      <c r="D10" s="7"/>
      <c r="E10" s="7"/>
      <c r="F10" s="7"/>
      <c r="G10" s="7" t="s">
        <v>516</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317</v>
      </c>
      <c r="D13" s="9" t="s">
        <v>68</v>
      </c>
      <c r="E13" s="21" t="s">
        <v>517</v>
      </c>
      <c r="F13" s="21" t="s">
        <v>319</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438</v>
      </c>
      <c r="D15" s="9" t="s">
        <v>68</v>
      </c>
      <c r="E15" s="9">
        <v>100</v>
      </c>
      <c r="F15" s="14" t="s">
        <v>70</v>
      </c>
      <c r="G15" s="13">
        <v>1</v>
      </c>
      <c r="H15" s="14">
        <v>10</v>
      </c>
      <c r="I15" s="14">
        <v>10</v>
      </c>
      <c r="J15" s="14" t="s">
        <v>24</v>
      </c>
    </row>
    <row r="16" ht="31" customHeight="1" spans="1:10">
      <c r="A16" s="9"/>
      <c r="B16" s="9" t="s">
        <v>79</v>
      </c>
      <c r="C16" s="9" t="s">
        <v>237</v>
      </c>
      <c r="D16" s="9" t="s">
        <v>63</v>
      </c>
      <c r="E16" s="9">
        <v>9</v>
      </c>
      <c r="F16" s="14" t="s">
        <v>81</v>
      </c>
      <c r="G16" s="14">
        <v>9</v>
      </c>
      <c r="H16" s="14">
        <v>10</v>
      </c>
      <c r="I16" s="14">
        <v>10</v>
      </c>
      <c r="J16" s="14" t="s">
        <v>24</v>
      </c>
    </row>
    <row r="17" ht="31" customHeight="1" spans="1:10">
      <c r="A17" s="9" t="s">
        <v>208</v>
      </c>
      <c r="B17" s="9" t="s">
        <v>84</v>
      </c>
      <c r="C17" s="9" t="s">
        <v>457</v>
      </c>
      <c r="D17" s="9" t="s">
        <v>68</v>
      </c>
      <c r="E17" s="9">
        <v>90</v>
      </c>
      <c r="F17" s="14" t="s">
        <v>70</v>
      </c>
      <c r="G17" s="13">
        <v>1</v>
      </c>
      <c r="H17" s="14">
        <v>30</v>
      </c>
      <c r="I17" s="14">
        <v>30</v>
      </c>
      <c r="J17" s="14" t="s">
        <v>24</v>
      </c>
    </row>
    <row r="18" ht="31" customHeight="1" spans="1:10">
      <c r="A18" s="10" t="s">
        <v>211</v>
      </c>
      <c r="B18" s="10" t="s">
        <v>98</v>
      </c>
      <c r="C18" s="15" t="s">
        <v>251</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dimension ref="A1:J25"/>
  <sheetViews>
    <sheetView topLeftCell="A5" workbookViewId="0">
      <selection activeCell="F16" sqref="A13:J20"/>
    </sheetView>
  </sheetViews>
  <sheetFormatPr defaultColWidth="9" defaultRowHeight="14.25"/>
  <cols>
    <col min="1" max="1" width="11.5" customWidth="1"/>
    <col min="2" max="2" width="21.2583333333333" customWidth="1"/>
    <col min="3" max="3" width="43.125" customWidth="1"/>
    <col min="5" max="5" width="29.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518</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41.84</v>
      </c>
      <c r="E5" s="3">
        <v>41.84</v>
      </c>
      <c r="F5" s="3">
        <v>10</v>
      </c>
      <c r="G5" s="3"/>
      <c r="H5" s="6">
        <f>E5/D5</f>
        <v>1</v>
      </c>
      <c r="I5" s="3">
        <v>10</v>
      </c>
      <c r="J5" s="3"/>
    </row>
    <row r="6" ht="31" customHeight="1" spans="1:10">
      <c r="A6" s="3"/>
      <c r="B6" s="18" t="s">
        <v>42</v>
      </c>
      <c r="C6" s="3">
        <v>0</v>
      </c>
      <c r="D6" s="3">
        <v>41.84</v>
      </c>
      <c r="E6" s="3">
        <v>41.84</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519</v>
      </c>
      <c r="C10" s="7"/>
      <c r="D10" s="7"/>
      <c r="E10" s="7"/>
      <c r="F10" s="7"/>
      <c r="G10" s="7" t="s">
        <v>519</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520</v>
      </c>
      <c r="D13" s="9" t="s">
        <v>63</v>
      </c>
      <c r="E13" s="21" t="s">
        <v>521</v>
      </c>
      <c r="F13" s="21" t="s">
        <v>319</v>
      </c>
      <c r="G13" s="13">
        <v>1</v>
      </c>
      <c r="H13" s="14">
        <v>20</v>
      </c>
      <c r="I13" s="14">
        <v>20</v>
      </c>
      <c r="J13" s="14" t="s">
        <v>24</v>
      </c>
    </row>
    <row r="14" ht="31" customHeight="1" spans="1:10">
      <c r="A14" s="9"/>
      <c r="B14" s="9" t="s">
        <v>66</v>
      </c>
      <c r="C14" s="9" t="s">
        <v>320</v>
      </c>
      <c r="D14" s="9" t="s">
        <v>68</v>
      </c>
      <c r="E14" s="9">
        <v>100</v>
      </c>
      <c r="F14" s="14" t="s">
        <v>70</v>
      </c>
      <c r="G14" s="13">
        <v>1</v>
      </c>
      <c r="H14" s="14">
        <v>10</v>
      </c>
      <c r="I14" s="14">
        <v>10</v>
      </c>
      <c r="J14" s="14" t="s">
        <v>24</v>
      </c>
    </row>
    <row r="15" ht="31" customHeight="1" spans="1:10">
      <c r="A15" s="9"/>
      <c r="B15" s="9" t="s">
        <v>75</v>
      </c>
      <c r="C15" s="9" t="s">
        <v>438</v>
      </c>
      <c r="D15" s="9" t="s">
        <v>68</v>
      </c>
      <c r="E15" s="9">
        <v>100</v>
      </c>
      <c r="F15" s="14" t="s">
        <v>70</v>
      </c>
      <c r="G15" s="13">
        <v>1</v>
      </c>
      <c r="H15" s="14">
        <v>10</v>
      </c>
      <c r="I15" s="14">
        <v>10</v>
      </c>
      <c r="J15" s="14" t="s">
        <v>24</v>
      </c>
    </row>
    <row r="16" ht="31" customHeight="1" spans="1:10">
      <c r="A16" s="9"/>
      <c r="B16" s="9" t="s">
        <v>79</v>
      </c>
      <c r="C16" s="9" t="s">
        <v>237</v>
      </c>
      <c r="D16" s="9" t="s">
        <v>63</v>
      </c>
      <c r="E16" s="9">
        <v>41.84</v>
      </c>
      <c r="F16" s="14" t="s">
        <v>81</v>
      </c>
      <c r="G16" s="14">
        <v>41.84</v>
      </c>
      <c r="H16" s="14">
        <v>10</v>
      </c>
      <c r="I16" s="14">
        <v>10</v>
      </c>
      <c r="J16" s="14" t="s">
        <v>24</v>
      </c>
    </row>
    <row r="17" ht="31" customHeight="1" spans="1:10">
      <c r="A17" s="9" t="s">
        <v>208</v>
      </c>
      <c r="B17" s="9" t="s">
        <v>84</v>
      </c>
      <c r="C17" s="9" t="s">
        <v>522</v>
      </c>
      <c r="D17" s="9" t="s">
        <v>68</v>
      </c>
      <c r="E17" s="9">
        <v>95</v>
      </c>
      <c r="F17" s="14" t="s">
        <v>70</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J25"/>
  <sheetViews>
    <sheetView topLeftCell="A10" workbookViewId="0">
      <selection activeCell="A11" sqref="A11:J20"/>
    </sheetView>
  </sheetViews>
  <sheetFormatPr defaultColWidth="9" defaultRowHeight="14.25"/>
  <cols>
    <col min="1" max="1" width="11.5" customWidth="1"/>
    <col min="2" max="2" width="21.2583333333333" customWidth="1"/>
    <col min="3" max="3" width="36.5" customWidth="1"/>
    <col min="5" max="5" width="27.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523</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141</v>
      </c>
      <c r="E5" s="3">
        <v>141</v>
      </c>
      <c r="F5" s="3">
        <v>10</v>
      </c>
      <c r="G5" s="3"/>
      <c r="H5" s="6">
        <f>E5/D5</f>
        <v>1</v>
      </c>
      <c r="I5" s="3">
        <v>10</v>
      </c>
      <c r="J5" s="3"/>
    </row>
    <row r="6" ht="31" customHeight="1" spans="1:10">
      <c r="A6" s="3"/>
      <c r="B6" s="18" t="s">
        <v>42</v>
      </c>
      <c r="C6" s="3">
        <v>0</v>
      </c>
      <c r="D6" s="3">
        <v>141</v>
      </c>
      <c r="E6" s="3">
        <v>141</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524</v>
      </c>
      <c r="C10" s="7"/>
      <c r="D10" s="7"/>
      <c r="E10" s="7"/>
      <c r="F10" s="7"/>
      <c r="G10" s="7" t="s">
        <v>524</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27" t="s">
        <v>200</v>
      </c>
      <c r="B13" s="28" t="s">
        <v>58</v>
      </c>
      <c r="C13" s="20" t="s">
        <v>456</v>
      </c>
      <c r="D13" s="27" t="s">
        <v>63</v>
      </c>
      <c r="E13" s="29" t="s">
        <v>295</v>
      </c>
      <c r="F13" s="29" t="s">
        <v>61</v>
      </c>
      <c r="G13" s="30">
        <v>1</v>
      </c>
      <c r="H13" s="31">
        <v>20</v>
      </c>
      <c r="I13" s="31">
        <v>20</v>
      </c>
      <c r="J13" s="31" t="s">
        <v>24</v>
      </c>
    </row>
    <row r="14" ht="31" customHeight="1" spans="1:10">
      <c r="A14" s="27"/>
      <c r="B14" s="27" t="s">
        <v>66</v>
      </c>
      <c r="C14" s="27" t="s">
        <v>525</v>
      </c>
      <c r="D14" s="27" t="s">
        <v>68</v>
      </c>
      <c r="E14" s="27">
        <v>100</v>
      </c>
      <c r="F14" s="31" t="s">
        <v>70</v>
      </c>
      <c r="G14" s="30">
        <v>1</v>
      </c>
      <c r="H14" s="31">
        <v>10</v>
      </c>
      <c r="I14" s="31">
        <v>10</v>
      </c>
      <c r="J14" s="31" t="s">
        <v>24</v>
      </c>
    </row>
    <row r="15" ht="31" customHeight="1" spans="1:10">
      <c r="A15" s="27"/>
      <c r="B15" s="27" t="s">
        <v>75</v>
      </c>
      <c r="C15" s="27" t="s">
        <v>438</v>
      </c>
      <c r="D15" s="27" t="s">
        <v>68</v>
      </c>
      <c r="E15" s="27">
        <v>100</v>
      </c>
      <c r="F15" s="31" t="s">
        <v>70</v>
      </c>
      <c r="G15" s="30">
        <v>1</v>
      </c>
      <c r="H15" s="31">
        <v>10</v>
      </c>
      <c r="I15" s="31">
        <v>10</v>
      </c>
      <c r="J15" s="31" t="s">
        <v>24</v>
      </c>
    </row>
    <row r="16" ht="31" customHeight="1" spans="1:10">
      <c r="A16" s="27"/>
      <c r="B16" s="27" t="s">
        <v>79</v>
      </c>
      <c r="C16" s="27" t="s">
        <v>237</v>
      </c>
      <c r="D16" s="27" t="s">
        <v>63</v>
      </c>
      <c r="E16" s="27">
        <v>141</v>
      </c>
      <c r="F16" s="14" t="s">
        <v>81</v>
      </c>
      <c r="G16" s="31">
        <v>141</v>
      </c>
      <c r="H16" s="31">
        <v>10</v>
      </c>
      <c r="I16" s="31">
        <v>10</v>
      </c>
      <c r="J16" s="31" t="s">
        <v>24</v>
      </c>
    </row>
    <row r="17" ht="31" customHeight="1" spans="1:10">
      <c r="A17" s="27" t="s">
        <v>208</v>
      </c>
      <c r="B17" s="27" t="s">
        <v>84</v>
      </c>
      <c r="C17" s="27" t="s">
        <v>526</v>
      </c>
      <c r="D17" s="27" t="s">
        <v>68</v>
      </c>
      <c r="E17" s="27">
        <v>100</v>
      </c>
      <c r="F17" s="31" t="s">
        <v>70</v>
      </c>
      <c r="G17" s="30">
        <v>1</v>
      </c>
      <c r="H17" s="31">
        <v>30</v>
      </c>
      <c r="I17" s="31">
        <v>30</v>
      </c>
      <c r="J17" s="31" t="s">
        <v>24</v>
      </c>
    </row>
    <row r="18" ht="31" customHeight="1" spans="1:10">
      <c r="A18" s="28" t="s">
        <v>211</v>
      </c>
      <c r="B18" s="28" t="s">
        <v>98</v>
      </c>
      <c r="C18" s="15" t="s">
        <v>251</v>
      </c>
      <c r="D18" s="27" t="s">
        <v>68</v>
      </c>
      <c r="E18" s="27">
        <v>85</v>
      </c>
      <c r="F18" s="31" t="s">
        <v>70</v>
      </c>
      <c r="G18" s="30">
        <v>1</v>
      </c>
      <c r="H18" s="31">
        <v>10</v>
      </c>
      <c r="I18" s="31">
        <v>10</v>
      </c>
      <c r="J18" s="31" t="s">
        <v>24</v>
      </c>
    </row>
    <row r="19" ht="31" customHeight="1" spans="1:10">
      <c r="A19" s="27" t="s">
        <v>213</v>
      </c>
      <c r="B19" s="27"/>
      <c r="C19" s="27" t="s">
        <v>24</v>
      </c>
      <c r="D19" s="27"/>
      <c r="E19" s="27"/>
      <c r="F19" s="27"/>
      <c r="G19" s="27"/>
      <c r="H19" s="27"/>
      <c r="I19" s="27"/>
      <c r="J19" s="27"/>
    </row>
    <row r="20" ht="24" customHeight="1" spans="1:10">
      <c r="A20" s="27" t="s">
        <v>160</v>
      </c>
      <c r="B20" s="27">
        <v>100</v>
      </c>
      <c r="C20" s="27"/>
      <c r="D20" s="27"/>
      <c r="E20" s="27"/>
      <c r="F20" s="27"/>
      <c r="G20" s="27"/>
      <c r="H20" s="27"/>
      <c r="I20" s="27">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28.375" customWidth="1"/>
    <col min="5" max="5" width="26.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527</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600</v>
      </c>
      <c r="E5" s="3">
        <v>600</v>
      </c>
      <c r="F5" s="3">
        <v>10</v>
      </c>
      <c r="G5" s="3"/>
      <c r="H5" s="6">
        <f>E5/D5</f>
        <v>1</v>
      </c>
      <c r="I5" s="3">
        <v>10</v>
      </c>
      <c r="J5" s="3"/>
    </row>
    <row r="6" ht="31" customHeight="1" spans="1:10">
      <c r="A6" s="3"/>
      <c r="B6" s="18" t="s">
        <v>42</v>
      </c>
      <c r="C6" s="3">
        <v>0</v>
      </c>
      <c r="D6" s="3">
        <v>600</v>
      </c>
      <c r="E6" s="3">
        <v>600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211" customHeight="1" spans="1:10">
      <c r="A10" s="7" t="s">
        <v>197</v>
      </c>
      <c r="B10" s="7" t="s">
        <v>528</v>
      </c>
      <c r="C10" s="7"/>
      <c r="D10" s="7"/>
      <c r="E10" s="7"/>
      <c r="F10" s="7"/>
      <c r="G10" s="7" t="s">
        <v>529</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395</v>
      </c>
      <c r="D13" s="9" t="s">
        <v>63</v>
      </c>
      <c r="E13" s="21" t="s">
        <v>334</v>
      </c>
      <c r="F13" s="21" t="s">
        <v>61</v>
      </c>
      <c r="G13" s="13">
        <v>1</v>
      </c>
      <c r="H13" s="14">
        <v>20</v>
      </c>
      <c r="I13" s="14">
        <v>20</v>
      </c>
      <c r="J13" s="14" t="s">
        <v>24</v>
      </c>
    </row>
    <row r="14" ht="31" customHeight="1" spans="1:10">
      <c r="A14" s="9"/>
      <c r="B14" s="9" t="s">
        <v>66</v>
      </c>
      <c r="C14" s="9" t="s">
        <v>301</v>
      </c>
      <c r="D14" s="9" t="s">
        <v>68</v>
      </c>
      <c r="E14" s="9">
        <v>100</v>
      </c>
      <c r="F14" s="14" t="s">
        <v>70</v>
      </c>
      <c r="G14" s="13">
        <v>1</v>
      </c>
      <c r="H14" s="14">
        <v>10</v>
      </c>
      <c r="I14" s="14">
        <v>10</v>
      </c>
      <c r="J14" s="14" t="s">
        <v>24</v>
      </c>
    </row>
    <row r="15" ht="31" customHeight="1" spans="1:10">
      <c r="A15" s="9"/>
      <c r="B15" s="9" t="s">
        <v>75</v>
      </c>
      <c r="C15" s="9" t="s">
        <v>438</v>
      </c>
      <c r="D15" s="9" t="s">
        <v>68</v>
      </c>
      <c r="E15" s="9">
        <v>100</v>
      </c>
      <c r="F15" s="14" t="s">
        <v>70</v>
      </c>
      <c r="G15" s="13">
        <v>1</v>
      </c>
      <c r="H15" s="14">
        <v>10</v>
      </c>
      <c r="I15" s="14">
        <v>10</v>
      </c>
      <c r="J15" s="14" t="s">
        <v>24</v>
      </c>
    </row>
    <row r="16" ht="31" customHeight="1" spans="1:10">
      <c r="A16" s="9"/>
      <c r="B16" s="9" t="s">
        <v>79</v>
      </c>
      <c r="C16" s="9" t="s">
        <v>237</v>
      </c>
      <c r="D16" s="9" t="s">
        <v>63</v>
      </c>
      <c r="E16" s="9">
        <v>1379</v>
      </c>
      <c r="F16" s="14" t="s">
        <v>81</v>
      </c>
      <c r="G16" s="14">
        <v>600</v>
      </c>
      <c r="H16" s="14">
        <v>10</v>
      </c>
      <c r="I16" s="14">
        <v>6</v>
      </c>
      <c r="J16" s="14" t="s">
        <v>24</v>
      </c>
    </row>
    <row r="17" ht="31" customHeight="1" spans="1:10">
      <c r="A17" s="9" t="s">
        <v>208</v>
      </c>
      <c r="B17" s="9" t="s">
        <v>84</v>
      </c>
      <c r="C17" s="9" t="s">
        <v>526</v>
      </c>
      <c r="D17" s="9" t="s">
        <v>68</v>
      </c>
      <c r="E17" s="9">
        <v>100</v>
      </c>
      <c r="F17" s="14" t="s">
        <v>70</v>
      </c>
      <c r="G17" s="13">
        <v>1</v>
      </c>
      <c r="H17" s="14">
        <v>30</v>
      </c>
      <c r="I17" s="14">
        <v>30</v>
      </c>
      <c r="J17" s="14" t="s">
        <v>24</v>
      </c>
    </row>
    <row r="18" ht="31" customHeight="1" spans="1:10">
      <c r="A18" s="10" t="s">
        <v>211</v>
      </c>
      <c r="B18" s="10" t="s">
        <v>98</v>
      </c>
      <c r="C18" s="15" t="s">
        <v>251</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96</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49" customWidth="1"/>
    <col min="5" max="5" width="24"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530</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65.4</v>
      </c>
      <c r="E5" s="3">
        <v>65.4</v>
      </c>
      <c r="F5" s="3">
        <v>10</v>
      </c>
      <c r="G5" s="3"/>
      <c r="H5" s="6">
        <f>E5/D5</f>
        <v>1</v>
      </c>
      <c r="I5" s="3">
        <v>10</v>
      </c>
      <c r="J5" s="3"/>
    </row>
    <row r="6" ht="31" customHeight="1" spans="1:10">
      <c r="A6" s="3"/>
      <c r="B6" s="18" t="s">
        <v>42</v>
      </c>
      <c r="C6" s="3">
        <v>0</v>
      </c>
      <c r="D6" s="3">
        <v>65.4</v>
      </c>
      <c r="E6" s="3">
        <v>65.4</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215" customHeight="1" spans="1:10">
      <c r="A10" s="7" t="s">
        <v>197</v>
      </c>
      <c r="B10" s="19" t="s">
        <v>531</v>
      </c>
      <c r="C10" s="19"/>
      <c r="D10" s="19"/>
      <c r="E10" s="19"/>
      <c r="F10" s="19"/>
      <c r="G10" s="19" t="s">
        <v>531</v>
      </c>
      <c r="H10" s="19"/>
      <c r="I10" s="19"/>
      <c r="J10" s="19"/>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532</v>
      </c>
      <c r="D13" s="9" t="s">
        <v>63</v>
      </c>
      <c r="E13" s="21" t="s">
        <v>295</v>
      </c>
      <c r="F13" s="21" t="s">
        <v>392</v>
      </c>
      <c r="G13" s="13">
        <v>1</v>
      </c>
      <c r="H13" s="14">
        <v>20</v>
      </c>
      <c r="I13" s="14">
        <v>20</v>
      </c>
      <c r="J13" s="14" t="s">
        <v>24</v>
      </c>
    </row>
    <row r="14" ht="31" customHeight="1" spans="1:10">
      <c r="A14" s="9"/>
      <c r="B14" s="9" t="s">
        <v>66</v>
      </c>
      <c r="C14" s="9" t="s">
        <v>533</v>
      </c>
      <c r="D14" s="9" t="s">
        <v>68</v>
      </c>
      <c r="E14" s="9">
        <v>100</v>
      </c>
      <c r="F14" s="14" t="s">
        <v>70</v>
      </c>
      <c r="G14" s="13">
        <v>1</v>
      </c>
      <c r="H14" s="14">
        <v>10</v>
      </c>
      <c r="I14" s="14">
        <v>10</v>
      </c>
      <c r="J14" s="14" t="s">
        <v>24</v>
      </c>
    </row>
    <row r="15" ht="31" customHeight="1" spans="1:10">
      <c r="A15" s="9"/>
      <c r="B15" s="9" t="s">
        <v>75</v>
      </c>
      <c r="C15" s="9" t="s">
        <v>534</v>
      </c>
      <c r="D15" s="9" t="s">
        <v>68</v>
      </c>
      <c r="E15" s="9">
        <v>100</v>
      </c>
      <c r="F15" s="14" t="s">
        <v>70</v>
      </c>
      <c r="G15" s="13">
        <v>1</v>
      </c>
      <c r="H15" s="14">
        <v>10</v>
      </c>
      <c r="I15" s="14">
        <v>10</v>
      </c>
      <c r="J15" s="14" t="s">
        <v>24</v>
      </c>
    </row>
    <row r="16" ht="31" customHeight="1" spans="1:10">
      <c r="A16" s="9"/>
      <c r="B16" s="9" t="s">
        <v>79</v>
      </c>
      <c r="C16" s="9" t="s">
        <v>237</v>
      </c>
      <c r="D16" s="9" t="s">
        <v>63</v>
      </c>
      <c r="E16" s="9">
        <v>200</v>
      </c>
      <c r="F16" s="14" t="s">
        <v>81</v>
      </c>
      <c r="G16" s="14">
        <v>65.4</v>
      </c>
      <c r="H16" s="14">
        <v>10</v>
      </c>
      <c r="I16" s="14">
        <v>6</v>
      </c>
      <c r="J16" s="14" t="s">
        <v>24</v>
      </c>
    </row>
    <row r="17" ht="31" customHeight="1" spans="1:10">
      <c r="A17" s="9" t="s">
        <v>208</v>
      </c>
      <c r="B17" s="9" t="s">
        <v>84</v>
      </c>
      <c r="C17" s="9" t="s">
        <v>535</v>
      </c>
      <c r="D17" s="9" t="s">
        <v>68</v>
      </c>
      <c r="E17" s="9">
        <v>95</v>
      </c>
      <c r="F17" s="14" t="s">
        <v>70</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96</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5"/>
  <sheetViews>
    <sheetView topLeftCell="A7" workbookViewId="0">
      <selection activeCell="A1" sqref="A1:J1"/>
    </sheetView>
  </sheetViews>
  <sheetFormatPr defaultColWidth="9" defaultRowHeight="14.25"/>
  <cols>
    <col min="1" max="1" width="11.5" customWidth="1"/>
    <col min="2" max="2" width="21.2583333333333" customWidth="1"/>
    <col min="3" max="3" width="36.7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191</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c r="D5" s="3">
        <v>19.09</v>
      </c>
      <c r="E5" s="3">
        <v>19.09</v>
      </c>
      <c r="F5" s="3">
        <v>10</v>
      </c>
      <c r="G5" s="3"/>
      <c r="H5" s="6">
        <f>E5/D5</f>
        <v>1</v>
      </c>
      <c r="I5" s="3">
        <v>10</v>
      </c>
      <c r="J5" s="3"/>
    </row>
    <row r="6" ht="31" customHeight="1" spans="1:10">
      <c r="A6" s="3"/>
      <c r="B6" s="18" t="s">
        <v>42</v>
      </c>
      <c r="C6" s="3"/>
      <c r="D6" s="3">
        <v>19.09</v>
      </c>
      <c r="E6" s="3">
        <v>19.09</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198</v>
      </c>
      <c r="C10" s="7"/>
      <c r="D10" s="7"/>
      <c r="E10" s="7"/>
      <c r="F10" s="7"/>
      <c r="G10" s="7" t="s">
        <v>198</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201</v>
      </c>
      <c r="D13" s="9" t="s">
        <v>60</v>
      </c>
      <c r="E13" s="9">
        <v>1</v>
      </c>
      <c r="F13" s="14" t="s">
        <v>61</v>
      </c>
      <c r="G13" s="13">
        <v>1</v>
      </c>
      <c r="H13" s="14">
        <v>20</v>
      </c>
      <c r="I13" s="14">
        <v>20</v>
      </c>
      <c r="J13" s="14" t="s">
        <v>24</v>
      </c>
    </row>
    <row r="14" ht="31" customHeight="1" spans="1:10">
      <c r="A14" s="9"/>
      <c r="B14" s="9" t="s">
        <v>66</v>
      </c>
      <c r="C14" s="9" t="s">
        <v>202</v>
      </c>
      <c r="D14" s="9" t="s">
        <v>203</v>
      </c>
      <c r="E14" s="9" t="s">
        <v>94</v>
      </c>
      <c r="F14" s="14" t="s">
        <v>78</v>
      </c>
      <c r="G14" s="13">
        <v>1</v>
      </c>
      <c r="H14" s="14">
        <v>10</v>
      </c>
      <c r="I14" s="14">
        <v>10</v>
      </c>
      <c r="J14" s="14" t="s">
        <v>24</v>
      </c>
    </row>
    <row r="15" ht="31" customHeight="1" spans="1:10">
      <c r="A15" s="9"/>
      <c r="B15" s="9" t="s">
        <v>75</v>
      </c>
      <c r="C15" s="9" t="s">
        <v>204</v>
      </c>
      <c r="D15" s="9" t="s">
        <v>63</v>
      </c>
      <c r="E15" s="9" t="s">
        <v>205</v>
      </c>
      <c r="F15" s="14" t="s">
        <v>78</v>
      </c>
      <c r="G15" s="13">
        <v>1</v>
      </c>
      <c r="H15" s="14">
        <v>10</v>
      </c>
      <c r="I15" s="14">
        <v>10</v>
      </c>
      <c r="J15" s="14" t="s">
        <v>24</v>
      </c>
    </row>
    <row r="16" ht="31" customHeight="1" spans="1:10">
      <c r="A16" s="9"/>
      <c r="B16" s="9" t="s">
        <v>79</v>
      </c>
      <c r="C16" s="9" t="s">
        <v>206</v>
      </c>
      <c r="D16" s="9" t="s">
        <v>68</v>
      </c>
      <c r="E16" s="9">
        <v>40</v>
      </c>
      <c r="F16" s="14" t="s">
        <v>81</v>
      </c>
      <c r="G16" s="14">
        <v>19.09</v>
      </c>
      <c r="H16" s="14">
        <v>10</v>
      </c>
      <c r="I16" s="14">
        <v>10</v>
      </c>
      <c r="J16" s="14" t="s">
        <v>207</v>
      </c>
    </row>
    <row r="17" ht="31" customHeight="1" spans="1:10">
      <c r="A17" s="23" t="s">
        <v>208</v>
      </c>
      <c r="B17" s="9" t="s">
        <v>84</v>
      </c>
      <c r="C17" s="9" t="s">
        <v>209</v>
      </c>
      <c r="D17" s="53" t="s">
        <v>63</v>
      </c>
      <c r="E17" s="9" t="s">
        <v>210</v>
      </c>
      <c r="F17" s="14" t="s">
        <v>78</v>
      </c>
      <c r="G17" s="13">
        <v>1</v>
      </c>
      <c r="H17" s="14">
        <v>30</v>
      </c>
      <c r="I17" s="14">
        <v>30</v>
      </c>
      <c r="J17" s="14" t="s">
        <v>24</v>
      </c>
    </row>
    <row r="18" ht="41" customHeight="1" spans="1:10">
      <c r="A18" s="9" t="s">
        <v>211</v>
      </c>
      <c r="B18" s="10" t="s">
        <v>98</v>
      </c>
      <c r="C18" s="9" t="s">
        <v>212</v>
      </c>
      <c r="D18" s="9" t="s">
        <v>68</v>
      </c>
      <c r="E18" s="9">
        <v>95</v>
      </c>
      <c r="F18" s="9"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J27"/>
  <sheetViews>
    <sheetView topLeftCell="A10" workbookViewId="0">
      <selection activeCell="D15" sqref="D13 D14 D15"/>
    </sheetView>
  </sheetViews>
  <sheetFormatPr defaultColWidth="9" defaultRowHeight="14.25"/>
  <cols>
    <col min="1" max="1" width="11.5" customWidth="1"/>
    <col min="2" max="2" width="21.2583333333333" customWidth="1"/>
    <col min="3" max="3" width="42.62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536</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34.65</v>
      </c>
      <c r="E5" s="3">
        <v>34.65</v>
      </c>
      <c r="F5" s="3">
        <v>10</v>
      </c>
      <c r="G5" s="3"/>
      <c r="H5" s="6">
        <f>E5/D5</f>
        <v>1</v>
      </c>
      <c r="I5" s="3">
        <v>10</v>
      </c>
      <c r="J5" s="3"/>
    </row>
    <row r="6" ht="31" customHeight="1" spans="1:10">
      <c r="A6" s="3"/>
      <c r="B6" s="18" t="s">
        <v>42</v>
      </c>
      <c r="C6" s="3">
        <v>0</v>
      </c>
      <c r="D6" s="3">
        <v>34.65</v>
      </c>
      <c r="E6" s="3">
        <v>34.65</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19" t="s">
        <v>537</v>
      </c>
      <c r="C10" s="19"/>
      <c r="D10" s="19"/>
      <c r="E10" s="19"/>
      <c r="F10" s="19"/>
      <c r="G10" s="19" t="s">
        <v>537</v>
      </c>
      <c r="H10" s="19"/>
      <c r="I10" s="19"/>
      <c r="J10" s="19"/>
    </row>
    <row r="11" s="24" customFormat="1" ht="30" customHeight="1" spans="1:10">
      <c r="A11" s="7" t="s">
        <v>48</v>
      </c>
      <c r="B11" s="7"/>
      <c r="C11" s="7"/>
      <c r="D11" s="7" t="s">
        <v>127</v>
      </c>
      <c r="E11" s="7"/>
      <c r="F11" s="7"/>
      <c r="G11" s="7" t="s">
        <v>199</v>
      </c>
      <c r="H11" s="7"/>
      <c r="I11" s="7"/>
      <c r="J11" s="7"/>
    </row>
    <row r="12" s="24" customFormat="1" ht="48" customHeight="1" spans="1:10">
      <c r="A12" s="3" t="s">
        <v>54</v>
      </c>
      <c r="B12" s="3" t="s">
        <v>55</v>
      </c>
      <c r="C12" s="5" t="s">
        <v>56</v>
      </c>
      <c r="D12" s="5" t="s">
        <v>49</v>
      </c>
      <c r="E12" s="3" t="s">
        <v>50</v>
      </c>
      <c r="F12" s="8" t="s">
        <v>51</v>
      </c>
      <c r="G12" s="8" t="s">
        <v>52</v>
      </c>
      <c r="H12" s="7" t="s">
        <v>114</v>
      </c>
      <c r="I12" s="7" t="s">
        <v>116</v>
      </c>
      <c r="J12" s="7" t="s">
        <v>53</v>
      </c>
    </row>
    <row r="13" s="24" customFormat="1" ht="31" customHeight="1" spans="1:10">
      <c r="A13" s="9" t="s">
        <v>200</v>
      </c>
      <c r="B13" s="10" t="s">
        <v>58</v>
      </c>
      <c r="C13" s="15" t="s">
        <v>538</v>
      </c>
      <c r="D13" s="9" t="s">
        <v>68</v>
      </c>
      <c r="E13" s="25" t="s">
        <v>295</v>
      </c>
      <c r="F13" s="26" t="s">
        <v>61</v>
      </c>
      <c r="G13" s="13">
        <v>1</v>
      </c>
      <c r="H13" s="14">
        <v>10</v>
      </c>
      <c r="I13" s="14">
        <v>10</v>
      </c>
      <c r="J13" s="14" t="s">
        <v>24</v>
      </c>
    </row>
    <row r="14" s="24" customFormat="1" ht="31" customHeight="1" spans="1:10">
      <c r="A14" s="9"/>
      <c r="B14" s="10" t="s">
        <v>58</v>
      </c>
      <c r="C14" s="15" t="s">
        <v>539</v>
      </c>
      <c r="D14" s="9" t="s">
        <v>68</v>
      </c>
      <c r="E14" s="25" t="s">
        <v>295</v>
      </c>
      <c r="F14" s="26" t="s">
        <v>61</v>
      </c>
      <c r="G14" s="13">
        <v>1</v>
      </c>
      <c r="H14" s="14">
        <v>5</v>
      </c>
      <c r="I14" s="14">
        <v>5</v>
      </c>
      <c r="J14" s="14" t="s">
        <v>24</v>
      </c>
    </row>
    <row r="15" s="24" customFormat="1" ht="31" customHeight="1" spans="1:10">
      <c r="A15" s="9"/>
      <c r="B15" s="10" t="s">
        <v>58</v>
      </c>
      <c r="C15" s="15" t="s">
        <v>540</v>
      </c>
      <c r="D15" s="9" t="s">
        <v>68</v>
      </c>
      <c r="E15" s="25" t="s">
        <v>295</v>
      </c>
      <c r="F15" s="26" t="s">
        <v>61</v>
      </c>
      <c r="G15" s="13">
        <v>1</v>
      </c>
      <c r="H15" s="14">
        <v>5</v>
      </c>
      <c r="I15" s="14">
        <v>5</v>
      </c>
      <c r="J15" s="14" t="s">
        <v>24</v>
      </c>
    </row>
    <row r="16" s="24" customFormat="1" ht="31" customHeight="1" spans="1:10">
      <c r="A16" s="9"/>
      <c r="B16" s="9" t="s">
        <v>66</v>
      </c>
      <c r="C16" s="9" t="s">
        <v>301</v>
      </c>
      <c r="D16" s="9" t="s">
        <v>68</v>
      </c>
      <c r="E16" s="9">
        <v>100</v>
      </c>
      <c r="F16" s="14" t="s">
        <v>70</v>
      </c>
      <c r="G16" s="13">
        <v>1</v>
      </c>
      <c r="H16" s="14">
        <v>10</v>
      </c>
      <c r="I16" s="14">
        <v>10</v>
      </c>
      <c r="J16" s="14" t="s">
        <v>24</v>
      </c>
    </row>
    <row r="17" s="24" customFormat="1" ht="31" customHeight="1" spans="1:10">
      <c r="A17" s="9"/>
      <c r="B17" s="9" t="s">
        <v>75</v>
      </c>
      <c r="C17" s="9" t="s">
        <v>541</v>
      </c>
      <c r="D17" s="9" t="s">
        <v>68</v>
      </c>
      <c r="E17" s="9">
        <v>100</v>
      </c>
      <c r="F17" s="14" t="s">
        <v>70</v>
      </c>
      <c r="G17" s="13">
        <v>1</v>
      </c>
      <c r="H17" s="14">
        <v>10</v>
      </c>
      <c r="I17" s="14">
        <v>10</v>
      </c>
      <c r="J17" s="14" t="s">
        <v>24</v>
      </c>
    </row>
    <row r="18" s="24" customFormat="1" ht="31" customHeight="1" spans="1:10">
      <c r="A18" s="9"/>
      <c r="B18" s="9" t="s">
        <v>79</v>
      </c>
      <c r="C18" s="9" t="s">
        <v>237</v>
      </c>
      <c r="D18" s="9" t="s">
        <v>63</v>
      </c>
      <c r="E18" s="9">
        <v>200</v>
      </c>
      <c r="F18" s="14" t="s">
        <v>81</v>
      </c>
      <c r="G18" s="14">
        <v>34.65</v>
      </c>
      <c r="H18" s="14">
        <v>10</v>
      </c>
      <c r="I18" s="14">
        <v>6</v>
      </c>
      <c r="J18" s="14" t="s">
        <v>207</v>
      </c>
    </row>
    <row r="19" s="24" customFormat="1" ht="31" customHeight="1" spans="1:10">
      <c r="A19" s="9" t="s">
        <v>208</v>
      </c>
      <c r="B19" s="9" t="s">
        <v>84</v>
      </c>
      <c r="C19" s="9" t="s">
        <v>542</v>
      </c>
      <c r="D19" s="9" t="s">
        <v>63</v>
      </c>
      <c r="E19" s="9" t="s">
        <v>543</v>
      </c>
      <c r="F19" s="14" t="s">
        <v>78</v>
      </c>
      <c r="G19" s="13">
        <v>1</v>
      </c>
      <c r="H19" s="14">
        <v>30</v>
      </c>
      <c r="I19" s="14">
        <v>30</v>
      </c>
      <c r="J19" s="14" t="s">
        <v>24</v>
      </c>
    </row>
    <row r="20" s="24" customFormat="1" ht="31" customHeight="1" spans="1:10">
      <c r="A20" s="10" t="s">
        <v>211</v>
      </c>
      <c r="B20" s="10" t="s">
        <v>98</v>
      </c>
      <c r="C20" s="15" t="s">
        <v>157</v>
      </c>
      <c r="D20" s="9" t="s">
        <v>68</v>
      </c>
      <c r="E20" s="9">
        <v>95</v>
      </c>
      <c r="F20" s="14" t="s">
        <v>70</v>
      </c>
      <c r="G20" s="13">
        <v>1</v>
      </c>
      <c r="H20" s="14">
        <v>10</v>
      </c>
      <c r="I20" s="14">
        <v>10</v>
      </c>
      <c r="J20" s="14" t="s">
        <v>24</v>
      </c>
    </row>
    <row r="21" s="24" customFormat="1" ht="31" customHeight="1" spans="1:10">
      <c r="A21" s="9" t="s">
        <v>213</v>
      </c>
      <c r="B21" s="9"/>
      <c r="C21" s="9" t="s">
        <v>24</v>
      </c>
      <c r="D21" s="9"/>
      <c r="E21" s="9"/>
      <c r="F21" s="9"/>
      <c r="G21" s="9"/>
      <c r="H21" s="9"/>
      <c r="I21" s="9"/>
      <c r="J21" s="9"/>
    </row>
    <row r="22" s="24" customFormat="1" ht="24" customHeight="1" spans="1:10">
      <c r="A22" s="9" t="s">
        <v>160</v>
      </c>
      <c r="B22" s="9">
        <v>100</v>
      </c>
      <c r="C22" s="9"/>
      <c r="D22" s="9"/>
      <c r="E22" s="9"/>
      <c r="F22" s="9"/>
      <c r="G22" s="9"/>
      <c r="H22" s="9"/>
      <c r="I22" s="9">
        <f>SUM(I5,I13:I20)</f>
        <v>96</v>
      </c>
      <c r="J22" s="9" t="s">
        <v>164</v>
      </c>
    </row>
    <row r="23" spans="1:10">
      <c r="A23" s="16" t="s">
        <v>165</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A23:J27"/>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42.5" customWidth="1"/>
    <col min="5" max="5" width="30.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544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86" customHeight="1" spans="1:10">
      <c r="A10" s="7" t="s">
        <v>197</v>
      </c>
      <c r="B10" s="19" t="s">
        <v>545</v>
      </c>
      <c r="C10" s="19"/>
      <c r="D10" s="19"/>
      <c r="E10" s="19"/>
      <c r="F10" s="19"/>
      <c r="G10" s="19" t="s">
        <v>546</v>
      </c>
      <c r="H10" s="19"/>
      <c r="I10" s="19"/>
      <c r="J10" s="19"/>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547</v>
      </c>
      <c r="D13" s="9" t="s">
        <v>68</v>
      </c>
      <c r="E13" s="21" t="s">
        <v>295</v>
      </c>
      <c r="F13" s="21" t="s">
        <v>392</v>
      </c>
      <c r="G13" s="13">
        <v>1</v>
      </c>
      <c r="H13" s="14">
        <v>20</v>
      </c>
      <c r="I13" s="14">
        <v>20</v>
      </c>
      <c r="J13" s="14" t="s">
        <v>24</v>
      </c>
    </row>
    <row r="14" ht="31" customHeight="1" spans="1:10">
      <c r="A14" s="9"/>
      <c r="B14" s="9" t="s">
        <v>66</v>
      </c>
      <c r="C14" s="9" t="s">
        <v>301</v>
      </c>
      <c r="D14" s="9" t="s">
        <v>68</v>
      </c>
      <c r="E14" s="9">
        <v>100</v>
      </c>
      <c r="F14" s="14" t="s">
        <v>70</v>
      </c>
      <c r="G14" s="13">
        <v>1</v>
      </c>
      <c r="H14" s="14">
        <v>10</v>
      </c>
      <c r="I14" s="14">
        <v>10</v>
      </c>
      <c r="J14" s="14" t="s">
        <v>24</v>
      </c>
    </row>
    <row r="15" ht="31" customHeight="1" spans="1:10">
      <c r="A15" s="9"/>
      <c r="B15" s="9" t="s">
        <v>75</v>
      </c>
      <c r="C15" s="9" t="s">
        <v>541</v>
      </c>
      <c r="D15" s="9" t="s">
        <v>68</v>
      </c>
      <c r="E15" s="9">
        <v>100</v>
      </c>
      <c r="F15" s="14" t="s">
        <v>70</v>
      </c>
      <c r="G15" s="13">
        <v>1</v>
      </c>
      <c r="H15" s="14">
        <v>10</v>
      </c>
      <c r="I15" s="14">
        <v>10</v>
      </c>
      <c r="J15" s="14" t="s">
        <v>24</v>
      </c>
    </row>
    <row r="16" ht="31" customHeight="1" spans="1:10">
      <c r="A16" s="9"/>
      <c r="B16" s="9" t="s">
        <v>79</v>
      </c>
      <c r="C16" s="9" t="s">
        <v>237</v>
      </c>
      <c r="D16" s="9" t="s">
        <v>63</v>
      </c>
      <c r="E16" s="9">
        <v>17.96</v>
      </c>
      <c r="F16" s="14" t="s">
        <v>81</v>
      </c>
      <c r="G16" s="14">
        <v>6.2</v>
      </c>
      <c r="H16" s="14">
        <v>10</v>
      </c>
      <c r="I16" s="14">
        <v>6</v>
      </c>
      <c r="J16" s="14" t="s">
        <v>207</v>
      </c>
    </row>
    <row r="17" ht="31" customHeight="1" spans="1:10">
      <c r="A17" s="9" t="s">
        <v>208</v>
      </c>
      <c r="B17" s="9" t="s">
        <v>84</v>
      </c>
      <c r="C17" s="9" t="s">
        <v>542</v>
      </c>
      <c r="D17" s="9" t="s">
        <v>63</v>
      </c>
      <c r="E17" s="9" t="s">
        <v>543</v>
      </c>
      <c r="F17" s="14" t="s">
        <v>78</v>
      </c>
      <c r="G17" s="13">
        <v>1</v>
      </c>
      <c r="H17" s="14">
        <v>30</v>
      </c>
      <c r="I17" s="14">
        <v>30</v>
      </c>
      <c r="J17" s="14" t="s">
        <v>24</v>
      </c>
    </row>
    <row r="18" ht="31" customHeight="1" spans="1:10">
      <c r="A18" s="10" t="s">
        <v>211</v>
      </c>
      <c r="B18" s="10" t="s">
        <v>98</v>
      </c>
      <c r="C18" s="15" t="s">
        <v>157</v>
      </c>
      <c r="D18" s="9" t="s">
        <v>68</v>
      </c>
      <c r="E18" s="9">
        <v>95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96</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pageSetup paperSize="9" orientation="portrait"/>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J25"/>
  <sheetViews>
    <sheetView topLeftCell="A9" workbookViewId="0">
      <selection activeCell="D13" sqref="D13"/>
    </sheetView>
  </sheetViews>
  <sheetFormatPr defaultColWidth="9" defaultRowHeight="14.25"/>
  <cols>
    <col min="1" max="1" width="11.5" customWidth="1"/>
    <col min="2" max="2" width="21.2583333333333" customWidth="1"/>
    <col min="3" max="3" width="32.875" customWidth="1"/>
    <col min="5" max="5" width="30.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548</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2.33</v>
      </c>
      <c r="E5" s="3">
        <v>2.33</v>
      </c>
      <c r="F5" s="3">
        <v>10</v>
      </c>
      <c r="G5" s="3"/>
      <c r="H5" s="6">
        <f>E5/D5</f>
        <v>1</v>
      </c>
      <c r="I5" s="3">
        <v>10</v>
      </c>
      <c r="J5" s="3"/>
    </row>
    <row r="6" ht="31" customHeight="1" spans="1:10">
      <c r="A6" s="3"/>
      <c r="B6" s="18" t="s">
        <v>42</v>
      </c>
      <c r="C6" s="3">
        <v>0</v>
      </c>
      <c r="D6" s="3">
        <v>2.33</v>
      </c>
      <c r="E6" s="3">
        <v>2.33</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96" customHeight="1" spans="1:10">
      <c r="A10" s="7" t="s">
        <v>197</v>
      </c>
      <c r="B10" s="19" t="s">
        <v>549</v>
      </c>
      <c r="C10" s="19"/>
      <c r="D10" s="19"/>
      <c r="E10" s="19"/>
      <c r="F10" s="19"/>
      <c r="G10" s="19" t="s">
        <v>549</v>
      </c>
      <c r="H10" s="19"/>
      <c r="I10" s="19"/>
      <c r="J10" s="19"/>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550</v>
      </c>
      <c r="D13" s="9" t="s">
        <v>68</v>
      </c>
      <c r="E13" s="21" t="s">
        <v>173</v>
      </c>
      <c r="F13" s="21" t="s">
        <v>217</v>
      </c>
      <c r="G13" s="13">
        <v>1</v>
      </c>
      <c r="H13" s="14">
        <v>20</v>
      </c>
      <c r="I13" s="14">
        <v>20</v>
      </c>
      <c r="J13" s="14" t="s">
        <v>24</v>
      </c>
    </row>
    <row r="14" ht="31" customHeight="1" spans="1:10">
      <c r="A14" s="9"/>
      <c r="B14" s="9" t="s">
        <v>66</v>
      </c>
      <c r="C14" s="9" t="s">
        <v>551</v>
      </c>
      <c r="D14" s="9" t="s">
        <v>68</v>
      </c>
      <c r="E14" s="9">
        <v>100</v>
      </c>
      <c r="F14" s="14" t="s">
        <v>70</v>
      </c>
      <c r="G14" s="13">
        <v>1</v>
      </c>
      <c r="H14" s="14">
        <v>10</v>
      </c>
      <c r="I14" s="14">
        <v>10</v>
      </c>
      <c r="J14" s="14" t="s">
        <v>24</v>
      </c>
    </row>
    <row r="15" ht="31" customHeight="1" spans="1:10">
      <c r="A15" s="9"/>
      <c r="B15" s="9" t="s">
        <v>75</v>
      </c>
      <c r="C15" s="9" t="s">
        <v>541</v>
      </c>
      <c r="D15" s="9" t="s">
        <v>68</v>
      </c>
      <c r="E15" s="9">
        <v>100</v>
      </c>
      <c r="F15" s="14" t="s">
        <v>70</v>
      </c>
      <c r="G15" s="13">
        <v>1</v>
      </c>
      <c r="H15" s="14">
        <v>10</v>
      </c>
      <c r="I15" s="14">
        <v>10</v>
      </c>
      <c r="J15" s="14" t="s">
        <v>24</v>
      </c>
    </row>
    <row r="16" ht="31" customHeight="1" spans="1:10">
      <c r="A16" s="9"/>
      <c r="B16" s="9" t="s">
        <v>79</v>
      </c>
      <c r="C16" s="9" t="s">
        <v>237</v>
      </c>
      <c r="D16" s="9" t="s">
        <v>63</v>
      </c>
      <c r="E16" s="9">
        <v>30</v>
      </c>
      <c r="F16" s="14" t="s">
        <v>81</v>
      </c>
      <c r="G16" s="14">
        <v>2.33</v>
      </c>
      <c r="H16" s="14">
        <v>10</v>
      </c>
      <c r="I16" s="14">
        <v>6</v>
      </c>
      <c r="J16" s="14" t="s">
        <v>207</v>
      </c>
    </row>
    <row r="17" ht="31" customHeight="1" spans="1:10">
      <c r="A17" s="9" t="s">
        <v>208</v>
      </c>
      <c r="B17" s="9" t="s">
        <v>84</v>
      </c>
      <c r="C17" s="9" t="s">
        <v>552</v>
      </c>
      <c r="D17" s="9" t="s">
        <v>63</v>
      </c>
      <c r="E17" s="9" t="s">
        <v>149</v>
      </c>
      <c r="F17" s="14" t="s">
        <v>78</v>
      </c>
      <c r="G17" s="13">
        <v>1</v>
      </c>
      <c r="H17" s="14">
        <v>30</v>
      </c>
      <c r="I17" s="14">
        <v>30</v>
      </c>
      <c r="J17" s="14" t="s">
        <v>24</v>
      </c>
    </row>
    <row r="18" ht="31" customHeight="1" spans="1:10">
      <c r="A18" s="10" t="s">
        <v>211</v>
      </c>
      <c r="B18" s="10" t="s">
        <v>98</v>
      </c>
      <c r="C18" s="15" t="s">
        <v>553</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96</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J25"/>
  <sheetViews>
    <sheetView topLeftCell="A8" workbookViewId="0">
      <selection activeCell="C19" sqref="C19:J19"/>
    </sheetView>
  </sheetViews>
  <sheetFormatPr defaultColWidth="9" defaultRowHeight="14.25"/>
  <cols>
    <col min="1" max="1" width="11.5" customWidth="1"/>
    <col min="2" max="2" width="21.2583333333333" customWidth="1"/>
    <col min="3" max="3" width="52.25" customWidth="1"/>
    <col min="5" max="5" width="26.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554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1.73</v>
      </c>
      <c r="E5" s="3">
        <v>1.73</v>
      </c>
      <c r="F5" s="3">
        <v>10</v>
      </c>
      <c r="G5" s="3"/>
      <c r="H5" s="6">
        <f>E5/D5</f>
        <v>1</v>
      </c>
      <c r="I5" s="3">
        <v>10</v>
      </c>
      <c r="J5" s="3"/>
    </row>
    <row r="6" ht="31" customHeight="1" spans="1:10">
      <c r="A6" s="3"/>
      <c r="B6" s="18" t="s">
        <v>42</v>
      </c>
      <c r="C6" s="3">
        <v>0</v>
      </c>
      <c r="D6" s="3">
        <v>1.73</v>
      </c>
      <c r="E6" s="3">
        <v>1.73</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86" customHeight="1" spans="1:10">
      <c r="A10" s="7" t="s">
        <v>197</v>
      </c>
      <c r="B10" s="19" t="s">
        <v>555</v>
      </c>
      <c r="C10" s="19"/>
      <c r="D10" s="19"/>
      <c r="E10" s="19"/>
      <c r="F10" s="19"/>
      <c r="G10" s="19" t="s">
        <v>555</v>
      </c>
      <c r="H10" s="19"/>
      <c r="I10" s="19"/>
      <c r="J10" s="19"/>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556</v>
      </c>
      <c r="D13" s="9" t="s">
        <v>68</v>
      </c>
      <c r="E13" s="21" t="s">
        <v>557</v>
      </c>
      <c r="F13" s="21" t="s">
        <v>271</v>
      </c>
      <c r="G13" s="13">
        <v>1</v>
      </c>
      <c r="H13" s="14">
        <v>20</v>
      </c>
      <c r="I13" s="14">
        <v>20</v>
      </c>
      <c r="J13" s="14" t="s">
        <v>24</v>
      </c>
    </row>
    <row r="14" ht="31" customHeight="1" spans="1:10">
      <c r="A14" s="9"/>
      <c r="B14" s="9" t="s">
        <v>66</v>
      </c>
      <c r="C14" s="9" t="s">
        <v>558</v>
      </c>
      <c r="D14" s="9" t="s">
        <v>68</v>
      </c>
      <c r="E14" s="9">
        <v>8</v>
      </c>
      <c r="F14" s="14" t="s">
        <v>267</v>
      </c>
      <c r="G14" s="13">
        <v>1</v>
      </c>
      <c r="H14" s="14">
        <v>10</v>
      </c>
      <c r="I14" s="14">
        <v>10</v>
      </c>
      <c r="J14" s="14" t="s">
        <v>24</v>
      </c>
    </row>
    <row r="15" ht="31" customHeight="1" spans="1:10">
      <c r="A15" s="9"/>
      <c r="B15" s="9" t="s">
        <v>75</v>
      </c>
      <c r="C15" s="9" t="s">
        <v>541</v>
      </c>
      <c r="D15" s="9" t="s">
        <v>68</v>
      </c>
      <c r="E15" s="9">
        <v>100</v>
      </c>
      <c r="F15" s="14" t="s">
        <v>70</v>
      </c>
      <c r="G15" s="13">
        <v>1</v>
      </c>
      <c r="H15" s="14">
        <v>10</v>
      </c>
      <c r="I15" s="14">
        <v>10</v>
      </c>
      <c r="J15" s="14" t="s">
        <v>24</v>
      </c>
    </row>
    <row r="16" ht="31" customHeight="1" spans="1:10">
      <c r="A16" s="9"/>
      <c r="B16" s="9" t="s">
        <v>79</v>
      </c>
      <c r="C16" s="9" t="s">
        <v>237</v>
      </c>
      <c r="D16" s="9" t="s">
        <v>63</v>
      </c>
      <c r="E16" s="9">
        <v>27.28</v>
      </c>
      <c r="F16" s="14" t="s">
        <v>81</v>
      </c>
      <c r="G16" s="14">
        <v>1.73</v>
      </c>
      <c r="H16" s="14">
        <v>10</v>
      </c>
      <c r="I16" s="14">
        <v>6</v>
      </c>
      <c r="J16" s="14" t="s">
        <v>207</v>
      </c>
    </row>
    <row r="17" ht="31" customHeight="1" spans="1:10">
      <c r="A17" s="9" t="s">
        <v>208</v>
      </c>
      <c r="B17" s="9" t="s">
        <v>84</v>
      </c>
      <c r="C17" s="9" t="s">
        <v>559</v>
      </c>
      <c r="D17" s="9" t="s">
        <v>63</v>
      </c>
      <c r="E17" s="9" t="s">
        <v>96</v>
      </c>
      <c r="F17" s="14" t="s">
        <v>78</v>
      </c>
      <c r="G17" s="13">
        <v>1</v>
      </c>
      <c r="H17" s="14">
        <v>30</v>
      </c>
      <c r="I17" s="14">
        <v>30</v>
      </c>
      <c r="J17" s="14" t="s">
        <v>24</v>
      </c>
    </row>
    <row r="18" ht="31" customHeight="1" spans="1:10">
      <c r="A18" s="10" t="s">
        <v>211</v>
      </c>
      <c r="B18" s="10" t="s">
        <v>98</v>
      </c>
      <c r="C18" s="15" t="s">
        <v>553</v>
      </c>
      <c r="D18" s="9" t="s">
        <v>68</v>
      </c>
      <c r="E18" s="9">
        <v>90</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96</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J25"/>
  <sheetViews>
    <sheetView topLeftCell="A9" workbookViewId="0">
      <selection activeCell="D13" sqref="D13"/>
    </sheetView>
  </sheetViews>
  <sheetFormatPr defaultColWidth="9" defaultRowHeight="14.25"/>
  <cols>
    <col min="1" max="1" width="11.5" customWidth="1"/>
    <col min="2" max="2" width="21.2583333333333" customWidth="1"/>
    <col min="3" max="3" width="39.5" customWidth="1"/>
    <col min="5" max="5" width="27.6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560</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100</v>
      </c>
      <c r="E5" s="3">
        <v>100</v>
      </c>
      <c r="F5" s="3">
        <v>10</v>
      </c>
      <c r="G5" s="3"/>
      <c r="H5" s="6">
        <f>E5/D5</f>
        <v>1</v>
      </c>
      <c r="I5" s="3">
        <v>10</v>
      </c>
      <c r="J5" s="3"/>
    </row>
    <row r="6" ht="31" customHeight="1" spans="1:10">
      <c r="A6" s="3"/>
      <c r="B6" s="18" t="s">
        <v>42</v>
      </c>
      <c r="C6" s="3">
        <v>0</v>
      </c>
      <c r="D6" s="3">
        <v>100</v>
      </c>
      <c r="E6" s="3">
        <v>100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19" t="s">
        <v>561</v>
      </c>
      <c r="C10" s="19"/>
      <c r="D10" s="19"/>
      <c r="E10" s="19"/>
      <c r="F10" s="19"/>
      <c r="G10" s="19" t="s">
        <v>562</v>
      </c>
      <c r="H10" s="19"/>
      <c r="I10" s="19"/>
      <c r="J10" s="19"/>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563</v>
      </c>
      <c r="D13" s="9" t="s">
        <v>68</v>
      </c>
      <c r="E13" s="21" t="s">
        <v>295</v>
      </c>
      <c r="F13" s="21" t="s">
        <v>61</v>
      </c>
      <c r="G13" s="13">
        <v>1</v>
      </c>
      <c r="H13" s="14">
        <v>20</v>
      </c>
      <c r="I13" s="14">
        <v>20</v>
      </c>
      <c r="J13" s="14" t="s">
        <v>24</v>
      </c>
    </row>
    <row r="14" ht="31" customHeight="1" spans="1:10">
      <c r="A14" s="9"/>
      <c r="B14" s="9" t="s">
        <v>66</v>
      </c>
      <c r="C14" s="22" t="s">
        <v>320</v>
      </c>
      <c r="D14" s="9" t="s">
        <v>68</v>
      </c>
      <c r="E14" s="9">
        <v>95</v>
      </c>
      <c r="F14" s="14" t="s">
        <v>70</v>
      </c>
      <c r="G14" s="13">
        <v>1</v>
      </c>
      <c r="H14" s="14">
        <v>10</v>
      </c>
      <c r="I14" s="14">
        <v>10</v>
      </c>
      <c r="J14" s="14" t="s">
        <v>24</v>
      </c>
    </row>
    <row r="15" ht="31" customHeight="1" spans="1:10">
      <c r="A15" s="9"/>
      <c r="B15" s="9" t="s">
        <v>75</v>
      </c>
      <c r="C15" s="22" t="s">
        <v>321</v>
      </c>
      <c r="D15" s="9" t="s">
        <v>68</v>
      </c>
      <c r="E15" s="9">
        <v>100</v>
      </c>
      <c r="F15" s="14" t="s">
        <v>70</v>
      </c>
      <c r="G15" s="13">
        <v>1</v>
      </c>
      <c r="H15" s="14">
        <v>10</v>
      </c>
      <c r="I15" s="14">
        <v>10</v>
      </c>
      <c r="J15" s="14" t="s">
        <v>24</v>
      </c>
    </row>
    <row r="16" ht="31" customHeight="1" spans="1:10">
      <c r="A16" s="9"/>
      <c r="B16" s="9" t="s">
        <v>79</v>
      </c>
      <c r="C16" s="9" t="s">
        <v>237</v>
      </c>
      <c r="D16" s="9" t="s">
        <v>63</v>
      </c>
      <c r="E16" s="9">
        <v>450</v>
      </c>
      <c r="F16" s="14" t="s">
        <v>81</v>
      </c>
      <c r="G16" s="14">
        <v>100</v>
      </c>
      <c r="H16" s="14">
        <v>10</v>
      </c>
      <c r="I16" s="14">
        <v>4</v>
      </c>
      <c r="J16" s="14" t="s">
        <v>207</v>
      </c>
    </row>
    <row r="17" ht="31" customHeight="1" spans="1:10">
      <c r="A17" s="23" t="s">
        <v>208</v>
      </c>
      <c r="B17" s="9" t="s">
        <v>84</v>
      </c>
      <c r="C17" s="22" t="s">
        <v>322</v>
      </c>
      <c r="D17" s="9" t="s">
        <v>68</v>
      </c>
      <c r="E17" s="9">
        <v>80</v>
      </c>
      <c r="F17" s="14" t="s">
        <v>70</v>
      </c>
      <c r="G17" s="13">
        <v>1</v>
      </c>
      <c r="H17" s="14">
        <v>30</v>
      </c>
      <c r="I17" s="14">
        <v>30</v>
      </c>
      <c r="J17" s="14" t="s">
        <v>24</v>
      </c>
    </row>
    <row r="18" ht="31" customHeight="1" spans="1:10">
      <c r="A18" s="10" t="s">
        <v>211</v>
      </c>
      <c r="B18" s="10" t="s">
        <v>98</v>
      </c>
      <c r="C18" s="15" t="s">
        <v>251</v>
      </c>
      <c r="D18" s="9" t="s">
        <v>68</v>
      </c>
      <c r="E18" s="9">
        <v>85</v>
      </c>
      <c r="F18" s="14" t="s">
        <v>70</v>
      </c>
      <c r="G18" s="13">
        <v>1</v>
      </c>
      <c r="H18" s="14">
        <v>10</v>
      </c>
      <c r="I18" s="14">
        <v>10</v>
      </c>
      <c r="J18" s="14" t="s">
        <v>24</v>
      </c>
    </row>
    <row r="19" ht="31" customHeight="1" spans="1:10">
      <c r="A19" s="9" t="s">
        <v>213</v>
      </c>
      <c r="B19" s="9"/>
      <c r="C19" s="22" t="s">
        <v>24</v>
      </c>
      <c r="D19" s="22"/>
      <c r="E19" s="22"/>
      <c r="F19" s="22"/>
      <c r="G19" s="22"/>
      <c r="H19" s="22"/>
      <c r="I19" s="22"/>
      <c r="J19" s="22"/>
    </row>
    <row r="20" ht="24" customHeight="1" spans="1:10">
      <c r="A20" s="9" t="s">
        <v>160</v>
      </c>
      <c r="B20" s="9">
        <v>100</v>
      </c>
      <c r="C20" s="9"/>
      <c r="D20" s="9"/>
      <c r="E20" s="9"/>
      <c r="F20" s="9"/>
      <c r="G20" s="9"/>
      <c r="H20" s="9"/>
      <c r="I20" s="22">
        <f>SUM(I5,I13:I18)</f>
        <v>94</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J25"/>
  <sheetViews>
    <sheetView topLeftCell="A7" workbookViewId="0">
      <selection activeCell="D13" sqref="D13"/>
    </sheetView>
  </sheetViews>
  <sheetFormatPr defaultColWidth="9" defaultRowHeight="14.25"/>
  <cols>
    <col min="1" max="1" width="11.5" customWidth="1"/>
    <col min="2" max="2" width="21.2583333333333" customWidth="1"/>
    <col min="3" max="3" width="68.125" customWidth="1"/>
    <col min="5" max="5" width="23.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564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890</v>
      </c>
      <c r="E5" s="3">
        <v>890</v>
      </c>
      <c r="F5" s="3">
        <v>10</v>
      </c>
      <c r="G5" s="3"/>
      <c r="H5" s="6">
        <f>E5/D5</f>
        <v>1</v>
      </c>
      <c r="I5" s="3">
        <v>10</v>
      </c>
      <c r="J5" s="3"/>
    </row>
    <row r="6" ht="31" customHeight="1" spans="1:10">
      <c r="A6" s="3"/>
      <c r="B6" s="18" t="s">
        <v>42</v>
      </c>
      <c r="C6" s="3">
        <v>0</v>
      </c>
      <c r="D6" s="3">
        <v>890</v>
      </c>
      <c r="E6" s="3">
        <v>890</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19" t="s">
        <v>565</v>
      </c>
      <c r="C10" s="19"/>
      <c r="D10" s="19"/>
      <c r="E10" s="19"/>
      <c r="F10" s="19"/>
      <c r="G10" s="19" t="s">
        <v>565</v>
      </c>
      <c r="H10" s="19"/>
      <c r="I10" s="19"/>
      <c r="J10" s="19"/>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20" t="s">
        <v>317</v>
      </c>
      <c r="D13" s="9" t="s">
        <v>68</v>
      </c>
      <c r="E13" s="21" t="s">
        <v>566</v>
      </c>
      <c r="F13" s="21" t="s">
        <v>319</v>
      </c>
      <c r="G13" s="13">
        <v>1</v>
      </c>
      <c r="H13" s="14">
        <v>20</v>
      </c>
      <c r="I13" s="14">
        <v>20</v>
      </c>
      <c r="J13" s="14" t="s">
        <v>24</v>
      </c>
    </row>
    <row r="14" ht="31" customHeight="1" spans="1:10">
      <c r="A14" s="9"/>
      <c r="B14" s="9" t="s">
        <v>66</v>
      </c>
      <c r="C14" s="9" t="s">
        <v>320</v>
      </c>
      <c r="D14" s="9" t="s">
        <v>68</v>
      </c>
      <c r="E14" s="9">
        <v>95</v>
      </c>
      <c r="F14" s="14" t="s">
        <v>70</v>
      </c>
      <c r="G14" s="13">
        <v>1</v>
      </c>
      <c r="H14" s="14">
        <v>10</v>
      </c>
      <c r="I14" s="14">
        <v>10</v>
      </c>
      <c r="J14" s="14" t="s">
        <v>24</v>
      </c>
    </row>
    <row r="15" ht="31" customHeight="1" spans="1:10">
      <c r="A15" s="9"/>
      <c r="B15" s="9" t="s">
        <v>75</v>
      </c>
      <c r="C15" s="9" t="s">
        <v>321</v>
      </c>
      <c r="D15" s="9" t="s">
        <v>68</v>
      </c>
      <c r="E15" s="9">
        <v>100</v>
      </c>
      <c r="F15" s="14" t="s">
        <v>70</v>
      </c>
      <c r="G15" s="13">
        <v>1</v>
      </c>
      <c r="H15" s="14">
        <v>10</v>
      </c>
      <c r="I15" s="14">
        <v>10</v>
      </c>
      <c r="J15" s="14" t="s">
        <v>24</v>
      </c>
    </row>
    <row r="16" ht="31" customHeight="1" spans="1:10">
      <c r="A16" s="9"/>
      <c r="B16" s="9" t="s">
        <v>79</v>
      </c>
      <c r="C16" s="9" t="s">
        <v>237</v>
      </c>
      <c r="D16" s="9" t="s">
        <v>63</v>
      </c>
      <c r="E16" s="9">
        <v>890</v>
      </c>
      <c r="F16" s="14" t="s">
        <v>81</v>
      </c>
      <c r="G16" s="14">
        <v>890</v>
      </c>
      <c r="H16" s="14">
        <v>10</v>
      </c>
      <c r="I16" s="14">
        <v>10</v>
      </c>
      <c r="J16" s="14" t="s">
        <v>24</v>
      </c>
    </row>
    <row r="17" ht="31" customHeight="1" spans="1:10">
      <c r="A17" s="9" t="s">
        <v>208</v>
      </c>
      <c r="B17" s="9" t="s">
        <v>84</v>
      </c>
      <c r="C17" s="9" t="s">
        <v>322</v>
      </c>
      <c r="D17" s="9" t="s">
        <v>68</v>
      </c>
      <c r="E17" s="9">
        <v>100</v>
      </c>
      <c r="F17" s="14" t="s">
        <v>70</v>
      </c>
      <c r="G17" s="13">
        <v>1</v>
      </c>
      <c r="H17" s="14">
        <v>30</v>
      </c>
      <c r="I17" s="14">
        <v>30</v>
      </c>
      <c r="J17" s="14" t="s">
        <v>24</v>
      </c>
    </row>
    <row r="18" ht="31" customHeight="1" spans="1:10">
      <c r="A18" s="10" t="s">
        <v>211</v>
      </c>
      <c r="B18" s="10" t="s">
        <v>98</v>
      </c>
      <c r="C18" s="15" t="s">
        <v>157</v>
      </c>
      <c r="D18" s="9" t="s">
        <v>68</v>
      </c>
      <c r="E18" s="9">
        <v>85</v>
      </c>
      <c r="F18" s="14"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J29"/>
  <sheetViews>
    <sheetView topLeftCell="A8" workbookViewId="0">
      <selection activeCell="A25" sqref="A25:J29"/>
    </sheetView>
  </sheetViews>
  <sheetFormatPr defaultColWidth="9" defaultRowHeight="14.25"/>
  <cols>
    <col min="1" max="1" width="11.5" customWidth="1"/>
    <col min="2" max="2" width="21.2583333333333" customWidth="1"/>
    <col min="3" max="3" width="45.25" customWidth="1"/>
    <col min="5" max="5" width="13.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567</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0</v>
      </c>
      <c r="D5" s="3">
        <v>165.03</v>
      </c>
      <c r="E5" s="3">
        <v>165.03</v>
      </c>
      <c r="F5" s="3">
        <v>10</v>
      </c>
      <c r="G5" s="3"/>
      <c r="H5" s="6">
        <f>E5/D5</f>
        <v>1</v>
      </c>
      <c r="I5" s="3">
        <v>10</v>
      </c>
      <c r="J5" s="3"/>
    </row>
    <row r="6" ht="31" customHeight="1" spans="1:10">
      <c r="A6" s="3"/>
      <c r="B6" s="18" t="s">
        <v>42</v>
      </c>
      <c r="C6" s="3">
        <v>0</v>
      </c>
      <c r="D6" s="3">
        <v>165.03</v>
      </c>
      <c r="E6" s="3">
        <v>165.03</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222" customHeight="1" spans="1:10">
      <c r="A10" s="7" t="s">
        <v>197</v>
      </c>
      <c r="B10" s="19" t="s">
        <v>568</v>
      </c>
      <c r="C10" s="19"/>
      <c r="D10" s="19"/>
      <c r="E10" s="19"/>
      <c r="F10" s="19"/>
      <c r="G10" s="19" t="s">
        <v>568</v>
      </c>
      <c r="H10" s="19"/>
      <c r="I10" s="19"/>
      <c r="J10" s="19"/>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1" t="s">
        <v>569</v>
      </c>
      <c r="D13" s="9" t="s">
        <v>68</v>
      </c>
      <c r="E13" s="12" t="s">
        <v>368</v>
      </c>
      <c r="F13" s="12" t="s">
        <v>61</v>
      </c>
      <c r="G13" s="13">
        <v>1</v>
      </c>
      <c r="H13" s="14">
        <v>4</v>
      </c>
      <c r="I13" s="14">
        <v>4</v>
      </c>
      <c r="J13" s="14" t="s">
        <v>24</v>
      </c>
    </row>
    <row r="14" ht="31" customHeight="1" spans="1:10">
      <c r="A14" s="9"/>
      <c r="B14" s="10" t="s">
        <v>58</v>
      </c>
      <c r="C14" s="11" t="s">
        <v>570</v>
      </c>
      <c r="D14" s="9" t="s">
        <v>68</v>
      </c>
      <c r="E14" s="12" t="s">
        <v>571</v>
      </c>
      <c r="F14" s="12" t="s">
        <v>61</v>
      </c>
      <c r="G14" s="13">
        <v>1</v>
      </c>
      <c r="H14" s="14">
        <v>4</v>
      </c>
      <c r="I14" s="14">
        <v>4</v>
      </c>
      <c r="J14" s="14" t="s">
        <v>24</v>
      </c>
    </row>
    <row r="15" ht="31" customHeight="1" spans="1:10">
      <c r="A15" s="9"/>
      <c r="B15" s="10" t="s">
        <v>58</v>
      </c>
      <c r="C15" s="11" t="s">
        <v>572</v>
      </c>
      <c r="D15" s="9" t="s">
        <v>68</v>
      </c>
      <c r="E15" s="12" t="s">
        <v>573</v>
      </c>
      <c r="F15" s="12" t="s">
        <v>61</v>
      </c>
      <c r="G15" s="13">
        <v>1</v>
      </c>
      <c r="H15" s="14">
        <v>4</v>
      </c>
      <c r="I15" s="14">
        <v>4</v>
      </c>
      <c r="J15" s="14" t="s">
        <v>24</v>
      </c>
    </row>
    <row r="16" ht="31" customHeight="1" spans="1:10">
      <c r="A16" s="9"/>
      <c r="B16" s="10" t="s">
        <v>58</v>
      </c>
      <c r="C16" s="11" t="s">
        <v>574</v>
      </c>
      <c r="D16" s="9" t="s">
        <v>68</v>
      </c>
      <c r="E16" s="12" t="s">
        <v>573</v>
      </c>
      <c r="F16" s="12" t="s">
        <v>61</v>
      </c>
      <c r="G16" s="13">
        <v>1</v>
      </c>
      <c r="H16" s="14">
        <v>4</v>
      </c>
      <c r="I16" s="14">
        <v>4</v>
      </c>
      <c r="J16" s="14" t="s">
        <v>24</v>
      </c>
    </row>
    <row r="17" ht="31" customHeight="1" spans="1:10">
      <c r="A17" s="9"/>
      <c r="B17" s="10" t="s">
        <v>58</v>
      </c>
      <c r="C17" s="11" t="s">
        <v>575</v>
      </c>
      <c r="D17" s="9" t="s">
        <v>68</v>
      </c>
      <c r="E17" s="12" t="s">
        <v>334</v>
      </c>
      <c r="F17" s="12" t="s">
        <v>61</v>
      </c>
      <c r="G17" s="13">
        <v>1</v>
      </c>
      <c r="H17" s="14">
        <v>4</v>
      </c>
      <c r="I17" s="14">
        <v>4</v>
      </c>
      <c r="J17" s="14" t="s">
        <v>24</v>
      </c>
    </row>
    <row r="18" ht="31" customHeight="1" spans="1:10">
      <c r="A18" s="9"/>
      <c r="B18" s="9" t="s">
        <v>66</v>
      </c>
      <c r="C18" s="9" t="s">
        <v>576</v>
      </c>
      <c r="D18" s="9" t="s">
        <v>68</v>
      </c>
      <c r="E18" s="9">
        <v>98</v>
      </c>
      <c r="F18" s="14" t="s">
        <v>70</v>
      </c>
      <c r="G18" s="13">
        <v>1</v>
      </c>
      <c r="H18" s="14">
        <v>10</v>
      </c>
      <c r="I18" s="14">
        <v>10</v>
      </c>
      <c r="J18" s="14" t="s">
        <v>24</v>
      </c>
    </row>
    <row r="19" ht="31" customHeight="1" spans="1:10">
      <c r="A19" s="9"/>
      <c r="B19" s="9" t="s">
        <v>75</v>
      </c>
      <c r="C19" s="9" t="s">
        <v>577</v>
      </c>
      <c r="D19" s="9" t="s">
        <v>68</v>
      </c>
      <c r="E19" s="9">
        <v>100</v>
      </c>
      <c r="F19" s="14" t="s">
        <v>70</v>
      </c>
      <c r="G19" s="13">
        <v>1</v>
      </c>
      <c r="H19" s="14">
        <v>10</v>
      </c>
      <c r="I19" s="14">
        <v>10</v>
      </c>
      <c r="J19" s="14" t="s">
        <v>24</v>
      </c>
    </row>
    <row r="20" ht="31" customHeight="1" spans="1:10">
      <c r="A20" s="9"/>
      <c r="B20" s="9" t="s">
        <v>79</v>
      </c>
      <c r="C20" s="9" t="s">
        <v>237</v>
      </c>
      <c r="D20" s="9" t="s">
        <v>63</v>
      </c>
      <c r="E20" s="9">
        <v>335</v>
      </c>
      <c r="F20" s="14" t="s">
        <v>81</v>
      </c>
      <c r="G20" s="14">
        <v>165.03</v>
      </c>
      <c r="H20" s="14">
        <v>10</v>
      </c>
      <c r="I20" s="14">
        <v>10</v>
      </c>
      <c r="J20" s="14" t="s">
        <v>207</v>
      </c>
    </row>
    <row r="21" ht="31" customHeight="1" spans="1:10">
      <c r="A21" s="9" t="s">
        <v>208</v>
      </c>
      <c r="B21" s="9" t="s">
        <v>84</v>
      </c>
      <c r="C21" s="9" t="s">
        <v>578</v>
      </c>
      <c r="D21" s="9" t="s">
        <v>63</v>
      </c>
      <c r="E21" s="9">
        <v>100</v>
      </c>
      <c r="F21" s="14" t="s">
        <v>70</v>
      </c>
      <c r="G21" s="13">
        <v>1</v>
      </c>
      <c r="H21" s="14">
        <v>30</v>
      </c>
      <c r="I21" s="14">
        <v>30</v>
      </c>
      <c r="J21" s="14" t="s">
        <v>24</v>
      </c>
    </row>
    <row r="22" ht="31" customHeight="1" spans="1:10">
      <c r="A22" s="10" t="s">
        <v>211</v>
      </c>
      <c r="B22" s="10" t="s">
        <v>98</v>
      </c>
      <c r="C22" s="15" t="s">
        <v>579</v>
      </c>
      <c r="D22" s="9" t="s">
        <v>68</v>
      </c>
      <c r="E22" s="9">
        <v>98</v>
      </c>
      <c r="F22" s="14" t="s">
        <v>70</v>
      </c>
      <c r="G22" s="13">
        <v>1</v>
      </c>
      <c r="H22" s="14">
        <v>10</v>
      </c>
      <c r="I22" s="14">
        <v>10</v>
      </c>
      <c r="J22" s="14" t="s">
        <v>24</v>
      </c>
    </row>
    <row r="23" ht="31" customHeight="1" spans="1:10">
      <c r="A23" s="9" t="s">
        <v>213</v>
      </c>
      <c r="B23" s="9"/>
      <c r="C23" s="9" t="s">
        <v>24</v>
      </c>
      <c r="D23" s="9"/>
      <c r="E23" s="9"/>
      <c r="F23" s="9"/>
      <c r="G23" s="9"/>
      <c r="H23" s="9"/>
      <c r="I23" s="9"/>
      <c r="J23" s="9"/>
    </row>
    <row r="24" ht="24" customHeight="1" spans="1:10">
      <c r="A24" s="9" t="s">
        <v>160</v>
      </c>
      <c r="B24" s="9">
        <v>100</v>
      </c>
      <c r="C24" s="9"/>
      <c r="D24" s="9"/>
      <c r="E24" s="9"/>
      <c r="F24" s="9"/>
      <c r="G24" s="9"/>
      <c r="H24" s="9"/>
      <c r="I24" s="9">
        <f>SUM(I5,I13:I22)</f>
        <v>100</v>
      </c>
      <c r="J24" s="9" t="s">
        <v>164</v>
      </c>
    </row>
    <row r="25" spans="1:10">
      <c r="A25" s="16" t="s">
        <v>165</v>
      </c>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20"/>
    <mergeCell ref="A25:J29"/>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J29"/>
  <sheetViews>
    <sheetView workbookViewId="0">
      <selection activeCell="B10" sqref="B10:F10"/>
    </sheetView>
  </sheetViews>
  <sheetFormatPr defaultColWidth="9" defaultRowHeight="14.25"/>
  <cols>
    <col min="1" max="1" width="11.5" customWidth="1"/>
    <col min="2" max="2" width="21.2583333333333" customWidth="1"/>
    <col min="3" max="3" width="47.5" customWidth="1"/>
    <col min="5" max="5" width="27.125" customWidth="1"/>
    <col min="7" max="7" width="10.7583333333333" customWidth="1"/>
    <col min="8" max="8" width="9.25"/>
    <col min="10" max="10" width="14.125" customWidth="1"/>
  </cols>
  <sheetData>
    <row r="1" ht="27" spans="1:10">
      <c r="A1" s="2" t="s">
        <v>103</v>
      </c>
      <c r="B1" s="2"/>
      <c r="C1" s="2"/>
      <c r="D1" s="2"/>
      <c r="E1" s="2"/>
      <c r="F1" s="2"/>
      <c r="G1" s="2"/>
      <c r="H1" s="2"/>
      <c r="I1" s="2"/>
      <c r="J1" s="2"/>
    </row>
    <row r="2" ht="26" customHeight="1" spans="1:10">
      <c r="A2" s="3" t="s">
        <v>104</v>
      </c>
      <c r="B2" s="4" t="s">
        <v>567</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3"/>
      <c r="C4" s="5" t="s">
        <v>32</v>
      </c>
      <c r="D4" s="5" t="s">
        <v>193</v>
      </c>
      <c r="E4" s="5" t="s">
        <v>194</v>
      </c>
      <c r="F4" s="3" t="s">
        <v>114</v>
      </c>
      <c r="G4" s="3"/>
      <c r="H4" s="3" t="s">
        <v>115</v>
      </c>
      <c r="I4" s="3" t="s">
        <v>116</v>
      </c>
      <c r="J4" s="3"/>
    </row>
    <row r="5" ht="31" customHeight="1" spans="1:10">
      <c r="A5" s="3"/>
      <c r="B5" s="3" t="s">
        <v>39</v>
      </c>
      <c r="C5" s="3">
        <v>0</v>
      </c>
      <c r="D5" s="3">
        <v>165.03</v>
      </c>
      <c r="E5" s="3">
        <v>165.03</v>
      </c>
      <c r="F5" s="3">
        <v>10</v>
      </c>
      <c r="G5" s="3"/>
      <c r="H5" s="6">
        <f>E5/D5</f>
        <v>1</v>
      </c>
      <c r="I5" s="3">
        <v>10</v>
      </c>
      <c r="J5" s="3"/>
    </row>
    <row r="6" ht="31" customHeight="1" spans="1:10">
      <c r="A6" s="3"/>
      <c r="B6" s="3" t="s">
        <v>42</v>
      </c>
      <c r="C6" s="3">
        <v>0</v>
      </c>
      <c r="D6" s="3">
        <v>165.03</v>
      </c>
      <c r="E6" s="3">
        <v>165.03</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99" customHeight="1" spans="1:10">
      <c r="A10" s="7" t="s">
        <v>197</v>
      </c>
      <c r="B10" s="7" t="s">
        <v>568</v>
      </c>
      <c r="C10" s="7"/>
      <c r="D10" s="7"/>
      <c r="E10" s="7"/>
      <c r="F10" s="7"/>
      <c r="G10" s="7" t="s">
        <v>568</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10" t="s">
        <v>58</v>
      </c>
      <c r="C13" s="11" t="s">
        <v>569</v>
      </c>
      <c r="D13" s="9" t="s">
        <v>68</v>
      </c>
      <c r="E13" s="12" t="s">
        <v>368</v>
      </c>
      <c r="F13" s="12" t="s">
        <v>61</v>
      </c>
      <c r="G13" s="13">
        <v>1</v>
      </c>
      <c r="H13" s="14">
        <v>4</v>
      </c>
      <c r="I13" s="14">
        <v>4</v>
      </c>
      <c r="J13" s="14" t="s">
        <v>24</v>
      </c>
    </row>
    <row r="14" ht="31" customHeight="1" spans="1:10">
      <c r="A14" s="9"/>
      <c r="B14" s="10" t="s">
        <v>58</v>
      </c>
      <c r="C14" s="11" t="s">
        <v>570</v>
      </c>
      <c r="D14" s="9" t="s">
        <v>68</v>
      </c>
      <c r="E14" s="12" t="s">
        <v>571</v>
      </c>
      <c r="F14" s="12" t="s">
        <v>61</v>
      </c>
      <c r="G14" s="13">
        <v>1</v>
      </c>
      <c r="H14" s="14">
        <v>4</v>
      </c>
      <c r="I14" s="14">
        <v>4</v>
      </c>
      <c r="J14" s="14" t="s">
        <v>24</v>
      </c>
    </row>
    <row r="15" ht="31" customHeight="1" spans="1:10">
      <c r="A15" s="9"/>
      <c r="B15" s="10" t="s">
        <v>58</v>
      </c>
      <c r="C15" s="11" t="s">
        <v>572</v>
      </c>
      <c r="D15" s="9" t="s">
        <v>68</v>
      </c>
      <c r="E15" s="12" t="s">
        <v>573</v>
      </c>
      <c r="F15" s="12" t="s">
        <v>61</v>
      </c>
      <c r="G15" s="13">
        <v>1</v>
      </c>
      <c r="H15" s="14">
        <v>4</v>
      </c>
      <c r="I15" s="14">
        <v>4</v>
      </c>
      <c r="J15" s="14" t="s">
        <v>24</v>
      </c>
    </row>
    <row r="16" ht="31" customHeight="1" spans="1:10">
      <c r="A16" s="9"/>
      <c r="B16" s="10" t="s">
        <v>58</v>
      </c>
      <c r="C16" s="11" t="s">
        <v>574</v>
      </c>
      <c r="D16" s="9" t="s">
        <v>68</v>
      </c>
      <c r="E16" s="12" t="s">
        <v>573</v>
      </c>
      <c r="F16" s="12" t="s">
        <v>61</v>
      </c>
      <c r="G16" s="13">
        <v>1</v>
      </c>
      <c r="H16" s="14">
        <v>4</v>
      </c>
      <c r="I16" s="14">
        <v>4</v>
      </c>
      <c r="J16" s="14" t="s">
        <v>24</v>
      </c>
    </row>
    <row r="17" ht="31" customHeight="1" spans="1:10">
      <c r="A17" s="9"/>
      <c r="B17" s="10" t="s">
        <v>58</v>
      </c>
      <c r="C17" s="11" t="s">
        <v>575</v>
      </c>
      <c r="D17" s="9" t="s">
        <v>68</v>
      </c>
      <c r="E17" s="12" t="s">
        <v>334</v>
      </c>
      <c r="F17" s="12" t="s">
        <v>61</v>
      </c>
      <c r="G17" s="13">
        <v>1</v>
      </c>
      <c r="H17" s="14">
        <v>4</v>
      </c>
      <c r="I17" s="14">
        <v>4</v>
      </c>
      <c r="J17" s="14" t="s">
        <v>24</v>
      </c>
    </row>
    <row r="18" ht="31" customHeight="1" spans="1:10">
      <c r="A18" s="9"/>
      <c r="B18" s="9" t="s">
        <v>66</v>
      </c>
      <c r="C18" s="9" t="s">
        <v>576</v>
      </c>
      <c r="D18" s="9" t="s">
        <v>68</v>
      </c>
      <c r="E18" s="9">
        <v>98</v>
      </c>
      <c r="F18" s="14" t="s">
        <v>70</v>
      </c>
      <c r="G18" s="13">
        <v>1</v>
      </c>
      <c r="H18" s="14">
        <v>10</v>
      </c>
      <c r="I18" s="14">
        <v>10</v>
      </c>
      <c r="J18" s="14" t="s">
        <v>24</v>
      </c>
    </row>
    <row r="19" ht="31" customHeight="1" spans="1:10">
      <c r="A19" s="9"/>
      <c r="B19" s="9" t="s">
        <v>75</v>
      </c>
      <c r="C19" s="9" t="s">
        <v>577</v>
      </c>
      <c r="D19" s="9" t="s">
        <v>68</v>
      </c>
      <c r="E19" s="9">
        <v>100</v>
      </c>
      <c r="F19" s="14" t="s">
        <v>70</v>
      </c>
      <c r="G19" s="13">
        <v>1</v>
      </c>
      <c r="H19" s="14">
        <v>10</v>
      </c>
      <c r="I19" s="14">
        <v>10</v>
      </c>
      <c r="J19" s="14" t="s">
        <v>24</v>
      </c>
    </row>
    <row r="20" ht="31" customHeight="1" spans="1:10">
      <c r="A20" s="9"/>
      <c r="B20" s="9" t="s">
        <v>79</v>
      </c>
      <c r="C20" s="9" t="s">
        <v>237</v>
      </c>
      <c r="D20" s="9" t="s">
        <v>63</v>
      </c>
      <c r="E20" s="9">
        <v>335</v>
      </c>
      <c r="F20" s="14" t="s">
        <v>81</v>
      </c>
      <c r="G20" s="14">
        <v>165.03</v>
      </c>
      <c r="H20" s="14">
        <v>10</v>
      </c>
      <c r="I20" s="14">
        <v>10</v>
      </c>
      <c r="J20" s="14" t="s">
        <v>207</v>
      </c>
    </row>
    <row r="21" ht="31" customHeight="1" spans="1:10">
      <c r="A21" s="9" t="s">
        <v>208</v>
      </c>
      <c r="B21" s="9" t="s">
        <v>84</v>
      </c>
      <c r="C21" s="9" t="s">
        <v>578</v>
      </c>
      <c r="D21" s="9" t="s">
        <v>63</v>
      </c>
      <c r="E21" s="9">
        <v>100</v>
      </c>
      <c r="F21" s="14" t="s">
        <v>70</v>
      </c>
      <c r="G21" s="13">
        <v>1</v>
      </c>
      <c r="H21" s="14">
        <v>30</v>
      </c>
      <c r="I21" s="14">
        <v>30</v>
      </c>
      <c r="J21" s="14" t="s">
        <v>24</v>
      </c>
    </row>
    <row r="22" ht="31" customHeight="1" spans="1:10">
      <c r="A22" s="10" t="s">
        <v>211</v>
      </c>
      <c r="B22" s="10" t="s">
        <v>98</v>
      </c>
      <c r="C22" s="15" t="s">
        <v>579</v>
      </c>
      <c r="D22" s="9" t="s">
        <v>68</v>
      </c>
      <c r="E22" s="9">
        <v>98</v>
      </c>
      <c r="F22" s="14" t="s">
        <v>70</v>
      </c>
      <c r="G22" s="13">
        <v>1</v>
      </c>
      <c r="H22" s="14">
        <v>10</v>
      </c>
      <c r="I22" s="14">
        <v>10</v>
      </c>
      <c r="J22" s="14" t="s">
        <v>24</v>
      </c>
    </row>
    <row r="23" ht="31" customHeight="1" spans="1:10">
      <c r="A23" s="9" t="s">
        <v>213</v>
      </c>
      <c r="B23" s="9"/>
      <c r="C23" s="9" t="s">
        <v>24</v>
      </c>
      <c r="D23" s="9"/>
      <c r="E23" s="9"/>
      <c r="F23" s="9"/>
      <c r="G23" s="9"/>
      <c r="H23" s="9"/>
      <c r="I23" s="9"/>
      <c r="J23" s="9"/>
    </row>
    <row r="24" ht="24" customHeight="1" spans="1:10">
      <c r="A24" s="9" t="s">
        <v>160</v>
      </c>
      <c r="B24" s="9">
        <v>100</v>
      </c>
      <c r="C24" s="9"/>
      <c r="D24" s="9"/>
      <c r="E24" s="9"/>
      <c r="F24" s="9"/>
      <c r="G24" s="9"/>
      <c r="H24" s="9"/>
      <c r="I24" s="9">
        <f>SUM(I5,I13:I22)</f>
        <v>100</v>
      </c>
      <c r="J24" s="9" t="s">
        <v>164</v>
      </c>
    </row>
    <row r="25" spans="1:10">
      <c r="A25" s="16" t="s">
        <v>165</v>
      </c>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20"/>
    <mergeCell ref="A25:J2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5"/>
  <sheetViews>
    <sheetView topLeftCell="A2" workbookViewId="0">
      <selection activeCell="A21" sqref="A21:J25"/>
    </sheetView>
  </sheetViews>
  <sheetFormatPr defaultColWidth="9" defaultRowHeight="14.25"/>
  <cols>
    <col min="1" max="1" width="11.5" customWidth="1"/>
    <col min="2" max="2" width="21.2583333333333" customWidth="1"/>
    <col min="3" max="3" width="28.125" customWidth="1"/>
    <col min="5" max="5" width="19.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214</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c r="D5" s="3">
        <v>1</v>
      </c>
      <c r="E5" s="3">
        <v>1</v>
      </c>
      <c r="F5" s="3">
        <v>10</v>
      </c>
      <c r="G5" s="3"/>
      <c r="H5" s="6">
        <f>E5/D5</f>
        <v>1</v>
      </c>
      <c r="I5" s="3">
        <v>10</v>
      </c>
      <c r="J5" s="3"/>
    </row>
    <row r="6" ht="31" customHeight="1" spans="1:10">
      <c r="A6" s="3"/>
      <c r="B6" s="18" t="s">
        <v>42</v>
      </c>
      <c r="C6" s="3"/>
      <c r="D6" s="3">
        <v>1</v>
      </c>
      <c r="E6" s="3">
        <v>1</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71" customHeight="1" spans="1:10">
      <c r="A10" s="7" t="s">
        <v>197</v>
      </c>
      <c r="B10" s="7" t="s">
        <v>215</v>
      </c>
      <c r="C10" s="7"/>
      <c r="D10" s="7"/>
      <c r="E10" s="7"/>
      <c r="F10" s="7"/>
      <c r="G10" s="7" t="s">
        <v>215</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216</v>
      </c>
      <c r="D13" s="9" t="s">
        <v>60</v>
      </c>
      <c r="E13" s="9">
        <v>1</v>
      </c>
      <c r="F13" s="14" t="s">
        <v>217</v>
      </c>
      <c r="G13" s="13">
        <v>1</v>
      </c>
      <c r="H13" s="14">
        <v>20</v>
      </c>
      <c r="I13" s="14">
        <v>20</v>
      </c>
      <c r="J13" s="14" t="s">
        <v>24</v>
      </c>
    </row>
    <row r="14" ht="31" customHeight="1" spans="1:10">
      <c r="A14" s="9"/>
      <c r="B14" s="9" t="s">
        <v>66</v>
      </c>
      <c r="C14" s="9" t="s">
        <v>218</v>
      </c>
      <c r="D14" s="9" t="s">
        <v>68</v>
      </c>
      <c r="E14" s="9">
        <v>10</v>
      </c>
      <c r="F14" s="14" t="s">
        <v>61</v>
      </c>
      <c r="G14" s="13">
        <v>1</v>
      </c>
      <c r="H14" s="14">
        <v>10</v>
      </c>
      <c r="I14" s="14">
        <v>10</v>
      </c>
      <c r="J14" s="14" t="s">
        <v>24</v>
      </c>
    </row>
    <row r="15" ht="31" customHeight="1" spans="1:10">
      <c r="A15" s="9"/>
      <c r="B15" s="9" t="s">
        <v>75</v>
      </c>
      <c r="C15" s="9" t="s">
        <v>219</v>
      </c>
      <c r="D15" s="9" t="s">
        <v>63</v>
      </c>
      <c r="E15" s="9">
        <v>100</v>
      </c>
      <c r="F15" s="14" t="s">
        <v>70</v>
      </c>
      <c r="G15" s="13">
        <v>1</v>
      </c>
      <c r="H15" s="14">
        <v>10</v>
      </c>
      <c r="I15" s="14">
        <v>10</v>
      </c>
      <c r="J15" s="14" t="s">
        <v>24</v>
      </c>
    </row>
    <row r="16" ht="31" customHeight="1" spans="1:10">
      <c r="A16" s="9"/>
      <c r="B16" s="9" t="s">
        <v>79</v>
      </c>
      <c r="C16" s="9" t="s">
        <v>206</v>
      </c>
      <c r="D16" s="9" t="s">
        <v>68</v>
      </c>
      <c r="E16" s="9">
        <v>1</v>
      </c>
      <c r="F16" s="14" t="s">
        <v>81</v>
      </c>
      <c r="G16" s="14">
        <v>1</v>
      </c>
      <c r="H16" s="14">
        <v>10</v>
      </c>
      <c r="I16" s="14">
        <v>10</v>
      </c>
      <c r="J16" s="14" t="s">
        <v>24</v>
      </c>
    </row>
    <row r="17" ht="31" customHeight="1" spans="1:10">
      <c r="A17" s="9" t="s">
        <v>208</v>
      </c>
      <c r="B17" s="9" t="s">
        <v>84</v>
      </c>
      <c r="C17" s="9" t="s">
        <v>220</v>
      </c>
      <c r="D17" s="9" t="s">
        <v>68</v>
      </c>
      <c r="E17" s="9">
        <v>180</v>
      </c>
      <c r="F17" s="14" t="s">
        <v>64</v>
      </c>
      <c r="G17" s="13">
        <v>1</v>
      </c>
      <c r="H17" s="14">
        <v>30</v>
      </c>
      <c r="I17" s="14">
        <v>30</v>
      </c>
      <c r="J17" s="14" t="s">
        <v>24</v>
      </c>
    </row>
    <row r="18" ht="41" customHeight="1" spans="1:10">
      <c r="A18" s="9" t="s">
        <v>211</v>
      </c>
      <c r="B18" s="10" t="s">
        <v>98</v>
      </c>
      <c r="C18" s="9" t="s">
        <v>221</v>
      </c>
      <c r="D18" s="9" t="s">
        <v>68</v>
      </c>
      <c r="E18" s="9">
        <v>90</v>
      </c>
      <c r="F18" s="9" t="s">
        <v>70</v>
      </c>
      <c r="G18" s="13">
        <v>1</v>
      </c>
      <c r="H18" s="14">
        <v>10</v>
      </c>
      <c r="I18" s="14">
        <v>10</v>
      </c>
      <c r="J18" s="14" t="s">
        <v>24</v>
      </c>
    </row>
    <row r="19" ht="31" customHeight="1" spans="1:10">
      <c r="A19" s="9" t="s">
        <v>213</v>
      </c>
      <c r="B19" s="9"/>
      <c r="C19" s="9" t="s">
        <v>24</v>
      </c>
      <c r="D19" s="9"/>
      <c r="E19" s="9"/>
      <c r="F19" s="9"/>
      <c r="G19" s="9"/>
      <c r="H19" s="9"/>
      <c r="I19" s="9"/>
      <c r="J19" s="9"/>
    </row>
    <row r="20" ht="24" customHeight="1" spans="1:10">
      <c r="A20" s="9" t="s">
        <v>160</v>
      </c>
      <c r="B20" s="9">
        <v>100</v>
      </c>
      <c r="C20" s="9"/>
      <c r="D20" s="9"/>
      <c r="E20" s="9"/>
      <c r="F20" s="9"/>
      <c r="G20" s="9"/>
      <c r="H20" s="9"/>
      <c r="I20" s="9">
        <f>SUM(I5,I13:I18)</f>
        <v>100</v>
      </c>
      <c r="J20" s="9" t="s">
        <v>164</v>
      </c>
    </row>
    <row r="21" spans="1:10">
      <c r="A21" s="16" t="s">
        <v>165</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6"/>
  <sheetViews>
    <sheetView topLeftCell="A9" workbookViewId="0">
      <selection activeCell="F16" sqref="A13:J21"/>
    </sheetView>
  </sheetViews>
  <sheetFormatPr defaultColWidth="9" defaultRowHeight="14.25"/>
  <cols>
    <col min="1" max="1" width="11.5" customWidth="1"/>
    <col min="2" max="2" width="21.2583333333333" customWidth="1"/>
    <col min="3" max="3" width="32" customWidth="1"/>
    <col min="5" max="5" width="22.37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222</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5</v>
      </c>
      <c r="D5" s="3">
        <v>2.83</v>
      </c>
      <c r="E5" s="3">
        <v>2.83</v>
      </c>
      <c r="F5" s="3">
        <v>10</v>
      </c>
      <c r="G5" s="3"/>
      <c r="H5" s="6">
        <f>E5/D5</f>
        <v>1</v>
      </c>
      <c r="I5" s="3">
        <v>10</v>
      </c>
      <c r="J5" s="3"/>
    </row>
    <row r="6" ht="31" customHeight="1" spans="1:10">
      <c r="A6" s="3"/>
      <c r="B6" s="18" t="s">
        <v>42</v>
      </c>
      <c r="C6" s="3">
        <v>5</v>
      </c>
      <c r="D6" s="3">
        <v>2.83</v>
      </c>
      <c r="E6" s="3">
        <v>2.83</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18" customHeight="1" spans="1:10">
      <c r="A10" s="7" t="s">
        <v>197</v>
      </c>
      <c r="B10" s="7" t="s">
        <v>223</v>
      </c>
      <c r="C10" s="7"/>
      <c r="D10" s="7"/>
      <c r="E10" s="7"/>
      <c r="F10" s="7"/>
      <c r="G10" s="7" t="s">
        <v>224</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9" t="s">
        <v>200</v>
      </c>
      <c r="B13" s="9" t="s">
        <v>58</v>
      </c>
      <c r="C13" s="9" t="s">
        <v>225</v>
      </c>
      <c r="D13" s="9" t="s">
        <v>68</v>
      </c>
      <c r="E13" s="9">
        <v>10</v>
      </c>
      <c r="F13" s="14" t="s">
        <v>217</v>
      </c>
      <c r="G13" s="13">
        <v>1</v>
      </c>
      <c r="H13" s="14">
        <v>20</v>
      </c>
      <c r="I13" s="14">
        <v>20</v>
      </c>
      <c r="J13" s="14" t="s">
        <v>24</v>
      </c>
    </row>
    <row r="14" ht="31" customHeight="1" spans="1:10">
      <c r="A14" s="9"/>
      <c r="B14" s="9" t="s">
        <v>66</v>
      </c>
      <c r="C14" s="9" t="s">
        <v>226</v>
      </c>
      <c r="D14" s="9" t="s">
        <v>68</v>
      </c>
      <c r="E14" s="9">
        <v>100</v>
      </c>
      <c r="F14" s="14" t="s">
        <v>70</v>
      </c>
      <c r="G14" s="13">
        <v>1</v>
      </c>
      <c r="H14" s="14">
        <v>10</v>
      </c>
      <c r="I14" s="14">
        <v>10</v>
      </c>
      <c r="J14" s="14" t="s">
        <v>24</v>
      </c>
    </row>
    <row r="15" ht="31" customHeight="1" spans="1:10">
      <c r="A15" s="9"/>
      <c r="B15" s="9" t="s">
        <v>75</v>
      </c>
      <c r="C15" s="9" t="s">
        <v>227</v>
      </c>
      <c r="D15" s="9" t="s">
        <v>63</v>
      </c>
      <c r="E15" s="9">
        <v>100</v>
      </c>
      <c r="F15" s="14" t="s">
        <v>70</v>
      </c>
      <c r="G15" s="13">
        <v>1</v>
      </c>
      <c r="H15" s="14">
        <v>10</v>
      </c>
      <c r="I15" s="14">
        <v>10</v>
      </c>
      <c r="J15" s="14" t="s">
        <v>24</v>
      </c>
    </row>
    <row r="16" ht="31" customHeight="1" spans="1:10">
      <c r="A16" s="9"/>
      <c r="B16" s="9" t="s">
        <v>79</v>
      </c>
      <c r="C16" s="9" t="s">
        <v>228</v>
      </c>
      <c r="D16" s="9" t="s">
        <v>63</v>
      </c>
      <c r="E16" s="9">
        <v>5</v>
      </c>
      <c r="F16" s="14" t="s">
        <v>81</v>
      </c>
      <c r="G16" s="14">
        <v>2.83</v>
      </c>
      <c r="H16" s="14">
        <v>10</v>
      </c>
      <c r="I16" s="14">
        <v>5</v>
      </c>
      <c r="J16" s="14" t="s">
        <v>207</v>
      </c>
    </row>
    <row r="17" ht="31" customHeight="1" spans="1:10">
      <c r="A17" s="9" t="s">
        <v>208</v>
      </c>
      <c r="B17" s="9" t="s">
        <v>84</v>
      </c>
      <c r="C17" s="9" t="s">
        <v>229</v>
      </c>
      <c r="D17" s="9" t="s">
        <v>63</v>
      </c>
      <c r="E17" s="9">
        <v>100</v>
      </c>
      <c r="F17" s="14" t="s">
        <v>70</v>
      </c>
      <c r="G17" s="13">
        <v>1</v>
      </c>
      <c r="H17" s="14">
        <v>30</v>
      </c>
      <c r="I17" s="14">
        <v>30</v>
      </c>
      <c r="J17" s="14" t="s">
        <v>24</v>
      </c>
    </row>
    <row r="18" ht="31" customHeight="1" spans="1:10">
      <c r="A18" s="10" t="s">
        <v>211</v>
      </c>
      <c r="B18" s="10" t="s">
        <v>98</v>
      </c>
      <c r="C18" s="20" t="s">
        <v>230</v>
      </c>
      <c r="D18" s="9" t="s">
        <v>63</v>
      </c>
      <c r="E18" s="9">
        <v>95</v>
      </c>
      <c r="F18" s="14" t="s">
        <v>70</v>
      </c>
      <c r="G18" s="13">
        <v>1</v>
      </c>
      <c r="H18" s="14">
        <v>5</v>
      </c>
      <c r="I18" s="14">
        <v>5</v>
      </c>
      <c r="J18" s="14" t="s">
        <v>24</v>
      </c>
    </row>
    <row r="19" ht="41" customHeight="1" spans="1:10">
      <c r="A19" s="48"/>
      <c r="B19" s="10" t="s">
        <v>98</v>
      </c>
      <c r="C19" s="20" t="s">
        <v>231</v>
      </c>
      <c r="D19" s="9" t="s">
        <v>63</v>
      </c>
      <c r="E19" s="9">
        <v>95</v>
      </c>
      <c r="F19" s="9" t="s">
        <v>70</v>
      </c>
      <c r="G19" s="13">
        <v>1</v>
      </c>
      <c r="H19" s="14">
        <v>5</v>
      </c>
      <c r="I19" s="14">
        <v>5</v>
      </c>
      <c r="J19" s="14" t="s">
        <v>24</v>
      </c>
    </row>
    <row r="20" ht="31" customHeight="1" spans="1:10">
      <c r="A20" s="9" t="s">
        <v>213</v>
      </c>
      <c r="B20" s="9"/>
      <c r="C20" s="9" t="s">
        <v>24</v>
      </c>
      <c r="D20" s="9"/>
      <c r="E20" s="9"/>
      <c r="F20" s="9"/>
      <c r="G20" s="9"/>
      <c r="H20" s="9"/>
      <c r="I20" s="9"/>
      <c r="J20" s="9"/>
    </row>
    <row r="21" ht="24" customHeight="1" spans="1:10">
      <c r="A21" s="9" t="s">
        <v>160</v>
      </c>
      <c r="B21" s="9">
        <v>100</v>
      </c>
      <c r="C21" s="9"/>
      <c r="D21" s="9"/>
      <c r="E21" s="9"/>
      <c r="F21" s="9"/>
      <c r="G21" s="9"/>
      <c r="H21" s="9"/>
      <c r="I21" s="9">
        <f>SUM(I5,I13:I19)</f>
        <v>95</v>
      </c>
      <c r="J21" s="9" t="s">
        <v>164</v>
      </c>
    </row>
    <row r="22" spans="1:10">
      <c r="A22" s="16" t="s">
        <v>165</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8:A19"/>
    <mergeCell ref="A22:J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6"/>
  <sheetViews>
    <sheetView topLeftCell="A10" workbookViewId="0">
      <selection activeCell="B21" sqref="A11:J21"/>
    </sheetView>
  </sheetViews>
  <sheetFormatPr defaultColWidth="9" defaultRowHeight="14.25"/>
  <cols>
    <col min="1" max="1" width="11.5" customWidth="1"/>
    <col min="2" max="2" width="21.2583333333333" customWidth="1"/>
    <col min="3" max="3" width="24.5" customWidth="1"/>
    <col min="5" max="5" width="29.625" customWidth="1"/>
    <col min="7" max="7" width="10.7583333333333" customWidth="1"/>
    <col min="10" max="10" width="14.125" customWidth="1"/>
  </cols>
  <sheetData>
    <row r="1" ht="27" spans="1:10">
      <c r="A1" s="2" t="s">
        <v>103</v>
      </c>
      <c r="B1" s="2"/>
      <c r="C1" s="2"/>
      <c r="D1" s="2"/>
      <c r="E1" s="2"/>
      <c r="F1" s="2"/>
      <c r="G1" s="2"/>
      <c r="H1" s="2"/>
      <c r="I1" s="2"/>
      <c r="J1" s="2"/>
    </row>
    <row r="2" ht="26" customHeight="1" spans="1:10">
      <c r="A2" s="3" t="s">
        <v>104</v>
      </c>
      <c r="B2" s="4" t="s">
        <v>232</v>
      </c>
      <c r="C2" s="4"/>
      <c r="D2" s="4"/>
      <c r="E2" s="4"/>
      <c r="F2" s="4"/>
      <c r="G2" s="4"/>
      <c r="H2" s="4"/>
      <c r="I2" s="4"/>
      <c r="J2" s="4"/>
    </row>
    <row r="3" ht="26" customHeight="1" spans="1:10">
      <c r="A3" s="3" t="s">
        <v>106</v>
      </c>
      <c r="B3" s="4" t="s">
        <v>107</v>
      </c>
      <c r="C3" s="4"/>
      <c r="D3" s="4"/>
      <c r="E3" s="5" t="s">
        <v>108</v>
      </c>
      <c r="F3" s="4" t="s">
        <v>107</v>
      </c>
      <c r="G3" s="4"/>
      <c r="H3" s="4"/>
      <c r="I3" s="4"/>
      <c r="J3" s="4"/>
    </row>
    <row r="4" ht="37" customHeight="1" spans="1:10">
      <c r="A4" s="3" t="s">
        <v>192</v>
      </c>
      <c r="B4" s="4"/>
      <c r="C4" s="5" t="s">
        <v>32</v>
      </c>
      <c r="D4" s="5" t="s">
        <v>193</v>
      </c>
      <c r="E4" s="5" t="s">
        <v>194</v>
      </c>
      <c r="F4" s="3" t="s">
        <v>114</v>
      </c>
      <c r="G4" s="3"/>
      <c r="H4" s="3" t="s">
        <v>115</v>
      </c>
      <c r="I4" s="3" t="s">
        <v>116</v>
      </c>
      <c r="J4" s="3"/>
    </row>
    <row r="5" ht="31" customHeight="1" spans="1:10">
      <c r="A5" s="3"/>
      <c r="B5" s="3" t="s">
        <v>39</v>
      </c>
      <c r="C5" s="3">
        <v>9.12</v>
      </c>
      <c r="D5" s="3">
        <v>2.77</v>
      </c>
      <c r="E5" s="3">
        <v>2.77</v>
      </c>
      <c r="F5" s="3">
        <v>10</v>
      </c>
      <c r="G5" s="3"/>
      <c r="H5" s="6">
        <f>E5/D5</f>
        <v>1</v>
      </c>
      <c r="I5" s="3">
        <v>10</v>
      </c>
      <c r="J5" s="3"/>
    </row>
    <row r="6" ht="31" customHeight="1" spans="1:10">
      <c r="A6" s="3"/>
      <c r="B6" s="18" t="s">
        <v>42</v>
      </c>
      <c r="C6" s="3">
        <v>9.12</v>
      </c>
      <c r="D6" s="3">
        <v>2.77</v>
      </c>
      <c r="E6" s="3">
        <v>2.77</v>
      </c>
      <c r="F6" s="3" t="s">
        <v>119</v>
      </c>
      <c r="G6" s="3"/>
      <c r="H6" s="3" t="s">
        <v>119</v>
      </c>
      <c r="I6" s="3" t="s">
        <v>119</v>
      </c>
      <c r="J6" s="3"/>
    </row>
    <row r="7" ht="31" customHeight="1" spans="1:10">
      <c r="A7" s="3"/>
      <c r="B7" s="3" t="s">
        <v>195</v>
      </c>
      <c r="C7" s="3"/>
      <c r="D7" s="3"/>
      <c r="E7" s="3"/>
      <c r="F7" s="3" t="s">
        <v>119</v>
      </c>
      <c r="G7" s="3"/>
      <c r="H7" s="3" t="s">
        <v>119</v>
      </c>
      <c r="I7" s="3" t="s">
        <v>119</v>
      </c>
      <c r="J7" s="3"/>
    </row>
    <row r="8" ht="31" customHeight="1" spans="1:10">
      <c r="A8" s="3"/>
      <c r="B8" s="3" t="s">
        <v>196</v>
      </c>
      <c r="C8" s="3"/>
      <c r="D8" s="3"/>
      <c r="E8" s="3"/>
      <c r="F8" s="3" t="s">
        <v>119</v>
      </c>
      <c r="G8" s="3"/>
      <c r="H8" s="3" t="s">
        <v>119</v>
      </c>
      <c r="I8" s="3" t="s">
        <v>119</v>
      </c>
      <c r="J8" s="3"/>
    </row>
    <row r="9" ht="29" customHeight="1" spans="1:10">
      <c r="A9" s="7" t="s">
        <v>122</v>
      </c>
      <c r="B9" s="7"/>
      <c r="C9" s="7"/>
      <c r="D9" s="7"/>
      <c r="E9" s="7"/>
      <c r="F9" s="7"/>
      <c r="G9" s="7" t="s">
        <v>123</v>
      </c>
      <c r="H9" s="7"/>
      <c r="I9" s="7"/>
      <c r="J9" s="7"/>
    </row>
    <row r="10" ht="147" customHeight="1" spans="1:10">
      <c r="A10" s="7" t="s">
        <v>197</v>
      </c>
      <c r="B10" s="7" t="s">
        <v>233</v>
      </c>
      <c r="C10" s="7"/>
      <c r="D10" s="7"/>
      <c r="E10" s="7"/>
      <c r="F10" s="7"/>
      <c r="G10" s="7" t="s">
        <v>233</v>
      </c>
      <c r="H10" s="7"/>
      <c r="I10" s="7"/>
      <c r="J10" s="7"/>
    </row>
    <row r="11" ht="30" customHeight="1" spans="1:10">
      <c r="A11" s="7" t="s">
        <v>48</v>
      </c>
      <c r="B11" s="7"/>
      <c r="C11" s="7"/>
      <c r="D11" s="7" t="s">
        <v>127</v>
      </c>
      <c r="E11" s="7"/>
      <c r="F11" s="7"/>
      <c r="G11" s="7" t="s">
        <v>199</v>
      </c>
      <c r="H11" s="7"/>
      <c r="I11" s="7"/>
      <c r="J11" s="7"/>
    </row>
    <row r="12" s="1" customFormat="1" ht="48" customHeight="1" spans="1:10">
      <c r="A12" s="3" t="s">
        <v>54</v>
      </c>
      <c r="B12" s="3" t="s">
        <v>55</v>
      </c>
      <c r="C12" s="5" t="s">
        <v>56</v>
      </c>
      <c r="D12" s="5" t="s">
        <v>49</v>
      </c>
      <c r="E12" s="3" t="s">
        <v>50</v>
      </c>
      <c r="F12" s="8" t="s">
        <v>51</v>
      </c>
      <c r="G12" s="8" t="s">
        <v>52</v>
      </c>
      <c r="H12" s="7" t="s">
        <v>114</v>
      </c>
      <c r="I12" s="7" t="s">
        <v>116</v>
      </c>
      <c r="J12" s="7" t="s">
        <v>53</v>
      </c>
    </row>
    <row r="13" ht="31" customHeight="1" spans="1:10">
      <c r="A13" s="3" t="s">
        <v>200</v>
      </c>
      <c r="B13" s="3" t="s">
        <v>58</v>
      </c>
      <c r="C13" s="3" t="s">
        <v>234</v>
      </c>
      <c r="D13" s="3" t="s">
        <v>68</v>
      </c>
      <c r="E13" s="3">
        <v>56</v>
      </c>
      <c r="F13" s="7" t="s">
        <v>64</v>
      </c>
      <c r="G13" s="51">
        <v>1</v>
      </c>
      <c r="H13" s="7">
        <v>20</v>
      </c>
      <c r="I13" s="7">
        <v>20</v>
      </c>
      <c r="J13" s="7" t="s">
        <v>24</v>
      </c>
    </row>
    <row r="14" ht="31" customHeight="1" spans="1:10">
      <c r="A14" s="3"/>
      <c r="B14" s="3" t="s">
        <v>66</v>
      </c>
      <c r="C14" s="3" t="s">
        <v>235</v>
      </c>
      <c r="D14" s="3" t="s">
        <v>63</v>
      </c>
      <c r="E14" s="3">
        <v>100</v>
      </c>
      <c r="F14" s="7" t="s">
        <v>70</v>
      </c>
      <c r="G14" s="51">
        <v>1</v>
      </c>
      <c r="H14" s="7">
        <v>10</v>
      </c>
      <c r="I14" s="7">
        <v>10</v>
      </c>
      <c r="J14" s="7" t="s">
        <v>24</v>
      </c>
    </row>
    <row r="15" ht="31" customHeight="1" spans="1:10">
      <c r="A15" s="3"/>
      <c r="B15" s="3" t="s">
        <v>75</v>
      </c>
      <c r="C15" s="3" t="s">
        <v>236</v>
      </c>
      <c r="D15" s="3" t="s">
        <v>63</v>
      </c>
      <c r="E15" s="3">
        <v>100</v>
      </c>
      <c r="F15" s="7" t="s">
        <v>70</v>
      </c>
      <c r="G15" s="51">
        <v>1</v>
      </c>
      <c r="H15" s="7">
        <v>10</v>
      </c>
      <c r="I15" s="7">
        <v>10</v>
      </c>
      <c r="J15" s="7" t="s">
        <v>24</v>
      </c>
    </row>
    <row r="16" ht="31" customHeight="1" spans="1:10">
      <c r="A16" s="3"/>
      <c r="B16" s="3" t="s">
        <v>79</v>
      </c>
      <c r="C16" s="3" t="s">
        <v>237</v>
      </c>
      <c r="D16" s="3" t="s">
        <v>63</v>
      </c>
      <c r="E16" s="3">
        <v>9.12</v>
      </c>
      <c r="F16" s="14" t="s">
        <v>81</v>
      </c>
      <c r="G16" s="7">
        <v>2.77</v>
      </c>
      <c r="H16" s="7">
        <v>10</v>
      </c>
      <c r="I16" s="7">
        <v>3</v>
      </c>
      <c r="J16" s="7" t="s">
        <v>207</v>
      </c>
    </row>
    <row r="17" ht="31" customHeight="1" spans="1:10">
      <c r="A17" s="3" t="s">
        <v>208</v>
      </c>
      <c r="B17" s="3" t="s">
        <v>84</v>
      </c>
      <c r="C17" s="3" t="s">
        <v>87</v>
      </c>
      <c r="D17" s="3" t="s">
        <v>63</v>
      </c>
      <c r="E17" s="3" t="s">
        <v>88</v>
      </c>
      <c r="F17" s="7" t="s">
        <v>78</v>
      </c>
      <c r="G17" s="51">
        <v>1</v>
      </c>
      <c r="H17" s="7">
        <v>30</v>
      </c>
      <c r="I17" s="7">
        <v>30</v>
      </c>
      <c r="J17" s="7" t="s">
        <v>24</v>
      </c>
    </row>
    <row r="18" ht="31" customHeight="1" spans="1:10">
      <c r="A18" s="5" t="s">
        <v>211</v>
      </c>
      <c r="B18" s="5" t="s">
        <v>98</v>
      </c>
      <c r="C18" s="20" t="s">
        <v>100</v>
      </c>
      <c r="D18" s="3" t="s">
        <v>63</v>
      </c>
      <c r="E18" s="3">
        <v>95</v>
      </c>
      <c r="F18" s="7" t="s">
        <v>70</v>
      </c>
      <c r="G18" s="51">
        <v>1</v>
      </c>
      <c r="H18" s="7">
        <v>5</v>
      </c>
      <c r="I18" s="7">
        <v>5</v>
      </c>
      <c r="J18" s="7" t="s">
        <v>24</v>
      </c>
    </row>
    <row r="19" ht="41" customHeight="1" spans="1:10">
      <c r="A19" s="52"/>
      <c r="B19" s="5" t="s">
        <v>98</v>
      </c>
      <c r="C19" s="20" t="s">
        <v>99</v>
      </c>
      <c r="D19" s="3" t="s">
        <v>63</v>
      </c>
      <c r="E19" s="3">
        <v>95</v>
      </c>
      <c r="F19" s="3" t="s">
        <v>70</v>
      </c>
      <c r="G19" s="51">
        <v>1</v>
      </c>
      <c r="H19" s="7">
        <v>5</v>
      </c>
      <c r="I19" s="7">
        <v>5</v>
      </c>
      <c r="J19" s="7" t="s">
        <v>24</v>
      </c>
    </row>
    <row r="20" ht="31" customHeight="1" spans="1:10">
      <c r="A20" s="3" t="s">
        <v>213</v>
      </c>
      <c r="B20" s="3"/>
      <c r="C20" s="3" t="s">
        <v>24</v>
      </c>
      <c r="D20" s="3"/>
      <c r="E20" s="3"/>
      <c r="F20" s="3"/>
      <c r="G20" s="3"/>
      <c r="H20" s="3"/>
      <c r="I20" s="3"/>
      <c r="J20" s="3"/>
    </row>
    <row r="21" ht="24" customHeight="1" spans="1:10">
      <c r="A21" s="3" t="s">
        <v>160</v>
      </c>
      <c r="B21" s="3">
        <v>100</v>
      </c>
      <c r="C21" s="3"/>
      <c r="D21" s="3"/>
      <c r="E21" s="3"/>
      <c r="F21" s="3"/>
      <c r="G21" s="3"/>
      <c r="H21" s="3"/>
      <c r="I21" s="3">
        <f>SUM(I5,I13:I19)</f>
        <v>93</v>
      </c>
      <c r="J21" s="9" t="s">
        <v>164</v>
      </c>
    </row>
    <row r="22" spans="1:10">
      <c r="A22" s="16" t="s">
        <v>165</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8:A19"/>
    <mergeCell ref="A22:J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67</vt:i4>
      </vt:variant>
    </vt:vector>
  </HeadingPairs>
  <TitlesOfParts>
    <vt:vector size="67" baseType="lpstr">
      <vt:lpstr>2024年度部门整体支出绩效自评情况</vt:lpstr>
      <vt:lpstr>2024年度部门整体支出绩效自评表</vt:lpstr>
      <vt:lpstr>2024年度项目支出绩效自评表</vt:lpstr>
      <vt:lpstr>城乡义务教育（营养改善）中央直达资金</vt:lpstr>
      <vt:lpstr>城乡义务教育（生活补助）补助中央、省、州资金</vt:lpstr>
      <vt:lpstr>盘活存量2018年体彩公益项目资金</vt:lpstr>
      <vt:lpstr>梁河县第二届中小学音乐美术展演展示活动经费彭海峰处级领导经费</vt:lpstr>
      <vt:lpstr>招生考试工作经费</vt:lpstr>
      <vt:lpstr>教育督学经费</vt:lpstr>
      <vt:lpstr>梁河县教育体育局公务用车里程专项资金</vt:lpstr>
      <vt:lpstr>下达非税收入经费（上缴考试报名费）补助资金</vt:lpstr>
      <vt:lpstr>下达教体局考试教务费非税收入资金</vt:lpstr>
      <vt:lpstr>下达“美丽德宏·精彩梁河”2024年“元旦跑”活动经费</vt:lpstr>
      <vt:lpstr>梁河县体育公园及配套设施电费资金</vt:lpstr>
      <vt:lpstr>梁河县老年人体育事业发展经费</vt:lpstr>
      <vt:lpstr>义务教育质量监测工作经费</vt:lpstr>
      <vt:lpstr>义务教育质量监测专项资金</vt:lpstr>
      <vt:lpstr>2024年教体局设备采购专项资金</vt:lpstr>
      <vt:lpstr>聘用法律顾问经费</vt:lpstr>
      <vt:lpstr>2021年支持学前教育发展第二批中央资金</vt:lpstr>
      <vt:lpstr>2021年支持学前教育发展（第一批）中央专项资金</vt:lpstr>
      <vt:lpstr>下达2022年支持学前教育发展专项资金</vt:lpstr>
      <vt:lpstr>2023年支持学前教育发展专项资金</vt:lpstr>
      <vt:lpstr>下达2020年基础教育补助资金</vt:lpstr>
      <vt:lpstr>2021年义务教育薄弱环节改善与能力提升第二批中央补助资金</vt:lpstr>
      <vt:lpstr>2021年城乡义务教育补助经费（校舍改造）中央直达专项资金</vt:lpstr>
      <vt:lpstr>2024年城乡义务教育补助经费（乡村教师生活补助）第一批中央直</vt:lpstr>
      <vt:lpstr>2020年第一批三区人才计划教师专项中央补助资金</vt:lpstr>
      <vt:lpstr>梁河县曩宋阿昌族乡中心小学义务教育学校建设项目2023年省预算</vt:lpstr>
      <vt:lpstr>2021年城乡义务教育补助经费校舍改造省级资金</vt:lpstr>
      <vt:lpstr>2024年城乡义务教育补助经费（校舍安全保障）第一批中央直达资</vt:lpstr>
      <vt:lpstr>2020年城乡义务教育补助经费（乡村教师生活奖补）中央资金</vt:lpstr>
      <vt:lpstr>2021年城乡义务教育补助经费（校舍改造）省级和州级专项资金</vt:lpstr>
      <vt:lpstr>九保乡民族中学供水管道安装工程县级预算资金</vt:lpstr>
      <vt:lpstr>2021年第三批教育学生资助（助学贷款奖补资金）中央直达资金</vt:lpstr>
      <vt:lpstr>2021年第一批优秀贫困学子奖学金和建档立卡贫困户家庭经济困难</vt:lpstr>
      <vt:lpstr>2022年第一批优秀贫困学子奖学金和脱贫家庭子女普通高校学费补</vt:lpstr>
      <vt:lpstr>梁河县体育公园及配套设施建设项目用地前期费专项资金</vt:lpstr>
      <vt:lpstr>2023年优秀乡村教师奖励专项经费</vt:lpstr>
      <vt:lpstr>2020年教育现代化推进工程中央基建投资预算拨款专项资金</vt:lpstr>
      <vt:lpstr>德宏州梁河体育公园建设项目资金</vt:lpstr>
      <vt:lpstr>2024年优秀乡村教师奖励专项经费</vt:lpstr>
      <vt:lpstr>2022年第二批学生资助（国家助学贷款奖补资金）中央资金</vt:lpstr>
      <vt:lpstr>下达梁河县脱贫攻坚产教融合发展实训基地项目配套资金</vt:lpstr>
      <vt:lpstr>重新拨付财政收回教育盘活存量专项资金（2017年第二批改善贫困</vt:lpstr>
      <vt:lpstr>梁河县学前教育建设项目和县城四号停车场建设项目县级配套资金</vt:lpstr>
      <vt:lpstr>返还2022年体彩公益金项目资金国民体质健康监测专项资金</vt:lpstr>
      <vt:lpstr>下达返还2022年体彩公益金项目资金</vt:lpstr>
      <vt:lpstr>教师培训经费</vt:lpstr>
      <vt:lpstr>普通高中、职中“选优”义务教育及幼儿园普岗招聘及县管校聘等专项</vt:lpstr>
      <vt:lpstr>教育教学质量奖专项资金</vt:lpstr>
      <vt:lpstr>2024年第二批城乡义务教育（乡村教师生活补助）补助中央直达资</vt:lpstr>
      <vt:lpstr>2023年第二批学生资助（生源地信用助学贷款补偿金）中央资金</vt:lpstr>
      <vt:lpstr>重新拨付财政收回教育盘活存量专项资金2017年第二批改善贫困地</vt:lpstr>
      <vt:lpstr>下达重新拨付财政收回盘活存量专项资金（云南省义务教育公办学校C</vt:lpstr>
      <vt:lpstr>2022年现代职业教育质量提升中央参照直达资金</vt:lpstr>
      <vt:lpstr>2023年现代职业教育质量提升计划资金</vt:lpstr>
      <vt:lpstr>2023年基础教育综合奖补资金</vt:lpstr>
      <vt:lpstr>2020年第一批现代职业教育质量提升计划改善办学条件奖补中央专</vt:lpstr>
      <vt:lpstr>梁河县教育费附加安排的支出专项资金</vt:lpstr>
      <vt:lpstr>2022年义务教育薄弱环节改善与能力提升州级补助资金</vt:lpstr>
      <vt:lpstr>返还2021年州级体育彩票公益金专项资金</vt:lpstr>
      <vt:lpstr>2024年公共体育场馆向社会免费低收费开放补助资金</vt:lpstr>
      <vt:lpstr>2023年全民健身设施补短板工程（第二批）中央基建投资预算专项</vt:lpstr>
      <vt:lpstr>2024年上海援滇（省对下）九保乡民族中学学生食堂建设专项资金</vt:lpstr>
      <vt:lpstr>2023年度第二批州级专项彩票公益金支</vt:lpstr>
      <vt:lpstr>梁财预〔2024〕1号ZY单位资金安排自有资金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2025-09-23T02:20:55Z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