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91" windowHeight="10187" tabRatio="755" firstSheet="2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'项目支出预算表05-1'!$A$7:$W$119</definedName>
    <definedName name="_xlnm._FilterDatabase" localSheetId="6" hidden="1">基本支出预算表04!$A$8:$W$230</definedName>
  </definedNames>
  <calcPr calcId="144525" concurrentCalc="0"/>
</workbook>
</file>

<file path=xl/sharedStrings.xml><?xml version="1.0" encoding="utf-8"?>
<sst xmlns="http://schemas.openxmlformats.org/spreadsheetml/2006/main" count="929">
  <si>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</si>
  <si>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</si>
  <si>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</si>
  <si>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</si>
  <si>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</si>
  <si>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</si>
  <si>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</si>
  <si>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</si>
  <si>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</si>
  <si>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</si>
  <si>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</si>
  <si>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</si>
  <si>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</si>
  <si>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</si>
  <si>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</si>
  <si>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</si>
  <si>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</si>
  <si>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</si>
  <si>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</si>
  <si>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</si>
  <si>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</si>
  <si>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</si>
  <si>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</si>
  <si>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</si>
  <si>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</si>
  <si>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</si>
  <si>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</si>
  <si>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</si>
  <si>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</si>
  <si>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</si>
  <si>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</si>
  <si>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</si>
  <si>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</si>
  <si>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</si>
  <si>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</si>
  <si>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</si>
  <si>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</si>
  <si>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</si>
  <si>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</si>
  <si>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</si>
  <si>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</si>
  <si>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</si>
  <si>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</si>
  <si>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</si>
  <si>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</si>
  <si>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571001</t>
  </si>
  <si>
    <t>梁河县遮岛镇人民政府</t>
  </si>
  <si>
    <t>571002</t>
  </si>
  <si>
    <t>遮岛镇综合保障和技术服务中心</t>
  </si>
  <si>
    <t>571004</t>
  </si>
  <si>
    <t>遮岛镇社会事务办公室</t>
  </si>
  <si>
    <t>571005</t>
  </si>
  <si>
    <t>遮岛镇党群服务中心</t>
  </si>
  <si>
    <t>571006</t>
  </si>
  <si>
    <t>遮岛镇经济发展办公室</t>
  </si>
  <si>
    <t>571007</t>
  </si>
  <si>
    <t>遮岛镇党政综合办公室</t>
  </si>
  <si>
    <t>571008</t>
  </si>
  <si>
    <t>遮岛镇平安法治办公室</t>
  </si>
  <si>
    <t>571009</t>
  </si>
  <si>
    <t>遮岛镇城乡发展服务中心</t>
  </si>
  <si>
    <t>571015</t>
  </si>
  <si>
    <t>遮岛镇综合行政执法队</t>
  </si>
  <si>
    <t>571016</t>
  </si>
  <si>
    <t>遮岛镇基层党建办公室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</si>
  <si>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</si>
  <si>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</si>
  <si>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</si>
  <si>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</si>
  <si>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</si>
  <si>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</si>
  <si>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</si>
  <si>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</si>
  <si>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</si>
  <si>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</si>
  <si>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</si>
  <si>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</si>
  <si>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</si>
  <si>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</si>
  <si>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</si>
  <si>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</si>
  <si>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</si>
  <si>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</si>
  <si>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</si>
  <si>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</si>
  <si>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</si>
  <si>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</si>
  <si>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</si>
  <si>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</si>
  <si>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</si>
  <si>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</si>
  <si>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</si>
  <si>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</si>
  <si>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</si>
  <si>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</si>
  <si>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</si>
  <si>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</si>
  <si>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</si>
  <si>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</si>
  <si>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</si>
  <si>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20102</t>
  </si>
  <si>
    <t>政协事务</t>
  </si>
  <si>
    <t>2010205</t>
  </si>
  <si>
    <t>委员视察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</si>
  <si>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</si>
  <si>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</si>
  <si>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</si>
  <si>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</si>
  <si>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</si>
  <si>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</si>
  <si>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</si>
  <si>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</si>
  <si>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20106</t>
  </si>
  <si>
    <t>财政事务</t>
  </si>
  <si>
    <t>2010602</t>
  </si>
  <si>
    <t>20123</t>
  </si>
  <si>
    <t>民族事务</t>
  </si>
  <si>
    <t>2012399</t>
  </si>
  <si>
    <t>其他民族事务支出</t>
  </si>
  <si>
    <t>20129</t>
  </si>
  <si>
    <t>群众团体事务</t>
  </si>
  <si>
    <t>2012902</t>
  </si>
  <si>
    <t>2012999</t>
  </si>
  <si>
    <t>其他群众团体事务支出</t>
  </si>
  <si>
    <t>20132</t>
  </si>
  <si>
    <t>组织事务</t>
  </si>
  <si>
    <t>2013299</t>
  </si>
  <si>
    <t>其他组织事务支出</t>
  </si>
  <si>
    <t>20133</t>
  </si>
  <si>
    <t>宣传事务</t>
  </si>
  <si>
    <t>2013302</t>
  </si>
  <si>
    <t>20134</t>
  </si>
  <si>
    <t>统战事务</t>
  </si>
  <si>
    <t>2013404</t>
  </si>
  <si>
    <t>宗教事务</t>
  </si>
  <si>
    <t>20136</t>
  </si>
  <si>
    <t>其他共产党事务支出</t>
  </si>
  <si>
    <t>2013699</t>
  </si>
  <si>
    <t>204</t>
  </si>
  <si>
    <t>公共安全支出</t>
  </si>
  <si>
    <t>20406</t>
  </si>
  <si>
    <t>司法</t>
  </si>
  <si>
    <t>2040602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</si>
  <si>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</si>
  <si>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</si>
  <si>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</si>
  <si>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</si>
  <si>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</si>
  <si>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</si>
  <si>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</si>
  <si>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</si>
  <si>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</si>
  <si>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</si>
  <si>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</si>
  <si>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</si>
  <si>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</si>
  <si>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</si>
  <si>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</si>
  <si>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</si>
  <si>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</si>
  <si>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</si>
  <si>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20825</t>
  </si>
  <si>
    <t>其他生活救助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</si>
  <si>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</si>
  <si>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</si>
  <si>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</si>
  <si>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</si>
  <si>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</si>
  <si>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</si>
  <si>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</si>
  <si>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</si>
  <si>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</si>
  <si>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</si>
  <si>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</si>
  <si>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</si>
  <si>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</si>
  <si>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</si>
  <si>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</si>
  <si>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</si>
  <si>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</si>
  <si>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2100410</t>
  </si>
  <si>
    <t>突发公共卫生事件应急处置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</si>
  <si>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</si>
  <si>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</si>
  <si>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</si>
  <si>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</si>
  <si>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</si>
  <si>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</si>
  <si>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</si>
  <si>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</si>
  <si>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</si>
  <si>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</si>
  <si>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</si>
  <si>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</si>
  <si>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</si>
  <si>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</si>
  <si>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</si>
  <si>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</si>
  <si>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</si>
  <si>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</si>
  <si>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</si>
  <si>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</si>
  <si>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</si>
  <si>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</si>
  <si>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</si>
  <si>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</si>
  <si>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2130199</t>
  </si>
  <si>
    <t>其他农业农村支出</t>
  </si>
  <si>
    <t>21302</t>
  </si>
  <si>
    <t>林业和草原</t>
  </si>
  <si>
    <t>2130299</t>
  </si>
  <si>
    <t>其他林业和草原支出</t>
  </si>
  <si>
    <t>21305</t>
  </si>
  <si>
    <t>巩固拓展脱贫攻坚成果衔接乡村振兴</t>
  </si>
  <si>
    <t>2130599</t>
  </si>
  <si>
    <t>其他巩固拓展脱贫攻坚成果衔接乡村振兴支出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</si>
  <si>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</si>
  <si>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</si>
  <si>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</si>
  <si>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</si>
  <si>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</si>
  <si>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</si>
  <si>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</si>
  <si>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</si>
  <si>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</si>
  <si>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</si>
  <si>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</si>
  <si>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</si>
  <si>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</si>
  <si>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</si>
  <si>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</si>
  <si>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</si>
  <si>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</si>
  <si>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</si>
  <si>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</si>
  <si>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</si>
  <si>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</si>
  <si>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</si>
  <si>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</si>
  <si>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</si>
  <si>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</si>
  <si>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</si>
  <si>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</si>
  <si>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</si>
  <si>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</si>
  <si>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</si>
  <si>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</si>
  <si>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</si>
  <si>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</si>
  <si>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</si>
  <si>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</si>
  <si>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</si>
  <si>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</si>
  <si>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</si>
  <si>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</si>
  <si>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</si>
  <si>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</si>
  <si>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</si>
  <si>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</si>
  <si>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</si>
  <si>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</si>
  <si>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</si>
  <si>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</si>
  <si>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</si>
  <si>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</si>
  <si>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</si>
  <si>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</si>
  <si>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</si>
  <si>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</si>
  <si>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</si>
  <si>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</si>
  <si>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</si>
  <si>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</si>
  <si>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</si>
  <si>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</si>
  <si>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</si>
  <si>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</si>
  <si>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</si>
  <si>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</si>
  <si>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</si>
  <si>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</si>
  <si>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</si>
  <si>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</si>
  <si>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</si>
  <si>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</si>
  <si>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</si>
  <si>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</si>
  <si>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</si>
  <si>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</si>
  <si>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</si>
  <si>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</si>
  <si>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</si>
  <si>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</si>
  <si>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</si>
  <si>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</si>
  <si>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</si>
  <si>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</si>
  <si>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</si>
  <si>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</si>
  <si>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</si>
  <si>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</si>
  <si>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</si>
  <si>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</si>
  <si>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533122210000000012743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</si>
  <si>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</si>
  <si>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</si>
  <si>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</si>
  <si>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</si>
  <si>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</si>
  <si>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</si>
  <si>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</si>
  <si>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533122231100001449736</t>
  </si>
  <si>
    <t>行政绩效奖励</t>
  </si>
  <si>
    <t>533122251100003751874</t>
  </si>
  <si>
    <t>机关事业单位基本养老保险缴费</t>
  </si>
  <si>
    <t>30108</t>
  </si>
  <si>
    <t>533122210000000012750</t>
  </si>
  <si>
    <t>职工基本医疗保险缴费</t>
  </si>
  <si>
    <t>30110</t>
  </si>
  <si>
    <t>533122241100002274185</t>
  </si>
  <si>
    <t>大病保险费</t>
  </si>
  <si>
    <t>30112</t>
  </si>
  <si>
    <t>其他社会保障缴费</t>
  </si>
  <si>
    <t>533122251100003751872</t>
  </si>
  <si>
    <t>工伤保险</t>
  </si>
  <si>
    <t>533122210000000012748</t>
  </si>
  <si>
    <t>生育保险</t>
  </si>
  <si>
    <t>533122210000000012749</t>
  </si>
  <si>
    <t>失业保险</t>
  </si>
  <si>
    <t>533122210000000012752</t>
  </si>
  <si>
    <t>30113</t>
  </si>
  <si>
    <t>533122221100000345596</t>
  </si>
  <si>
    <t>职务职级并行分流人员保留金</t>
  </si>
  <si>
    <t>30199</t>
  </si>
  <si>
    <t>其他工资福利支出</t>
  </si>
  <si>
    <t>533122221100000345594</t>
  </si>
  <si>
    <t>临时人员（州县出台政策）</t>
  </si>
  <si>
    <t>533122210000000012782</t>
  </si>
  <si>
    <t>老干支部工作经费</t>
  </si>
  <si>
    <t>30299</t>
  </si>
  <si>
    <t>其他商品和服务支出</t>
  </si>
  <si>
    <t>533122210000000014590</t>
  </si>
  <si>
    <t>党报党刊</t>
  </si>
  <si>
    <t>30201</t>
  </si>
  <si>
    <t>办公费</t>
  </si>
  <si>
    <t>533122210000000012780</t>
  </si>
  <si>
    <t>关工委工作经费</t>
  </si>
  <si>
    <t>533122210000000012777</t>
  </si>
  <si>
    <t>村（居）民小组党支部工作经费</t>
  </si>
  <si>
    <t>30226</t>
  </si>
  <si>
    <t>劳务费</t>
  </si>
  <si>
    <t>30216</t>
  </si>
  <si>
    <t>培训费</t>
  </si>
  <si>
    <t>30215</t>
  </si>
  <si>
    <t>会议费</t>
  </si>
  <si>
    <t>533122210000000012789</t>
  </si>
  <si>
    <t>一般公用经费</t>
  </si>
  <si>
    <t>533122251100003751892</t>
  </si>
  <si>
    <t>公用经费安排的公务接待费</t>
  </si>
  <si>
    <t>30217</t>
  </si>
  <si>
    <t>533122221100000354025</t>
  </si>
  <si>
    <t>公用经费安排的公车购置及运维费</t>
  </si>
  <si>
    <t>30231</t>
  </si>
  <si>
    <t>公务用车运行维护费</t>
  </si>
  <si>
    <t>31002</t>
  </si>
  <si>
    <t>办公设备购置</t>
  </si>
  <si>
    <t>533122210000000012787</t>
  </si>
  <si>
    <t>退休公用经费</t>
  </si>
  <si>
    <t>533122210000000012775</t>
  </si>
  <si>
    <t>工会经费</t>
  </si>
  <si>
    <t>30228</t>
  </si>
  <si>
    <t>533122210000000012774</t>
  </si>
  <si>
    <t>公务交通补贴</t>
  </si>
  <si>
    <t>30239</t>
  </si>
  <si>
    <t>其他交通费用</t>
  </si>
  <si>
    <t>533122251100003751879</t>
  </si>
  <si>
    <t>社区干部补助</t>
  </si>
  <si>
    <t>30305</t>
  </si>
  <si>
    <t>生活补助</t>
  </si>
  <si>
    <t>533122210000000012768</t>
  </si>
  <si>
    <t>大学生公益性岗位工资及社会保险缴费县级配套</t>
  </si>
  <si>
    <t>533122251100003751850</t>
  </si>
  <si>
    <t>辞聘村干部补贴（小乡干部）</t>
  </si>
  <si>
    <t>533122210000000012754</t>
  </si>
  <si>
    <t>村（居）民村组妇女小组长的待遇</t>
  </si>
  <si>
    <t>533122251100003751851</t>
  </si>
  <si>
    <t>老干支部书记、委员补助</t>
  </si>
  <si>
    <t>533122210000000012759</t>
  </si>
  <si>
    <t>村（社区）干部考核绩效</t>
  </si>
  <si>
    <t>30309</t>
  </si>
  <si>
    <t>奖励金</t>
  </si>
  <si>
    <t>533122210000000012784</t>
  </si>
  <si>
    <t>青年人才党员培训费</t>
  </si>
  <si>
    <t>533122210000000012785</t>
  </si>
  <si>
    <t>青年人才党支部工作经费</t>
  </si>
  <si>
    <t>533122210000000012779</t>
  </si>
  <si>
    <t>村级党组织工作经费</t>
  </si>
  <si>
    <t>30205</t>
  </si>
  <si>
    <t>水费</t>
  </si>
  <si>
    <t>30206</t>
  </si>
  <si>
    <t>电费</t>
  </si>
  <si>
    <t>533122210000000012786</t>
  </si>
  <si>
    <t>社区党建工作经费和党员年度活动经费</t>
  </si>
  <si>
    <t>30202</t>
  </si>
  <si>
    <t>印刷费</t>
  </si>
  <si>
    <t>30207</t>
  </si>
  <si>
    <t>邮电费</t>
  </si>
  <si>
    <t>533122221100000345583</t>
  </si>
  <si>
    <t>村（社区）党组织考核绩效</t>
  </si>
  <si>
    <t>533122221100000345588</t>
  </si>
  <si>
    <t>老党员补助经费</t>
  </si>
  <si>
    <t>533122221100000345586</t>
  </si>
  <si>
    <t>机关事业单位职工遗属生活补助</t>
  </si>
  <si>
    <t>30304</t>
  </si>
  <si>
    <t>抚恤金</t>
  </si>
  <si>
    <t>533122221100000345582</t>
  </si>
  <si>
    <t>村（居）民小组长补贴</t>
  </si>
  <si>
    <t>533122231100001236756</t>
  </si>
  <si>
    <t>被征地农民个人筹资补助</t>
  </si>
  <si>
    <t>30399</t>
  </si>
  <si>
    <t>其他对个人和家庭的补助</t>
  </si>
  <si>
    <t>533122210000000012753</t>
  </si>
  <si>
    <t>被征地农民生活保障金</t>
  </si>
  <si>
    <t>533122251100003751875</t>
  </si>
  <si>
    <t>村（社区）干部参加养老保险定额补助</t>
  </si>
  <si>
    <t>533122210000000012771</t>
  </si>
  <si>
    <t>计划生育宣传员</t>
  </si>
  <si>
    <t>533122210000000012755</t>
  </si>
  <si>
    <t>村（居）民小组党支部书记</t>
  </si>
  <si>
    <t>533122251100003751876</t>
  </si>
  <si>
    <t>村干部补助</t>
  </si>
  <si>
    <t>533122210000000012770</t>
  </si>
  <si>
    <t>计划生育信息员</t>
  </si>
  <si>
    <t>533122210000000013729</t>
  </si>
  <si>
    <t>事业人员支出工资</t>
  </si>
  <si>
    <t>30107</t>
  </si>
  <si>
    <t>绩效工资</t>
  </si>
  <si>
    <t>533122231100001450084</t>
  </si>
  <si>
    <t>事业绩效奖励</t>
  </si>
  <si>
    <t>533122251100003752014</t>
  </si>
  <si>
    <t>533122221100000352064</t>
  </si>
  <si>
    <t>533122241100002274667</t>
  </si>
  <si>
    <t>533122251100003752012</t>
  </si>
  <si>
    <t>533122221100000352062</t>
  </si>
  <si>
    <t>533122210000000013757</t>
  </si>
  <si>
    <t>533122210000000013733</t>
  </si>
  <si>
    <t>30211</t>
  </si>
  <si>
    <t>差旅费</t>
  </si>
  <si>
    <t>533122210000000013732</t>
  </si>
  <si>
    <t>533122210000000013731</t>
  </si>
  <si>
    <t>533122210000000013801</t>
  </si>
  <si>
    <t>533122231100001450108</t>
  </si>
  <si>
    <t>533122251100003752022</t>
  </si>
  <si>
    <t>533122221100000352367</t>
  </si>
  <si>
    <t>533122241100002274681</t>
  </si>
  <si>
    <t>533122251100003752007</t>
  </si>
  <si>
    <t>533122221100000352363</t>
  </si>
  <si>
    <t>533122210000000013802</t>
  </si>
  <si>
    <t>533122210000000013805</t>
  </si>
  <si>
    <t>533122231100001236868</t>
  </si>
  <si>
    <t>533122210000000013804</t>
  </si>
  <si>
    <t>533122210000000013803</t>
  </si>
  <si>
    <t>533122210000000013833</t>
  </si>
  <si>
    <t>533122231100001450111</t>
  </si>
  <si>
    <t>533122251100003752063</t>
  </si>
  <si>
    <t>533122221100000352738</t>
  </si>
  <si>
    <t>533122241100002274682</t>
  </si>
  <si>
    <t>533122251100003752061</t>
  </si>
  <si>
    <t>533122221100000352736</t>
  </si>
  <si>
    <t>533122210000000013836</t>
  </si>
  <si>
    <t>533122210000000013840</t>
  </si>
  <si>
    <t>533122210000000013838</t>
  </si>
  <si>
    <t>533122210000000013837</t>
  </si>
  <si>
    <t>533122210000000013842</t>
  </si>
  <si>
    <t>533122231100001450117</t>
  </si>
  <si>
    <t>533122251100003752102</t>
  </si>
  <si>
    <t>533122221100000352946</t>
  </si>
  <si>
    <t>533122241100002274672</t>
  </si>
  <si>
    <t>533122251100003752101</t>
  </si>
  <si>
    <t>533122221100000352944</t>
  </si>
  <si>
    <t>533122210000000013843</t>
  </si>
  <si>
    <t>533122210000000013846</t>
  </si>
  <si>
    <t>533122210000000013845</t>
  </si>
  <si>
    <t>533122210000000013844</t>
  </si>
  <si>
    <t>533122210000000013847</t>
  </si>
  <si>
    <t>533122231100001448779</t>
  </si>
  <si>
    <t>533122251100003752229</t>
  </si>
  <si>
    <t>533122221100000353105</t>
  </si>
  <si>
    <t>533122241100002274694</t>
  </si>
  <si>
    <t>533122251100003752227</t>
  </si>
  <si>
    <t>533122221100000353104</t>
  </si>
  <si>
    <t>533122210000000013848</t>
  </si>
  <si>
    <t>533122210000000013851</t>
  </si>
  <si>
    <t>533122210000000013850</t>
  </si>
  <si>
    <t>533122210000000013849</t>
  </si>
  <si>
    <t>533122251100003752278</t>
  </si>
  <si>
    <t>533122251100003752277</t>
  </si>
  <si>
    <t>533122251100003752280</t>
  </si>
  <si>
    <t>533122221100000353314</t>
  </si>
  <si>
    <t>533122241100002274684</t>
  </si>
  <si>
    <t>533122251100003752267</t>
  </si>
  <si>
    <t>533122221100000353325</t>
  </si>
  <si>
    <t>533122210000000013856</t>
  </si>
  <si>
    <t>533122210000000013858</t>
  </si>
  <si>
    <t>533122210000000013857</t>
  </si>
  <si>
    <t>533122251100003752534</t>
  </si>
  <si>
    <t>533122210000000013877</t>
  </si>
  <si>
    <t>533122231100001450126</t>
  </si>
  <si>
    <t>533122251100003752353</t>
  </si>
  <si>
    <t>533122221100000353526</t>
  </si>
  <si>
    <t>533122241100002274702</t>
  </si>
  <si>
    <t>533122251100003752352</t>
  </si>
  <si>
    <t>533122221100000353523</t>
  </si>
  <si>
    <t>533122210000000013879</t>
  </si>
  <si>
    <t>533122210000000013881</t>
  </si>
  <si>
    <t>533122210000000013880</t>
  </si>
  <si>
    <t>533122241100002274746</t>
  </si>
  <si>
    <t>533122241100002274725</t>
  </si>
  <si>
    <t>533122251100003752369</t>
  </si>
  <si>
    <t>533122241100002274731</t>
  </si>
  <si>
    <t>533122241100002274749</t>
  </si>
  <si>
    <t>533122251100003752402</t>
  </si>
  <si>
    <t>533122241100002274728</t>
  </si>
  <si>
    <t>533122241100002274753</t>
  </si>
  <si>
    <t>533122241100002274774</t>
  </si>
  <si>
    <t>533122241100002274754</t>
  </si>
  <si>
    <t>533122241100002274776</t>
  </si>
  <si>
    <t>533122241100002274757</t>
  </si>
  <si>
    <t>533122251100003752452</t>
  </si>
  <si>
    <t>533122241100002274779</t>
  </si>
  <si>
    <t>533122241100002274777</t>
  </si>
  <si>
    <t>533122251100003752431</t>
  </si>
  <si>
    <t>533122241100002274763</t>
  </si>
  <si>
    <t>533122241100002274765</t>
  </si>
  <si>
    <t>533122241100002274783</t>
  </si>
  <si>
    <t>533122241100002274767</t>
  </si>
  <si>
    <t>533122241100002274766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</si>
  <si>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</si>
  <si>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</si>
  <si>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</si>
  <si>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</si>
  <si>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</si>
  <si>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</si>
  <si>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</si>
  <si>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</si>
  <si>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2021年农村“厕所革命”县级配套资金</t>
  </si>
  <si>
    <t>事业发展类</t>
  </si>
  <si>
    <t>533122241100002304234</t>
  </si>
  <si>
    <t>31005</t>
  </si>
  <si>
    <t>基础设施建设</t>
  </si>
  <si>
    <t>2025年全省驻村第一书记和乡镇工作队长工作经费</t>
  </si>
  <si>
    <t>专项业务类</t>
  </si>
  <si>
    <t>533122251100003987464</t>
  </si>
  <si>
    <t>其他巩固脱贫攻坚成果衔接乡村振兴支出</t>
  </si>
  <si>
    <t>创建活动工作经费</t>
  </si>
  <si>
    <t>533122221100000593723</t>
  </si>
  <si>
    <t>单位自有（非财政结余）工作经费</t>
  </si>
  <si>
    <t>533122221100000882816</t>
  </si>
  <si>
    <t>甘蔗生产工作补助经费</t>
  </si>
  <si>
    <t>533122251100003729486</t>
  </si>
  <si>
    <t>30310</t>
  </si>
  <si>
    <t>个人农业生产补贴</t>
  </si>
  <si>
    <t>高速路停车场及配套厕所建设资金</t>
  </si>
  <si>
    <t>533122231100001182229</t>
  </si>
  <si>
    <t>农村公路日常养护和养护工程县级配套资金</t>
  </si>
  <si>
    <t>533122241100002263297</t>
  </si>
  <si>
    <t>全面推进乡镇依法治理工作经费</t>
  </si>
  <si>
    <t>533122210000000012668</t>
  </si>
  <si>
    <t>退役军人、军属春节慰问和“八一”座谈经费</t>
  </si>
  <si>
    <t>533122231100001212212</t>
  </si>
  <si>
    <t>乡镇党校建设经费</t>
  </si>
  <si>
    <t>533122210000000012079</t>
  </si>
  <si>
    <t>乡镇妇联工作经费</t>
  </si>
  <si>
    <t>533122210000000012060</t>
  </si>
  <si>
    <t>乡镇工作专项经费</t>
  </si>
  <si>
    <t>533122210000000012074</t>
  </si>
  <si>
    <t>乡镇基层党建工作经费</t>
  </si>
  <si>
    <t>533122210000000012080</t>
  </si>
  <si>
    <t>乡镇人大专项经费</t>
  </si>
  <si>
    <t>533122210000000012068</t>
  </si>
  <si>
    <t>乡镇人代会经费</t>
  </si>
  <si>
    <t>533122210000000012069</t>
  </si>
  <si>
    <t>乡镇团委工作经费</t>
  </si>
  <si>
    <t>533122210000000011121</t>
  </si>
  <si>
    <t>乡镇宣传、宗教、综治维稳工作经费</t>
  </si>
  <si>
    <t>533122231100001211562</t>
  </si>
  <si>
    <t>烟区基础设施建设维修资金及烟区规划、面积落实补助资金</t>
  </si>
  <si>
    <t>533122210000000012094</t>
  </si>
  <si>
    <t>遮岛镇创文、创卫工作经费</t>
  </si>
  <si>
    <t>533122231100001211680</t>
  </si>
  <si>
    <t>政协委员视察经费</t>
  </si>
  <si>
    <t>533122210000000012070</t>
  </si>
  <si>
    <t>预算05-2表</t>
  </si>
  <si>
    <t>单位名称：遮岛镇人民政府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</si>
  <si>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</si>
  <si>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</si>
  <si>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</si>
  <si>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</si>
  <si>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</si>
  <si>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</si>
  <si>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</si>
  <si>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</si>
  <si>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</si>
  <si>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</si>
  <si>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为巩固拓展脱贫攻坚成果，有效接续乡村振兴，激励驻村干部在乡村振兴中的担当作为，发挥驻村人员为群众办实事办好事，下达工作经费。</t>
  </si>
  <si>
    <t>产出指标</t>
  </si>
  <si>
    <t>数量指标</t>
  </si>
  <si>
    <t>驻村第一书记涉及村社区个数</t>
  </si>
  <si>
    <t>=</t>
  </si>
  <si>
    <t>定量指标</t>
  </si>
  <si>
    <t>个</t>
  </si>
  <si>
    <t>为巩固脱贫攻坚成果，有效接续乡村振兴，激励驻村干部在乡村振兴中的担当作为，发挥驻村人员为群众办实事办好事，下达工作经费。</t>
  </si>
  <si>
    <t>万元</t>
  </si>
  <si>
    <t>质量指标</t>
  </si>
  <si>
    <t>驻村第一书记和乡镇工作队长开展工作完成情况</t>
  </si>
  <si>
    <t>&gt;=</t>
  </si>
  <si>
    <t>90</t>
  </si>
  <si>
    <t>%</t>
  </si>
  <si>
    <t>时效指标</t>
  </si>
  <si>
    <t>驻村第一书记和乡镇工作队长工作经费执行率</t>
  </si>
  <si>
    <t>成本指标</t>
  </si>
  <si>
    <t>经济成本指标</t>
  </si>
  <si>
    <t>50000</t>
  </si>
  <si>
    <t>元</t>
  </si>
  <si>
    <t>效益指标</t>
  </si>
  <si>
    <t>社会效益</t>
  </si>
  <si>
    <t>驻村工作队员所在村党组织凝聚力战斗力</t>
  </si>
  <si>
    <t>增强</t>
  </si>
  <si>
    <t>定性指标</t>
  </si>
  <si>
    <t>生态效益</t>
  </si>
  <si>
    <t>驻村农村人居环境</t>
  </si>
  <si>
    <t>改善</t>
  </si>
  <si>
    <t>满意度指标</t>
  </si>
  <si>
    <t>服务对象满意度</t>
  </si>
  <si>
    <t>驻村工作行政村群众满意度</t>
  </si>
  <si>
    <t>非财政拨款结余，保障乡镇部门运转，主要包括普查工作经费、征地工作经费、复退军人工作经费、社保工作经费、禁防经费、甘蔗工作经费、科普科技工作经费、林业工作经费、农业工作经费、人大工作经费、武装工作经费、计生工作经费、高速公路工作经费、疫情防控工作经费、脱贫攻坚人居环境提升工作经费、水箐村工作经费、和谐社区工作经费等资金。</t>
  </si>
  <si>
    <t>单位自有资金结余科目数</t>
  </si>
  <si>
    <t>项</t>
  </si>
  <si>
    <t>完成乡镇基层工作及时率</t>
  </si>
  <si>
    <t>100</t>
  </si>
  <si>
    <t>可持续影响</t>
  </si>
  <si>
    <t>提升基层部门服务水平</t>
  </si>
  <si>
    <t>明显提升</t>
  </si>
  <si>
    <t>群众满意度</t>
  </si>
  <si>
    <t>2025年，负责处理乡镇有关人民政协工作事务，按照县政协及其常委会工作计划和部署，结合乡镇实际开展工作。贯彻落实县政协及其常委会有关决议、决定等，组织开展协商讨论、视察和研究等活动，提出意见和建议。切实履行政治协商、民主监督、参政议政职能，积极为乡镇经济和社会发展做贡献。</t>
  </si>
  <si>
    <t>全镇政协委员</t>
  </si>
  <si>
    <t>&lt;=</t>
  </si>
  <si>
    <t>人</t>
  </si>
  <si>
    <t>全镇政协委员人数</t>
  </si>
  <si>
    <t>政协委员学习、视察完成率</t>
  </si>
  <si>
    <t>政协委员学习、视察工作</t>
  </si>
  <si>
    <t>2025年12月31日前</t>
  </si>
  <si>
    <t>年</t>
  </si>
  <si>
    <t>提高服务型政府的服务能力</t>
  </si>
  <si>
    <t>加强领导，强化责任，将工作落到实处，按时按质完成乡镇各项工作指标。促进经济发展、增加农民收入，强化公共服务、着力改善民生，加强社会管理、维护农村和社区稳定，推进基层民主、促进农村、社区和谐全面履行职能。</t>
  </si>
  <si>
    <t>林长制工作培训、会议</t>
  </si>
  <si>
    <t>次</t>
  </si>
  <si>
    <t>完成工作岗位任务</t>
  </si>
  <si>
    <t>次/月（季、年）</t>
  </si>
  <si>
    <t>按照乡镇工作计划安排</t>
  </si>
  <si>
    <t>预、决算公开次数</t>
  </si>
  <si>
    <t>开展宅基地检查（核查）次数</t>
  </si>
  <si>
    <t>全镇村委会（居委会），村民小组耕地地力保护补贴入户核实率</t>
  </si>
  <si>
    <t>保障部门运转情况</t>
  </si>
  <si>
    <t>有效保障</t>
  </si>
  <si>
    <t>每月缴纳水电费、电信费</t>
  </si>
  <si>
    <t>1月-12月</t>
  </si>
  <si>
    <t>月</t>
  </si>
  <si>
    <t>根据本单位每月应缴纳水电费、电信费结算单</t>
  </si>
  <si>
    <t>按时完成基层中心工作</t>
  </si>
  <si>
    <t>12月31日前</t>
  </si>
  <si>
    <t>基层中心工作完成率</t>
  </si>
  <si>
    <t>提高乡镇工作人员服务水平</t>
  </si>
  <si>
    <t>明显提高</t>
  </si>
  <si>
    <t>推进美丽乡村建设和实施乡村振兴战略</t>
  </si>
  <si>
    <t>持续推进</t>
  </si>
  <si>
    <t>根据上级部门及乡镇工作安排</t>
  </si>
  <si>
    <t>为构建乡、村综治中心实体运行，切实提高基层社会治理能力和水平。2025年开展辖区内民族宗教相关工作：民族团结工作，宗教场所安全排查、民族团结进步示范创建及相关培训宣传。结合我镇实际，按上级部门工作要求切实开展工作，抓住年度工作要点，加大社会治安综合治理和平安建设力度、结合网格化加强吸毒人员服务管理，</t>
  </si>
  <si>
    <t>开展宣传活动</t>
  </si>
  <si>
    <t>召开综治维稳相关会议次数</t>
  </si>
  <si>
    <t>乡镇综治维稳培训工作完成率</t>
  </si>
  <si>
    <t>为构建乡、村综治中心实体运行，切实提高基层社会治理能力和水平。宣传法律法规</t>
  </si>
  <si>
    <t>20000</t>
  </si>
  <si>
    <t>人次</t>
  </si>
  <si>
    <t>清单式推进综治中心规范化建设实体化运行经费</t>
  </si>
  <si>
    <t>乡镇宣传工作覆盖率</t>
  </si>
  <si>
    <t>完成年内宣传、维稳工作时限</t>
  </si>
  <si>
    <t>2025年12月31日</t>
  </si>
  <si>
    <t>年月日</t>
  </si>
  <si>
    <t>为构建乡、村综治中心实体运行，切实提高基层社会治理能力和水平。社会整体安全指数提高</t>
  </si>
  <si>
    <t>万人</t>
  </si>
  <si>
    <t>提高服务能力，提升群众安全感</t>
  </si>
  <si>
    <t>有效提高</t>
  </si>
  <si>
    <t>95</t>
  </si>
  <si>
    <t>县乡人大代表参加视察和专题调研，组织开展代表人大代表小组活动，提高代表履职能力等活动。履行乡镇人大主席团工作职责。听取和审议本级人民政府的经济、教育、科学、文化、卫生、民政、民族、社会治安等工作情况的报告，监督本级人民政府的工作。加强领导，强化责任，将乡镇人大主席团的工作落到实处。</t>
  </si>
  <si>
    <t>参与代表</t>
  </si>
  <si>
    <t>71</t>
  </si>
  <si>
    <t>参与代表人数</t>
  </si>
  <si>
    <t>县人大代表</t>
  </si>
  <si>
    <t>人大代表覆盖率</t>
  </si>
  <si>
    <t>完成人大代表活动</t>
  </si>
  <si>
    <t>完成人大代表活动率</t>
  </si>
  <si>
    <t>提高服务能力，加强基层组织建设</t>
  </si>
  <si>
    <t>有效提升</t>
  </si>
  <si>
    <t>2025年为保障更好的进行乡村公路养护，保障沿线群众的出行安全，出行便利，需要经费进行雨季出行塌方险情时抢险救灾，有水毁点时进行恢复重建。村公路治理能力明显提高，农村公路通行条件和路域环境明显提升，交通保障能力显著增强。为保障更好的进行乡村公路养护，保障沿线群众的出行安全、出行便利，需要经费进行雨季出行塌方险情时抢险救灾，有水毁点时进行恢复重建。</t>
  </si>
  <si>
    <t>遮岛镇乡、村里程</t>
  </si>
  <si>
    <t>25.269</t>
  </si>
  <si>
    <t>公里</t>
  </si>
  <si>
    <t>根据县直部门下发预算表</t>
  </si>
  <si>
    <t>2024年为保障更好的进行乡村公路养护，保障沿线群众的出行安全，出行便利，需要经费进行雨季出行塌方险情时抢险救灾，有水毁点时进行恢复重建。村公路治理能力明显提高，农村公路通行条件和路域环境明显提升，交通保障能力显著增强。为保障更好的进行乡村公路养护，保障沿线群众的出行安全、出行便利，需要经费进行雨季出行塌方险情时抢险救灾，有水毁点时进行恢复重建。</t>
  </si>
  <si>
    <t>清理塌方数</t>
  </si>
  <si>
    <t>1100</t>
  </si>
  <si>
    <t>立方米</t>
  </si>
  <si>
    <t>小修建设挡墙</t>
  </si>
  <si>
    <t>57</t>
  </si>
  <si>
    <t>农村公路列养护达到率</t>
  </si>
  <si>
    <t>农村公路养护管理工作</t>
  </si>
  <si>
    <t>2025年12月30日</t>
  </si>
  <si>
    <t>农村公路养护</t>
  </si>
  <si>
    <t>43490</t>
  </si>
  <si>
    <t>农村公路养护专项经费</t>
  </si>
  <si>
    <t>促进农村公路的发展，保障安全畅通</t>
  </si>
  <si>
    <t>为农村公路提供有效服务管理</t>
  </si>
  <si>
    <t>促进农村公路发展、安全畅通</t>
  </si>
  <si>
    <t>农村公路的养护及管理满意度</t>
  </si>
  <si>
    <t>为扎实推进创文、创卫工作，全面改善城乡人居环境，深入开展生态环境治理，推进“厕所革命”，持续巩固饮用水安全，加强病媒生物防治。倡导文明健康生活方式，养成文明卫生习惯，推广健康生活方式，践行绿色环保生活理念，打造健康的环境。</t>
  </si>
  <si>
    <t>334235</t>
  </si>
  <si>
    <t>遮岛镇创文、创卫工作经费拨付率</t>
  </si>
  <si>
    <t>遮岛镇创文、创卫工作经费及时率</t>
  </si>
  <si>
    <t>推进创文、创卫工作，全面改善城乡人居环境，深入开展生态环境治理，推进“厕所革命”，持续巩固饮用水安全，加强病媒生物防治</t>
  </si>
  <si>
    <t>倡导文明健康生活方式，养成文明卫生习惯，群众对环境卫生满意率。</t>
  </si>
  <si>
    <t>96</t>
  </si>
  <si>
    <t>密切联系群众，扩大基层妇联组织影响力，组织综合培训；帮助妇女之家解决实际困难；慰问建档立卡妇女、两癌妇女、困难妇女等基层妇联工作。</t>
  </si>
  <si>
    <t>遮岛镇辖区村、社区</t>
  </si>
  <si>
    <t>遮岛镇辖区1个村、6个社区</t>
  </si>
  <si>
    <t>保障基层妇联部门运行</t>
  </si>
  <si>
    <t>完成乡镇妇联工作</t>
  </si>
  <si>
    <t>提高基层妇女的综合素质</t>
  </si>
  <si>
    <t>妇女群众满意度</t>
  </si>
  <si>
    <t>90%</t>
  </si>
  <si>
    <t>按照妇联相关工作要求</t>
  </si>
  <si>
    <t>乡镇人民代表大会会经费</t>
  </si>
  <si>
    <t>为完善人民代表大会制度，加强乡、镇人民代表大会的工作，根据《中华人民共和国地方各级人民代表大会和地方各级人民政府组织法》开展工作。做好乡镇区域内人民代表大会会会议相关工作和会务事项。加强领导，强化责任，完成基层乡镇人民代表大会会工作。</t>
  </si>
  <si>
    <t>参会人数</t>
  </si>
  <si>
    <t>59</t>
  </si>
  <si>
    <t>为完善人民代表大会制度，加强乡、镇人民代表大会的工作，根据《中华人民共和国地方各级人民代表大会和地方各级人民政府组织法》开展工作。做好乡镇区域内人代会会议相关工作和会务事项。加强领导，强化责任，完成基层乡镇人代会工作。</t>
  </si>
  <si>
    <t>召开人民代表大会会</t>
  </si>
  <si>
    <t>次/年</t>
  </si>
  <si>
    <t>乡镇人民代表大会会事项表决率</t>
  </si>
  <si>
    <t>完成人民代表大会会时间</t>
  </si>
  <si>
    <t>2025年12月31日以前</t>
  </si>
  <si>
    <t>提出设计民生利益、社会发展的意见建议</t>
  </si>
  <si>
    <t>更好的服务于民，促进社会发展</t>
  </si>
  <si>
    <t>提出设计民生利益、社会发展的意见建议，促进社会发展</t>
  </si>
  <si>
    <t>根据县下达的指标任务200亩，入榨量500吨。</t>
  </si>
  <si>
    <t>完成甘蔗种植面积</t>
  </si>
  <si>
    <t>200</t>
  </si>
  <si>
    <t>亩</t>
  </si>
  <si>
    <t>完成甘蔗入榨量</t>
  </si>
  <si>
    <t>500</t>
  </si>
  <si>
    <t>吨</t>
  </si>
  <si>
    <t>完成榨季甘蔗生产目标任务</t>
  </si>
  <si>
    <t>年-月-日</t>
  </si>
  <si>
    <t>促进甘蔗产业发展、农业增效、农民增收</t>
  </si>
  <si>
    <t>有效促进</t>
  </si>
  <si>
    <t>种植农户满意度</t>
  </si>
  <si>
    <t>围绕党的二十大、习近平新时代中国特色社会主义思想、新党章、政策法规、科普知识等内容，开展党的理论知识政策宣传教育和贯彻落实，重点组织开展本镇党员、干部的培训。</t>
  </si>
  <si>
    <t>遮岛镇农村（社区）党员人数</t>
  </si>
  <si>
    <t>739</t>
  </si>
  <si>
    <t>党员覆盖率</t>
  </si>
  <si>
    <t>按时完成党员教育培训</t>
  </si>
  <si>
    <t>完成党员教育培训</t>
  </si>
  <si>
    <t>党员能力素质提升</t>
  </si>
  <si>
    <t>基层党员能力素质提升</t>
  </si>
  <si>
    <t>党员满意度</t>
  </si>
  <si>
    <t>结合我镇实际，按上级部门工作要求切实开展普法宣传工作，抓住年度工作要点，加大普法宣传力度、做好法律“七进”工作，提升法治队伍建设，营造良好的法治氛围，努力提高群众法律意识，不断提升人民群众安全感满意度。</t>
  </si>
  <si>
    <t>召开相关会议和培训</t>
  </si>
  <si>
    <t>开展普法宣传、法律七进等活动</t>
  </si>
  <si>
    <t>完成普法宣传、普法培训、法治文化建设、法律七进等活动</t>
  </si>
  <si>
    <t>营造良好的社会法治氛围</t>
  </si>
  <si>
    <t>提升广大群众法律意识</t>
  </si>
  <si>
    <t>提升人民群众安全感满意度</t>
  </si>
  <si>
    <t>扎实开展卫生城镇创建，全面改善城乡人居环境，深入开展生态环境治理，推进“厕所革命”，持续巩固饮用水安全，加强病媒生物防治。倡导文明健康生活方式，养成文明卫生习惯，推广健康生活方式，践行绿色环保生活理念，打造健康环境。不断推进民族团结进步事业，通过示范县创建，使全县平等、团结、互助、和谐的社会主义民族</t>
  </si>
  <si>
    <t>开展创建活动培训</t>
  </si>
  <si>
    <t>创建国家卫生县城辖区内社区、村委会</t>
  </si>
  <si>
    <t>遮岛镇辖区内6个社区，1个村委会</t>
  </si>
  <si>
    <t>开展爱国卫生专项行动</t>
  </si>
  <si>
    <t>创建国家卫生县城专项工作覆盖率</t>
  </si>
  <si>
    <t>完成创建国家卫生县城工作</t>
  </si>
  <si>
    <t>推动民族团结进步，提升人民生活幸福感</t>
  </si>
  <si>
    <t>开展创建国家卫生县城</t>
  </si>
  <si>
    <t>打造健康环境</t>
  </si>
  <si>
    <t>倡导卫生文明健康生活方式</t>
  </si>
  <si>
    <t>提高全民素质和卫生意识</t>
  </si>
  <si>
    <t>2025年，进行党团知识教育，开展各类培训活动，五四、六一活动、开展贫困助学等活动，广泛开展思想理论教育、组织团员青年开展志愿服务活动，党团知识教育培训活动。按照镇党委、政府及上级团委要求并结合遮岛镇实际情况开展好各项工作。</t>
  </si>
  <si>
    <t>遮岛镇辖区1个村委会、6个社区</t>
  </si>
  <si>
    <t>2024年，进行党团知识教育，开展各类培训活动，五四、六一活动、开展贫困助学等活动，广泛开展思想理论教育、组织团员青年开展志愿服务活动，党团知识教育培训活动。按照镇党委、政府及上级团委要求并结合遮岛镇实际情况开展好各项工作。</t>
  </si>
  <si>
    <t>遮岛镇辖区内团员人数</t>
  </si>
  <si>
    <t>300</t>
  </si>
  <si>
    <t>组织开展志愿者服务活动覆盖率</t>
  </si>
  <si>
    <t>党团志愿者活动完成时间</t>
  </si>
  <si>
    <t>提高基层共青团的影响力和凝聚力</t>
  </si>
  <si>
    <t>团员满意度</t>
  </si>
  <si>
    <t>按照团委相关工作要求</t>
  </si>
  <si>
    <t>为扎实推进梁河县农村“厕所革命”工作，有效解决我县常住户数100户以上自然村卫生公厕、卫生户厕普及率低的问题，按照省下达梁河县2021年目标任务，需完成改造提升常住户数100户以上自然村卫生公厕1座，完成改造提升农村卫生户厕1座。</t>
  </si>
  <si>
    <t>常住户数100户以上自然村卫生公厕数</t>
  </si>
  <si>
    <t>座</t>
  </si>
  <si>
    <t>需完成改造提升常住户数100户以上自然村卫生公厕</t>
  </si>
  <si>
    <t>需完成改造提升常住户数100户以上自然村卫生公厕质量达标</t>
  </si>
  <si>
    <t>40000</t>
  </si>
  <si>
    <t>自然村卫生健康环境明显改善提升</t>
  </si>
  <si>
    <t>改善提升</t>
  </si>
  <si>
    <t>居民满意度</t>
  </si>
  <si>
    <t>提高社区党组织服务群众能力，为群众办事，完成社区党组织服务群众工作，开展各项活动、人居环境提升、办公硬件购置等，按时完成镇党委政府安排的各项中心工作。全面正确的贯彻执行党的路线、方针、政策和上级党组织的指示、决定。研究、决定本镇政治、经济和社会发展目标规划，建立和健全各项党建工作责任制，加强干部管理，加强党风廉政建设，加强各项工作的领导和协调。围绕党的二十大、习近平新时代中国特色社会主义思想、新党章、政策法规、科普知识等内容，开展党的理论知识政策宣传教育和贯彻落实，重点组织开展本镇党员、干部的培训。</t>
  </si>
  <si>
    <t>遮岛镇辖区内社区个数</t>
  </si>
  <si>
    <t>遮岛镇辖区内共6个社区</t>
  </si>
  <si>
    <t>召开党员培训、会议</t>
  </si>
  <si>
    <t>社区调解矛盾纠纷完成率</t>
  </si>
  <si>
    <t>开展各项会议、培训</t>
  </si>
  <si>
    <t>按时完成</t>
  </si>
  <si>
    <t>调解矛盾纠纷</t>
  </si>
  <si>
    <t>及时完成调解矛盾纠纷</t>
  </si>
  <si>
    <t>社区党组织服务水平</t>
  </si>
  <si>
    <t>计划发展烤烟100亩/年，保障烤烟标准化生产，水稻等大小春作物生产，创造经济收入。</t>
  </si>
  <si>
    <t>计划种烟面积</t>
  </si>
  <si>
    <t>根据烤烟工作安排</t>
  </si>
  <si>
    <t>烤房维修质量</t>
  </si>
  <si>
    <t>合格</t>
  </si>
  <si>
    <t>完成烤烟工作</t>
  </si>
  <si>
    <t>提高效益，推动产业发展，实现烟农增收</t>
  </si>
  <si>
    <t>为做好遮岛镇退役军人、军属工作，营造拥军爱民氛围。为做好退役军人组织关系、来信来访、接待办理等日常工作，为退役军人提供服务。</t>
  </si>
  <si>
    <t>82000</t>
  </si>
  <si>
    <t>退役军人、军属春节慰问和“八一”座谈经费拨付率</t>
  </si>
  <si>
    <t>做好退役军人、军属工作</t>
  </si>
  <si>
    <t>退役军人满意度</t>
  </si>
  <si>
    <t>为解决高速路疫情防控查验点堵车、滞留人员停车等问题。</t>
  </si>
  <si>
    <t>高速路停车场及配套厕所建设资金拨付率</t>
  </si>
  <si>
    <t>项目完成时效</t>
  </si>
  <si>
    <t>经济效益</t>
  </si>
  <si>
    <t>减少货车司机滞留费用</t>
  </si>
  <si>
    <t>减少费用</t>
  </si>
  <si>
    <t>解决高速路疫情防控查验点堵车问题</t>
  </si>
  <si>
    <t>疫情滞留人员满意度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</si>
  <si>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</si>
  <si>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</si>
  <si>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</si>
  <si>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</si>
  <si>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</si>
  <si>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</si>
  <si>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</si>
  <si>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</si>
  <si>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</si>
  <si>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</si>
  <si>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</si>
  <si>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</si>
  <si>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</si>
  <si>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</si>
  <si>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</si>
  <si>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</si>
  <si>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</si>
  <si>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</si>
  <si>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遮岛镇政府</t>
  </si>
  <si>
    <t>办公椅采购</t>
  </si>
  <si>
    <t>办公椅</t>
  </si>
  <si>
    <t>批次</t>
  </si>
  <si>
    <t>采购办公桌</t>
  </si>
  <si>
    <t>办公桌</t>
  </si>
  <si>
    <t>公务用车维修</t>
  </si>
  <si>
    <t>车辆维修和保养服务</t>
  </si>
  <si>
    <t>文件柜采购</t>
  </si>
  <si>
    <t>文件柜</t>
  </si>
  <si>
    <t>组</t>
  </si>
  <si>
    <t>勐底社区电脑采购</t>
  </si>
  <si>
    <t>台式计算机</t>
  </si>
  <si>
    <t>台</t>
  </si>
  <si>
    <t>复印纸</t>
  </si>
  <si>
    <t>水箐村台式计算机</t>
  </si>
  <si>
    <t>弄么社区电子显示屏</t>
  </si>
  <si>
    <t>LED显示屏</t>
  </si>
  <si>
    <t>彩色打印机</t>
  </si>
  <si>
    <t>多功能一体机</t>
  </si>
  <si>
    <t>社区复印纸采购</t>
  </si>
  <si>
    <t>社区电脑采购</t>
  </si>
  <si>
    <t>打多功能一体机</t>
  </si>
  <si>
    <t>大打印机</t>
  </si>
  <si>
    <t>复印机</t>
  </si>
  <si>
    <t>镇办公用纸</t>
  </si>
  <si>
    <t>公车维修</t>
  </si>
  <si>
    <t>公车保险</t>
  </si>
  <si>
    <t>机动车保险服务</t>
  </si>
  <si>
    <t>公车加油</t>
  </si>
  <si>
    <t>车辆加油、添加燃料服务</t>
  </si>
  <si>
    <t>公务用车加油费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</si>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</sst>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hh:mm:ss"/>
    <numFmt numFmtId="177" formatCode="#,##0;\-#,##0;;@"/>
    <numFmt numFmtId="178" formatCode="yyyy/mm/dd"/>
    <numFmt numFmtId="179" formatCode="#,##0.00;\-#,##0.00;;@"/>
    <numFmt numFmtId="180" formatCode="yyyy/mm/dd\ hh:mm:ss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3" fillId="2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80" fontId="1" fillId="0" borderId="7">
      <alignment horizontal="right" vertical="center"/>
    </xf>
    <xf numFmtId="0" fontId="30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21" fillId="15" borderId="21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37" fillId="3" borderId="17" applyNumberFormat="0" applyAlignment="0" applyProtection="0">
      <alignment vertical="center"/>
    </xf>
    <xf numFmtId="0" fontId="36" fillId="18" borderId="2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30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9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18" workbookViewId="0">
      <selection activeCell="A1" sqref="A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"单位名称："&amp;"遮岛镇政府"</f>
        <v>单位名称：遮岛镇政府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7" t="s">
        <v>4</v>
      </c>
      <c r="B5" s="157" t="s">
        <v>5</v>
      </c>
      <c r="C5" s="157" t="s">
        <v>6</v>
      </c>
      <c r="D5" s="157" t="s">
        <v>5</v>
      </c>
    </row>
    <row r="6" ht="18.75" customHeight="1" spans="1:4">
      <c r="A6" s="155" t="s">
        <v>7</v>
      </c>
      <c r="B6" s="156">
        <v>18086663.39</v>
      </c>
      <c r="C6" s="155" t="str">
        <f>"一"&amp;"、"&amp;"一般公共服务支出"</f>
        <v>一、一般公共服务支出</v>
      </c>
      <c r="D6" s="156">
        <v>11401519.59</v>
      </c>
    </row>
    <row r="7" ht="18.75" customHeight="1" spans="1:4">
      <c r="A7" s="155" t="s">
        <v>8</v>
      </c>
      <c r="B7" s="156"/>
      <c r="C7" s="155" t="str">
        <f>"二"&amp;"、"&amp;"公共安全支出"</f>
        <v>二、公共安全支出</v>
      </c>
      <c r="D7" s="156">
        <v>20000</v>
      </c>
    </row>
    <row r="8" ht="18.75" customHeight="1" spans="1:4">
      <c r="A8" s="155" t="s">
        <v>9</v>
      </c>
      <c r="B8" s="156"/>
      <c r="C8" s="155" t="str">
        <f>"三"&amp;"、"&amp;"社会保障和就业支出"</f>
        <v>三、社会保障和就业支出</v>
      </c>
      <c r="D8" s="156">
        <v>2855243.86</v>
      </c>
    </row>
    <row r="9" ht="18.75" customHeight="1" spans="1:4">
      <c r="A9" s="155" t="s">
        <v>10</v>
      </c>
      <c r="B9" s="156"/>
      <c r="C9" s="155" t="str">
        <f>"四"&amp;"、"&amp;"卫生健康支出"</f>
        <v>四、卫生健康支出</v>
      </c>
      <c r="D9" s="156">
        <v>1120150.41</v>
      </c>
    </row>
    <row r="10" ht="18.75" customHeight="1" spans="1:4">
      <c r="A10" s="155" t="s">
        <v>11</v>
      </c>
      <c r="B10" s="156">
        <v>468224.27</v>
      </c>
      <c r="C10" s="155" t="str">
        <f>"五"&amp;"、"&amp;"城乡社区支出"</f>
        <v>五、城乡社区支出</v>
      </c>
      <c r="D10" s="156">
        <v>20000</v>
      </c>
    </row>
    <row r="11" ht="18.75" customHeight="1" spans="1:4">
      <c r="A11" s="155" t="s">
        <v>12</v>
      </c>
      <c r="B11" s="156"/>
      <c r="C11" s="155" t="str">
        <f>"六"&amp;"、"&amp;"农林水支出"</f>
        <v>六、农林水支出</v>
      </c>
      <c r="D11" s="156">
        <v>2320401.72</v>
      </c>
    </row>
    <row r="12" ht="18.75" customHeight="1" spans="1:4">
      <c r="A12" s="155" t="s">
        <v>13</v>
      </c>
      <c r="B12" s="156"/>
      <c r="C12" s="155" t="str">
        <f>"七"&amp;"、"&amp;"交通运输支出"</f>
        <v>七、交通运输支出</v>
      </c>
      <c r="D12" s="156">
        <v>43490</v>
      </c>
    </row>
    <row r="13" ht="18.75" customHeight="1" spans="1:4">
      <c r="A13" s="155" t="s">
        <v>14</v>
      </c>
      <c r="B13" s="156"/>
      <c r="C13" s="155" t="str">
        <f>"八"&amp;"、"&amp;"住房保障支出"</f>
        <v>八、住房保障支出</v>
      </c>
      <c r="D13" s="156">
        <v>774082.08</v>
      </c>
    </row>
    <row r="14" ht="18.75" customHeight="1" spans="1:4">
      <c r="A14" s="155" t="s">
        <v>15</v>
      </c>
      <c r="B14" s="156"/>
      <c r="C14" s="155"/>
      <c r="D14" s="156"/>
    </row>
    <row r="15" ht="18.75" customHeight="1" spans="1:4">
      <c r="A15" s="155" t="s">
        <v>16</v>
      </c>
      <c r="B15" s="156">
        <v>468224.27</v>
      </c>
      <c r="C15" s="155"/>
      <c r="D15" s="156"/>
    </row>
    <row r="16" ht="18.75" customHeight="1" spans="1:4">
      <c r="A16" s="155"/>
      <c r="B16" s="156"/>
      <c r="C16" s="155"/>
      <c r="D16" s="156"/>
    </row>
    <row r="17" ht="18.75" customHeight="1" spans="1:4">
      <c r="A17" s="155"/>
      <c r="B17" s="156"/>
      <c r="C17" s="155"/>
      <c r="D17" s="156"/>
    </row>
    <row r="18" ht="18.75" customHeight="1" spans="1:4">
      <c r="A18" s="155"/>
      <c r="B18" s="156"/>
      <c r="C18" s="155"/>
      <c r="D18" s="156"/>
    </row>
    <row r="19" ht="18.75" customHeight="1" spans="1:4">
      <c r="A19" s="155"/>
      <c r="B19" s="156"/>
      <c r="C19" s="155"/>
      <c r="D19" s="156"/>
    </row>
    <row r="20" ht="18.75" customHeight="1" spans="1:4">
      <c r="A20" s="155"/>
      <c r="B20" s="156"/>
      <c r="C20" s="155"/>
      <c r="D20" s="156"/>
    </row>
    <row r="21" ht="18.75" customHeight="1" spans="1:4">
      <c r="A21" s="155"/>
      <c r="B21" s="156"/>
      <c r="C21" s="155"/>
      <c r="D21" s="156"/>
    </row>
    <row r="22" ht="18.75" customHeight="1" spans="1:4">
      <c r="A22" s="155"/>
      <c r="B22" s="156"/>
      <c r="C22" s="155"/>
      <c r="D22" s="156"/>
    </row>
    <row r="23" ht="18.75" customHeight="1" spans="1:4">
      <c r="A23" s="155"/>
      <c r="B23" s="156"/>
      <c r="C23" s="155"/>
      <c r="D23" s="156"/>
    </row>
    <row r="24" ht="18.75" customHeight="1" spans="1:4">
      <c r="A24" s="155"/>
      <c r="B24" s="156"/>
      <c r="C24" s="155"/>
      <c r="D24" s="156"/>
    </row>
    <row r="25" ht="18.75" customHeight="1" spans="1:4">
      <c r="A25" s="155"/>
      <c r="B25" s="156"/>
      <c r="C25" s="155"/>
      <c r="D25" s="156"/>
    </row>
    <row r="26" ht="18.75" customHeight="1" spans="1:4">
      <c r="A26" s="155"/>
      <c r="B26" s="156"/>
      <c r="C26" s="155"/>
      <c r="D26" s="156"/>
    </row>
    <row r="27" ht="18.75" customHeight="1" spans="1:4">
      <c r="A27" s="155"/>
      <c r="B27" s="156"/>
      <c r="C27" s="155"/>
      <c r="D27" s="156"/>
    </row>
    <row r="28" ht="18.75" customHeight="1" spans="1:4">
      <c r="A28" s="155"/>
      <c r="B28" s="156"/>
      <c r="C28" s="155"/>
      <c r="D28" s="156"/>
    </row>
    <row r="29" ht="18.75" customHeight="1" spans="1:4">
      <c r="A29" s="155"/>
      <c r="B29" s="156"/>
      <c r="C29" s="155"/>
      <c r="D29" s="156"/>
    </row>
    <row r="30" ht="18.75" customHeight="1" spans="1:4">
      <c r="A30" s="155"/>
      <c r="B30" s="156"/>
      <c r="C30" s="155"/>
      <c r="D30" s="156"/>
    </row>
    <row r="31" ht="18.75" customHeight="1" spans="1:4">
      <c r="A31" s="155"/>
      <c r="B31" s="156"/>
      <c r="C31" s="155"/>
      <c r="D31" s="156"/>
    </row>
    <row r="32" ht="18.75" customHeight="1" spans="1:4">
      <c r="A32" s="155" t="s">
        <v>17</v>
      </c>
      <c r="B32" s="156">
        <v>18554887.66</v>
      </c>
      <c r="C32" s="155" t="s">
        <v>18</v>
      </c>
      <c r="D32" s="156">
        <v>18554887.66</v>
      </c>
    </row>
    <row r="33" ht="18.75" customHeight="1" spans="1:4">
      <c r="A33" s="155" t="s">
        <v>19</v>
      </c>
      <c r="B33" s="156"/>
      <c r="C33" s="155" t="s">
        <v>20</v>
      </c>
      <c r="D33" s="156"/>
    </row>
    <row r="34" ht="18.75" customHeight="1" spans="1:4">
      <c r="A34" s="155" t="s">
        <v>21</v>
      </c>
      <c r="B34" s="156"/>
      <c r="C34" s="155" t="s">
        <v>21</v>
      </c>
      <c r="D34" s="156"/>
    </row>
    <row r="35" ht="18.75" customHeight="1" spans="1:4">
      <c r="A35" s="155" t="s">
        <v>22</v>
      </c>
      <c r="B35" s="156"/>
      <c r="C35" s="155" t="s">
        <v>23</v>
      </c>
      <c r="D35" s="156"/>
    </row>
    <row r="36" ht="18.75" customHeight="1" spans="1:4">
      <c r="A36" s="155" t="s">
        <v>24</v>
      </c>
      <c r="B36" s="156">
        <v>18554887.66</v>
      </c>
      <c r="C36" s="155" t="s">
        <v>25</v>
      </c>
      <c r="D36" s="156">
        <v>18554887.66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814814814815" defaultRowHeight="14.25" customHeight="1" outlineLevelCol="5"/>
  <cols>
    <col min="1" max="6" width="23.0462962962963" customWidth="1"/>
  </cols>
  <sheetData>
    <row r="1" ht="12" customHeight="1" spans="1:6">
      <c r="A1" s="125">
        <v>1</v>
      </c>
      <c r="B1" s="126">
        <v>0</v>
      </c>
      <c r="C1" s="125">
        <v>1</v>
      </c>
      <c r="D1" s="92"/>
      <c r="E1" s="92"/>
      <c r="F1" s="127" t="s">
        <v>843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844</v>
      </c>
      <c r="C2" s="129"/>
      <c r="D2" s="130"/>
      <c r="E2" s="130"/>
      <c r="F2" s="130"/>
    </row>
    <row r="3" ht="13.5" customHeight="1" spans="1:6">
      <c r="A3" s="131" t="str">
        <f>"单位名称："&amp;"遮岛镇政府"</f>
        <v>单位名称：遮岛镇政府</v>
      </c>
      <c r="B3" s="131" t="s">
        <v>845</v>
      </c>
      <c r="C3" s="132"/>
      <c r="D3" s="92"/>
      <c r="E3" s="92"/>
      <c r="F3" s="127" t="s">
        <v>1</v>
      </c>
    </row>
    <row r="4" ht="19.5" customHeight="1" spans="1:6">
      <c r="A4" s="133" t="s">
        <v>280</v>
      </c>
      <c r="B4" s="134" t="s">
        <v>66</v>
      </c>
      <c r="C4" s="133" t="s">
        <v>67</v>
      </c>
      <c r="D4" s="12" t="s">
        <v>846</v>
      </c>
      <c r="E4" s="13"/>
      <c r="F4" s="14"/>
    </row>
    <row r="5" ht="18.75" customHeight="1" spans="1:6">
      <c r="A5" s="135"/>
      <c r="B5" s="136"/>
      <c r="C5" s="135"/>
      <c r="D5" s="72" t="s">
        <v>30</v>
      </c>
      <c r="E5" s="12" t="s">
        <v>70</v>
      </c>
      <c r="F5" s="72" t="s">
        <v>71</v>
      </c>
    </row>
    <row r="6" ht="18.75" customHeight="1" spans="1:6">
      <c r="A6" s="58"/>
      <c r="B6" s="137"/>
      <c r="C6" s="58"/>
      <c r="D6" s="35"/>
      <c r="E6" s="35"/>
      <c r="F6" s="35"/>
    </row>
    <row r="7" ht="21" customHeight="1" spans="1:6">
      <c r="A7" s="22"/>
      <c r="B7" s="22"/>
      <c r="C7" s="22"/>
      <c r="D7" s="86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847</v>
      </c>
      <c r="B9" s="141" t="s">
        <v>847</v>
      </c>
      <c r="C9" s="142" t="s">
        <v>847</v>
      </c>
      <c r="D9" s="86"/>
      <c r="E9" s="138"/>
      <c r="F9" s="138"/>
    </row>
    <row r="10" ht="18.75" customHeight="1" spans="1:6">
      <c r="A10" s="143" t="s">
        <v>848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30"/>
  <sheetViews>
    <sheetView showZeros="0" topLeftCell="A23" workbookViewId="0">
      <selection activeCell="A1" sqref="A1"/>
    </sheetView>
  </sheetViews>
  <sheetFormatPr defaultColWidth="9.14814814814815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425925925926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222222222222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849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"单位名称："&amp;"遮岛镇政府"</f>
        <v>单位名称：遮岛镇政府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850</v>
      </c>
      <c r="B4" s="104" t="s">
        <v>851</v>
      </c>
      <c r="C4" s="104" t="s">
        <v>852</v>
      </c>
      <c r="D4" s="104" t="s">
        <v>853</v>
      </c>
      <c r="E4" s="104" t="s">
        <v>854</v>
      </c>
      <c r="F4" s="104" t="s">
        <v>855</v>
      </c>
      <c r="G4" s="47" t="s">
        <v>287</v>
      </c>
      <c r="H4" s="47"/>
      <c r="I4" s="47"/>
      <c r="J4" s="47"/>
      <c r="K4" s="118"/>
      <c r="L4" s="47"/>
      <c r="M4" s="47"/>
      <c r="N4" s="47"/>
      <c r="O4" s="75"/>
      <c r="P4" s="118"/>
      <c r="Q4" s="48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856</v>
      </c>
      <c r="J5" s="105" t="s">
        <v>857</v>
      </c>
      <c r="K5" s="119" t="s">
        <v>858</v>
      </c>
      <c r="L5" s="120" t="s">
        <v>859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860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6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8" t="s">
        <v>861</v>
      </c>
      <c r="B8" s="109"/>
      <c r="C8" s="109"/>
      <c r="D8" s="110"/>
      <c r="E8" s="111"/>
      <c r="F8" s="23">
        <v>305100</v>
      </c>
      <c r="G8" s="23">
        <v>305100</v>
      </c>
      <c r="H8" s="23">
        <v>300100</v>
      </c>
      <c r="I8" s="23"/>
      <c r="J8" s="23"/>
      <c r="K8" s="23"/>
      <c r="L8" s="23">
        <v>5000</v>
      </c>
      <c r="M8" s="23"/>
      <c r="N8" s="23"/>
      <c r="O8" s="23"/>
      <c r="P8" s="23"/>
      <c r="Q8" s="23">
        <v>5000</v>
      </c>
    </row>
    <row r="9" ht="52.5" customHeight="1" spans="1:17">
      <c r="A9" s="112" t="s">
        <v>46</v>
      </c>
      <c r="B9" s="109"/>
      <c r="C9" s="109"/>
      <c r="D9" s="110"/>
      <c r="E9" s="111"/>
      <c r="F9" s="23">
        <v>305100</v>
      </c>
      <c r="G9" s="23">
        <v>305100</v>
      </c>
      <c r="H9" s="23">
        <v>300100</v>
      </c>
      <c r="I9" s="23"/>
      <c r="J9" s="23"/>
      <c r="K9" s="23"/>
      <c r="L9" s="23">
        <v>5000</v>
      </c>
      <c r="M9" s="23"/>
      <c r="N9" s="23"/>
      <c r="O9" s="23"/>
      <c r="P9" s="23"/>
      <c r="Q9" s="23">
        <v>5000</v>
      </c>
    </row>
    <row r="10" ht="52.5" customHeight="1" spans="1:17">
      <c r="A10" s="108" t="str">
        <f t="shared" ref="A10:A13" si="0">"     "&amp;"乡镇工作专项经费"</f>
        <v>     乡镇工作专项经费</v>
      </c>
      <c r="B10" s="109" t="s">
        <v>862</v>
      </c>
      <c r="C10" s="109" t="s">
        <v>863</v>
      </c>
      <c r="D10" s="110" t="s">
        <v>864</v>
      </c>
      <c r="E10" s="111">
        <v>1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乡镇工作专项经费</v>
      </c>
      <c r="B11" s="109" t="s">
        <v>865</v>
      </c>
      <c r="C11" s="109" t="s">
        <v>866</v>
      </c>
      <c r="D11" s="110" t="s">
        <v>864</v>
      </c>
      <c r="E11" s="111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乡镇工作专项经费</v>
      </c>
      <c r="B12" s="109" t="s">
        <v>867</v>
      </c>
      <c r="C12" s="109" t="s">
        <v>868</v>
      </c>
      <c r="D12" s="110" t="s">
        <v>652</v>
      </c>
      <c r="E12" s="111">
        <v>1</v>
      </c>
      <c r="F12" s="23">
        <v>9530</v>
      </c>
      <c r="G12" s="23">
        <v>9530</v>
      </c>
      <c r="H12" s="23">
        <v>9530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0"/>
        <v>     乡镇工作专项经费</v>
      </c>
      <c r="B13" s="109" t="s">
        <v>869</v>
      </c>
      <c r="C13" s="109" t="s">
        <v>870</v>
      </c>
      <c r="D13" s="110" t="s">
        <v>871</v>
      </c>
      <c r="E13" s="111">
        <v>1</v>
      </c>
      <c r="F13" s="23">
        <v>8000</v>
      </c>
      <c r="G13" s="23">
        <v>8000</v>
      </c>
      <c r="H13" s="23">
        <v>8000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>"     "&amp;"乡镇基层党建工作经费"</f>
        <v>     乡镇基层党建工作经费</v>
      </c>
      <c r="B14" s="109" t="s">
        <v>872</v>
      </c>
      <c r="C14" s="109" t="s">
        <v>873</v>
      </c>
      <c r="D14" s="110" t="s">
        <v>874</v>
      </c>
      <c r="E14" s="111">
        <v>1</v>
      </c>
      <c r="F14" s="23">
        <v>7900</v>
      </c>
      <c r="G14" s="23">
        <v>7900</v>
      </c>
      <c r="H14" s="23">
        <v>7900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ref="A15:A16" si="1">"     "&amp;"村级党组织工作经费"</f>
        <v>     村级党组织工作经费</v>
      </c>
      <c r="B15" s="109" t="s">
        <v>875</v>
      </c>
      <c r="C15" s="109" t="s">
        <v>875</v>
      </c>
      <c r="D15" s="110" t="s">
        <v>864</v>
      </c>
      <c r="E15" s="111">
        <v>20</v>
      </c>
      <c r="F15" s="23">
        <v>3000</v>
      </c>
      <c r="G15" s="23">
        <v>3000</v>
      </c>
      <c r="H15" s="23">
        <v>3000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1"/>
        <v>     村级党组织工作经费</v>
      </c>
      <c r="B16" s="109" t="s">
        <v>876</v>
      </c>
      <c r="C16" s="109" t="s">
        <v>873</v>
      </c>
      <c r="D16" s="110" t="s">
        <v>874</v>
      </c>
      <c r="E16" s="111">
        <v>2</v>
      </c>
      <c r="F16" s="23">
        <v>15800</v>
      </c>
      <c r="G16" s="23">
        <v>15800</v>
      </c>
      <c r="H16" s="23">
        <v>15800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 t="shared" ref="A17:A22" si="2">"     "&amp;"社区党建工作经费和党员年度活动经费"</f>
        <v>     社区党建工作经费和党员年度活动经费</v>
      </c>
      <c r="B17" s="109" t="s">
        <v>877</v>
      </c>
      <c r="C17" s="109" t="s">
        <v>878</v>
      </c>
      <c r="D17" s="110" t="s">
        <v>874</v>
      </c>
      <c r="E17" s="111">
        <v>1</v>
      </c>
      <c r="F17" s="23">
        <v>10560</v>
      </c>
      <c r="G17" s="23">
        <v>10560</v>
      </c>
      <c r="H17" s="23">
        <v>10560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8" t="str">
        <f t="shared" si="2"/>
        <v>     社区党建工作经费和党员年度活动经费</v>
      </c>
      <c r="B18" s="109" t="s">
        <v>879</v>
      </c>
      <c r="C18" s="109" t="s">
        <v>880</v>
      </c>
      <c r="D18" s="110" t="s">
        <v>874</v>
      </c>
      <c r="E18" s="111">
        <v>7</v>
      </c>
      <c r="F18" s="23">
        <v>38500</v>
      </c>
      <c r="G18" s="23">
        <v>38500</v>
      </c>
      <c r="H18" s="23">
        <v>38500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8" t="str">
        <f t="shared" si="2"/>
        <v>     社区党建工作经费和党员年度活动经费</v>
      </c>
      <c r="B19" s="109" t="s">
        <v>875</v>
      </c>
      <c r="C19" s="109" t="s">
        <v>875</v>
      </c>
      <c r="D19" s="110" t="s">
        <v>864</v>
      </c>
      <c r="E19" s="111">
        <v>30</v>
      </c>
      <c r="F19" s="23">
        <v>4800</v>
      </c>
      <c r="G19" s="23">
        <v>4800</v>
      </c>
      <c r="H19" s="23">
        <v>4800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8" t="str">
        <f t="shared" si="2"/>
        <v>     社区党建工作经费和党员年度活动经费</v>
      </c>
      <c r="B20" s="109" t="s">
        <v>881</v>
      </c>
      <c r="C20" s="109" t="s">
        <v>875</v>
      </c>
      <c r="D20" s="110" t="s">
        <v>864</v>
      </c>
      <c r="E20" s="111">
        <v>180</v>
      </c>
      <c r="F20" s="23">
        <v>27000</v>
      </c>
      <c r="G20" s="23">
        <v>27000</v>
      </c>
      <c r="H20" s="23">
        <v>27000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8" t="str">
        <f t="shared" si="2"/>
        <v>     社区党建工作经费和党员年度活动经费</v>
      </c>
      <c r="B21" s="109" t="s">
        <v>882</v>
      </c>
      <c r="C21" s="109" t="s">
        <v>873</v>
      </c>
      <c r="D21" s="110" t="s">
        <v>874</v>
      </c>
      <c r="E21" s="111">
        <v>12</v>
      </c>
      <c r="F21" s="23">
        <v>94800</v>
      </c>
      <c r="G21" s="23">
        <v>94800</v>
      </c>
      <c r="H21" s="23">
        <v>94800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8" t="str">
        <f t="shared" si="2"/>
        <v>     社区党建工作经费和党员年度活动经费</v>
      </c>
      <c r="B22" s="109" t="s">
        <v>870</v>
      </c>
      <c r="C22" s="109" t="s">
        <v>870</v>
      </c>
      <c r="D22" s="110" t="s">
        <v>871</v>
      </c>
      <c r="E22" s="111">
        <v>8</v>
      </c>
      <c r="F22" s="23">
        <v>6000</v>
      </c>
      <c r="G22" s="23">
        <v>6000</v>
      </c>
      <c r="H22" s="23">
        <v>6000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8" t="str">
        <f t="shared" ref="A23:A25" si="3">"     "&amp;"一般公用经费"</f>
        <v>     一般公用经费</v>
      </c>
      <c r="B23" s="109" t="s">
        <v>883</v>
      </c>
      <c r="C23" s="109" t="s">
        <v>880</v>
      </c>
      <c r="D23" s="110" t="s">
        <v>874</v>
      </c>
      <c r="E23" s="111">
        <v>4</v>
      </c>
      <c r="F23" s="23">
        <v>12000</v>
      </c>
      <c r="G23" s="23">
        <v>12000</v>
      </c>
      <c r="H23" s="23">
        <v>12000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108" t="str">
        <f t="shared" si="3"/>
        <v>     一般公用经费</v>
      </c>
      <c r="B24" s="109" t="s">
        <v>884</v>
      </c>
      <c r="C24" s="109" t="s">
        <v>885</v>
      </c>
      <c r="D24" s="110" t="s">
        <v>874</v>
      </c>
      <c r="E24" s="111">
        <v>1</v>
      </c>
      <c r="F24" s="23">
        <v>12000</v>
      </c>
      <c r="G24" s="23">
        <v>12000</v>
      </c>
      <c r="H24" s="23">
        <v>12000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52.5" customHeight="1" spans="1:17">
      <c r="A25" s="108" t="str">
        <f t="shared" si="3"/>
        <v>     一般公用经费</v>
      </c>
      <c r="B25" s="109" t="s">
        <v>886</v>
      </c>
      <c r="C25" s="109" t="s">
        <v>875</v>
      </c>
      <c r="D25" s="110" t="s">
        <v>864</v>
      </c>
      <c r="E25" s="111">
        <v>100</v>
      </c>
      <c r="F25" s="23">
        <v>15000</v>
      </c>
      <c r="G25" s="23">
        <v>15000</v>
      </c>
      <c r="H25" s="23">
        <v>15000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52.5" customHeight="1" spans="1:17">
      <c r="A26" s="108" t="str">
        <f t="shared" ref="A26:A27" si="4">"     "&amp;"公用经费安排的公车购置及运维费"</f>
        <v>     公用经费安排的公车购置及运维费</v>
      </c>
      <c r="B26" s="109" t="s">
        <v>887</v>
      </c>
      <c r="C26" s="109" t="s">
        <v>868</v>
      </c>
      <c r="D26" s="110" t="s">
        <v>652</v>
      </c>
      <c r="E26" s="111">
        <v>1</v>
      </c>
      <c r="F26" s="23">
        <v>4210</v>
      </c>
      <c r="G26" s="23">
        <v>4210</v>
      </c>
      <c r="H26" s="23">
        <v>4210</v>
      </c>
      <c r="I26" s="23"/>
      <c r="J26" s="23"/>
      <c r="K26" s="23"/>
      <c r="L26" s="23"/>
      <c r="M26" s="23"/>
      <c r="N26" s="23"/>
      <c r="O26" s="23"/>
      <c r="P26" s="23"/>
      <c r="Q26" s="23"/>
    </row>
    <row r="27" ht="52.5" customHeight="1" spans="1:17">
      <c r="A27" s="108" t="str">
        <f t="shared" si="4"/>
        <v>     公用经费安排的公车购置及运维费</v>
      </c>
      <c r="B27" s="109" t="s">
        <v>888</v>
      </c>
      <c r="C27" s="109" t="s">
        <v>889</v>
      </c>
      <c r="D27" s="110" t="s">
        <v>652</v>
      </c>
      <c r="E27" s="111">
        <v>1</v>
      </c>
      <c r="F27" s="23">
        <v>11000</v>
      </c>
      <c r="G27" s="23">
        <v>11000</v>
      </c>
      <c r="H27" s="23">
        <v>11000</v>
      </c>
      <c r="I27" s="23"/>
      <c r="J27" s="23"/>
      <c r="K27" s="23"/>
      <c r="L27" s="23"/>
      <c r="M27" s="23"/>
      <c r="N27" s="23"/>
      <c r="O27" s="23"/>
      <c r="P27" s="23"/>
      <c r="Q27" s="23"/>
    </row>
    <row r="28" ht="52.5" customHeight="1" spans="1:17">
      <c r="A28" s="108" t="str">
        <f>"     "&amp;"单位自有（非财政结余）工作经费"</f>
        <v>     单位自有（非财政结余）工作经费</v>
      </c>
      <c r="B28" s="109" t="s">
        <v>890</v>
      </c>
      <c r="C28" s="109" t="s">
        <v>891</v>
      </c>
      <c r="D28" s="110" t="s">
        <v>652</v>
      </c>
      <c r="E28" s="111">
        <v>1</v>
      </c>
      <c r="F28" s="23">
        <v>5000</v>
      </c>
      <c r="G28" s="23">
        <v>5000</v>
      </c>
      <c r="H28" s="23"/>
      <c r="I28" s="23"/>
      <c r="J28" s="23"/>
      <c r="K28" s="23"/>
      <c r="L28" s="23">
        <v>5000</v>
      </c>
      <c r="M28" s="23"/>
      <c r="N28" s="23"/>
      <c r="O28" s="23"/>
      <c r="P28" s="23"/>
      <c r="Q28" s="23">
        <v>5000</v>
      </c>
    </row>
    <row r="29" ht="52.5" customHeight="1" spans="1:17">
      <c r="A29" s="108" t="str">
        <f>"     "&amp;"乡镇宣传、宗教、综治维稳工作经费"</f>
        <v>     乡镇宣传、宗教、综治维稳工作经费</v>
      </c>
      <c r="B29" s="109" t="s">
        <v>892</v>
      </c>
      <c r="C29" s="109" t="s">
        <v>891</v>
      </c>
      <c r="D29" s="110" t="s">
        <v>652</v>
      </c>
      <c r="E29" s="111">
        <v>1</v>
      </c>
      <c r="F29" s="23">
        <v>10000</v>
      </c>
      <c r="G29" s="23">
        <v>10000</v>
      </c>
      <c r="H29" s="23">
        <v>10000</v>
      </c>
      <c r="I29" s="23"/>
      <c r="J29" s="23"/>
      <c r="K29" s="23"/>
      <c r="L29" s="23"/>
      <c r="M29" s="23"/>
      <c r="N29" s="23"/>
      <c r="O29" s="23"/>
      <c r="P29" s="23"/>
      <c r="Q29" s="23"/>
    </row>
    <row r="30" ht="30" customHeight="1" spans="1:17">
      <c r="A30" s="113" t="s">
        <v>847</v>
      </c>
      <c r="B30" s="114"/>
      <c r="C30" s="114"/>
      <c r="D30" s="114"/>
      <c r="E30" s="111"/>
      <c r="F30" s="23">
        <v>305100</v>
      </c>
      <c r="G30" s="23">
        <v>305100</v>
      </c>
      <c r="H30" s="23">
        <v>300100</v>
      </c>
      <c r="I30" s="23"/>
      <c r="J30" s="23"/>
      <c r="K30" s="23"/>
      <c r="L30" s="23">
        <v>5000</v>
      </c>
      <c r="M30" s="23"/>
      <c r="N30" s="23"/>
      <c r="O30" s="23"/>
      <c r="P30" s="23"/>
      <c r="Q30" s="23">
        <v>5000</v>
      </c>
    </row>
  </sheetData>
  <mergeCells count="16">
    <mergeCell ref="A2:Q2"/>
    <mergeCell ref="A3:F3"/>
    <mergeCell ref="G4:Q4"/>
    <mergeCell ref="L5:Q5"/>
    <mergeCell ref="A30:E3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9"/>
      <c r="N1" s="99" t="s">
        <v>893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"单位名称："&amp;"遮岛镇政府"</f>
        <v>单位名称：遮岛镇政府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100"/>
      <c r="N3" s="101" t="s">
        <v>27</v>
      </c>
    </row>
    <row r="4" ht="15.75" customHeight="1" spans="1:14">
      <c r="A4" s="11" t="s">
        <v>850</v>
      </c>
      <c r="B4" s="11" t="s">
        <v>894</v>
      </c>
      <c r="C4" s="11" t="s">
        <v>895</v>
      </c>
      <c r="D4" s="12" t="s">
        <v>287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856</v>
      </c>
      <c r="G5" s="11" t="s">
        <v>857</v>
      </c>
      <c r="H5" s="11" t="s">
        <v>858</v>
      </c>
      <c r="I5" s="12" t="s">
        <v>859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8" t="s">
        <v>896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37.7222222222222" customWidth="1"/>
    <col min="2" max="13" width="8.6296296296296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897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"单位名称："&amp;"遮岛镇政府"</f>
        <v>单位名称：遮岛镇政府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898</v>
      </c>
      <c r="B5" s="12" t="s">
        <v>287</v>
      </c>
      <c r="C5" s="13"/>
      <c r="D5" s="73"/>
      <c r="E5" s="74" t="s">
        <v>899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900</v>
      </c>
      <c r="E6" s="79" t="s">
        <v>901</v>
      </c>
      <c r="F6" s="80" t="s">
        <v>902</v>
      </c>
      <c r="G6" s="80" t="s">
        <v>903</v>
      </c>
      <c r="H6" s="80" t="s">
        <v>904</v>
      </c>
      <c r="I6" s="80" t="s">
        <v>905</v>
      </c>
      <c r="J6" s="80" t="s">
        <v>906</v>
      </c>
      <c r="K6" s="80" t="s">
        <v>907</v>
      </c>
      <c r="L6" s="80" t="s">
        <v>908</v>
      </c>
      <c r="M6" s="80" t="s">
        <v>909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910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814814814815" defaultRowHeight="12" customHeight="1" outlineLevelRow="7"/>
  <cols>
    <col min="1" max="10" width="13.9166666666667" customWidth="1"/>
  </cols>
  <sheetData>
    <row r="1" customHeight="1" spans="10:10">
      <c r="J1" s="65" t="s">
        <v>911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"单位名称："&amp;"遮岛镇政府"</f>
        <v>单位名称：遮岛镇政府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594</v>
      </c>
      <c r="B4" s="34" t="s">
        <v>595</v>
      </c>
      <c r="C4" s="34" t="s">
        <v>596</v>
      </c>
      <c r="D4" s="34" t="s">
        <v>597</v>
      </c>
      <c r="E4" s="34" t="s">
        <v>598</v>
      </c>
      <c r="F4" s="58" t="s">
        <v>599</v>
      </c>
      <c r="G4" s="34" t="s">
        <v>600</v>
      </c>
      <c r="H4" s="58" t="s">
        <v>602</v>
      </c>
      <c r="I4" s="58" t="s">
        <v>601</v>
      </c>
      <c r="J4" s="34" t="s">
        <v>603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912</v>
      </c>
      <c r="C7" s="62" t="s">
        <v>912</v>
      </c>
      <c r="D7" s="62" t="s">
        <v>912</v>
      </c>
      <c r="E7" s="61" t="s">
        <v>912</v>
      </c>
      <c r="F7" s="62" t="s">
        <v>912</v>
      </c>
      <c r="G7" s="61" t="s">
        <v>912</v>
      </c>
      <c r="H7" s="62" t="s">
        <v>912</v>
      </c>
      <c r="I7" s="62" t="s">
        <v>912</v>
      </c>
      <c r="J7" s="66" t="s">
        <v>912</v>
      </c>
    </row>
    <row r="8" ht="18.45" customHeight="1" spans="1:10">
      <c r="A8" s="63" t="s">
        <v>910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814814814815" defaultRowHeight="12" customHeight="1" outlineLevelCol="7"/>
  <cols>
    <col min="1" max="8" width="14.2037037037037" customWidth="1"/>
  </cols>
  <sheetData>
    <row r="1" ht="14.25" customHeight="1" spans="8:8">
      <c r="H1" s="42" t="s">
        <v>913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"单位名称："&amp;"遮岛镇政府"</f>
        <v>单位名称：遮岛镇政府</v>
      </c>
      <c r="B3" s="7"/>
      <c r="C3" s="45"/>
    </row>
    <row r="4" ht="18" customHeight="1" spans="1:8">
      <c r="A4" s="11" t="s">
        <v>280</v>
      </c>
      <c r="B4" s="11" t="s">
        <v>914</v>
      </c>
      <c r="C4" s="11" t="s">
        <v>915</v>
      </c>
      <c r="D4" s="11" t="s">
        <v>916</v>
      </c>
      <c r="E4" s="11" t="s">
        <v>917</v>
      </c>
      <c r="F4" s="46" t="s">
        <v>918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854</v>
      </c>
      <c r="G5" s="34" t="s">
        <v>919</v>
      </c>
      <c r="H5" s="34" t="s">
        <v>920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921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814814814815" defaultRowHeight="14.25" customHeight="1"/>
  <cols>
    <col min="1" max="1" width="10.2777777777778" customWidth="1"/>
    <col min="2" max="3" width="23.8425925925926" customWidth="1"/>
    <col min="4" max="4" width="11.1481481481481" customWidth="1"/>
    <col min="5" max="5" width="17.7222222222222" customWidth="1"/>
    <col min="6" max="6" width="9.84259259259259" customWidth="1"/>
    <col min="7" max="7" width="17.7222222222222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922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"单位名称："&amp;"遮岛镇政府"</f>
        <v>单位名称：遮岛镇政府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539</v>
      </c>
      <c r="B4" s="33" t="s">
        <v>282</v>
      </c>
      <c r="C4" s="33" t="s">
        <v>540</v>
      </c>
      <c r="D4" s="34" t="s">
        <v>283</v>
      </c>
      <c r="E4" s="34" t="s">
        <v>284</v>
      </c>
      <c r="F4" s="34" t="s">
        <v>541</v>
      </c>
      <c r="G4" s="34" t="s">
        <v>542</v>
      </c>
      <c r="H4" s="35" t="s">
        <v>30</v>
      </c>
      <c r="I4" s="35" t="s">
        <v>923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550</v>
      </c>
      <c r="C8" s="36"/>
      <c r="D8" s="36"/>
      <c r="E8" s="36"/>
      <c r="F8" s="36"/>
      <c r="G8" s="36"/>
      <c r="H8" s="23">
        <v>50000</v>
      </c>
      <c r="I8" s="23">
        <v>50000</v>
      </c>
      <c r="J8" s="23"/>
      <c r="K8" s="40"/>
    </row>
    <row r="9" ht="52.5" customHeight="1" spans="1:11">
      <c r="A9" s="22" t="s">
        <v>551</v>
      </c>
      <c r="B9" s="22" t="s">
        <v>550</v>
      </c>
      <c r="C9" s="22" t="s">
        <v>46</v>
      </c>
      <c r="D9" s="22" t="s">
        <v>214</v>
      </c>
      <c r="E9" s="22" t="s">
        <v>215</v>
      </c>
      <c r="F9" s="22" t="s">
        <v>343</v>
      </c>
      <c r="G9" s="22" t="s">
        <v>344</v>
      </c>
      <c r="H9" s="23">
        <v>31000</v>
      </c>
      <c r="I9" s="23">
        <v>31000</v>
      </c>
      <c r="J9" s="23"/>
      <c r="K9" s="41"/>
    </row>
    <row r="10" ht="52.5" customHeight="1" spans="1:11">
      <c r="A10" s="22" t="s">
        <v>551</v>
      </c>
      <c r="B10" s="22" t="s">
        <v>550</v>
      </c>
      <c r="C10" s="22" t="s">
        <v>46</v>
      </c>
      <c r="D10" s="22" t="s">
        <v>214</v>
      </c>
      <c r="E10" s="22" t="s">
        <v>215</v>
      </c>
      <c r="F10" s="22" t="s">
        <v>349</v>
      </c>
      <c r="G10" s="22" t="s">
        <v>350</v>
      </c>
      <c r="H10" s="23">
        <v>19000</v>
      </c>
      <c r="I10" s="23">
        <v>19000</v>
      </c>
      <c r="J10" s="23"/>
      <c r="K10" s="25"/>
    </row>
    <row r="11" ht="30" customHeight="1" spans="1:11">
      <c r="A11" s="37" t="s">
        <v>847</v>
      </c>
      <c r="B11" s="38"/>
      <c r="C11" s="38"/>
      <c r="D11" s="38"/>
      <c r="E11" s="38"/>
      <c r="F11" s="38"/>
      <c r="G11" s="38"/>
      <c r="H11" s="23">
        <v>50000</v>
      </c>
      <c r="I11" s="23">
        <v>50000</v>
      </c>
      <c r="J11" s="23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8"/>
  <sheetViews>
    <sheetView showZeros="0" workbookViewId="0">
      <selection activeCell="K9" sqref="K9"/>
    </sheetView>
  </sheetViews>
  <sheetFormatPr defaultColWidth="9.14814814814815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924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"单位名称："&amp;"遮岛镇政府"</f>
        <v>单位名称：遮岛镇政府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540</v>
      </c>
      <c r="B4" s="10" t="s">
        <v>539</v>
      </c>
      <c r="C4" s="10" t="s">
        <v>282</v>
      </c>
      <c r="D4" s="11" t="s">
        <v>925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1820725</v>
      </c>
      <c r="F8" s="23">
        <v>1732649.27</v>
      </c>
      <c r="G8" s="23">
        <v>102490</v>
      </c>
    </row>
    <row r="9" ht="52.5" customHeight="1" spans="1:7">
      <c r="A9" s="24"/>
      <c r="B9" s="22" t="s">
        <v>926</v>
      </c>
      <c r="C9" s="22" t="s">
        <v>582</v>
      </c>
      <c r="D9" s="22" t="s">
        <v>927</v>
      </c>
      <c r="E9" s="23">
        <v>10000</v>
      </c>
      <c r="F9" s="23"/>
      <c r="G9" s="23"/>
    </row>
    <row r="10" ht="52.5" customHeight="1" spans="1:7">
      <c r="A10" s="25"/>
      <c r="B10" s="22" t="s">
        <v>926</v>
      </c>
      <c r="C10" s="22" t="s">
        <v>572</v>
      </c>
      <c r="D10" s="22" t="s">
        <v>927</v>
      </c>
      <c r="E10" s="23">
        <v>5000</v>
      </c>
      <c r="F10" s="23">
        <v>5000</v>
      </c>
      <c r="G10" s="23"/>
    </row>
    <row r="11" ht="52.5" customHeight="1" spans="1:7">
      <c r="A11" s="25"/>
      <c r="B11" s="22" t="s">
        <v>926</v>
      </c>
      <c r="C11" s="22" t="s">
        <v>578</v>
      </c>
      <c r="D11" s="22" t="s">
        <v>927</v>
      </c>
      <c r="E11" s="23">
        <v>76000</v>
      </c>
      <c r="F11" s="23">
        <v>55000</v>
      </c>
      <c r="G11" s="23"/>
    </row>
    <row r="12" ht="52.5" customHeight="1" spans="1:7">
      <c r="A12" s="25"/>
      <c r="B12" s="22" t="s">
        <v>926</v>
      </c>
      <c r="C12" s="22" t="s">
        <v>741</v>
      </c>
      <c r="D12" s="22" t="s">
        <v>927</v>
      </c>
      <c r="E12" s="23">
        <v>60000</v>
      </c>
      <c r="F12" s="23">
        <v>60000</v>
      </c>
      <c r="G12" s="23"/>
    </row>
    <row r="13" ht="52.5" customHeight="1" spans="1:7">
      <c r="A13" s="25"/>
      <c r="B13" s="22" t="s">
        <v>926</v>
      </c>
      <c r="C13" s="22" t="s">
        <v>590</v>
      </c>
      <c r="D13" s="22" t="s">
        <v>927</v>
      </c>
      <c r="E13" s="23">
        <v>10000</v>
      </c>
      <c r="F13" s="23">
        <v>10000</v>
      </c>
      <c r="G13" s="23"/>
    </row>
    <row r="14" ht="52.5" customHeight="1" spans="1:7">
      <c r="A14" s="25"/>
      <c r="B14" s="22" t="s">
        <v>926</v>
      </c>
      <c r="C14" s="22" t="s">
        <v>574</v>
      </c>
      <c r="D14" s="22" t="s">
        <v>927</v>
      </c>
      <c r="E14" s="23">
        <v>188000</v>
      </c>
      <c r="F14" s="23">
        <v>100000</v>
      </c>
      <c r="G14" s="23"/>
    </row>
    <row r="15" ht="52.5" customHeight="1" spans="1:7">
      <c r="A15" s="25"/>
      <c r="B15" s="22" t="s">
        <v>926</v>
      </c>
      <c r="C15" s="22" t="s">
        <v>570</v>
      </c>
      <c r="D15" s="22" t="s">
        <v>927</v>
      </c>
      <c r="E15" s="23">
        <v>50000</v>
      </c>
      <c r="F15" s="23">
        <v>50000</v>
      </c>
      <c r="G15" s="23"/>
    </row>
    <row r="16" ht="52.5" customHeight="1" spans="1:7">
      <c r="A16" s="25"/>
      <c r="B16" s="22" t="s">
        <v>926</v>
      </c>
      <c r="C16" s="22" t="s">
        <v>576</v>
      </c>
      <c r="D16" s="22" t="s">
        <v>927</v>
      </c>
      <c r="E16" s="23">
        <v>579400</v>
      </c>
      <c r="F16" s="23">
        <v>300000</v>
      </c>
      <c r="G16" s="23"/>
    </row>
    <row r="17" ht="52.5" customHeight="1" spans="1:7">
      <c r="A17" s="25"/>
      <c r="B17" s="22" t="s">
        <v>926</v>
      </c>
      <c r="C17" s="22" t="s">
        <v>586</v>
      </c>
      <c r="D17" s="22" t="s">
        <v>927</v>
      </c>
      <c r="E17" s="23">
        <v>4500</v>
      </c>
      <c r="F17" s="23">
        <v>3700</v>
      </c>
      <c r="G17" s="23"/>
    </row>
    <row r="18" ht="52.5" customHeight="1" spans="1:7">
      <c r="A18" s="25"/>
      <c r="B18" s="22" t="s">
        <v>926</v>
      </c>
      <c r="C18" s="22" t="s">
        <v>566</v>
      </c>
      <c r="D18" s="22" t="s">
        <v>927</v>
      </c>
      <c r="E18" s="23">
        <v>20000</v>
      </c>
      <c r="F18" s="23">
        <v>20000</v>
      </c>
      <c r="G18" s="23"/>
    </row>
    <row r="19" ht="52.5" customHeight="1" spans="1:7">
      <c r="A19" s="25"/>
      <c r="B19" s="22" t="s">
        <v>926</v>
      </c>
      <c r="C19" s="22" t="s">
        <v>554</v>
      </c>
      <c r="D19" s="22" t="s">
        <v>927</v>
      </c>
      <c r="E19" s="23">
        <v>90000</v>
      </c>
      <c r="F19" s="23">
        <v>50000</v>
      </c>
      <c r="G19" s="23"/>
    </row>
    <row r="20" ht="52.5" customHeight="1" spans="1:7">
      <c r="A20" s="25"/>
      <c r="B20" s="22" t="s">
        <v>926</v>
      </c>
      <c r="C20" s="22" t="s">
        <v>558</v>
      </c>
      <c r="D20" s="22" t="s">
        <v>927</v>
      </c>
      <c r="E20" s="23">
        <v>14100</v>
      </c>
      <c r="F20" s="23"/>
      <c r="G20" s="23"/>
    </row>
    <row r="21" ht="52.5" customHeight="1" spans="1:7">
      <c r="A21" s="25"/>
      <c r="B21" s="22" t="s">
        <v>928</v>
      </c>
      <c r="C21" s="22" t="s">
        <v>556</v>
      </c>
      <c r="D21" s="22" t="s">
        <v>927</v>
      </c>
      <c r="E21" s="23"/>
      <c r="F21" s="23">
        <v>468224.27</v>
      </c>
      <c r="G21" s="23"/>
    </row>
    <row r="22" ht="52.5" customHeight="1" spans="1:7">
      <c r="A22" s="25"/>
      <c r="B22" s="22" t="s">
        <v>928</v>
      </c>
      <c r="C22" s="22" t="s">
        <v>562</v>
      </c>
      <c r="D22" s="22" t="s">
        <v>927</v>
      </c>
      <c r="E22" s="23">
        <v>130000</v>
      </c>
      <c r="F22" s="23"/>
      <c r="G22" s="23"/>
    </row>
    <row r="23" ht="52.5" customHeight="1" spans="1:7">
      <c r="A23" s="25"/>
      <c r="B23" s="22" t="s">
        <v>928</v>
      </c>
      <c r="C23" s="22" t="s">
        <v>584</v>
      </c>
      <c r="D23" s="22" t="s">
        <v>927</v>
      </c>
      <c r="E23" s="23">
        <v>84000</v>
      </c>
      <c r="F23" s="23">
        <v>44000</v>
      </c>
      <c r="G23" s="23"/>
    </row>
    <row r="24" ht="52.5" customHeight="1" spans="1:7">
      <c r="A24" s="25"/>
      <c r="B24" s="22" t="s">
        <v>928</v>
      </c>
      <c r="C24" s="22" t="s">
        <v>588</v>
      </c>
      <c r="D24" s="22" t="s">
        <v>927</v>
      </c>
      <c r="E24" s="23">
        <v>334235</v>
      </c>
      <c r="F24" s="23">
        <v>464235</v>
      </c>
      <c r="G24" s="23"/>
    </row>
    <row r="25" ht="52.5" customHeight="1" spans="1:7">
      <c r="A25" s="25"/>
      <c r="B25" s="22" t="s">
        <v>928</v>
      </c>
      <c r="C25" s="22" t="s">
        <v>568</v>
      </c>
      <c r="D25" s="22" t="s">
        <v>927</v>
      </c>
      <c r="E25" s="23">
        <v>82000</v>
      </c>
      <c r="F25" s="23">
        <v>59000</v>
      </c>
      <c r="G25" s="23">
        <v>59000</v>
      </c>
    </row>
    <row r="26" ht="52.5" customHeight="1" spans="1:7">
      <c r="A26" s="25"/>
      <c r="B26" s="22" t="s">
        <v>928</v>
      </c>
      <c r="C26" s="22" t="s">
        <v>564</v>
      </c>
      <c r="D26" s="22" t="s">
        <v>927</v>
      </c>
      <c r="E26" s="23">
        <v>43490</v>
      </c>
      <c r="F26" s="23">
        <v>43490</v>
      </c>
      <c r="G26" s="23">
        <v>43490</v>
      </c>
    </row>
    <row r="27" ht="52.5" customHeight="1" spans="1:7">
      <c r="A27" s="25"/>
      <c r="B27" s="22" t="s">
        <v>928</v>
      </c>
      <c r="C27" s="22" t="s">
        <v>545</v>
      </c>
      <c r="D27" s="22" t="s">
        <v>927</v>
      </c>
      <c r="E27" s="23">
        <v>40000</v>
      </c>
      <c r="F27" s="23"/>
      <c r="G27" s="23"/>
    </row>
    <row r="28" ht="30" customHeight="1" spans="1:7">
      <c r="A28" s="26" t="s">
        <v>30</v>
      </c>
      <c r="B28" s="27" t="s">
        <v>912</v>
      </c>
      <c r="C28" s="27"/>
      <c r="D28" s="28"/>
      <c r="E28" s="23">
        <v>1820725</v>
      </c>
      <c r="F28" s="23">
        <v>1732649.27</v>
      </c>
      <c r="G28" s="23">
        <v>102490</v>
      </c>
    </row>
  </sheetData>
  <mergeCells count="11">
    <mergeCell ref="A2:G2"/>
    <mergeCell ref="A3:D3"/>
    <mergeCell ref="E4:G4"/>
    <mergeCell ref="A28:D2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18"/>
  <sheetViews>
    <sheetView showZeros="0" workbookViewId="0">
      <selection activeCell="A1" sqref="A1"/>
    </sheetView>
  </sheetViews>
  <sheetFormatPr defaultColWidth="9.14814814814815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"单位名称："&amp;"遮岛镇政府"</f>
        <v>单位名称：遮岛镇政府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5" t="s">
        <v>45</v>
      </c>
      <c r="B8" s="195" t="s">
        <v>46</v>
      </c>
      <c r="C8" s="23">
        <v>10107623.9</v>
      </c>
      <c r="D8" s="23">
        <v>10107623.9</v>
      </c>
      <c r="E8" s="23">
        <v>9639399.63</v>
      </c>
      <c r="F8" s="23"/>
      <c r="G8" s="23"/>
      <c r="H8" s="23"/>
      <c r="I8" s="23">
        <v>468224.27</v>
      </c>
      <c r="J8" s="23"/>
      <c r="K8" s="23"/>
      <c r="L8" s="23"/>
      <c r="M8" s="23"/>
      <c r="N8" s="23">
        <v>468224.27</v>
      </c>
      <c r="O8" s="23"/>
      <c r="P8" s="23"/>
      <c r="Q8" s="23"/>
      <c r="R8" s="23"/>
      <c r="S8" s="23"/>
    </row>
    <row r="9" ht="52.5" customHeight="1" spans="1:19">
      <c r="A9" s="195" t="s">
        <v>47</v>
      </c>
      <c r="B9" s="195" t="s">
        <v>48</v>
      </c>
      <c r="C9" s="23">
        <v>2968554.73</v>
      </c>
      <c r="D9" s="23">
        <v>2968554.73</v>
      </c>
      <c r="E9" s="23">
        <v>2968554.73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5"/>
      <c r="S9" s="25"/>
    </row>
    <row r="10" ht="52.5" customHeight="1" spans="1:19">
      <c r="A10" s="195" t="s">
        <v>49</v>
      </c>
      <c r="B10" s="195" t="s">
        <v>50</v>
      </c>
      <c r="C10" s="23">
        <v>337680.22</v>
      </c>
      <c r="D10" s="23">
        <v>337680.22</v>
      </c>
      <c r="E10" s="23">
        <v>337680.22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5"/>
      <c r="S10" s="25"/>
    </row>
    <row r="11" ht="52.5" customHeight="1" spans="1:19">
      <c r="A11" s="195" t="s">
        <v>51</v>
      </c>
      <c r="B11" s="195" t="s">
        <v>52</v>
      </c>
      <c r="C11" s="23">
        <v>1226444.36</v>
      </c>
      <c r="D11" s="23">
        <v>1226444.36</v>
      </c>
      <c r="E11" s="23">
        <v>1226444.36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5"/>
      <c r="S11" s="25"/>
    </row>
    <row r="12" ht="52.5" customHeight="1" spans="1:19">
      <c r="A12" s="195" t="s">
        <v>53</v>
      </c>
      <c r="B12" s="195" t="s">
        <v>54</v>
      </c>
      <c r="C12" s="23">
        <v>492954.01</v>
      </c>
      <c r="D12" s="23">
        <v>492954.01</v>
      </c>
      <c r="E12" s="23">
        <v>492954.01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5"/>
      <c r="S12" s="25"/>
    </row>
    <row r="13" ht="52.5" customHeight="1" spans="1:19">
      <c r="A13" s="195" t="s">
        <v>55</v>
      </c>
      <c r="B13" s="195" t="s">
        <v>56</v>
      </c>
      <c r="C13" s="23">
        <v>1258379.01</v>
      </c>
      <c r="D13" s="23">
        <v>1258379.01</v>
      </c>
      <c r="E13" s="23">
        <v>1258379.01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5"/>
      <c r="S13" s="25"/>
    </row>
    <row r="14" ht="52.5" customHeight="1" spans="1:19">
      <c r="A14" s="195" t="s">
        <v>57</v>
      </c>
      <c r="B14" s="195" t="s">
        <v>58</v>
      </c>
      <c r="C14" s="23">
        <v>515834.98</v>
      </c>
      <c r="D14" s="23">
        <v>515834.98</v>
      </c>
      <c r="E14" s="23">
        <v>515834.98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5"/>
      <c r="S14" s="25"/>
    </row>
    <row r="15" ht="52.5" customHeight="1" spans="1:19">
      <c r="A15" s="195" t="s">
        <v>59</v>
      </c>
      <c r="B15" s="195" t="s">
        <v>60</v>
      </c>
      <c r="C15" s="23">
        <v>441486.87</v>
      </c>
      <c r="D15" s="23">
        <v>441486.87</v>
      </c>
      <c r="E15" s="23">
        <v>441486.87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5"/>
      <c r="S15" s="25"/>
    </row>
    <row r="16" ht="52.5" customHeight="1" spans="1:19">
      <c r="A16" s="195" t="s">
        <v>61</v>
      </c>
      <c r="B16" s="195" t="s">
        <v>62</v>
      </c>
      <c r="C16" s="23">
        <v>754759.91</v>
      </c>
      <c r="D16" s="23">
        <v>754759.91</v>
      </c>
      <c r="E16" s="23">
        <v>754759.91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5"/>
      <c r="S16" s="25"/>
    </row>
    <row r="17" ht="52.5" customHeight="1" spans="1:19">
      <c r="A17" s="195" t="s">
        <v>63</v>
      </c>
      <c r="B17" s="195" t="s">
        <v>64</v>
      </c>
      <c r="C17" s="23">
        <v>451169.67</v>
      </c>
      <c r="D17" s="23">
        <v>451169.67</v>
      </c>
      <c r="E17" s="23">
        <v>451169.67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5"/>
      <c r="S17" s="25"/>
    </row>
    <row r="18" ht="30" customHeight="1" spans="1:19">
      <c r="A18" s="12" t="s">
        <v>30</v>
      </c>
      <c r="B18" s="196"/>
      <c r="C18" s="185">
        <v>18554887.66</v>
      </c>
      <c r="D18" s="185">
        <v>18554887.66</v>
      </c>
      <c r="E18" s="185">
        <v>18086663.39</v>
      </c>
      <c r="F18" s="185"/>
      <c r="G18" s="185"/>
      <c r="H18" s="185"/>
      <c r="I18" s="185">
        <v>468224.27</v>
      </c>
      <c r="J18" s="185"/>
      <c r="K18" s="185"/>
      <c r="L18" s="185"/>
      <c r="M18" s="185"/>
      <c r="N18" s="185">
        <v>468224.27</v>
      </c>
      <c r="O18" s="185"/>
      <c r="P18" s="185"/>
      <c r="Q18" s="185"/>
      <c r="R18" s="185"/>
      <c r="S18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18:B1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79"/>
  <sheetViews>
    <sheetView showZeros="0" tabSelected="1" topLeftCell="A63" workbookViewId="0">
      <selection activeCell="B71" sqref="B71"/>
    </sheetView>
  </sheetViews>
  <sheetFormatPr defaultColWidth="8.84259259259259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7777777777778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65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"单位名称："&amp;"遮岛镇政府"</f>
        <v>单位名称：遮岛镇政府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66</v>
      </c>
      <c r="B4" s="189" t="s">
        <v>67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68</v>
      </c>
      <c r="J4" s="189" t="s">
        <v>69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70</v>
      </c>
      <c r="F5" s="189" t="s">
        <v>71</v>
      </c>
      <c r="G5" s="189"/>
      <c r="H5" s="189"/>
      <c r="I5" s="189"/>
      <c r="J5" s="189" t="s">
        <v>33</v>
      </c>
      <c r="K5" s="189" t="s">
        <v>72</v>
      </c>
      <c r="L5" s="189" t="s">
        <v>73</v>
      </c>
      <c r="M5" s="189" t="s">
        <v>74</v>
      </c>
      <c r="N5" s="189" t="s">
        <v>75</v>
      </c>
      <c r="O5" s="189" t="s">
        <v>76</v>
      </c>
    </row>
    <row r="6" ht="18.75" customHeight="1" spans="1:15">
      <c r="A6" s="190" t="s">
        <v>77</v>
      </c>
      <c r="B6" s="190" t="s">
        <v>78</v>
      </c>
      <c r="C6" s="190" t="s">
        <v>79</v>
      </c>
      <c r="D6" s="190" t="s">
        <v>80</v>
      </c>
      <c r="E6" s="190" t="s">
        <v>81</v>
      </c>
      <c r="F6" s="190" t="s">
        <v>82</v>
      </c>
      <c r="G6" s="190" t="s">
        <v>83</v>
      </c>
      <c r="H6" s="190" t="s">
        <v>84</v>
      </c>
      <c r="I6" s="190" t="s">
        <v>85</v>
      </c>
      <c r="J6" s="190" t="s">
        <v>86</v>
      </c>
      <c r="K6" s="190" t="s">
        <v>87</v>
      </c>
      <c r="L6" s="190" t="s">
        <v>88</v>
      </c>
      <c r="M6" s="190" t="s">
        <v>89</v>
      </c>
      <c r="N6" s="190" t="s">
        <v>90</v>
      </c>
      <c r="O6" s="190" t="s">
        <v>91</v>
      </c>
    </row>
    <row r="7" ht="52.5" customHeight="1" spans="1:15">
      <c r="A7" s="191" t="s">
        <v>92</v>
      </c>
      <c r="B7" s="191" t="s">
        <v>93</v>
      </c>
      <c r="C7" s="156">
        <v>11401519.59</v>
      </c>
      <c r="D7" s="156">
        <v>10933295.32</v>
      </c>
      <c r="E7" s="156">
        <v>9928895.32</v>
      </c>
      <c r="F7" s="156">
        <v>1004400</v>
      </c>
      <c r="G7" s="156"/>
      <c r="H7" s="156"/>
      <c r="I7" s="156"/>
      <c r="J7" s="156">
        <v>468224.27</v>
      </c>
      <c r="K7" s="156"/>
      <c r="L7" s="156"/>
      <c r="M7" s="156"/>
      <c r="N7" s="156"/>
      <c r="O7" s="156">
        <v>468224.27</v>
      </c>
    </row>
    <row r="8" ht="52.5" customHeight="1" spans="1:15">
      <c r="A8" s="192" t="s">
        <v>94</v>
      </c>
      <c r="B8" s="192" t="s">
        <v>95</v>
      </c>
      <c r="C8" s="156">
        <v>136000</v>
      </c>
      <c r="D8" s="156">
        <v>136000</v>
      </c>
      <c r="E8" s="156"/>
      <c r="F8" s="156">
        <v>136000</v>
      </c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3" t="s">
        <v>96</v>
      </c>
      <c r="B9" s="193" t="s">
        <v>97</v>
      </c>
      <c r="C9" s="156">
        <v>60000</v>
      </c>
      <c r="D9" s="156">
        <v>60000</v>
      </c>
      <c r="E9" s="156"/>
      <c r="F9" s="156">
        <v>60000</v>
      </c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3" t="s">
        <v>98</v>
      </c>
      <c r="B10" s="193" t="s">
        <v>99</v>
      </c>
      <c r="C10" s="156">
        <v>76000</v>
      </c>
      <c r="D10" s="156">
        <v>76000</v>
      </c>
      <c r="E10" s="156"/>
      <c r="F10" s="156">
        <v>76000</v>
      </c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2" t="s">
        <v>100</v>
      </c>
      <c r="B11" s="192" t="s">
        <v>101</v>
      </c>
      <c r="C11" s="156">
        <v>10000</v>
      </c>
      <c r="D11" s="156">
        <v>10000</v>
      </c>
      <c r="E11" s="156"/>
      <c r="F11" s="156">
        <v>10000</v>
      </c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3" t="s">
        <v>102</v>
      </c>
      <c r="B12" s="193" t="s">
        <v>103</v>
      </c>
      <c r="C12" s="156">
        <v>10000</v>
      </c>
      <c r="D12" s="156">
        <v>10000</v>
      </c>
      <c r="E12" s="156"/>
      <c r="F12" s="156">
        <v>10000</v>
      </c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2" t="s">
        <v>104</v>
      </c>
      <c r="B13" s="192" t="s">
        <v>105</v>
      </c>
      <c r="C13" s="156">
        <v>8194899.59</v>
      </c>
      <c r="D13" s="156">
        <v>7726675.32</v>
      </c>
      <c r="E13" s="156">
        <v>7626675.32</v>
      </c>
      <c r="F13" s="156">
        <v>100000</v>
      </c>
      <c r="G13" s="156"/>
      <c r="H13" s="156"/>
      <c r="I13" s="156"/>
      <c r="J13" s="156">
        <v>468224.27</v>
      </c>
      <c r="K13" s="156"/>
      <c r="L13" s="156"/>
      <c r="M13" s="156"/>
      <c r="N13" s="156"/>
      <c r="O13" s="156">
        <v>468224.27</v>
      </c>
    </row>
    <row r="14" ht="52.5" customHeight="1" spans="1:15">
      <c r="A14" s="193" t="s">
        <v>106</v>
      </c>
      <c r="B14" s="193" t="s">
        <v>107</v>
      </c>
      <c r="C14" s="156">
        <v>6260510.47</v>
      </c>
      <c r="D14" s="156">
        <v>5792286.2</v>
      </c>
      <c r="E14" s="156">
        <v>5792286.2</v>
      </c>
      <c r="F14" s="156"/>
      <c r="G14" s="156"/>
      <c r="H14" s="156"/>
      <c r="I14" s="156"/>
      <c r="J14" s="156">
        <v>468224.27</v>
      </c>
      <c r="K14" s="156"/>
      <c r="L14" s="156"/>
      <c r="M14" s="156"/>
      <c r="N14" s="156"/>
      <c r="O14" s="156">
        <v>468224.27</v>
      </c>
    </row>
    <row r="15" ht="52.5" customHeight="1" spans="1:15">
      <c r="A15" s="193" t="s">
        <v>108</v>
      </c>
      <c r="B15" s="193" t="s">
        <v>109</v>
      </c>
      <c r="C15" s="156">
        <v>100000</v>
      </c>
      <c r="D15" s="156">
        <v>100000</v>
      </c>
      <c r="E15" s="156"/>
      <c r="F15" s="156">
        <v>100000</v>
      </c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3" t="s">
        <v>110</v>
      </c>
      <c r="B16" s="193" t="s">
        <v>111</v>
      </c>
      <c r="C16" s="156">
        <v>1834389.12</v>
      </c>
      <c r="D16" s="156">
        <v>1834389.12</v>
      </c>
      <c r="E16" s="156">
        <v>1834389.12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2" t="s">
        <v>112</v>
      </c>
      <c r="B17" s="192" t="s">
        <v>113</v>
      </c>
      <c r="C17" s="156">
        <v>10000</v>
      </c>
      <c r="D17" s="156">
        <v>10000</v>
      </c>
      <c r="E17" s="156"/>
      <c r="F17" s="156">
        <v>10000</v>
      </c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3" t="s">
        <v>114</v>
      </c>
      <c r="B18" s="193" t="s">
        <v>109</v>
      </c>
      <c r="C18" s="156">
        <v>10000</v>
      </c>
      <c r="D18" s="156">
        <v>10000</v>
      </c>
      <c r="E18" s="156"/>
      <c r="F18" s="156">
        <v>10000</v>
      </c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115</v>
      </c>
      <c r="B19" s="192" t="s">
        <v>116</v>
      </c>
      <c r="C19" s="156">
        <v>20000</v>
      </c>
      <c r="D19" s="156">
        <v>20000</v>
      </c>
      <c r="E19" s="156"/>
      <c r="F19" s="156">
        <v>20000</v>
      </c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3" t="s">
        <v>117</v>
      </c>
      <c r="B20" s="193" t="s">
        <v>118</v>
      </c>
      <c r="C20" s="156">
        <v>20000</v>
      </c>
      <c r="D20" s="156">
        <v>20000</v>
      </c>
      <c r="E20" s="156"/>
      <c r="F20" s="156">
        <v>20000</v>
      </c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119</v>
      </c>
      <c r="B21" s="192" t="s">
        <v>120</v>
      </c>
      <c r="C21" s="156">
        <v>83500</v>
      </c>
      <c r="D21" s="156">
        <v>83500</v>
      </c>
      <c r="E21" s="156">
        <v>68500</v>
      </c>
      <c r="F21" s="156">
        <v>15000</v>
      </c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3" t="s">
        <v>121</v>
      </c>
      <c r="B22" s="193" t="s">
        <v>109</v>
      </c>
      <c r="C22" s="156">
        <v>64500</v>
      </c>
      <c r="D22" s="156">
        <v>64500</v>
      </c>
      <c r="E22" s="156">
        <v>49500</v>
      </c>
      <c r="F22" s="156">
        <v>15000</v>
      </c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3" t="s">
        <v>122</v>
      </c>
      <c r="B23" s="193" t="s">
        <v>123</v>
      </c>
      <c r="C23" s="156">
        <v>19000</v>
      </c>
      <c r="D23" s="156">
        <v>19000</v>
      </c>
      <c r="E23" s="156">
        <v>19000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2" t="s">
        <v>124</v>
      </c>
      <c r="B24" s="192" t="s">
        <v>125</v>
      </c>
      <c r="C24" s="156">
        <v>2863120</v>
      </c>
      <c r="D24" s="156">
        <v>2863120</v>
      </c>
      <c r="E24" s="156">
        <v>2233720</v>
      </c>
      <c r="F24" s="156">
        <v>629400</v>
      </c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3" t="s">
        <v>126</v>
      </c>
      <c r="B25" s="193" t="s">
        <v>127</v>
      </c>
      <c r="C25" s="156">
        <v>2863120</v>
      </c>
      <c r="D25" s="156">
        <v>2863120</v>
      </c>
      <c r="E25" s="156">
        <v>2233720</v>
      </c>
      <c r="F25" s="156">
        <v>629400</v>
      </c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2" t="s">
        <v>128</v>
      </c>
      <c r="B26" s="192" t="s">
        <v>129</v>
      </c>
      <c r="C26" s="156">
        <v>20000</v>
      </c>
      <c r="D26" s="156">
        <v>20000</v>
      </c>
      <c r="E26" s="156"/>
      <c r="F26" s="156">
        <v>20000</v>
      </c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3" t="s">
        <v>130</v>
      </c>
      <c r="B27" s="193" t="s">
        <v>109</v>
      </c>
      <c r="C27" s="156">
        <v>20000</v>
      </c>
      <c r="D27" s="156">
        <v>20000</v>
      </c>
      <c r="E27" s="156"/>
      <c r="F27" s="156">
        <v>20000</v>
      </c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2" t="s">
        <v>131</v>
      </c>
      <c r="B28" s="192" t="s">
        <v>132</v>
      </c>
      <c r="C28" s="156">
        <v>10000</v>
      </c>
      <c r="D28" s="156">
        <v>10000</v>
      </c>
      <c r="E28" s="156"/>
      <c r="F28" s="156">
        <v>10000</v>
      </c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3" t="s">
        <v>133</v>
      </c>
      <c r="B29" s="193" t="s">
        <v>134</v>
      </c>
      <c r="C29" s="156">
        <v>10000</v>
      </c>
      <c r="D29" s="156">
        <v>10000</v>
      </c>
      <c r="E29" s="156"/>
      <c r="F29" s="156">
        <v>10000</v>
      </c>
      <c r="G29" s="156"/>
      <c r="H29" s="156"/>
      <c r="I29" s="156"/>
      <c r="J29" s="156"/>
      <c r="K29" s="156"/>
      <c r="L29" s="156"/>
      <c r="M29" s="156"/>
      <c r="N29" s="156"/>
      <c r="O29" s="156"/>
    </row>
    <row r="30" ht="52.5" customHeight="1" spans="1:15">
      <c r="A30" s="192" t="s">
        <v>135</v>
      </c>
      <c r="B30" s="192" t="s">
        <v>136</v>
      </c>
      <c r="C30" s="156">
        <v>54000</v>
      </c>
      <c r="D30" s="156">
        <v>54000</v>
      </c>
      <c r="E30" s="156"/>
      <c r="F30" s="156">
        <v>54000</v>
      </c>
      <c r="G30" s="156"/>
      <c r="H30" s="156"/>
      <c r="I30" s="156"/>
      <c r="J30" s="156"/>
      <c r="K30" s="156"/>
      <c r="L30" s="156"/>
      <c r="M30" s="156"/>
      <c r="N30" s="156"/>
      <c r="O30" s="156"/>
    </row>
    <row r="31" ht="52.5" customHeight="1" spans="1:15">
      <c r="A31" s="193" t="s">
        <v>137</v>
      </c>
      <c r="B31" s="193" t="s">
        <v>136</v>
      </c>
      <c r="C31" s="156">
        <v>54000</v>
      </c>
      <c r="D31" s="156">
        <v>54000</v>
      </c>
      <c r="E31" s="156"/>
      <c r="F31" s="156">
        <v>54000</v>
      </c>
      <c r="G31" s="156"/>
      <c r="H31" s="156"/>
      <c r="I31" s="156"/>
      <c r="J31" s="156"/>
      <c r="K31" s="156"/>
      <c r="L31" s="156"/>
      <c r="M31" s="156"/>
      <c r="N31" s="156"/>
      <c r="O31" s="156"/>
    </row>
    <row r="32" ht="52.5" customHeight="1" spans="1:15">
      <c r="A32" s="191" t="s">
        <v>138</v>
      </c>
      <c r="B32" s="191" t="s">
        <v>139</v>
      </c>
      <c r="C32" s="156">
        <v>20000</v>
      </c>
      <c r="D32" s="156">
        <v>20000</v>
      </c>
      <c r="E32" s="156"/>
      <c r="F32" s="156">
        <v>20000</v>
      </c>
      <c r="G32" s="156"/>
      <c r="H32" s="156"/>
      <c r="I32" s="156"/>
      <c r="J32" s="156"/>
      <c r="K32" s="156"/>
      <c r="L32" s="156"/>
      <c r="M32" s="156"/>
      <c r="N32" s="156"/>
      <c r="O32" s="156"/>
    </row>
    <row r="33" ht="52.5" customHeight="1" spans="1:15">
      <c r="A33" s="192" t="s">
        <v>140</v>
      </c>
      <c r="B33" s="192" t="s">
        <v>141</v>
      </c>
      <c r="C33" s="156">
        <v>20000</v>
      </c>
      <c r="D33" s="156">
        <v>20000</v>
      </c>
      <c r="E33" s="156"/>
      <c r="F33" s="156">
        <v>20000</v>
      </c>
      <c r="G33" s="156"/>
      <c r="H33" s="156"/>
      <c r="I33" s="156"/>
      <c r="J33" s="156"/>
      <c r="K33" s="156"/>
      <c r="L33" s="156"/>
      <c r="M33" s="156"/>
      <c r="N33" s="156"/>
      <c r="O33" s="156"/>
    </row>
    <row r="34" ht="52.5" customHeight="1" spans="1:15">
      <c r="A34" s="193" t="s">
        <v>142</v>
      </c>
      <c r="B34" s="193" t="s">
        <v>109</v>
      </c>
      <c r="C34" s="156">
        <v>20000</v>
      </c>
      <c r="D34" s="156">
        <v>20000</v>
      </c>
      <c r="E34" s="156"/>
      <c r="F34" s="156">
        <v>20000</v>
      </c>
      <c r="G34" s="156"/>
      <c r="H34" s="156"/>
      <c r="I34" s="156"/>
      <c r="J34" s="156"/>
      <c r="K34" s="156"/>
      <c r="L34" s="156"/>
      <c r="M34" s="156"/>
      <c r="N34" s="156"/>
      <c r="O34" s="156"/>
    </row>
    <row r="35" ht="52.5" customHeight="1" spans="1:15">
      <c r="A35" s="191" t="s">
        <v>143</v>
      </c>
      <c r="B35" s="191" t="s">
        <v>144</v>
      </c>
      <c r="C35" s="156">
        <v>2855243.86</v>
      </c>
      <c r="D35" s="156">
        <v>2855243.86</v>
      </c>
      <c r="E35" s="156">
        <v>2773243.86</v>
      </c>
      <c r="F35" s="156">
        <v>82000</v>
      </c>
      <c r="G35" s="156"/>
      <c r="H35" s="156"/>
      <c r="I35" s="156"/>
      <c r="J35" s="156"/>
      <c r="K35" s="156"/>
      <c r="L35" s="156"/>
      <c r="M35" s="156"/>
      <c r="N35" s="156"/>
      <c r="O35" s="156"/>
    </row>
    <row r="36" ht="52.5" customHeight="1" spans="1:15">
      <c r="A36" s="192" t="s">
        <v>145</v>
      </c>
      <c r="B36" s="192" t="s">
        <v>146</v>
      </c>
      <c r="C36" s="156">
        <v>1592923.5</v>
      </c>
      <c r="D36" s="156">
        <v>1592923.5</v>
      </c>
      <c r="E36" s="156">
        <v>1592923.5</v>
      </c>
      <c r="F36" s="156"/>
      <c r="G36" s="156"/>
      <c r="H36" s="156"/>
      <c r="I36" s="156"/>
      <c r="J36" s="156"/>
      <c r="K36" s="156"/>
      <c r="L36" s="156"/>
      <c r="M36" s="156"/>
      <c r="N36" s="156"/>
      <c r="O36" s="156"/>
    </row>
    <row r="37" ht="52.5" customHeight="1" spans="1:15">
      <c r="A37" s="193" t="s">
        <v>147</v>
      </c>
      <c r="B37" s="193" t="s">
        <v>148</v>
      </c>
      <c r="C37" s="156">
        <v>1592923.5</v>
      </c>
      <c r="D37" s="156">
        <v>1592923.5</v>
      </c>
      <c r="E37" s="156">
        <v>1592923.5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</row>
    <row r="38" ht="52.5" customHeight="1" spans="1:15">
      <c r="A38" s="192" t="s">
        <v>149</v>
      </c>
      <c r="B38" s="192" t="s">
        <v>150</v>
      </c>
      <c r="C38" s="156">
        <v>1055509.44</v>
      </c>
      <c r="D38" s="156">
        <v>1055509.44</v>
      </c>
      <c r="E38" s="156">
        <v>1055509.44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</row>
    <row r="39" ht="52.5" customHeight="1" spans="1:15">
      <c r="A39" s="193" t="s">
        <v>151</v>
      </c>
      <c r="B39" s="193" t="s">
        <v>152</v>
      </c>
      <c r="C39" s="156">
        <v>13200</v>
      </c>
      <c r="D39" s="156">
        <v>13200</v>
      </c>
      <c r="E39" s="156">
        <v>13200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</row>
    <row r="40" ht="52.5" customHeight="1" spans="1:15">
      <c r="A40" s="193" t="s">
        <v>153</v>
      </c>
      <c r="B40" s="193" t="s">
        <v>154</v>
      </c>
      <c r="C40" s="156">
        <v>10200</v>
      </c>
      <c r="D40" s="156">
        <v>10200</v>
      </c>
      <c r="E40" s="156">
        <v>10200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6"/>
    </row>
    <row r="41" ht="52.5" customHeight="1" spans="1:15">
      <c r="A41" s="193" t="s">
        <v>155</v>
      </c>
      <c r="B41" s="193" t="s">
        <v>156</v>
      </c>
      <c r="C41" s="156">
        <v>1032109.44</v>
      </c>
      <c r="D41" s="156">
        <v>1032109.44</v>
      </c>
      <c r="E41" s="156">
        <v>1032109.44</v>
      </c>
      <c r="F41" s="156"/>
      <c r="G41" s="156"/>
      <c r="H41" s="156"/>
      <c r="I41" s="156"/>
      <c r="J41" s="156"/>
      <c r="K41" s="156"/>
      <c r="L41" s="156"/>
      <c r="M41" s="156"/>
      <c r="N41" s="156"/>
      <c r="O41" s="156"/>
    </row>
    <row r="42" ht="52.5" customHeight="1" spans="1:15">
      <c r="A42" s="192" t="s">
        <v>157</v>
      </c>
      <c r="B42" s="192" t="s">
        <v>158</v>
      </c>
      <c r="C42" s="156">
        <v>62268</v>
      </c>
      <c r="D42" s="156">
        <v>62268</v>
      </c>
      <c r="E42" s="156">
        <v>62268</v>
      </c>
      <c r="F42" s="156"/>
      <c r="G42" s="156"/>
      <c r="H42" s="156"/>
      <c r="I42" s="156"/>
      <c r="J42" s="156"/>
      <c r="K42" s="156"/>
      <c r="L42" s="156"/>
      <c r="M42" s="156"/>
      <c r="N42" s="156"/>
      <c r="O42" s="156"/>
    </row>
    <row r="43" ht="52.5" customHeight="1" spans="1:15">
      <c r="A43" s="193" t="s">
        <v>159</v>
      </c>
      <c r="B43" s="193" t="s">
        <v>160</v>
      </c>
      <c r="C43" s="156">
        <v>62268</v>
      </c>
      <c r="D43" s="156">
        <v>62268</v>
      </c>
      <c r="E43" s="156">
        <v>62268</v>
      </c>
      <c r="F43" s="156"/>
      <c r="G43" s="156"/>
      <c r="H43" s="156"/>
      <c r="I43" s="156"/>
      <c r="J43" s="156"/>
      <c r="K43" s="156"/>
      <c r="L43" s="156"/>
      <c r="M43" s="156"/>
      <c r="N43" s="156"/>
      <c r="O43" s="156"/>
    </row>
    <row r="44" ht="52.5" customHeight="1" spans="1:15">
      <c r="A44" s="192" t="s">
        <v>161</v>
      </c>
      <c r="B44" s="192" t="s">
        <v>162</v>
      </c>
      <c r="C44" s="156">
        <v>37200</v>
      </c>
      <c r="D44" s="156">
        <v>37200</v>
      </c>
      <c r="E44" s="156">
        <v>37200</v>
      </c>
      <c r="F44" s="156"/>
      <c r="G44" s="156"/>
      <c r="H44" s="156"/>
      <c r="I44" s="156"/>
      <c r="J44" s="156"/>
      <c r="K44" s="156"/>
      <c r="L44" s="156"/>
      <c r="M44" s="156"/>
      <c r="N44" s="156"/>
      <c r="O44" s="156"/>
    </row>
    <row r="45" ht="52.5" customHeight="1" spans="1:15">
      <c r="A45" s="193" t="s">
        <v>163</v>
      </c>
      <c r="B45" s="193" t="s">
        <v>164</v>
      </c>
      <c r="C45" s="156">
        <v>37200</v>
      </c>
      <c r="D45" s="156">
        <v>37200</v>
      </c>
      <c r="E45" s="156">
        <v>37200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</row>
    <row r="46" ht="52.5" customHeight="1" spans="1:15">
      <c r="A46" s="192" t="s">
        <v>165</v>
      </c>
      <c r="B46" s="192" t="s">
        <v>166</v>
      </c>
      <c r="C46" s="156">
        <v>82000</v>
      </c>
      <c r="D46" s="156">
        <v>82000</v>
      </c>
      <c r="E46" s="156"/>
      <c r="F46" s="156">
        <v>82000</v>
      </c>
      <c r="G46" s="156"/>
      <c r="H46" s="156"/>
      <c r="I46" s="156"/>
      <c r="J46" s="156"/>
      <c r="K46" s="156"/>
      <c r="L46" s="156"/>
      <c r="M46" s="156"/>
      <c r="N46" s="156"/>
      <c r="O46" s="156"/>
    </row>
    <row r="47" ht="52.5" customHeight="1" spans="1:15">
      <c r="A47" s="193" t="s">
        <v>167</v>
      </c>
      <c r="B47" s="193" t="s">
        <v>168</v>
      </c>
      <c r="C47" s="156">
        <v>82000</v>
      </c>
      <c r="D47" s="156">
        <v>82000</v>
      </c>
      <c r="E47" s="156"/>
      <c r="F47" s="156">
        <v>82000</v>
      </c>
      <c r="G47" s="156"/>
      <c r="H47" s="156"/>
      <c r="I47" s="156"/>
      <c r="J47" s="156"/>
      <c r="K47" s="156"/>
      <c r="L47" s="156"/>
      <c r="M47" s="156"/>
      <c r="N47" s="156"/>
      <c r="O47" s="156"/>
    </row>
    <row r="48" ht="52.5" customHeight="1" spans="1:15">
      <c r="A48" s="192" t="s">
        <v>169</v>
      </c>
      <c r="B48" s="192" t="s">
        <v>170</v>
      </c>
      <c r="C48" s="156">
        <v>25342.92</v>
      </c>
      <c r="D48" s="156">
        <v>25342.92</v>
      </c>
      <c r="E48" s="156">
        <v>25342.92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</row>
    <row r="49" ht="52.5" customHeight="1" spans="1:15">
      <c r="A49" s="193" t="s">
        <v>171</v>
      </c>
      <c r="B49" s="193" t="s">
        <v>170</v>
      </c>
      <c r="C49" s="156">
        <v>25342.92</v>
      </c>
      <c r="D49" s="156">
        <v>25342.92</v>
      </c>
      <c r="E49" s="156">
        <v>25342.92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</row>
    <row r="50" ht="52.5" customHeight="1" spans="1:15">
      <c r="A50" s="191" t="s">
        <v>172</v>
      </c>
      <c r="B50" s="191" t="s">
        <v>173</v>
      </c>
      <c r="C50" s="156">
        <v>1120150.41</v>
      </c>
      <c r="D50" s="156">
        <v>1120150.41</v>
      </c>
      <c r="E50" s="156">
        <v>555915.41</v>
      </c>
      <c r="F50" s="156">
        <v>564235</v>
      </c>
      <c r="G50" s="156"/>
      <c r="H50" s="156"/>
      <c r="I50" s="156"/>
      <c r="J50" s="156"/>
      <c r="K50" s="156"/>
      <c r="L50" s="156"/>
      <c r="M50" s="156"/>
      <c r="N50" s="156"/>
      <c r="O50" s="156"/>
    </row>
    <row r="51" ht="52.5" customHeight="1" spans="1:15">
      <c r="A51" s="192" t="s">
        <v>174</v>
      </c>
      <c r="B51" s="192" t="s">
        <v>175</v>
      </c>
      <c r="C51" s="156">
        <v>434235</v>
      </c>
      <c r="D51" s="156">
        <v>434235</v>
      </c>
      <c r="E51" s="156"/>
      <c r="F51" s="156">
        <v>434235</v>
      </c>
      <c r="G51" s="156"/>
      <c r="H51" s="156"/>
      <c r="I51" s="156"/>
      <c r="J51" s="156"/>
      <c r="K51" s="156"/>
      <c r="L51" s="156"/>
      <c r="M51" s="156"/>
      <c r="N51" s="156"/>
      <c r="O51" s="156"/>
    </row>
    <row r="52" ht="52.5" customHeight="1" spans="1:15">
      <c r="A52" s="193" t="s">
        <v>176</v>
      </c>
      <c r="B52" s="193" t="s">
        <v>177</v>
      </c>
      <c r="C52" s="156">
        <v>434235</v>
      </c>
      <c r="D52" s="156">
        <v>434235</v>
      </c>
      <c r="E52" s="156"/>
      <c r="F52" s="156">
        <v>434235</v>
      </c>
      <c r="G52" s="156"/>
      <c r="H52" s="156"/>
      <c r="I52" s="156"/>
      <c r="J52" s="156"/>
      <c r="K52" s="156"/>
      <c r="L52" s="156"/>
      <c r="M52" s="156"/>
      <c r="N52" s="156"/>
      <c r="O52" s="156"/>
    </row>
    <row r="53" ht="52.5" customHeight="1" spans="1:15">
      <c r="A53" s="192" t="s">
        <v>178</v>
      </c>
      <c r="B53" s="192" t="s">
        <v>179</v>
      </c>
      <c r="C53" s="156">
        <v>130000</v>
      </c>
      <c r="D53" s="156">
        <v>130000</v>
      </c>
      <c r="E53" s="156"/>
      <c r="F53" s="156">
        <v>130000</v>
      </c>
      <c r="G53" s="156"/>
      <c r="H53" s="156"/>
      <c r="I53" s="156"/>
      <c r="J53" s="156"/>
      <c r="K53" s="156"/>
      <c r="L53" s="156"/>
      <c r="M53" s="156"/>
      <c r="N53" s="156"/>
      <c r="O53" s="156"/>
    </row>
    <row r="54" ht="52.5" customHeight="1" spans="1:15">
      <c r="A54" s="193" t="s">
        <v>180</v>
      </c>
      <c r="B54" s="193" t="s">
        <v>181</v>
      </c>
      <c r="C54" s="156">
        <v>130000</v>
      </c>
      <c r="D54" s="156">
        <v>130000</v>
      </c>
      <c r="E54" s="156"/>
      <c r="F54" s="156">
        <v>130000</v>
      </c>
      <c r="G54" s="156"/>
      <c r="H54" s="156"/>
      <c r="I54" s="156"/>
      <c r="J54" s="156"/>
      <c r="K54" s="156"/>
      <c r="L54" s="156"/>
      <c r="M54" s="156"/>
      <c r="N54" s="156"/>
      <c r="O54" s="156"/>
    </row>
    <row r="55" ht="52.5" customHeight="1" spans="1:15">
      <c r="A55" s="192" t="s">
        <v>182</v>
      </c>
      <c r="B55" s="192" t="s">
        <v>183</v>
      </c>
      <c r="C55" s="156">
        <v>8160</v>
      </c>
      <c r="D55" s="156">
        <v>8160</v>
      </c>
      <c r="E55" s="156">
        <v>8160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</row>
    <row r="56" ht="52.5" customHeight="1" spans="1:15">
      <c r="A56" s="193" t="s">
        <v>184</v>
      </c>
      <c r="B56" s="193" t="s">
        <v>185</v>
      </c>
      <c r="C56" s="156">
        <v>8160</v>
      </c>
      <c r="D56" s="156">
        <v>8160</v>
      </c>
      <c r="E56" s="156">
        <v>8160</v>
      </c>
      <c r="F56" s="156"/>
      <c r="G56" s="156"/>
      <c r="H56" s="156"/>
      <c r="I56" s="156"/>
      <c r="J56" s="156"/>
      <c r="K56" s="156"/>
      <c r="L56" s="156"/>
      <c r="M56" s="156"/>
      <c r="N56" s="156"/>
      <c r="O56" s="156"/>
    </row>
    <row r="57" ht="52.5" customHeight="1" spans="1:15">
      <c r="A57" s="192" t="s">
        <v>186</v>
      </c>
      <c r="B57" s="192" t="s">
        <v>187</v>
      </c>
      <c r="C57" s="156">
        <v>547755.41</v>
      </c>
      <c r="D57" s="156">
        <v>547755.41</v>
      </c>
      <c r="E57" s="156">
        <v>547755.41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</row>
    <row r="58" ht="52.5" customHeight="1" spans="1:15">
      <c r="A58" s="193" t="s">
        <v>188</v>
      </c>
      <c r="B58" s="193" t="s">
        <v>189</v>
      </c>
      <c r="C58" s="156">
        <v>213592.5</v>
      </c>
      <c r="D58" s="156">
        <v>213592.5</v>
      </c>
      <c r="E58" s="156">
        <v>213592.5</v>
      </c>
      <c r="F58" s="156"/>
      <c r="G58" s="156"/>
      <c r="H58" s="156"/>
      <c r="I58" s="156"/>
      <c r="J58" s="156"/>
      <c r="K58" s="156"/>
      <c r="L58" s="156"/>
      <c r="M58" s="156"/>
      <c r="N58" s="156"/>
      <c r="O58" s="156"/>
    </row>
    <row r="59" ht="52.5" customHeight="1" spans="1:15">
      <c r="A59" s="193" t="s">
        <v>190</v>
      </c>
      <c r="B59" s="193" t="s">
        <v>191</v>
      </c>
      <c r="C59" s="156">
        <v>270208.8</v>
      </c>
      <c r="D59" s="156">
        <v>270208.8</v>
      </c>
      <c r="E59" s="156">
        <v>270208.8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</row>
    <row r="60" ht="52.5" customHeight="1" spans="1:15">
      <c r="A60" s="193" t="s">
        <v>192</v>
      </c>
      <c r="B60" s="193" t="s">
        <v>193</v>
      </c>
      <c r="C60" s="156">
        <v>63954.11</v>
      </c>
      <c r="D60" s="156">
        <v>63954.11</v>
      </c>
      <c r="E60" s="156">
        <v>63954.11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</row>
    <row r="61" ht="52.5" customHeight="1" spans="1:15">
      <c r="A61" s="191" t="s">
        <v>194</v>
      </c>
      <c r="B61" s="191" t="s">
        <v>195</v>
      </c>
      <c r="C61" s="156">
        <v>20000</v>
      </c>
      <c r="D61" s="156">
        <v>20000</v>
      </c>
      <c r="E61" s="156"/>
      <c r="F61" s="156">
        <v>20000</v>
      </c>
      <c r="G61" s="156"/>
      <c r="H61" s="156"/>
      <c r="I61" s="156"/>
      <c r="J61" s="156"/>
      <c r="K61" s="156"/>
      <c r="L61" s="156"/>
      <c r="M61" s="156"/>
      <c r="N61" s="156"/>
      <c r="O61" s="156"/>
    </row>
    <row r="62" ht="52.5" customHeight="1" spans="1:15">
      <c r="A62" s="192" t="s">
        <v>196</v>
      </c>
      <c r="B62" s="192" t="s">
        <v>197</v>
      </c>
      <c r="C62" s="156">
        <v>20000</v>
      </c>
      <c r="D62" s="156">
        <v>20000</v>
      </c>
      <c r="E62" s="156"/>
      <c r="F62" s="156">
        <v>20000</v>
      </c>
      <c r="G62" s="156"/>
      <c r="H62" s="156"/>
      <c r="I62" s="156"/>
      <c r="J62" s="156"/>
      <c r="K62" s="156"/>
      <c r="L62" s="156"/>
      <c r="M62" s="156"/>
      <c r="N62" s="156"/>
      <c r="O62" s="156"/>
    </row>
    <row r="63" ht="52.5" customHeight="1" spans="1:15">
      <c r="A63" s="193" t="s">
        <v>198</v>
      </c>
      <c r="B63" s="193" t="s">
        <v>197</v>
      </c>
      <c r="C63" s="156">
        <v>20000</v>
      </c>
      <c r="D63" s="156">
        <v>20000</v>
      </c>
      <c r="E63" s="156"/>
      <c r="F63" s="156">
        <v>20000</v>
      </c>
      <c r="G63" s="156"/>
      <c r="H63" s="156"/>
      <c r="I63" s="156"/>
      <c r="J63" s="156"/>
      <c r="K63" s="156"/>
      <c r="L63" s="156"/>
      <c r="M63" s="156"/>
      <c r="N63" s="156"/>
      <c r="O63" s="156"/>
    </row>
    <row r="64" ht="52.5" customHeight="1" spans="1:15">
      <c r="A64" s="191" t="s">
        <v>199</v>
      </c>
      <c r="B64" s="191" t="s">
        <v>200</v>
      </c>
      <c r="C64" s="156">
        <v>2320401.72</v>
      </c>
      <c r="D64" s="156">
        <v>2320401.72</v>
      </c>
      <c r="E64" s="156">
        <v>2233801.72</v>
      </c>
      <c r="F64" s="156">
        <v>86600</v>
      </c>
      <c r="G64" s="156"/>
      <c r="H64" s="156"/>
      <c r="I64" s="156"/>
      <c r="J64" s="156"/>
      <c r="K64" s="156"/>
      <c r="L64" s="156"/>
      <c r="M64" s="156"/>
      <c r="N64" s="156"/>
      <c r="O64" s="156"/>
    </row>
    <row r="65" ht="52.5" customHeight="1" spans="1:15">
      <c r="A65" s="192" t="s">
        <v>201</v>
      </c>
      <c r="B65" s="192" t="s">
        <v>202</v>
      </c>
      <c r="C65" s="156">
        <v>2300401.72</v>
      </c>
      <c r="D65" s="156">
        <v>2300401.72</v>
      </c>
      <c r="E65" s="156">
        <v>2233801.72</v>
      </c>
      <c r="F65" s="156">
        <v>66600</v>
      </c>
      <c r="G65" s="156"/>
      <c r="H65" s="156"/>
      <c r="I65" s="156"/>
      <c r="J65" s="156"/>
      <c r="K65" s="156"/>
      <c r="L65" s="156"/>
      <c r="M65" s="156"/>
      <c r="N65" s="156"/>
      <c r="O65" s="156"/>
    </row>
    <row r="66" ht="52.5" customHeight="1" spans="1:15">
      <c r="A66" s="193" t="s">
        <v>203</v>
      </c>
      <c r="B66" s="193" t="s">
        <v>111</v>
      </c>
      <c r="C66" s="156">
        <v>2233801.72</v>
      </c>
      <c r="D66" s="156">
        <v>2233801.72</v>
      </c>
      <c r="E66" s="156">
        <v>2233801.72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</row>
    <row r="67" ht="52.5" customHeight="1" spans="1:15">
      <c r="A67" s="193" t="s">
        <v>204</v>
      </c>
      <c r="B67" s="193" t="s">
        <v>205</v>
      </c>
      <c r="C67" s="156">
        <v>18600</v>
      </c>
      <c r="D67" s="156">
        <v>18600</v>
      </c>
      <c r="E67" s="156"/>
      <c r="F67" s="156">
        <v>18600</v>
      </c>
      <c r="G67" s="156"/>
      <c r="H67" s="156"/>
      <c r="I67" s="156"/>
      <c r="J67" s="156"/>
      <c r="K67" s="156"/>
      <c r="L67" s="156"/>
      <c r="M67" s="156"/>
      <c r="N67" s="156"/>
      <c r="O67" s="156"/>
    </row>
    <row r="68" ht="52.5" customHeight="1" spans="1:15">
      <c r="A68" s="193" t="s">
        <v>206</v>
      </c>
      <c r="B68" s="193" t="s">
        <v>207</v>
      </c>
      <c r="C68" s="156">
        <v>48000</v>
      </c>
      <c r="D68" s="156">
        <v>48000</v>
      </c>
      <c r="E68" s="156"/>
      <c r="F68" s="156">
        <v>48000</v>
      </c>
      <c r="G68" s="156"/>
      <c r="H68" s="156"/>
      <c r="I68" s="156"/>
      <c r="J68" s="156"/>
      <c r="K68" s="156"/>
      <c r="L68" s="156"/>
      <c r="M68" s="156"/>
      <c r="N68" s="156"/>
      <c r="O68" s="156"/>
    </row>
    <row r="69" ht="52.5" customHeight="1" spans="1:15">
      <c r="A69" s="192" t="s">
        <v>208</v>
      </c>
      <c r="B69" s="192" t="s">
        <v>209</v>
      </c>
      <c r="C69" s="156">
        <v>20000</v>
      </c>
      <c r="D69" s="156">
        <v>20000</v>
      </c>
      <c r="E69" s="156"/>
      <c r="F69" s="156">
        <v>20000</v>
      </c>
      <c r="G69" s="156"/>
      <c r="H69" s="156"/>
      <c r="I69" s="156"/>
      <c r="J69" s="156"/>
      <c r="K69" s="156"/>
      <c r="L69" s="156"/>
      <c r="M69" s="156"/>
      <c r="N69" s="156"/>
      <c r="O69" s="156"/>
    </row>
    <row r="70" ht="52.5" customHeight="1" spans="1:15">
      <c r="A70" s="193" t="s">
        <v>210</v>
      </c>
      <c r="B70" s="193" t="s">
        <v>211</v>
      </c>
      <c r="C70" s="156">
        <v>20000</v>
      </c>
      <c r="D70" s="156">
        <v>20000</v>
      </c>
      <c r="E70" s="156"/>
      <c r="F70" s="156">
        <v>20000</v>
      </c>
      <c r="G70" s="156"/>
      <c r="H70" s="156"/>
      <c r="I70" s="156"/>
      <c r="J70" s="156"/>
      <c r="K70" s="156"/>
      <c r="L70" s="156"/>
      <c r="M70" s="156"/>
      <c r="N70" s="156"/>
      <c r="O70" s="156"/>
    </row>
    <row r="71" ht="52.5" customHeight="1" spans="1:15">
      <c r="A71" s="192" t="s">
        <v>212</v>
      </c>
      <c r="B71" s="192" t="s">
        <v>213</v>
      </c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</row>
    <row r="72" ht="52.5" customHeight="1" spans="1:15">
      <c r="A72" s="193" t="s">
        <v>214</v>
      </c>
      <c r="B72" s="193" t="s">
        <v>215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</row>
    <row r="73" ht="52.5" customHeight="1" spans="1:15">
      <c r="A73" s="191" t="s">
        <v>216</v>
      </c>
      <c r="B73" s="191" t="s">
        <v>217</v>
      </c>
      <c r="C73" s="156">
        <v>43490</v>
      </c>
      <c r="D73" s="156">
        <v>43490</v>
      </c>
      <c r="E73" s="156"/>
      <c r="F73" s="156">
        <v>43490</v>
      </c>
      <c r="G73" s="156"/>
      <c r="H73" s="156"/>
      <c r="I73" s="156"/>
      <c r="J73" s="156"/>
      <c r="K73" s="156"/>
      <c r="L73" s="156"/>
      <c r="M73" s="156"/>
      <c r="N73" s="156"/>
      <c r="O73" s="156"/>
    </row>
    <row r="74" ht="52.5" customHeight="1" spans="1:15">
      <c r="A74" s="192" t="s">
        <v>218</v>
      </c>
      <c r="B74" s="192" t="s">
        <v>219</v>
      </c>
      <c r="C74" s="156">
        <v>43490</v>
      </c>
      <c r="D74" s="156">
        <v>43490</v>
      </c>
      <c r="E74" s="156"/>
      <c r="F74" s="156">
        <v>43490</v>
      </c>
      <c r="G74" s="156"/>
      <c r="H74" s="156"/>
      <c r="I74" s="156"/>
      <c r="J74" s="156"/>
      <c r="K74" s="156"/>
      <c r="L74" s="156"/>
      <c r="M74" s="156"/>
      <c r="N74" s="156"/>
      <c r="O74" s="156"/>
    </row>
    <row r="75" ht="52.5" customHeight="1" spans="1:15">
      <c r="A75" s="193" t="s">
        <v>220</v>
      </c>
      <c r="B75" s="193" t="s">
        <v>221</v>
      </c>
      <c r="C75" s="156">
        <v>43490</v>
      </c>
      <c r="D75" s="156">
        <v>43490</v>
      </c>
      <c r="E75" s="156"/>
      <c r="F75" s="156">
        <v>43490</v>
      </c>
      <c r="G75" s="156"/>
      <c r="H75" s="156"/>
      <c r="I75" s="156"/>
      <c r="J75" s="156"/>
      <c r="K75" s="156"/>
      <c r="L75" s="156"/>
      <c r="M75" s="156"/>
      <c r="N75" s="156"/>
      <c r="O75" s="156"/>
    </row>
    <row r="76" ht="52.5" customHeight="1" spans="1:15">
      <c r="A76" s="191" t="s">
        <v>222</v>
      </c>
      <c r="B76" s="191" t="s">
        <v>223</v>
      </c>
      <c r="C76" s="156">
        <v>774082.08</v>
      </c>
      <c r="D76" s="156">
        <v>774082.08</v>
      </c>
      <c r="E76" s="156">
        <v>774082.08</v>
      </c>
      <c r="F76" s="156"/>
      <c r="G76" s="156"/>
      <c r="H76" s="156"/>
      <c r="I76" s="156"/>
      <c r="J76" s="156"/>
      <c r="K76" s="156"/>
      <c r="L76" s="156"/>
      <c r="M76" s="156"/>
      <c r="N76" s="156"/>
      <c r="O76" s="156"/>
    </row>
    <row r="77" ht="52.5" customHeight="1" spans="1:15">
      <c r="A77" s="192" t="s">
        <v>224</v>
      </c>
      <c r="B77" s="192" t="s">
        <v>225</v>
      </c>
      <c r="C77" s="156">
        <v>774082.08</v>
      </c>
      <c r="D77" s="156">
        <v>774082.08</v>
      </c>
      <c r="E77" s="156">
        <v>774082.08</v>
      </c>
      <c r="F77" s="156"/>
      <c r="G77" s="156"/>
      <c r="H77" s="156"/>
      <c r="I77" s="156"/>
      <c r="J77" s="156"/>
      <c r="K77" s="156"/>
      <c r="L77" s="156"/>
      <c r="M77" s="156"/>
      <c r="N77" s="156"/>
      <c r="O77" s="156"/>
    </row>
    <row r="78" ht="52.5" customHeight="1" spans="1:15">
      <c r="A78" s="193" t="s">
        <v>226</v>
      </c>
      <c r="B78" s="193" t="s">
        <v>227</v>
      </c>
      <c r="C78" s="156">
        <v>774082.08</v>
      </c>
      <c r="D78" s="156">
        <v>774082.08</v>
      </c>
      <c r="E78" s="156">
        <v>774082.08</v>
      </c>
      <c r="F78" s="156"/>
      <c r="G78" s="156"/>
      <c r="H78" s="156"/>
      <c r="I78" s="156"/>
      <c r="J78" s="156"/>
      <c r="K78" s="156"/>
      <c r="L78" s="156"/>
      <c r="M78" s="156"/>
      <c r="N78" s="156"/>
      <c r="O78" s="156"/>
    </row>
    <row r="79" ht="30" customHeight="1" spans="1:15">
      <c r="A79" s="190" t="s">
        <v>30</v>
      </c>
      <c r="B79" s="190"/>
      <c r="C79" s="156">
        <v>18554887.66</v>
      </c>
      <c r="D79" s="156">
        <v>18086663.39</v>
      </c>
      <c r="E79" s="156">
        <v>16265938.39</v>
      </c>
      <c r="F79" s="156">
        <v>1820725</v>
      </c>
      <c r="G79" s="156"/>
      <c r="H79" s="156"/>
      <c r="I79" s="156"/>
      <c r="J79" s="156">
        <v>468224.27</v>
      </c>
      <c r="K79" s="156"/>
      <c r="L79" s="156"/>
      <c r="M79" s="156"/>
      <c r="N79" s="156"/>
      <c r="O79" s="156">
        <v>468224.27</v>
      </c>
    </row>
  </sheetData>
  <mergeCells count="13">
    <mergeCell ref="N1:O1"/>
    <mergeCell ref="A2:O2"/>
    <mergeCell ref="A3:F3"/>
    <mergeCell ref="N3:O3"/>
    <mergeCell ref="D4:F4"/>
    <mergeCell ref="J4:O4"/>
    <mergeCell ref="A79:B7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17" workbookViewId="0">
      <selection activeCell="A1" sqref="A1"/>
    </sheetView>
  </sheetViews>
  <sheetFormatPr defaultColWidth="9.14814814814815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9"/>
      <c r="B1" s="179"/>
      <c r="C1" s="179"/>
      <c r="D1" s="99" t="s">
        <v>228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"单位名称："&amp;"遮岛镇政府"</f>
        <v>单位名称：遮岛镇政府</v>
      </c>
      <c r="B3" s="181"/>
      <c r="C3" s="181"/>
      <c r="D3" s="100" t="s">
        <v>1</v>
      </c>
    </row>
    <row r="4" ht="19.5" customHeight="1" spans="1:4">
      <c r="A4" s="12" t="s">
        <v>229</v>
      </c>
      <c r="B4" s="14"/>
      <c r="C4" s="12" t="s">
        <v>230</v>
      </c>
      <c r="D4" s="14"/>
    </row>
    <row r="5" ht="21.75" customHeight="1" spans="1:4">
      <c r="A5" s="72" t="s">
        <v>231</v>
      </c>
      <c r="B5" s="11" t="s">
        <v>5</v>
      </c>
      <c r="C5" s="72" t="s">
        <v>232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233</v>
      </c>
      <c r="B7" s="23">
        <v>18086663.39</v>
      </c>
      <c r="C7" s="95" t="s">
        <v>234</v>
      </c>
      <c r="D7" s="23">
        <v>18086663.39</v>
      </c>
    </row>
    <row r="8" ht="19.5" customHeight="1" spans="1:4">
      <c r="A8" s="95" t="s">
        <v>235</v>
      </c>
      <c r="B8" s="23">
        <v>18086663.39</v>
      </c>
      <c r="C8" s="182" t="s">
        <v>236</v>
      </c>
      <c r="D8" s="23">
        <v>10933295.32</v>
      </c>
    </row>
    <row r="9" ht="19.5" customHeight="1" spans="1:4">
      <c r="A9" s="183" t="s">
        <v>237</v>
      </c>
      <c r="B9" s="23"/>
      <c r="C9" s="182" t="s">
        <v>238</v>
      </c>
      <c r="D9" s="23"/>
    </row>
    <row r="10" ht="19.5" customHeight="1" spans="1:4">
      <c r="A10" s="183" t="s">
        <v>239</v>
      </c>
      <c r="B10" s="23"/>
      <c r="C10" s="182" t="s">
        <v>240</v>
      </c>
      <c r="D10" s="23"/>
    </row>
    <row r="11" ht="19.5" customHeight="1" spans="1:4">
      <c r="A11" s="183" t="s">
        <v>241</v>
      </c>
      <c r="B11" s="23"/>
      <c r="C11" s="182" t="s">
        <v>242</v>
      </c>
      <c r="D11" s="23">
        <v>20000</v>
      </c>
    </row>
    <row r="12" ht="19.5" customHeight="1" spans="1:4">
      <c r="A12" s="183" t="s">
        <v>235</v>
      </c>
      <c r="B12" s="23"/>
      <c r="C12" s="182" t="s">
        <v>243</v>
      </c>
      <c r="D12" s="23"/>
    </row>
    <row r="13" ht="19.5" customHeight="1" spans="1:4">
      <c r="A13" s="183" t="s">
        <v>237</v>
      </c>
      <c r="B13" s="23"/>
      <c r="C13" s="182" t="s">
        <v>244</v>
      </c>
      <c r="D13" s="23"/>
    </row>
    <row r="14" ht="19.5" customHeight="1" spans="1:4">
      <c r="A14" s="183" t="s">
        <v>239</v>
      </c>
      <c r="B14" s="23"/>
      <c r="C14" s="182" t="s">
        <v>245</v>
      </c>
      <c r="D14" s="23"/>
    </row>
    <row r="15" ht="19.5" customHeight="1" spans="1:4">
      <c r="A15" s="184"/>
      <c r="B15" s="23"/>
      <c r="C15" s="182" t="s">
        <v>246</v>
      </c>
      <c r="D15" s="23">
        <v>2855243.86</v>
      </c>
    </row>
    <row r="16" ht="19.5" customHeight="1" spans="1:4">
      <c r="A16" s="184"/>
      <c r="B16" s="23"/>
      <c r="C16" s="182" t="s">
        <v>247</v>
      </c>
      <c r="D16" s="23">
        <v>1120150.41</v>
      </c>
    </row>
    <row r="17" ht="19.5" customHeight="1" spans="1:4">
      <c r="A17" s="184"/>
      <c r="B17" s="23"/>
      <c r="C17" s="182" t="s">
        <v>248</v>
      </c>
      <c r="D17" s="23"/>
    </row>
    <row r="18" ht="19.5" customHeight="1" spans="1:4">
      <c r="A18" s="184"/>
      <c r="B18" s="23"/>
      <c r="C18" s="182" t="s">
        <v>249</v>
      </c>
      <c r="D18" s="23">
        <v>20000</v>
      </c>
    </row>
    <row r="19" ht="19.5" customHeight="1" spans="1:4">
      <c r="A19" s="184"/>
      <c r="B19" s="23"/>
      <c r="C19" s="182" t="s">
        <v>250</v>
      </c>
      <c r="D19" s="23">
        <v>2320401.72</v>
      </c>
    </row>
    <row r="20" ht="19.5" customHeight="1" spans="1:4">
      <c r="A20" s="95"/>
      <c r="B20" s="23"/>
      <c r="C20" s="182" t="s">
        <v>251</v>
      </c>
      <c r="D20" s="23">
        <v>43490</v>
      </c>
    </row>
    <row r="21" ht="19.5" customHeight="1" spans="1:4">
      <c r="A21" s="95"/>
      <c r="B21" s="23"/>
      <c r="C21" s="95" t="s">
        <v>252</v>
      </c>
      <c r="D21" s="23"/>
    </row>
    <row r="22" ht="19.5" customHeight="1" spans="1:4">
      <c r="A22" s="95"/>
      <c r="B22" s="23"/>
      <c r="C22" s="95" t="s">
        <v>253</v>
      </c>
      <c r="D22" s="23"/>
    </row>
    <row r="23" ht="19.5" customHeight="1" spans="1:4">
      <c r="A23" s="95"/>
      <c r="B23" s="23"/>
      <c r="C23" s="95" t="s">
        <v>254</v>
      </c>
      <c r="D23" s="23"/>
    </row>
    <row r="24" ht="19.5" customHeight="1" spans="1:4">
      <c r="A24" s="95"/>
      <c r="B24" s="23"/>
      <c r="C24" s="95" t="s">
        <v>255</v>
      </c>
      <c r="D24" s="23"/>
    </row>
    <row r="25" ht="19.5" customHeight="1" spans="1:4">
      <c r="A25" s="95"/>
      <c r="B25" s="23"/>
      <c r="C25" s="95" t="s">
        <v>256</v>
      </c>
      <c r="D25" s="23"/>
    </row>
    <row r="26" ht="19.5" customHeight="1" spans="1:4">
      <c r="A26" s="182"/>
      <c r="B26" s="23"/>
      <c r="C26" s="95" t="s">
        <v>257</v>
      </c>
      <c r="D26" s="23">
        <v>774082.08</v>
      </c>
    </row>
    <row r="27" ht="19.5" customHeight="1" spans="1:4">
      <c r="A27" s="95"/>
      <c r="B27" s="23"/>
      <c r="C27" s="95" t="s">
        <v>258</v>
      </c>
      <c r="D27" s="23"/>
    </row>
    <row r="28" customHeight="1" spans="1:4">
      <c r="A28" s="95"/>
      <c r="B28" s="23"/>
      <c r="C28" s="183" t="s">
        <v>259</v>
      </c>
      <c r="D28" s="23"/>
    </row>
    <row r="29" ht="19.5" customHeight="1" spans="1:4">
      <c r="A29" s="95"/>
      <c r="B29" s="23"/>
      <c r="C29" s="95" t="s">
        <v>260</v>
      </c>
      <c r="D29" s="23"/>
    </row>
    <row r="30" ht="19.5" customHeight="1" spans="1:4">
      <c r="A30" s="182"/>
      <c r="B30" s="23"/>
      <c r="C30" s="95" t="s">
        <v>261</v>
      </c>
      <c r="D30" s="23"/>
    </row>
    <row r="31" ht="18" customHeight="1" spans="1:4">
      <c r="A31" s="182"/>
      <c r="B31" s="23"/>
      <c r="C31" s="95" t="s">
        <v>262</v>
      </c>
      <c r="D31" s="23"/>
    </row>
    <row r="32" ht="18" customHeight="1" spans="1:4">
      <c r="A32" s="182"/>
      <c r="B32" s="23"/>
      <c r="C32" s="183" t="s">
        <v>263</v>
      </c>
      <c r="D32" s="23"/>
    </row>
    <row r="33" ht="18" customHeight="1" spans="1:4">
      <c r="A33" s="182"/>
      <c r="B33" s="23"/>
      <c r="C33" s="183" t="s">
        <v>264</v>
      </c>
      <c r="D33" s="23"/>
    </row>
    <row r="34" ht="19.5" customHeight="1" spans="1:4">
      <c r="A34" s="182"/>
      <c r="B34" s="185"/>
      <c r="C34" s="95" t="s">
        <v>265</v>
      </c>
      <c r="D34" s="185"/>
    </row>
    <row r="35" ht="19.5" customHeight="1" spans="1:4">
      <c r="A35" s="182"/>
      <c r="B35" s="23"/>
      <c r="C35" s="95" t="s">
        <v>266</v>
      </c>
      <c r="D35" s="23"/>
    </row>
    <row r="36" ht="19.5" customHeight="1" spans="1:4">
      <c r="A36" s="186" t="s">
        <v>24</v>
      </c>
      <c r="B36" s="23">
        <v>18086663.39</v>
      </c>
      <c r="C36" s="186" t="s">
        <v>25</v>
      </c>
      <c r="D36" s="23">
        <v>18086663.39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77"/>
  <sheetViews>
    <sheetView showZeros="0" topLeftCell="A49" workbookViewId="0">
      <selection activeCell="C37" sqref="C37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267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"单位名称："&amp;"遮岛镇政府"</f>
        <v>单位名称：遮岛镇政府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268</v>
      </c>
      <c r="B4" s="174"/>
      <c r="C4" s="174" t="s">
        <v>30</v>
      </c>
      <c r="D4" s="174" t="s">
        <v>70</v>
      </c>
      <c r="E4" s="174"/>
      <c r="F4" s="174"/>
      <c r="G4" s="174" t="s">
        <v>71</v>
      </c>
    </row>
    <row r="5" ht="18.75" customHeight="1" spans="1:7">
      <c r="A5" s="174" t="s">
        <v>66</v>
      </c>
      <c r="B5" s="174" t="s">
        <v>67</v>
      </c>
      <c r="C5" s="174"/>
      <c r="D5" s="174" t="s">
        <v>33</v>
      </c>
      <c r="E5" s="174" t="s">
        <v>269</v>
      </c>
      <c r="F5" s="174" t="s">
        <v>270</v>
      </c>
      <c r="G5" s="174"/>
    </row>
    <row r="6" ht="18.75" customHeight="1" spans="1:7">
      <c r="A6" s="174" t="s">
        <v>77</v>
      </c>
      <c r="B6" s="174" t="s">
        <v>78</v>
      </c>
      <c r="C6" s="174" t="s">
        <v>79</v>
      </c>
      <c r="D6" s="174" t="s">
        <v>80</v>
      </c>
      <c r="E6" s="174" t="s">
        <v>81</v>
      </c>
      <c r="F6" s="174" t="s">
        <v>82</v>
      </c>
      <c r="G6" s="174" t="s">
        <v>83</v>
      </c>
    </row>
    <row r="7" ht="18.75" customHeight="1" spans="1:7">
      <c r="A7" s="175" t="s">
        <v>92</v>
      </c>
      <c r="B7" s="175" t="s">
        <v>93</v>
      </c>
      <c r="C7" s="176">
        <v>10933295.32</v>
      </c>
      <c r="D7" s="176">
        <v>9928895.32</v>
      </c>
      <c r="E7" s="176">
        <v>8622668</v>
      </c>
      <c r="F7" s="176">
        <v>1306227.32</v>
      </c>
      <c r="G7" s="176">
        <v>1004400</v>
      </c>
    </row>
    <row r="8" ht="18.75" customHeight="1" outlineLevel="1" spans="1:7">
      <c r="A8" s="177" t="s">
        <v>94</v>
      </c>
      <c r="B8" s="177" t="s">
        <v>95</v>
      </c>
      <c r="C8" s="176">
        <v>136000</v>
      </c>
      <c r="D8" s="176"/>
      <c r="E8" s="176"/>
      <c r="F8" s="176"/>
      <c r="G8" s="176">
        <v>136000</v>
      </c>
    </row>
    <row r="9" ht="18.75" customHeight="1" outlineLevel="2" spans="1:7">
      <c r="A9" s="178" t="s">
        <v>96</v>
      </c>
      <c r="B9" s="178" t="s">
        <v>97</v>
      </c>
      <c r="C9" s="176">
        <v>60000</v>
      </c>
      <c r="D9" s="176"/>
      <c r="E9" s="176"/>
      <c r="F9" s="176"/>
      <c r="G9" s="176">
        <v>60000</v>
      </c>
    </row>
    <row r="10" ht="18.75" customHeight="1" outlineLevel="2" spans="1:7">
      <c r="A10" s="178" t="s">
        <v>98</v>
      </c>
      <c r="B10" s="178" t="s">
        <v>99</v>
      </c>
      <c r="C10" s="176">
        <v>76000</v>
      </c>
      <c r="D10" s="176"/>
      <c r="E10" s="176"/>
      <c r="F10" s="176"/>
      <c r="G10" s="176">
        <v>76000</v>
      </c>
    </row>
    <row r="11" ht="18.75" customHeight="1" outlineLevel="1" spans="1:7">
      <c r="A11" s="177" t="s">
        <v>100</v>
      </c>
      <c r="B11" s="177" t="s">
        <v>101</v>
      </c>
      <c r="C11" s="176">
        <v>10000</v>
      </c>
      <c r="D11" s="176"/>
      <c r="E11" s="176"/>
      <c r="F11" s="176"/>
      <c r="G11" s="176">
        <v>10000</v>
      </c>
    </row>
    <row r="12" ht="18.75" customHeight="1" outlineLevel="2" spans="1:7">
      <c r="A12" s="178" t="s">
        <v>102</v>
      </c>
      <c r="B12" s="178" t="s">
        <v>103</v>
      </c>
      <c r="C12" s="176">
        <v>10000</v>
      </c>
      <c r="D12" s="176"/>
      <c r="E12" s="176"/>
      <c r="F12" s="176"/>
      <c r="G12" s="176">
        <v>10000</v>
      </c>
    </row>
    <row r="13" ht="18.75" customHeight="1" outlineLevel="1" spans="1:7">
      <c r="A13" s="177" t="s">
        <v>104</v>
      </c>
      <c r="B13" s="177" t="s">
        <v>105</v>
      </c>
      <c r="C13" s="176">
        <v>7726675.32</v>
      </c>
      <c r="D13" s="176">
        <v>7626675.32</v>
      </c>
      <c r="E13" s="176">
        <v>7076748</v>
      </c>
      <c r="F13" s="176">
        <v>549927.32</v>
      </c>
      <c r="G13" s="176">
        <v>100000</v>
      </c>
    </row>
    <row r="14" ht="18.75" customHeight="1" outlineLevel="2" spans="1:7">
      <c r="A14" s="178" t="s">
        <v>106</v>
      </c>
      <c r="B14" s="178" t="s">
        <v>107</v>
      </c>
      <c r="C14" s="176">
        <v>5792286.2</v>
      </c>
      <c r="D14" s="176">
        <v>5792286.2</v>
      </c>
      <c r="E14" s="176">
        <v>5317596</v>
      </c>
      <c r="F14" s="176">
        <v>474690.2</v>
      </c>
      <c r="G14" s="176"/>
    </row>
    <row r="15" ht="18.75" customHeight="1" outlineLevel="2" spans="1:7">
      <c r="A15" s="178" t="s">
        <v>108</v>
      </c>
      <c r="B15" s="178" t="s">
        <v>109</v>
      </c>
      <c r="C15" s="176">
        <v>100000</v>
      </c>
      <c r="D15" s="176"/>
      <c r="E15" s="176"/>
      <c r="F15" s="176"/>
      <c r="G15" s="176">
        <v>100000</v>
      </c>
    </row>
    <row r="16" ht="18.75" customHeight="1" outlineLevel="2" spans="1:7">
      <c r="A16" s="178" t="s">
        <v>110</v>
      </c>
      <c r="B16" s="178" t="s">
        <v>111</v>
      </c>
      <c r="C16" s="176">
        <v>1834389.12</v>
      </c>
      <c r="D16" s="176">
        <v>1834389.12</v>
      </c>
      <c r="E16" s="176">
        <v>1759152</v>
      </c>
      <c r="F16" s="176">
        <v>75237.12</v>
      </c>
      <c r="G16" s="176"/>
    </row>
    <row r="17" ht="18.75" customHeight="1" outlineLevel="1" spans="1:7">
      <c r="A17" s="177" t="s">
        <v>112</v>
      </c>
      <c r="B17" s="177" t="s">
        <v>113</v>
      </c>
      <c r="C17" s="176">
        <v>10000</v>
      </c>
      <c r="D17" s="176"/>
      <c r="E17" s="176"/>
      <c r="F17" s="176"/>
      <c r="G17" s="176">
        <v>10000</v>
      </c>
    </row>
    <row r="18" ht="18.75" customHeight="1" outlineLevel="2" spans="1:7">
      <c r="A18" s="178" t="s">
        <v>114</v>
      </c>
      <c r="B18" s="178" t="s">
        <v>109</v>
      </c>
      <c r="C18" s="176">
        <v>10000</v>
      </c>
      <c r="D18" s="176"/>
      <c r="E18" s="176"/>
      <c r="F18" s="176"/>
      <c r="G18" s="176">
        <v>10000</v>
      </c>
    </row>
    <row r="19" ht="18.75" customHeight="1" outlineLevel="1" spans="1:7">
      <c r="A19" s="177" t="s">
        <v>115</v>
      </c>
      <c r="B19" s="177" t="s">
        <v>116</v>
      </c>
      <c r="C19" s="176">
        <v>20000</v>
      </c>
      <c r="D19" s="176"/>
      <c r="E19" s="176"/>
      <c r="F19" s="176"/>
      <c r="G19" s="176">
        <v>20000</v>
      </c>
    </row>
    <row r="20" ht="18.75" customHeight="1" outlineLevel="2" spans="1:7">
      <c r="A20" s="178" t="s">
        <v>117</v>
      </c>
      <c r="B20" s="178" t="s">
        <v>118</v>
      </c>
      <c r="C20" s="176">
        <v>20000</v>
      </c>
      <c r="D20" s="176"/>
      <c r="E20" s="176"/>
      <c r="F20" s="176"/>
      <c r="G20" s="176">
        <v>20000</v>
      </c>
    </row>
    <row r="21" ht="18.75" customHeight="1" outlineLevel="1" spans="1:7">
      <c r="A21" s="177" t="s">
        <v>119</v>
      </c>
      <c r="B21" s="177" t="s">
        <v>120</v>
      </c>
      <c r="C21" s="176">
        <v>83500</v>
      </c>
      <c r="D21" s="176">
        <v>68500</v>
      </c>
      <c r="E21" s="176">
        <v>49500</v>
      </c>
      <c r="F21" s="176">
        <v>19000</v>
      </c>
      <c r="G21" s="176">
        <v>15000</v>
      </c>
    </row>
    <row r="22" ht="18.75" customHeight="1" outlineLevel="2" spans="1:7">
      <c r="A22" s="178" t="s">
        <v>121</v>
      </c>
      <c r="B22" s="178" t="s">
        <v>109</v>
      </c>
      <c r="C22" s="176">
        <v>64500</v>
      </c>
      <c r="D22" s="176">
        <v>49500</v>
      </c>
      <c r="E22" s="176">
        <v>49500</v>
      </c>
      <c r="F22" s="176"/>
      <c r="G22" s="176">
        <v>15000</v>
      </c>
    </row>
    <row r="23" ht="18.75" customHeight="1" outlineLevel="2" spans="1:7">
      <c r="A23" s="178" t="s">
        <v>122</v>
      </c>
      <c r="B23" s="178" t="s">
        <v>123</v>
      </c>
      <c r="C23" s="176">
        <v>19000</v>
      </c>
      <c r="D23" s="176">
        <v>19000</v>
      </c>
      <c r="E23" s="176"/>
      <c r="F23" s="176">
        <v>19000</v>
      </c>
      <c r="G23" s="176"/>
    </row>
    <row r="24" ht="18.75" customHeight="1" outlineLevel="1" spans="1:7">
      <c r="A24" s="177" t="s">
        <v>124</v>
      </c>
      <c r="B24" s="177" t="s">
        <v>125</v>
      </c>
      <c r="C24" s="176">
        <v>2863120</v>
      </c>
      <c r="D24" s="176">
        <v>2233720</v>
      </c>
      <c r="E24" s="176">
        <v>1496420</v>
      </c>
      <c r="F24" s="176">
        <v>737300</v>
      </c>
      <c r="G24" s="176">
        <v>629400</v>
      </c>
    </row>
    <row r="25" ht="18.75" customHeight="1" outlineLevel="2" spans="1:7">
      <c r="A25" s="178" t="s">
        <v>126</v>
      </c>
      <c r="B25" s="178" t="s">
        <v>127</v>
      </c>
      <c r="C25" s="176">
        <v>2863120</v>
      </c>
      <c r="D25" s="176">
        <v>2233720</v>
      </c>
      <c r="E25" s="176">
        <v>1496420</v>
      </c>
      <c r="F25" s="176">
        <v>737300</v>
      </c>
      <c r="G25" s="176">
        <v>629400</v>
      </c>
    </row>
    <row r="26" ht="18.75" customHeight="1" outlineLevel="1" spans="1:7">
      <c r="A26" s="177" t="s">
        <v>128</v>
      </c>
      <c r="B26" s="177" t="s">
        <v>129</v>
      </c>
      <c r="C26" s="176">
        <v>20000</v>
      </c>
      <c r="D26" s="176"/>
      <c r="E26" s="176"/>
      <c r="F26" s="176"/>
      <c r="G26" s="176">
        <v>20000</v>
      </c>
    </row>
    <row r="27" ht="18.75" customHeight="1" outlineLevel="2" spans="1:7">
      <c r="A27" s="178" t="s">
        <v>130</v>
      </c>
      <c r="B27" s="178" t="s">
        <v>109</v>
      </c>
      <c r="C27" s="176">
        <v>20000</v>
      </c>
      <c r="D27" s="176"/>
      <c r="E27" s="176"/>
      <c r="F27" s="176"/>
      <c r="G27" s="176">
        <v>20000</v>
      </c>
    </row>
    <row r="28" ht="18.75" customHeight="1" outlineLevel="1" spans="1:7">
      <c r="A28" s="177" t="s">
        <v>131</v>
      </c>
      <c r="B28" s="177" t="s">
        <v>132</v>
      </c>
      <c r="C28" s="176">
        <v>10000</v>
      </c>
      <c r="D28" s="176"/>
      <c r="E28" s="176"/>
      <c r="F28" s="176"/>
      <c r="G28" s="176">
        <v>10000</v>
      </c>
    </row>
    <row r="29" ht="18.75" customHeight="1" outlineLevel="2" spans="1:7">
      <c r="A29" s="178" t="s">
        <v>133</v>
      </c>
      <c r="B29" s="178" t="s">
        <v>134</v>
      </c>
      <c r="C29" s="176">
        <v>10000</v>
      </c>
      <c r="D29" s="176"/>
      <c r="E29" s="176"/>
      <c r="F29" s="176"/>
      <c r="G29" s="176">
        <v>10000</v>
      </c>
    </row>
    <row r="30" ht="18.75" customHeight="1" outlineLevel="1" spans="1:7">
      <c r="A30" s="177" t="s">
        <v>135</v>
      </c>
      <c r="B30" s="177" t="s">
        <v>136</v>
      </c>
      <c r="C30" s="176">
        <v>54000</v>
      </c>
      <c r="D30" s="176"/>
      <c r="E30" s="176"/>
      <c r="F30" s="176"/>
      <c r="G30" s="176">
        <v>54000</v>
      </c>
    </row>
    <row r="31" ht="18.75" customHeight="1" outlineLevel="2" spans="1:7">
      <c r="A31" s="178" t="s">
        <v>137</v>
      </c>
      <c r="B31" s="178" t="s">
        <v>136</v>
      </c>
      <c r="C31" s="176">
        <v>54000</v>
      </c>
      <c r="D31" s="176"/>
      <c r="E31" s="176"/>
      <c r="F31" s="176"/>
      <c r="G31" s="176">
        <v>54000</v>
      </c>
    </row>
    <row r="32" ht="18.75" customHeight="1" spans="1:7">
      <c r="A32" s="175" t="s">
        <v>138</v>
      </c>
      <c r="B32" s="175" t="s">
        <v>139</v>
      </c>
      <c r="C32" s="176">
        <v>20000</v>
      </c>
      <c r="D32" s="176"/>
      <c r="E32" s="176"/>
      <c r="F32" s="176"/>
      <c r="G32" s="176">
        <v>20000</v>
      </c>
    </row>
    <row r="33" ht="18.75" customHeight="1" outlineLevel="1" spans="1:7">
      <c r="A33" s="177" t="s">
        <v>140</v>
      </c>
      <c r="B33" s="177" t="s">
        <v>141</v>
      </c>
      <c r="C33" s="176">
        <v>20000</v>
      </c>
      <c r="D33" s="176"/>
      <c r="E33" s="176"/>
      <c r="F33" s="176"/>
      <c r="G33" s="176">
        <v>20000</v>
      </c>
    </row>
    <row r="34" ht="18.75" customHeight="1" outlineLevel="2" spans="1:7">
      <c r="A34" s="178" t="s">
        <v>142</v>
      </c>
      <c r="B34" s="178" t="s">
        <v>109</v>
      </c>
      <c r="C34" s="176">
        <v>20000</v>
      </c>
      <c r="D34" s="176"/>
      <c r="E34" s="176"/>
      <c r="F34" s="176"/>
      <c r="G34" s="176">
        <v>20000</v>
      </c>
    </row>
    <row r="35" ht="18.75" customHeight="1" spans="1:7">
      <c r="A35" s="175" t="s">
        <v>143</v>
      </c>
      <c r="B35" s="175" t="s">
        <v>144</v>
      </c>
      <c r="C35" s="176">
        <v>2855243.86</v>
      </c>
      <c r="D35" s="176">
        <v>2773243.86</v>
      </c>
      <c r="E35" s="176">
        <v>2749843.86</v>
      </c>
      <c r="F35" s="176">
        <v>23400</v>
      </c>
      <c r="G35" s="176">
        <v>82000</v>
      </c>
    </row>
    <row r="36" ht="18.75" customHeight="1" outlineLevel="1" spans="1:7">
      <c r="A36" s="177" t="s">
        <v>145</v>
      </c>
      <c r="B36" s="177" t="s">
        <v>146</v>
      </c>
      <c r="C36" s="176">
        <v>1592923.5</v>
      </c>
      <c r="D36" s="176">
        <v>1592923.5</v>
      </c>
      <c r="E36" s="176">
        <v>1592923.5</v>
      </c>
      <c r="F36" s="176"/>
      <c r="G36" s="176"/>
    </row>
    <row r="37" ht="18.75" customHeight="1" outlineLevel="2" spans="1:7">
      <c r="A37" s="178" t="s">
        <v>147</v>
      </c>
      <c r="B37" s="178" t="s">
        <v>148</v>
      </c>
      <c r="C37" s="176">
        <v>1592923.5</v>
      </c>
      <c r="D37" s="176">
        <v>1592923.5</v>
      </c>
      <c r="E37" s="176">
        <v>1592923.5</v>
      </c>
      <c r="F37" s="176"/>
      <c r="G37" s="176"/>
    </row>
    <row r="38" ht="18.75" customHeight="1" outlineLevel="1" spans="1:7">
      <c r="A38" s="177" t="s">
        <v>149</v>
      </c>
      <c r="B38" s="177" t="s">
        <v>150</v>
      </c>
      <c r="C38" s="176">
        <v>1055509.44</v>
      </c>
      <c r="D38" s="176">
        <v>1055509.44</v>
      </c>
      <c r="E38" s="176">
        <v>1032109.44</v>
      </c>
      <c r="F38" s="176">
        <v>23400</v>
      </c>
      <c r="G38" s="176"/>
    </row>
    <row r="39" ht="18.75" customHeight="1" outlineLevel="2" spans="1:7">
      <c r="A39" s="178" t="s">
        <v>151</v>
      </c>
      <c r="B39" s="178" t="s">
        <v>152</v>
      </c>
      <c r="C39" s="176">
        <v>13200</v>
      </c>
      <c r="D39" s="176">
        <v>13200</v>
      </c>
      <c r="E39" s="176"/>
      <c r="F39" s="176">
        <v>13200</v>
      </c>
      <c r="G39" s="176"/>
    </row>
    <row r="40" ht="18.75" customHeight="1" outlineLevel="2" spans="1:7">
      <c r="A40" s="178" t="s">
        <v>153</v>
      </c>
      <c r="B40" s="178" t="s">
        <v>154</v>
      </c>
      <c r="C40" s="176">
        <v>10200</v>
      </c>
      <c r="D40" s="176">
        <v>10200</v>
      </c>
      <c r="E40" s="176"/>
      <c r="F40" s="176">
        <v>10200</v>
      </c>
      <c r="G40" s="176"/>
    </row>
    <row r="41" ht="18.75" customHeight="1" outlineLevel="2" spans="1:7">
      <c r="A41" s="178" t="s">
        <v>155</v>
      </c>
      <c r="B41" s="178" t="s">
        <v>156</v>
      </c>
      <c r="C41" s="176">
        <v>1032109.44</v>
      </c>
      <c r="D41" s="176">
        <v>1032109.44</v>
      </c>
      <c r="E41" s="176">
        <v>1032109.44</v>
      </c>
      <c r="F41" s="176"/>
      <c r="G41" s="176"/>
    </row>
    <row r="42" ht="18.75" customHeight="1" outlineLevel="1" spans="1:7">
      <c r="A42" s="177" t="s">
        <v>157</v>
      </c>
      <c r="B42" s="177" t="s">
        <v>158</v>
      </c>
      <c r="C42" s="176">
        <v>62268</v>
      </c>
      <c r="D42" s="176">
        <v>62268</v>
      </c>
      <c r="E42" s="176">
        <v>62268</v>
      </c>
      <c r="F42" s="176"/>
      <c r="G42" s="176"/>
    </row>
    <row r="43" ht="18.75" customHeight="1" outlineLevel="2" spans="1:7">
      <c r="A43" s="178" t="s">
        <v>159</v>
      </c>
      <c r="B43" s="178" t="s">
        <v>160</v>
      </c>
      <c r="C43" s="176">
        <v>62268</v>
      </c>
      <c r="D43" s="176">
        <v>62268</v>
      </c>
      <c r="E43" s="176">
        <v>62268</v>
      </c>
      <c r="F43" s="176"/>
      <c r="G43" s="176"/>
    </row>
    <row r="44" ht="18.75" customHeight="1" outlineLevel="1" spans="1:7">
      <c r="A44" s="177" t="s">
        <v>161</v>
      </c>
      <c r="B44" s="177" t="s">
        <v>162</v>
      </c>
      <c r="C44" s="176">
        <v>37200</v>
      </c>
      <c r="D44" s="176">
        <v>37200</v>
      </c>
      <c r="E44" s="176">
        <v>37200</v>
      </c>
      <c r="F44" s="176"/>
      <c r="G44" s="176"/>
    </row>
    <row r="45" ht="18.75" customHeight="1" outlineLevel="2" spans="1:7">
      <c r="A45" s="178" t="s">
        <v>163</v>
      </c>
      <c r="B45" s="178" t="s">
        <v>164</v>
      </c>
      <c r="C45" s="176">
        <v>37200</v>
      </c>
      <c r="D45" s="176">
        <v>37200</v>
      </c>
      <c r="E45" s="176">
        <v>37200</v>
      </c>
      <c r="F45" s="176"/>
      <c r="G45" s="176"/>
    </row>
    <row r="46" ht="18.75" customHeight="1" outlineLevel="1" spans="1:7">
      <c r="A46" s="177" t="s">
        <v>165</v>
      </c>
      <c r="B46" s="177" t="s">
        <v>166</v>
      </c>
      <c r="C46" s="176">
        <v>82000</v>
      </c>
      <c r="D46" s="176"/>
      <c r="E46" s="176"/>
      <c r="F46" s="176"/>
      <c r="G46" s="176">
        <v>82000</v>
      </c>
    </row>
    <row r="47" ht="18.75" customHeight="1" outlineLevel="2" spans="1:7">
      <c r="A47" s="178" t="s">
        <v>167</v>
      </c>
      <c r="B47" s="178" t="s">
        <v>168</v>
      </c>
      <c r="C47" s="176">
        <v>82000</v>
      </c>
      <c r="D47" s="176"/>
      <c r="E47" s="176"/>
      <c r="F47" s="176"/>
      <c r="G47" s="176">
        <v>82000</v>
      </c>
    </row>
    <row r="48" ht="18.75" customHeight="1" outlineLevel="1" spans="1:7">
      <c r="A48" s="177" t="s">
        <v>169</v>
      </c>
      <c r="B48" s="177" t="s">
        <v>170</v>
      </c>
      <c r="C48" s="176">
        <v>25342.92</v>
      </c>
      <c r="D48" s="176">
        <v>25342.92</v>
      </c>
      <c r="E48" s="176">
        <v>25342.92</v>
      </c>
      <c r="F48" s="176"/>
      <c r="G48" s="176"/>
    </row>
    <row r="49" ht="18.75" customHeight="1" outlineLevel="2" spans="1:7">
      <c r="A49" s="178" t="s">
        <v>171</v>
      </c>
      <c r="B49" s="178" t="s">
        <v>170</v>
      </c>
      <c r="C49" s="176">
        <v>25342.92</v>
      </c>
      <c r="D49" s="176">
        <v>25342.92</v>
      </c>
      <c r="E49" s="176">
        <v>25342.92</v>
      </c>
      <c r="F49" s="176"/>
      <c r="G49" s="176"/>
    </row>
    <row r="50" ht="18.75" customHeight="1" spans="1:7">
      <c r="A50" s="175" t="s">
        <v>172</v>
      </c>
      <c r="B50" s="175" t="s">
        <v>173</v>
      </c>
      <c r="C50" s="176">
        <v>1120150.41</v>
      </c>
      <c r="D50" s="176">
        <v>555915.41</v>
      </c>
      <c r="E50" s="176">
        <v>555915.41</v>
      </c>
      <c r="F50" s="176"/>
      <c r="G50" s="176">
        <v>564235</v>
      </c>
    </row>
    <row r="51" ht="18.75" customHeight="1" outlineLevel="1" spans="1:7">
      <c r="A51" s="177" t="s">
        <v>174</v>
      </c>
      <c r="B51" s="177" t="s">
        <v>175</v>
      </c>
      <c r="C51" s="176">
        <v>434235</v>
      </c>
      <c r="D51" s="176"/>
      <c r="E51" s="176"/>
      <c r="F51" s="176"/>
      <c r="G51" s="176">
        <v>434235</v>
      </c>
    </row>
    <row r="52" ht="18.75" customHeight="1" outlineLevel="2" spans="1:7">
      <c r="A52" s="178" t="s">
        <v>176</v>
      </c>
      <c r="B52" s="178" t="s">
        <v>177</v>
      </c>
      <c r="C52" s="176">
        <v>434235</v>
      </c>
      <c r="D52" s="176"/>
      <c r="E52" s="176"/>
      <c r="F52" s="176"/>
      <c r="G52" s="176">
        <v>434235</v>
      </c>
    </row>
    <row r="53" ht="18.75" customHeight="1" outlineLevel="1" spans="1:7">
      <c r="A53" s="177" t="s">
        <v>178</v>
      </c>
      <c r="B53" s="177" t="s">
        <v>179</v>
      </c>
      <c r="C53" s="176">
        <v>130000</v>
      </c>
      <c r="D53" s="176"/>
      <c r="E53" s="176"/>
      <c r="F53" s="176"/>
      <c r="G53" s="176">
        <v>130000</v>
      </c>
    </row>
    <row r="54" ht="18.75" customHeight="1" outlineLevel="2" spans="1:7">
      <c r="A54" s="178" t="s">
        <v>180</v>
      </c>
      <c r="B54" s="178" t="s">
        <v>181</v>
      </c>
      <c r="C54" s="176">
        <v>130000</v>
      </c>
      <c r="D54" s="176"/>
      <c r="E54" s="176"/>
      <c r="F54" s="176"/>
      <c r="G54" s="176">
        <v>130000</v>
      </c>
    </row>
    <row r="55" ht="18.75" customHeight="1" outlineLevel="1" spans="1:7">
      <c r="A55" s="177" t="s">
        <v>182</v>
      </c>
      <c r="B55" s="177" t="s">
        <v>183</v>
      </c>
      <c r="C55" s="176">
        <v>8160</v>
      </c>
      <c r="D55" s="176">
        <v>8160</v>
      </c>
      <c r="E55" s="176">
        <v>8160</v>
      </c>
      <c r="F55" s="176"/>
      <c r="G55" s="176"/>
    </row>
    <row r="56" ht="18.75" customHeight="1" outlineLevel="2" spans="1:7">
      <c r="A56" s="178" t="s">
        <v>184</v>
      </c>
      <c r="B56" s="178" t="s">
        <v>185</v>
      </c>
      <c r="C56" s="176">
        <v>8160</v>
      </c>
      <c r="D56" s="176">
        <v>8160</v>
      </c>
      <c r="E56" s="176">
        <v>8160</v>
      </c>
      <c r="F56" s="176"/>
      <c r="G56" s="176"/>
    </row>
    <row r="57" ht="18.75" customHeight="1" outlineLevel="1" spans="1:7">
      <c r="A57" s="177" t="s">
        <v>186</v>
      </c>
      <c r="B57" s="177" t="s">
        <v>187</v>
      </c>
      <c r="C57" s="176">
        <v>547755.41</v>
      </c>
      <c r="D57" s="176">
        <v>547755.41</v>
      </c>
      <c r="E57" s="176">
        <v>547755.41</v>
      </c>
      <c r="F57" s="176"/>
      <c r="G57" s="176"/>
    </row>
    <row r="58" ht="18.75" customHeight="1" outlineLevel="2" spans="1:7">
      <c r="A58" s="178" t="s">
        <v>188</v>
      </c>
      <c r="B58" s="178" t="s">
        <v>189</v>
      </c>
      <c r="C58" s="176">
        <v>213592.5</v>
      </c>
      <c r="D58" s="176">
        <v>213592.5</v>
      </c>
      <c r="E58" s="176">
        <v>213592.5</v>
      </c>
      <c r="F58" s="176"/>
      <c r="G58" s="176"/>
    </row>
    <row r="59" ht="18.75" customHeight="1" outlineLevel="2" spans="1:7">
      <c r="A59" s="178" t="s">
        <v>190</v>
      </c>
      <c r="B59" s="178" t="s">
        <v>191</v>
      </c>
      <c r="C59" s="176">
        <v>270208.8</v>
      </c>
      <c r="D59" s="176">
        <v>270208.8</v>
      </c>
      <c r="E59" s="176">
        <v>270208.8</v>
      </c>
      <c r="F59" s="176"/>
      <c r="G59" s="176"/>
    </row>
    <row r="60" ht="18.75" customHeight="1" outlineLevel="2" spans="1:7">
      <c r="A60" s="178" t="s">
        <v>192</v>
      </c>
      <c r="B60" s="178" t="s">
        <v>193</v>
      </c>
      <c r="C60" s="176">
        <v>63954.11</v>
      </c>
      <c r="D60" s="176">
        <v>63954.11</v>
      </c>
      <c r="E60" s="176">
        <v>63954.11</v>
      </c>
      <c r="F60" s="176"/>
      <c r="G60" s="176"/>
    </row>
    <row r="61" ht="18.75" customHeight="1" spans="1:7">
      <c r="A61" s="175" t="s">
        <v>194</v>
      </c>
      <c r="B61" s="175" t="s">
        <v>195</v>
      </c>
      <c r="C61" s="176">
        <v>20000</v>
      </c>
      <c r="D61" s="176"/>
      <c r="E61" s="176"/>
      <c r="F61" s="176"/>
      <c r="G61" s="176">
        <v>20000</v>
      </c>
    </row>
    <row r="62" ht="18.75" customHeight="1" outlineLevel="1" spans="1:7">
      <c r="A62" s="177" t="s">
        <v>196</v>
      </c>
      <c r="B62" s="177" t="s">
        <v>197</v>
      </c>
      <c r="C62" s="176">
        <v>20000</v>
      </c>
      <c r="D62" s="176"/>
      <c r="E62" s="176"/>
      <c r="F62" s="176"/>
      <c r="G62" s="176">
        <v>20000</v>
      </c>
    </row>
    <row r="63" ht="18.75" customHeight="1" outlineLevel="2" spans="1:7">
      <c r="A63" s="178" t="s">
        <v>198</v>
      </c>
      <c r="B63" s="178" t="s">
        <v>197</v>
      </c>
      <c r="C63" s="176">
        <v>20000</v>
      </c>
      <c r="D63" s="176"/>
      <c r="E63" s="176"/>
      <c r="F63" s="176"/>
      <c r="G63" s="176">
        <v>20000</v>
      </c>
    </row>
    <row r="64" ht="18.75" customHeight="1" spans="1:7">
      <c r="A64" s="175" t="s">
        <v>199</v>
      </c>
      <c r="B64" s="175" t="s">
        <v>200</v>
      </c>
      <c r="C64" s="176">
        <v>2320401.72</v>
      </c>
      <c r="D64" s="176">
        <v>2233801.72</v>
      </c>
      <c r="E64" s="176">
        <v>2154547</v>
      </c>
      <c r="F64" s="176">
        <v>79254.72</v>
      </c>
      <c r="G64" s="176">
        <v>86600</v>
      </c>
    </row>
    <row r="65" ht="18.75" customHeight="1" outlineLevel="1" spans="1:7">
      <c r="A65" s="177" t="s">
        <v>201</v>
      </c>
      <c r="B65" s="177" t="s">
        <v>202</v>
      </c>
      <c r="C65" s="176">
        <v>2300401.72</v>
      </c>
      <c r="D65" s="176">
        <v>2233801.72</v>
      </c>
      <c r="E65" s="176">
        <v>2154547</v>
      </c>
      <c r="F65" s="176">
        <v>79254.72</v>
      </c>
      <c r="G65" s="176">
        <v>66600</v>
      </c>
    </row>
    <row r="66" ht="18.75" customHeight="1" outlineLevel="2" spans="1:7">
      <c r="A66" s="178" t="s">
        <v>203</v>
      </c>
      <c r="B66" s="178" t="s">
        <v>111</v>
      </c>
      <c r="C66" s="176">
        <v>2233801.72</v>
      </c>
      <c r="D66" s="176">
        <v>2233801.72</v>
      </c>
      <c r="E66" s="176">
        <v>2154547</v>
      </c>
      <c r="F66" s="176">
        <v>79254.72</v>
      </c>
      <c r="G66" s="176"/>
    </row>
    <row r="67" ht="18.75" customHeight="1" outlineLevel="2" spans="1:7">
      <c r="A67" s="178" t="s">
        <v>204</v>
      </c>
      <c r="B67" s="178" t="s">
        <v>205</v>
      </c>
      <c r="C67" s="176">
        <v>18600</v>
      </c>
      <c r="D67" s="176"/>
      <c r="E67" s="176"/>
      <c r="F67" s="176"/>
      <c r="G67" s="176">
        <v>18600</v>
      </c>
    </row>
    <row r="68" ht="18.75" customHeight="1" outlineLevel="2" spans="1:7">
      <c r="A68" s="178" t="s">
        <v>206</v>
      </c>
      <c r="B68" s="178" t="s">
        <v>207</v>
      </c>
      <c r="C68" s="176">
        <v>48000</v>
      </c>
      <c r="D68" s="176"/>
      <c r="E68" s="176"/>
      <c r="F68" s="176"/>
      <c r="G68" s="176">
        <v>48000</v>
      </c>
    </row>
    <row r="69" ht="18.75" customHeight="1" outlineLevel="1" spans="1:7">
      <c r="A69" s="177" t="s">
        <v>208</v>
      </c>
      <c r="B69" s="177" t="s">
        <v>209</v>
      </c>
      <c r="C69" s="176">
        <v>20000</v>
      </c>
      <c r="D69" s="176"/>
      <c r="E69" s="176"/>
      <c r="F69" s="176"/>
      <c r="G69" s="176">
        <v>20000</v>
      </c>
    </row>
    <row r="70" ht="18.75" customHeight="1" outlineLevel="2" spans="1:7">
      <c r="A70" s="178" t="s">
        <v>210</v>
      </c>
      <c r="B70" s="178" t="s">
        <v>211</v>
      </c>
      <c r="C70" s="176">
        <v>20000</v>
      </c>
      <c r="D70" s="176"/>
      <c r="E70" s="176"/>
      <c r="F70" s="176"/>
      <c r="G70" s="176">
        <v>20000</v>
      </c>
    </row>
    <row r="71" ht="18.75" customHeight="1" spans="1:7">
      <c r="A71" s="175" t="s">
        <v>216</v>
      </c>
      <c r="B71" s="175" t="s">
        <v>217</v>
      </c>
      <c r="C71" s="176">
        <v>43490</v>
      </c>
      <c r="D71" s="176"/>
      <c r="E71" s="176"/>
      <c r="F71" s="176"/>
      <c r="G71" s="176">
        <v>43490</v>
      </c>
    </row>
    <row r="72" ht="18.75" customHeight="1" outlineLevel="1" spans="1:7">
      <c r="A72" s="177" t="s">
        <v>218</v>
      </c>
      <c r="B72" s="177" t="s">
        <v>219</v>
      </c>
      <c r="C72" s="176">
        <v>43490</v>
      </c>
      <c r="D72" s="176"/>
      <c r="E72" s="176"/>
      <c r="F72" s="176"/>
      <c r="G72" s="176">
        <v>43490</v>
      </c>
    </row>
    <row r="73" ht="18.75" customHeight="1" outlineLevel="2" spans="1:7">
      <c r="A73" s="178" t="s">
        <v>220</v>
      </c>
      <c r="B73" s="178" t="s">
        <v>221</v>
      </c>
      <c r="C73" s="176">
        <v>43490</v>
      </c>
      <c r="D73" s="176"/>
      <c r="E73" s="176"/>
      <c r="F73" s="176"/>
      <c r="G73" s="176">
        <v>43490</v>
      </c>
    </row>
    <row r="74" ht="18.75" customHeight="1" spans="1:7">
      <c r="A74" s="175" t="s">
        <v>222</v>
      </c>
      <c r="B74" s="175" t="s">
        <v>223</v>
      </c>
      <c r="C74" s="176">
        <v>774082.08</v>
      </c>
      <c r="D74" s="176">
        <v>774082.08</v>
      </c>
      <c r="E74" s="176">
        <v>774082.08</v>
      </c>
      <c r="F74" s="176"/>
      <c r="G74" s="176"/>
    </row>
    <row r="75" ht="18.75" customHeight="1" outlineLevel="1" spans="1:7">
      <c r="A75" s="177" t="s">
        <v>224</v>
      </c>
      <c r="B75" s="177" t="s">
        <v>225</v>
      </c>
      <c r="C75" s="176">
        <v>774082.08</v>
      </c>
      <c r="D75" s="176">
        <v>774082.08</v>
      </c>
      <c r="E75" s="176">
        <v>774082.08</v>
      </c>
      <c r="F75" s="176"/>
      <c r="G75" s="176"/>
    </row>
    <row r="76" ht="18.75" customHeight="1" outlineLevel="2" spans="1:7">
      <c r="A76" s="178" t="s">
        <v>226</v>
      </c>
      <c r="B76" s="178" t="s">
        <v>227</v>
      </c>
      <c r="C76" s="176">
        <v>774082.08</v>
      </c>
      <c r="D76" s="176">
        <v>774082.08</v>
      </c>
      <c r="E76" s="176">
        <v>774082.08</v>
      </c>
      <c r="F76" s="176"/>
      <c r="G76" s="176"/>
    </row>
    <row r="77" ht="18.75" customHeight="1" spans="1:7">
      <c r="A77" s="174" t="s">
        <v>30</v>
      </c>
      <c r="B77" s="174"/>
      <c r="C77" s="176">
        <v>18086663.39</v>
      </c>
      <c r="D77" s="176">
        <v>16265938.39</v>
      </c>
      <c r="E77" s="176">
        <v>14857056.35</v>
      </c>
      <c r="F77" s="176">
        <v>1408882.04</v>
      </c>
      <c r="G77" s="176">
        <v>1820725</v>
      </c>
    </row>
  </sheetData>
  <mergeCells count="7">
    <mergeCell ref="A2:G2"/>
    <mergeCell ref="A3:C3"/>
    <mergeCell ref="A4:B4"/>
    <mergeCell ref="D4:F4"/>
    <mergeCell ref="A77:B7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814814814815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685185185185" customWidth="1"/>
    <col min="6" max="6" width="18.7222222222222" customWidth="1"/>
  </cols>
  <sheetData>
    <row r="1" customHeight="1" spans="1:6">
      <c r="A1" s="163"/>
      <c r="B1" s="163"/>
      <c r="C1" s="164"/>
      <c r="D1" s="1"/>
      <c r="E1" s="1"/>
      <c r="F1" s="165" t="s">
        <v>271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"单位名称："&amp;"遮岛镇政府"</f>
        <v>单位名称：遮岛镇政府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272</v>
      </c>
      <c r="B4" s="72" t="s">
        <v>273</v>
      </c>
      <c r="C4" s="12" t="s">
        <v>274</v>
      </c>
      <c r="D4" s="13"/>
      <c r="E4" s="14"/>
      <c r="F4" s="72" t="s">
        <v>275</v>
      </c>
    </row>
    <row r="5" ht="19.5" customHeight="1" spans="1:6">
      <c r="A5" s="18"/>
      <c r="B5" s="76"/>
      <c r="C5" s="35" t="s">
        <v>33</v>
      </c>
      <c r="D5" s="35" t="s">
        <v>276</v>
      </c>
      <c r="E5" s="35" t="s">
        <v>277</v>
      </c>
      <c r="F5" s="76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40740</v>
      </c>
      <c r="B7" s="170"/>
      <c r="C7" s="171">
        <v>34740</v>
      </c>
      <c r="D7" s="170"/>
      <c r="E7" s="170">
        <v>34740</v>
      </c>
      <c r="F7" s="170">
        <v>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230"/>
  <sheetViews>
    <sheetView showZeros="0" topLeftCell="A4" workbookViewId="0">
      <selection activeCell="Y8" sqref="Y8"/>
    </sheetView>
  </sheetViews>
  <sheetFormatPr defaultColWidth="10.2777777777778" defaultRowHeight="15" customHeight="1"/>
  <cols>
    <col min="1" max="2" width="12.4166666666667" customWidth="1"/>
    <col min="3" max="3" width="10.8425925925926" customWidth="1"/>
    <col min="4" max="4" width="6" customWidth="1"/>
    <col min="5" max="5" width="10.5740740740741" customWidth="1"/>
    <col min="6" max="6" width="5.57407407407407" customWidth="1"/>
    <col min="7" max="7" width="8.72222222222222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2222222222222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7777777777778" customWidth="1"/>
    <col min="19" max="23" width="4.72222222222222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1" t="s">
        <v>278</v>
      </c>
      <c r="U1" s="161"/>
      <c r="V1" s="161"/>
      <c r="W1" s="161"/>
    </row>
    <row r="2" ht="45.75" customHeight="1" spans="1:23">
      <c r="A2" s="159" t="s">
        <v>279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"单位名称："&amp;"遮岛镇政府"</f>
        <v>单位名称：遮岛镇政府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1" t="s">
        <v>27</v>
      </c>
      <c r="U3" s="161"/>
      <c r="V3" s="161"/>
      <c r="W3" s="161"/>
    </row>
    <row r="4" ht="18.75" customHeight="1" spans="1:23">
      <c r="A4" s="160" t="s">
        <v>280</v>
      </c>
      <c r="B4" s="160" t="s">
        <v>281</v>
      </c>
      <c r="C4" s="160" t="s">
        <v>282</v>
      </c>
      <c r="D4" s="160" t="s">
        <v>283</v>
      </c>
      <c r="E4" s="160" t="s">
        <v>284</v>
      </c>
      <c r="F4" s="160" t="s">
        <v>285</v>
      </c>
      <c r="G4" s="160" t="s">
        <v>286</v>
      </c>
      <c r="H4" s="160" t="s">
        <v>287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288</v>
      </c>
      <c r="I5" s="160" t="s">
        <v>34</v>
      </c>
      <c r="J5" s="160" t="s">
        <v>289</v>
      </c>
      <c r="K5" s="160" t="s">
        <v>290</v>
      </c>
      <c r="L5" s="160" t="s">
        <v>291</v>
      </c>
      <c r="M5" s="160" t="s">
        <v>292</v>
      </c>
      <c r="N5" s="160" t="s">
        <v>293</v>
      </c>
      <c r="O5" s="160" t="s">
        <v>35</v>
      </c>
      <c r="P5" s="160" t="s">
        <v>36</v>
      </c>
      <c r="Q5" s="160" t="s">
        <v>37</v>
      </c>
      <c r="R5" s="160" t="s">
        <v>69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294</v>
      </c>
      <c r="J6" s="160" t="s">
        <v>289</v>
      </c>
      <c r="K6" s="160" t="s">
        <v>290</v>
      </c>
      <c r="L6" s="160" t="s">
        <v>291</v>
      </c>
      <c r="M6" s="160" t="s">
        <v>292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77</v>
      </c>
      <c r="B8" s="160" t="s">
        <v>78</v>
      </c>
      <c r="C8" s="160" t="s">
        <v>79</v>
      </c>
      <c r="D8" s="160" t="s">
        <v>80</v>
      </c>
      <c r="E8" s="160" t="s">
        <v>81</v>
      </c>
      <c r="F8" s="160" t="s">
        <v>82</v>
      </c>
      <c r="G8" s="160" t="s">
        <v>83</v>
      </c>
      <c r="H8" s="160" t="s">
        <v>84</v>
      </c>
      <c r="I8" s="160" t="s">
        <v>85</v>
      </c>
      <c r="J8" s="160" t="s">
        <v>86</v>
      </c>
      <c r="K8" s="160" t="s">
        <v>87</v>
      </c>
      <c r="L8" s="160" t="s">
        <v>88</v>
      </c>
      <c r="M8" s="160" t="s">
        <v>89</v>
      </c>
      <c r="N8" s="160" t="s">
        <v>90</v>
      </c>
      <c r="O8" s="160" t="s">
        <v>91</v>
      </c>
      <c r="P8" s="160" t="s">
        <v>295</v>
      </c>
      <c r="Q8" s="160" t="s">
        <v>296</v>
      </c>
      <c r="R8" s="160" t="s">
        <v>297</v>
      </c>
      <c r="S8" s="160" t="s">
        <v>298</v>
      </c>
      <c r="T8" s="160" t="s">
        <v>299</v>
      </c>
      <c r="U8" s="160" t="s">
        <v>300</v>
      </c>
      <c r="V8" s="160" t="s">
        <v>301</v>
      </c>
      <c r="W8" s="160" t="s">
        <v>302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6">
        <v>7818674.63</v>
      </c>
      <c r="I9" s="156">
        <v>7818674.63</v>
      </c>
      <c r="J9" s="156"/>
      <c r="K9" s="156"/>
      <c r="L9" s="156">
        <v>7818674.63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5" t="s">
        <v>46</v>
      </c>
      <c r="B10" s="155" t="s">
        <v>303</v>
      </c>
      <c r="C10" s="155" t="s">
        <v>304</v>
      </c>
      <c r="D10" s="155" t="s">
        <v>106</v>
      </c>
      <c r="E10" s="155" t="s">
        <v>107</v>
      </c>
      <c r="F10" s="155" t="s">
        <v>305</v>
      </c>
      <c r="G10" s="155" t="s">
        <v>306</v>
      </c>
      <c r="H10" s="156">
        <v>432552</v>
      </c>
      <c r="I10" s="156">
        <v>432552</v>
      </c>
      <c r="J10" s="156"/>
      <c r="K10" s="156"/>
      <c r="L10" s="156">
        <v>432552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5" t="s">
        <v>46</v>
      </c>
      <c r="B11" s="155" t="s">
        <v>303</v>
      </c>
      <c r="C11" s="155" t="s">
        <v>304</v>
      </c>
      <c r="D11" s="155" t="s">
        <v>106</v>
      </c>
      <c r="E11" s="155" t="s">
        <v>107</v>
      </c>
      <c r="F11" s="155" t="s">
        <v>307</v>
      </c>
      <c r="G11" s="155" t="s">
        <v>308</v>
      </c>
      <c r="H11" s="156">
        <v>635880</v>
      </c>
      <c r="I11" s="156">
        <v>635880</v>
      </c>
      <c r="J11" s="156"/>
      <c r="K11" s="156"/>
      <c r="L11" s="156">
        <v>635880</v>
      </c>
      <c r="M11" s="155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5" t="s">
        <v>46</v>
      </c>
      <c r="B12" s="155" t="s">
        <v>303</v>
      </c>
      <c r="C12" s="155" t="s">
        <v>304</v>
      </c>
      <c r="D12" s="155" t="s">
        <v>106</v>
      </c>
      <c r="E12" s="155" t="s">
        <v>107</v>
      </c>
      <c r="F12" s="155" t="s">
        <v>309</v>
      </c>
      <c r="G12" s="155" t="s">
        <v>310</v>
      </c>
      <c r="H12" s="156">
        <v>36046</v>
      </c>
      <c r="I12" s="156">
        <v>36046</v>
      </c>
      <c r="J12" s="156"/>
      <c r="K12" s="156"/>
      <c r="L12" s="156">
        <v>36046</v>
      </c>
      <c r="M12" s="155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5" t="s">
        <v>46</v>
      </c>
      <c r="B13" s="155" t="s">
        <v>311</v>
      </c>
      <c r="C13" s="155" t="s">
        <v>312</v>
      </c>
      <c r="D13" s="155" t="s">
        <v>106</v>
      </c>
      <c r="E13" s="155" t="s">
        <v>107</v>
      </c>
      <c r="F13" s="155" t="s">
        <v>309</v>
      </c>
      <c r="G13" s="155" t="s">
        <v>310</v>
      </c>
      <c r="H13" s="156">
        <v>193320</v>
      </c>
      <c r="I13" s="156">
        <v>193320</v>
      </c>
      <c r="J13" s="156"/>
      <c r="K13" s="156"/>
      <c r="L13" s="156">
        <v>193320</v>
      </c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5" t="s">
        <v>46</v>
      </c>
      <c r="B14" s="155" t="s">
        <v>313</v>
      </c>
      <c r="C14" s="155" t="s">
        <v>314</v>
      </c>
      <c r="D14" s="155" t="s">
        <v>155</v>
      </c>
      <c r="E14" s="155" t="s">
        <v>156</v>
      </c>
      <c r="F14" s="155" t="s">
        <v>315</v>
      </c>
      <c r="G14" s="155" t="s">
        <v>314</v>
      </c>
      <c r="H14" s="156">
        <v>170536.32</v>
      </c>
      <c r="I14" s="156">
        <v>170536.32</v>
      </c>
      <c r="J14" s="156"/>
      <c r="K14" s="156"/>
      <c r="L14" s="156">
        <v>170536.32</v>
      </c>
      <c r="M14" s="155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5" t="s">
        <v>46</v>
      </c>
      <c r="B15" s="155" t="s">
        <v>316</v>
      </c>
      <c r="C15" s="155" t="s">
        <v>317</v>
      </c>
      <c r="D15" s="155" t="s">
        <v>188</v>
      </c>
      <c r="E15" s="155" t="s">
        <v>189</v>
      </c>
      <c r="F15" s="155" t="s">
        <v>318</v>
      </c>
      <c r="G15" s="155" t="s">
        <v>317</v>
      </c>
      <c r="H15" s="156">
        <v>79938.9</v>
      </c>
      <c r="I15" s="156">
        <v>79938.9</v>
      </c>
      <c r="J15" s="156"/>
      <c r="K15" s="156"/>
      <c r="L15" s="156">
        <v>79938.9</v>
      </c>
      <c r="M15" s="155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5" t="s">
        <v>46</v>
      </c>
      <c r="B16" s="155" t="s">
        <v>316</v>
      </c>
      <c r="C16" s="155" t="s">
        <v>317</v>
      </c>
      <c r="D16" s="155" t="s">
        <v>190</v>
      </c>
      <c r="E16" s="155" t="s">
        <v>191</v>
      </c>
      <c r="F16" s="155" t="s">
        <v>318</v>
      </c>
      <c r="G16" s="155" t="s">
        <v>317</v>
      </c>
      <c r="H16" s="156"/>
      <c r="I16" s="156"/>
      <c r="J16" s="156"/>
      <c r="K16" s="156"/>
      <c r="L16" s="156"/>
      <c r="M16" s="155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5" t="s">
        <v>46</v>
      </c>
      <c r="B17" s="155" t="s">
        <v>319</v>
      </c>
      <c r="C17" s="155" t="s">
        <v>320</v>
      </c>
      <c r="D17" s="155" t="s">
        <v>192</v>
      </c>
      <c r="E17" s="155" t="s">
        <v>193</v>
      </c>
      <c r="F17" s="155" t="s">
        <v>321</v>
      </c>
      <c r="G17" s="155" t="s">
        <v>322</v>
      </c>
      <c r="H17" s="156">
        <v>8000</v>
      </c>
      <c r="I17" s="156">
        <v>8000</v>
      </c>
      <c r="J17" s="156"/>
      <c r="K17" s="156"/>
      <c r="L17" s="156">
        <v>8000</v>
      </c>
      <c r="M17" s="155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5" t="s">
        <v>46</v>
      </c>
      <c r="B18" s="155" t="s">
        <v>323</v>
      </c>
      <c r="C18" s="155" t="s">
        <v>324</v>
      </c>
      <c r="D18" s="155" t="s">
        <v>192</v>
      </c>
      <c r="E18" s="155" t="s">
        <v>193</v>
      </c>
      <c r="F18" s="155" t="s">
        <v>321</v>
      </c>
      <c r="G18" s="155" t="s">
        <v>322</v>
      </c>
      <c r="H18" s="156">
        <v>2131.7</v>
      </c>
      <c r="I18" s="156">
        <v>2131.7</v>
      </c>
      <c r="J18" s="156"/>
      <c r="K18" s="156"/>
      <c r="L18" s="156">
        <v>2131.7</v>
      </c>
      <c r="M18" s="155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5" t="s">
        <v>46</v>
      </c>
      <c r="B19" s="155" t="s">
        <v>325</v>
      </c>
      <c r="C19" s="155" t="s">
        <v>326</v>
      </c>
      <c r="D19" s="155" t="s">
        <v>192</v>
      </c>
      <c r="E19" s="155" t="s">
        <v>193</v>
      </c>
      <c r="F19" s="155" t="s">
        <v>321</v>
      </c>
      <c r="G19" s="155" t="s">
        <v>322</v>
      </c>
      <c r="H19" s="156">
        <v>4263.41</v>
      </c>
      <c r="I19" s="156">
        <v>4263.41</v>
      </c>
      <c r="J19" s="156"/>
      <c r="K19" s="156"/>
      <c r="L19" s="156">
        <v>4263.41</v>
      </c>
      <c r="M19" s="155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5" t="s">
        <v>46</v>
      </c>
      <c r="B20" s="155" t="s">
        <v>327</v>
      </c>
      <c r="C20" s="155" t="s">
        <v>328</v>
      </c>
      <c r="D20" s="155" t="s">
        <v>171</v>
      </c>
      <c r="E20" s="155" t="s">
        <v>170</v>
      </c>
      <c r="F20" s="155" t="s">
        <v>321</v>
      </c>
      <c r="G20" s="155" t="s">
        <v>322</v>
      </c>
      <c r="H20" s="156">
        <v>25342.92</v>
      </c>
      <c r="I20" s="156">
        <v>25342.92</v>
      </c>
      <c r="J20" s="156"/>
      <c r="K20" s="156"/>
      <c r="L20" s="156">
        <v>25342.92</v>
      </c>
      <c r="M20" s="155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5" t="s">
        <v>46</v>
      </c>
      <c r="B21" s="155" t="s">
        <v>329</v>
      </c>
      <c r="C21" s="155" t="s">
        <v>227</v>
      </c>
      <c r="D21" s="155" t="s">
        <v>226</v>
      </c>
      <c r="E21" s="155" t="s">
        <v>227</v>
      </c>
      <c r="F21" s="155" t="s">
        <v>330</v>
      </c>
      <c r="G21" s="155" t="s">
        <v>227</v>
      </c>
      <c r="H21" s="156">
        <v>127902.24</v>
      </c>
      <c r="I21" s="156">
        <v>127902.24</v>
      </c>
      <c r="J21" s="156"/>
      <c r="K21" s="156"/>
      <c r="L21" s="156">
        <v>127902.24</v>
      </c>
      <c r="M21" s="155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5" t="s">
        <v>46</v>
      </c>
      <c r="B22" s="155" t="s">
        <v>331</v>
      </c>
      <c r="C22" s="155" t="s">
        <v>332</v>
      </c>
      <c r="D22" s="155" t="s">
        <v>106</v>
      </c>
      <c r="E22" s="155" t="s">
        <v>107</v>
      </c>
      <c r="F22" s="155" t="s">
        <v>333</v>
      </c>
      <c r="G22" s="155" t="s">
        <v>334</v>
      </c>
      <c r="H22" s="156">
        <v>684</v>
      </c>
      <c r="I22" s="156">
        <v>684</v>
      </c>
      <c r="J22" s="156"/>
      <c r="K22" s="156"/>
      <c r="L22" s="156">
        <v>684</v>
      </c>
      <c r="M22" s="155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5" t="s">
        <v>46</v>
      </c>
      <c r="B23" s="155" t="s">
        <v>335</v>
      </c>
      <c r="C23" s="155" t="s">
        <v>336</v>
      </c>
      <c r="D23" s="155" t="s">
        <v>121</v>
      </c>
      <c r="E23" s="155" t="s">
        <v>109</v>
      </c>
      <c r="F23" s="155" t="s">
        <v>333</v>
      </c>
      <c r="G23" s="155" t="s">
        <v>334</v>
      </c>
      <c r="H23" s="156">
        <v>25200</v>
      </c>
      <c r="I23" s="156">
        <v>25200</v>
      </c>
      <c r="J23" s="156"/>
      <c r="K23" s="156"/>
      <c r="L23" s="156">
        <v>25200</v>
      </c>
      <c r="M23" s="155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5" t="s">
        <v>46</v>
      </c>
      <c r="B24" s="155" t="s">
        <v>337</v>
      </c>
      <c r="C24" s="155" t="s">
        <v>338</v>
      </c>
      <c r="D24" s="155" t="s">
        <v>126</v>
      </c>
      <c r="E24" s="155" t="s">
        <v>127</v>
      </c>
      <c r="F24" s="155" t="s">
        <v>339</v>
      </c>
      <c r="G24" s="155" t="s">
        <v>340</v>
      </c>
      <c r="H24" s="156">
        <v>3000</v>
      </c>
      <c r="I24" s="156">
        <v>3000</v>
      </c>
      <c r="J24" s="156"/>
      <c r="K24" s="156"/>
      <c r="L24" s="156">
        <v>3000</v>
      </c>
      <c r="M24" s="155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5" t="s">
        <v>46</v>
      </c>
      <c r="B25" s="155" t="s">
        <v>341</v>
      </c>
      <c r="C25" s="155" t="s">
        <v>342</v>
      </c>
      <c r="D25" s="155" t="s">
        <v>106</v>
      </c>
      <c r="E25" s="155" t="s">
        <v>107</v>
      </c>
      <c r="F25" s="155" t="s">
        <v>343</v>
      </c>
      <c r="G25" s="155" t="s">
        <v>344</v>
      </c>
      <c r="H25" s="156">
        <v>23915</v>
      </c>
      <c r="I25" s="156">
        <v>23915</v>
      </c>
      <c r="J25" s="156"/>
      <c r="K25" s="156"/>
      <c r="L25" s="156">
        <v>23915</v>
      </c>
      <c r="M25" s="155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5" t="s">
        <v>46</v>
      </c>
      <c r="B26" s="155" t="s">
        <v>345</v>
      </c>
      <c r="C26" s="155" t="s">
        <v>346</v>
      </c>
      <c r="D26" s="155" t="s">
        <v>122</v>
      </c>
      <c r="E26" s="155" t="s">
        <v>123</v>
      </c>
      <c r="F26" s="155" t="s">
        <v>339</v>
      </c>
      <c r="G26" s="155" t="s">
        <v>340</v>
      </c>
      <c r="H26" s="156">
        <v>4000</v>
      </c>
      <c r="I26" s="156">
        <v>4000</v>
      </c>
      <c r="J26" s="156"/>
      <c r="K26" s="156"/>
      <c r="L26" s="156">
        <v>4000</v>
      </c>
      <c r="M26" s="155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5" t="s">
        <v>46</v>
      </c>
      <c r="B27" s="155" t="s">
        <v>345</v>
      </c>
      <c r="C27" s="155" t="s">
        <v>346</v>
      </c>
      <c r="D27" s="155" t="s">
        <v>122</v>
      </c>
      <c r="E27" s="155" t="s">
        <v>123</v>
      </c>
      <c r="F27" s="155" t="s">
        <v>343</v>
      </c>
      <c r="G27" s="155" t="s">
        <v>344</v>
      </c>
      <c r="H27" s="156">
        <v>15000</v>
      </c>
      <c r="I27" s="156">
        <v>15000</v>
      </c>
      <c r="J27" s="156"/>
      <c r="K27" s="156"/>
      <c r="L27" s="156">
        <v>15000</v>
      </c>
      <c r="M27" s="155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5" t="s">
        <v>46</v>
      </c>
      <c r="B28" s="155" t="s">
        <v>347</v>
      </c>
      <c r="C28" s="155" t="s">
        <v>348</v>
      </c>
      <c r="D28" s="155" t="s">
        <v>126</v>
      </c>
      <c r="E28" s="155" t="s">
        <v>127</v>
      </c>
      <c r="F28" s="155" t="s">
        <v>343</v>
      </c>
      <c r="G28" s="155" t="s">
        <v>344</v>
      </c>
      <c r="H28" s="156">
        <v>29000</v>
      </c>
      <c r="I28" s="156">
        <v>29000</v>
      </c>
      <c r="J28" s="156"/>
      <c r="K28" s="156"/>
      <c r="L28" s="156">
        <v>29000</v>
      </c>
      <c r="M28" s="155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5" t="s">
        <v>46</v>
      </c>
      <c r="B29" s="155" t="s">
        <v>347</v>
      </c>
      <c r="C29" s="155" t="s">
        <v>348</v>
      </c>
      <c r="D29" s="155" t="s">
        <v>126</v>
      </c>
      <c r="E29" s="155" t="s">
        <v>127</v>
      </c>
      <c r="F29" s="155" t="s">
        <v>349</v>
      </c>
      <c r="G29" s="155" t="s">
        <v>350</v>
      </c>
      <c r="H29" s="156">
        <v>7000</v>
      </c>
      <c r="I29" s="156">
        <v>7000</v>
      </c>
      <c r="J29" s="156"/>
      <c r="K29" s="156"/>
      <c r="L29" s="156">
        <v>7000</v>
      </c>
      <c r="M29" s="155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5" t="s">
        <v>46</v>
      </c>
      <c r="B30" s="155" t="s">
        <v>347</v>
      </c>
      <c r="C30" s="155" t="s">
        <v>348</v>
      </c>
      <c r="D30" s="155" t="s">
        <v>126</v>
      </c>
      <c r="E30" s="155" t="s">
        <v>127</v>
      </c>
      <c r="F30" s="155" t="s">
        <v>351</v>
      </c>
      <c r="G30" s="155" t="s">
        <v>352</v>
      </c>
      <c r="H30" s="156">
        <v>10000</v>
      </c>
      <c r="I30" s="156">
        <v>10000</v>
      </c>
      <c r="J30" s="156"/>
      <c r="K30" s="156"/>
      <c r="L30" s="156">
        <v>10000</v>
      </c>
      <c r="M30" s="155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5" t="s">
        <v>46</v>
      </c>
      <c r="B31" s="155" t="s">
        <v>347</v>
      </c>
      <c r="C31" s="155" t="s">
        <v>348</v>
      </c>
      <c r="D31" s="155" t="s">
        <v>126</v>
      </c>
      <c r="E31" s="155" t="s">
        <v>127</v>
      </c>
      <c r="F31" s="155" t="s">
        <v>353</v>
      </c>
      <c r="G31" s="155" t="s">
        <v>354</v>
      </c>
      <c r="H31" s="156">
        <v>15000</v>
      </c>
      <c r="I31" s="156">
        <v>15000</v>
      </c>
      <c r="J31" s="156"/>
      <c r="K31" s="156"/>
      <c r="L31" s="156">
        <v>15000</v>
      </c>
      <c r="M31" s="155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5" t="s">
        <v>46</v>
      </c>
      <c r="B32" s="155" t="s">
        <v>347</v>
      </c>
      <c r="C32" s="155" t="s">
        <v>348</v>
      </c>
      <c r="D32" s="155" t="s">
        <v>126</v>
      </c>
      <c r="E32" s="155" t="s">
        <v>127</v>
      </c>
      <c r="F32" s="155" t="s">
        <v>339</v>
      </c>
      <c r="G32" s="155" t="s">
        <v>340</v>
      </c>
      <c r="H32" s="156">
        <v>17000</v>
      </c>
      <c r="I32" s="156">
        <v>17000</v>
      </c>
      <c r="J32" s="156"/>
      <c r="K32" s="156"/>
      <c r="L32" s="156">
        <v>17000</v>
      </c>
      <c r="M32" s="155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5" t="s">
        <v>46</v>
      </c>
      <c r="B33" s="155" t="s">
        <v>355</v>
      </c>
      <c r="C33" s="155" t="s">
        <v>356</v>
      </c>
      <c r="D33" s="155" t="s">
        <v>106</v>
      </c>
      <c r="E33" s="155" t="s">
        <v>107</v>
      </c>
      <c r="F33" s="155" t="s">
        <v>343</v>
      </c>
      <c r="G33" s="155" t="s">
        <v>344</v>
      </c>
      <c r="H33" s="156">
        <v>28490</v>
      </c>
      <c r="I33" s="156">
        <v>28490</v>
      </c>
      <c r="J33" s="156"/>
      <c r="K33" s="156"/>
      <c r="L33" s="156">
        <v>28490</v>
      </c>
      <c r="M33" s="155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5" t="s">
        <v>46</v>
      </c>
      <c r="B34" s="155" t="s">
        <v>357</v>
      </c>
      <c r="C34" s="155" t="s">
        <v>358</v>
      </c>
      <c r="D34" s="155" t="s">
        <v>106</v>
      </c>
      <c r="E34" s="155" t="s">
        <v>107</v>
      </c>
      <c r="F34" s="155" t="s">
        <v>359</v>
      </c>
      <c r="G34" s="155" t="s">
        <v>275</v>
      </c>
      <c r="H34" s="156">
        <v>6000</v>
      </c>
      <c r="I34" s="156">
        <v>6000</v>
      </c>
      <c r="J34" s="156"/>
      <c r="K34" s="156"/>
      <c r="L34" s="156">
        <v>6000</v>
      </c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5" t="s">
        <v>46</v>
      </c>
      <c r="B35" s="155" t="s">
        <v>360</v>
      </c>
      <c r="C35" s="155" t="s">
        <v>361</v>
      </c>
      <c r="D35" s="155" t="s">
        <v>106</v>
      </c>
      <c r="E35" s="155" t="s">
        <v>107</v>
      </c>
      <c r="F35" s="155" t="s">
        <v>362</v>
      </c>
      <c r="G35" s="155" t="s">
        <v>363</v>
      </c>
      <c r="H35" s="156">
        <v>11000</v>
      </c>
      <c r="I35" s="156">
        <v>11000</v>
      </c>
      <c r="J35" s="156"/>
      <c r="K35" s="156"/>
      <c r="L35" s="156">
        <v>11000</v>
      </c>
      <c r="M35" s="155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5" t="s">
        <v>46</v>
      </c>
      <c r="B36" s="155" t="s">
        <v>360</v>
      </c>
      <c r="C36" s="155" t="s">
        <v>361</v>
      </c>
      <c r="D36" s="155" t="s">
        <v>106</v>
      </c>
      <c r="E36" s="155" t="s">
        <v>107</v>
      </c>
      <c r="F36" s="155" t="s">
        <v>362</v>
      </c>
      <c r="G36" s="155" t="s">
        <v>363</v>
      </c>
      <c r="H36" s="156">
        <v>4210</v>
      </c>
      <c r="I36" s="156">
        <v>4210</v>
      </c>
      <c r="J36" s="156"/>
      <c r="K36" s="156"/>
      <c r="L36" s="156">
        <v>4210</v>
      </c>
      <c r="M36" s="155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5" t="s">
        <v>46</v>
      </c>
      <c r="B37" s="155" t="s">
        <v>355</v>
      </c>
      <c r="C37" s="155" t="s">
        <v>356</v>
      </c>
      <c r="D37" s="155" t="s">
        <v>106</v>
      </c>
      <c r="E37" s="155" t="s">
        <v>107</v>
      </c>
      <c r="F37" s="155" t="s">
        <v>364</v>
      </c>
      <c r="G37" s="155" t="s">
        <v>365</v>
      </c>
      <c r="H37" s="156">
        <v>24000</v>
      </c>
      <c r="I37" s="156">
        <v>24000</v>
      </c>
      <c r="J37" s="156"/>
      <c r="K37" s="156"/>
      <c r="L37" s="156">
        <v>24000</v>
      </c>
      <c r="M37" s="155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5" t="s">
        <v>46</v>
      </c>
      <c r="B38" s="155" t="s">
        <v>355</v>
      </c>
      <c r="C38" s="155" t="s">
        <v>356</v>
      </c>
      <c r="D38" s="155" t="s">
        <v>106</v>
      </c>
      <c r="E38" s="155" t="s">
        <v>107</v>
      </c>
      <c r="F38" s="155" t="s">
        <v>339</v>
      </c>
      <c r="G38" s="155" t="s">
        <v>340</v>
      </c>
      <c r="H38" s="156">
        <v>10000</v>
      </c>
      <c r="I38" s="156">
        <v>10000</v>
      </c>
      <c r="J38" s="156"/>
      <c r="K38" s="156"/>
      <c r="L38" s="156">
        <v>10000</v>
      </c>
      <c r="M38" s="155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53.25" customHeight="1" outlineLevel="1" spans="1:23">
      <c r="A39" s="155" t="s">
        <v>46</v>
      </c>
      <c r="B39" s="155" t="s">
        <v>366</v>
      </c>
      <c r="C39" s="155" t="s">
        <v>367</v>
      </c>
      <c r="D39" s="155" t="s">
        <v>151</v>
      </c>
      <c r="E39" s="155" t="s">
        <v>152</v>
      </c>
      <c r="F39" s="155" t="s">
        <v>339</v>
      </c>
      <c r="G39" s="155" t="s">
        <v>340</v>
      </c>
      <c r="H39" s="156">
        <v>12600</v>
      </c>
      <c r="I39" s="156">
        <v>12600</v>
      </c>
      <c r="J39" s="156"/>
      <c r="K39" s="156"/>
      <c r="L39" s="156">
        <v>12600</v>
      </c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  <row r="40" ht="53.25" customHeight="1" outlineLevel="1" spans="1:23">
      <c r="A40" s="155" t="s">
        <v>46</v>
      </c>
      <c r="B40" s="155" t="s">
        <v>368</v>
      </c>
      <c r="C40" s="155" t="s">
        <v>369</v>
      </c>
      <c r="D40" s="155" t="s">
        <v>106</v>
      </c>
      <c r="E40" s="155" t="s">
        <v>107</v>
      </c>
      <c r="F40" s="155" t="s">
        <v>370</v>
      </c>
      <c r="G40" s="155" t="s">
        <v>369</v>
      </c>
      <c r="H40" s="156">
        <v>17450.64</v>
      </c>
      <c r="I40" s="156">
        <v>17450.64</v>
      </c>
      <c r="J40" s="156"/>
      <c r="K40" s="156"/>
      <c r="L40" s="156">
        <v>17450.64</v>
      </c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ht="53.25" customHeight="1" outlineLevel="1" spans="1:23">
      <c r="A41" s="155" t="s">
        <v>46</v>
      </c>
      <c r="B41" s="155" t="s">
        <v>371</v>
      </c>
      <c r="C41" s="155" t="s">
        <v>372</v>
      </c>
      <c r="D41" s="155" t="s">
        <v>106</v>
      </c>
      <c r="E41" s="155" t="s">
        <v>107</v>
      </c>
      <c r="F41" s="155" t="s">
        <v>373</v>
      </c>
      <c r="G41" s="155" t="s">
        <v>374</v>
      </c>
      <c r="H41" s="156">
        <v>99000</v>
      </c>
      <c r="I41" s="156">
        <v>99000</v>
      </c>
      <c r="J41" s="156"/>
      <c r="K41" s="156"/>
      <c r="L41" s="156">
        <v>99000</v>
      </c>
      <c r="M41" s="155"/>
      <c r="N41" s="156"/>
      <c r="O41" s="156"/>
      <c r="P41" s="156"/>
      <c r="Q41" s="156"/>
      <c r="R41" s="156"/>
      <c r="S41" s="156"/>
      <c r="T41" s="156"/>
      <c r="U41" s="156"/>
      <c r="V41" s="156"/>
      <c r="W41" s="156"/>
    </row>
    <row r="42" ht="53.25" customHeight="1" outlineLevel="1" spans="1:23">
      <c r="A42" s="155" t="s">
        <v>46</v>
      </c>
      <c r="B42" s="155" t="s">
        <v>375</v>
      </c>
      <c r="C42" s="155" t="s">
        <v>376</v>
      </c>
      <c r="D42" s="155" t="s">
        <v>106</v>
      </c>
      <c r="E42" s="155" t="s">
        <v>107</v>
      </c>
      <c r="F42" s="155" t="s">
        <v>377</v>
      </c>
      <c r="G42" s="155" t="s">
        <v>378</v>
      </c>
      <c r="H42" s="156">
        <v>1617480</v>
      </c>
      <c r="I42" s="156">
        <v>1617480</v>
      </c>
      <c r="J42" s="156"/>
      <c r="K42" s="156"/>
      <c r="L42" s="156">
        <v>1617480</v>
      </c>
      <c r="M42" s="155"/>
      <c r="N42" s="156"/>
      <c r="O42" s="156"/>
      <c r="P42" s="156"/>
      <c r="Q42" s="156"/>
      <c r="R42" s="156"/>
      <c r="S42" s="156"/>
      <c r="T42" s="156"/>
      <c r="U42" s="156"/>
      <c r="V42" s="156"/>
      <c r="W42" s="156"/>
    </row>
    <row r="43" ht="53.25" customHeight="1" outlineLevel="1" spans="1:23">
      <c r="A43" s="155" t="s">
        <v>46</v>
      </c>
      <c r="B43" s="155" t="s">
        <v>379</v>
      </c>
      <c r="C43" s="155" t="s">
        <v>380</v>
      </c>
      <c r="D43" s="155" t="s">
        <v>147</v>
      </c>
      <c r="E43" s="155" t="s">
        <v>148</v>
      </c>
      <c r="F43" s="155" t="s">
        <v>377</v>
      </c>
      <c r="G43" s="155" t="s">
        <v>378</v>
      </c>
      <c r="H43" s="156">
        <v>9793.44</v>
      </c>
      <c r="I43" s="156">
        <v>9793.44</v>
      </c>
      <c r="J43" s="156"/>
      <c r="K43" s="156"/>
      <c r="L43" s="156">
        <v>9793.44</v>
      </c>
      <c r="M43" s="155"/>
      <c r="N43" s="156"/>
      <c r="O43" s="156"/>
      <c r="P43" s="156"/>
      <c r="Q43" s="156"/>
      <c r="R43" s="156"/>
      <c r="S43" s="156"/>
      <c r="T43" s="156"/>
      <c r="U43" s="156"/>
      <c r="V43" s="156"/>
      <c r="W43" s="156"/>
    </row>
    <row r="44" ht="53.25" customHeight="1" outlineLevel="1" spans="1:23">
      <c r="A44" s="155" t="s">
        <v>46</v>
      </c>
      <c r="B44" s="155" t="s">
        <v>381</v>
      </c>
      <c r="C44" s="155" t="s">
        <v>382</v>
      </c>
      <c r="D44" s="155" t="s">
        <v>163</v>
      </c>
      <c r="E44" s="155" t="s">
        <v>164</v>
      </c>
      <c r="F44" s="155" t="s">
        <v>377</v>
      </c>
      <c r="G44" s="155" t="s">
        <v>378</v>
      </c>
      <c r="H44" s="156">
        <v>37200</v>
      </c>
      <c r="I44" s="156">
        <v>37200</v>
      </c>
      <c r="J44" s="156"/>
      <c r="K44" s="156"/>
      <c r="L44" s="156">
        <v>37200</v>
      </c>
      <c r="M44" s="155"/>
      <c r="N44" s="156"/>
      <c r="O44" s="156"/>
      <c r="P44" s="156"/>
      <c r="Q44" s="156"/>
      <c r="R44" s="156"/>
      <c r="S44" s="156"/>
      <c r="T44" s="156"/>
      <c r="U44" s="156"/>
      <c r="V44" s="156"/>
      <c r="W44" s="156"/>
    </row>
    <row r="45" ht="53.25" customHeight="1" outlineLevel="1" spans="1:23">
      <c r="A45" s="155" t="s">
        <v>46</v>
      </c>
      <c r="B45" s="155" t="s">
        <v>383</v>
      </c>
      <c r="C45" s="155" t="s">
        <v>384</v>
      </c>
      <c r="D45" s="155" t="s">
        <v>121</v>
      </c>
      <c r="E45" s="155" t="s">
        <v>109</v>
      </c>
      <c r="F45" s="155" t="s">
        <v>377</v>
      </c>
      <c r="G45" s="155" t="s">
        <v>378</v>
      </c>
      <c r="H45" s="156">
        <v>24300</v>
      </c>
      <c r="I45" s="156">
        <v>24300</v>
      </c>
      <c r="J45" s="156"/>
      <c r="K45" s="156"/>
      <c r="L45" s="156">
        <v>24300</v>
      </c>
      <c r="M45" s="155"/>
      <c r="N45" s="156"/>
      <c r="O45" s="156"/>
      <c r="P45" s="156"/>
      <c r="Q45" s="156"/>
      <c r="R45" s="156"/>
      <c r="S45" s="156"/>
      <c r="T45" s="156"/>
      <c r="U45" s="156"/>
      <c r="V45" s="156"/>
      <c r="W45" s="156"/>
    </row>
    <row r="46" ht="53.25" customHeight="1" outlineLevel="1" spans="1:23">
      <c r="A46" s="155" t="s">
        <v>46</v>
      </c>
      <c r="B46" s="155" t="s">
        <v>385</v>
      </c>
      <c r="C46" s="155" t="s">
        <v>386</v>
      </c>
      <c r="D46" s="155" t="s">
        <v>126</v>
      </c>
      <c r="E46" s="155" t="s">
        <v>127</v>
      </c>
      <c r="F46" s="155" t="s">
        <v>377</v>
      </c>
      <c r="G46" s="155" t="s">
        <v>378</v>
      </c>
      <c r="H46" s="156">
        <v>8640</v>
      </c>
      <c r="I46" s="156">
        <v>8640</v>
      </c>
      <c r="J46" s="156"/>
      <c r="K46" s="156"/>
      <c r="L46" s="156">
        <v>8640</v>
      </c>
      <c r="M46" s="155"/>
      <c r="N46" s="156"/>
      <c r="O46" s="156"/>
      <c r="P46" s="156"/>
      <c r="Q46" s="156"/>
      <c r="R46" s="156"/>
      <c r="S46" s="156"/>
      <c r="T46" s="156"/>
      <c r="U46" s="156"/>
      <c r="V46" s="156"/>
      <c r="W46" s="156"/>
    </row>
    <row r="47" ht="53.25" customHeight="1" outlineLevel="1" spans="1:23">
      <c r="A47" s="155" t="s">
        <v>46</v>
      </c>
      <c r="B47" s="155" t="s">
        <v>387</v>
      </c>
      <c r="C47" s="155" t="s">
        <v>388</v>
      </c>
      <c r="D47" s="155" t="s">
        <v>126</v>
      </c>
      <c r="E47" s="155" t="s">
        <v>127</v>
      </c>
      <c r="F47" s="155" t="s">
        <v>389</v>
      </c>
      <c r="G47" s="155" t="s">
        <v>390</v>
      </c>
      <c r="H47" s="156">
        <v>588600</v>
      </c>
      <c r="I47" s="156">
        <v>588600</v>
      </c>
      <c r="J47" s="156"/>
      <c r="K47" s="156"/>
      <c r="L47" s="156">
        <v>588600</v>
      </c>
      <c r="M47" s="155"/>
      <c r="N47" s="156"/>
      <c r="O47" s="156"/>
      <c r="P47" s="156"/>
      <c r="Q47" s="156"/>
      <c r="R47" s="156"/>
      <c r="S47" s="156"/>
      <c r="T47" s="156"/>
      <c r="U47" s="156"/>
      <c r="V47" s="156"/>
      <c r="W47" s="156"/>
    </row>
    <row r="48" ht="53.25" customHeight="1" outlineLevel="1" spans="1:23">
      <c r="A48" s="155" t="s">
        <v>46</v>
      </c>
      <c r="B48" s="155" t="s">
        <v>391</v>
      </c>
      <c r="C48" s="155" t="s">
        <v>392</v>
      </c>
      <c r="D48" s="155" t="s">
        <v>126</v>
      </c>
      <c r="E48" s="155" t="s">
        <v>127</v>
      </c>
      <c r="F48" s="155" t="s">
        <v>351</v>
      </c>
      <c r="G48" s="155" t="s">
        <v>352</v>
      </c>
      <c r="H48" s="156">
        <v>1300</v>
      </c>
      <c r="I48" s="156">
        <v>1300</v>
      </c>
      <c r="J48" s="156"/>
      <c r="K48" s="156"/>
      <c r="L48" s="156">
        <v>1300</v>
      </c>
      <c r="M48" s="155"/>
      <c r="N48" s="156"/>
      <c r="O48" s="156"/>
      <c r="P48" s="156"/>
      <c r="Q48" s="156"/>
      <c r="R48" s="156"/>
      <c r="S48" s="156"/>
      <c r="T48" s="156"/>
      <c r="U48" s="156"/>
      <c r="V48" s="156"/>
      <c r="W48" s="156"/>
    </row>
    <row r="49" ht="53.25" customHeight="1" outlineLevel="1" spans="1:23">
      <c r="A49" s="155" t="s">
        <v>46</v>
      </c>
      <c r="B49" s="155" t="s">
        <v>393</v>
      </c>
      <c r="C49" s="155" t="s">
        <v>394</v>
      </c>
      <c r="D49" s="155" t="s">
        <v>126</v>
      </c>
      <c r="E49" s="155" t="s">
        <v>127</v>
      </c>
      <c r="F49" s="155" t="s">
        <v>353</v>
      </c>
      <c r="G49" s="155" t="s">
        <v>354</v>
      </c>
      <c r="H49" s="156">
        <v>1500</v>
      </c>
      <c r="I49" s="156">
        <v>1500</v>
      </c>
      <c r="J49" s="156"/>
      <c r="K49" s="156"/>
      <c r="L49" s="156">
        <v>1500</v>
      </c>
      <c r="M49" s="155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  <row r="50" ht="53.25" customHeight="1" outlineLevel="1" spans="1:23">
      <c r="A50" s="155" t="s">
        <v>46</v>
      </c>
      <c r="B50" s="155" t="s">
        <v>393</v>
      </c>
      <c r="C50" s="155" t="s">
        <v>394</v>
      </c>
      <c r="D50" s="155" t="s">
        <v>126</v>
      </c>
      <c r="E50" s="155" t="s">
        <v>127</v>
      </c>
      <c r="F50" s="155" t="s">
        <v>343</v>
      </c>
      <c r="G50" s="155" t="s">
        <v>344</v>
      </c>
      <c r="H50" s="156">
        <v>3500</v>
      </c>
      <c r="I50" s="156">
        <v>3500</v>
      </c>
      <c r="J50" s="156"/>
      <c r="K50" s="156"/>
      <c r="L50" s="156">
        <v>3500</v>
      </c>
      <c r="M50" s="155"/>
      <c r="N50" s="156"/>
      <c r="O50" s="156"/>
      <c r="P50" s="156"/>
      <c r="Q50" s="156"/>
      <c r="R50" s="156"/>
      <c r="S50" s="156"/>
      <c r="T50" s="156"/>
      <c r="U50" s="156"/>
      <c r="V50" s="156"/>
      <c r="W50" s="156"/>
    </row>
    <row r="51" ht="53.25" customHeight="1" outlineLevel="1" spans="1:23">
      <c r="A51" s="155" t="s">
        <v>46</v>
      </c>
      <c r="B51" s="155" t="s">
        <v>395</v>
      </c>
      <c r="C51" s="155" t="s">
        <v>396</v>
      </c>
      <c r="D51" s="155" t="s">
        <v>126</v>
      </c>
      <c r="E51" s="155" t="s">
        <v>127</v>
      </c>
      <c r="F51" s="155" t="s">
        <v>351</v>
      </c>
      <c r="G51" s="155" t="s">
        <v>352</v>
      </c>
      <c r="H51" s="156">
        <v>2000</v>
      </c>
      <c r="I51" s="156">
        <v>2000</v>
      </c>
      <c r="J51" s="156"/>
      <c r="K51" s="156"/>
      <c r="L51" s="156">
        <v>2000</v>
      </c>
      <c r="M51" s="155"/>
      <c r="N51" s="156"/>
      <c r="O51" s="156"/>
      <c r="P51" s="156"/>
      <c r="Q51" s="156"/>
      <c r="R51" s="156"/>
      <c r="S51" s="156"/>
      <c r="T51" s="156"/>
      <c r="U51" s="156"/>
      <c r="V51" s="156"/>
      <c r="W51" s="156"/>
    </row>
    <row r="52" ht="53.25" customHeight="1" outlineLevel="1" spans="1:23">
      <c r="A52" s="155" t="s">
        <v>46</v>
      </c>
      <c r="B52" s="155" t="s">
        <v>395</v>
      </c>
      <c r="C52" s="155" t="s">
        <v>396</v>
      </c>
      <c r="D52" s="155" t="s">
        <v>126</v>
      </c>
      <c r="E52" s="155" t="s">
        <v>127</v>
      </c>
      <c r="F52" s="155" t="s">
        <v>364</v>
      </c>
      <c r="G52" s="155" t="s">
        <v>365</v>
      </c>
      <c r="H52" s="156">
        <v>15800</v>
      </c>
      <c r="I52" s="156">
        <v>15800</v>
      </c>
      <c r="J52" s="156"/>
      <c r="K52" s="156"/>
      <c r="L52" s="156">
        <v>15800</v>
      </c>
      <c r="M52" s="155"/>
      <c r="N52" s="156"/>
      <c r="O52" s="156"/>
      <c r="P52" s="156"/>
      <c r="Q52" s="156"/>
      <c r="R52" s="156"/>
      <c r="S52" s="156"/>
      <c r="T52" s="156"/>
      <c r="U52" s="156"/>
      <c r="V52" s="156"/>
      <c r="W52" s="156"/>
    </row>
    <row r="53" ht="53.25" customHeight="1" outlineLevel="1" spans="1:23">
      <c r="A53" s="155" t="s">
        <v>46</v>
      </c>
      <c r="B53" s="155" t="s">
        <v>395</v>
      </c>
      <c r="C53" s="155" t="s">
        <v>396</v>
      </c>
      <c r="D53" s="155" t="s">
        <v>126</v>
      </c>
      <c r="E53" s="155" t="s">
        <v>127</v>
      </c>
      <c r="F53" s="155" t="s">
        <v>397</v>
      </c>
      <c r="G53" s="155" t="s">
        <v>398</v>
      </c>
      <c r="H53" s="156">
        <v>1000</v>
      </c>
      <c r="I53" s="156">
        <v>1000</v>
      </c>
      <c r="J53" s="156"/>
      <c r="K53" s="156"/>
      <c r="L53" s="156">
        <v>1000</v>
      </c>
      <c r="M53" s="155"/>
      <c r="N53" s="156"/>
      <c r="O53" s="156"/>
      <c r="P53" s="156"/>
      <c r="Q53" s="156"/>
      <c r="R53" s="156"/>
      <c r="S53" s="156"/>
      <c r="T53" s="156"/>
      <c r="U53" s="156"/>
      <c r="V53" s="156"/>
      <c r="W53" s="156"/>
    </row>
    <row r="54" ht="53.25" customHeight="1" outlineLevel="1" spans="1:23">
      <c r="A54" s="155" t="s">
        <v>46</v>
      </c>
      <c r="B54" s="155" t="s">
        <v>395</v>
      </c>
      <c r="C54" s="155" t="s">
        <v>396</v>
      </c>
      <c r="D54" s="155" t="s">
        <v>126</v>
      </c>
      <c r="E54" s="155" t="s">
        <v>127</v>
      </c>
      <c r="F54" s="155" t="s">
        <v>343</v>
      </c>
      <c r="G54" s="155" t="s">
        <v>344</v>
      </c>
      <c r="H54" s="156">
        <v>26200</v>
      </c>
      <c r="I54" s="156">
        <v>26200</v>
      </c>
      <c r="J54" s="156"/>
      <c r="K54" s="156"/>
      <c r="L54" s="156">
        <v>26200</v>
      </c>
      <c r="M54" s="155"/>
      <c r="N54" s="156"/>
      <c r="O54" s="156"/>
      <c r="P54" s="156"/>
      <c r="Q54" s="156"/>
      <c r="R54" s="156"/>
      <c r="S54" s="156"/>
      <c r="T54" s="156"/>
      <c r="U54" s="156"/>
      <c r="V54" s="156"/>
      <c r="W54" s="156"/>
    </row>
    <row r="55" ht="53.25" customHeight="1" outlineLevel="1" spans="1:23">
      <c r="A55" s="155" t="s">
        <v>46</v>
      </c>
      <c r="B55" s="155" t="s">
        <v>395</v>
      </c>
      <c r="C55" s="155" t="s">
        <v>396</v>
      </c>
      <c r="D55" s="155" t="s">
        <v>126</v>
      </c>
      <c r="E55" s="155" t="s">
        <v>127</v>
      </c>
      <c r="F55" s="155" t="s">
        <v>353</v>
      </c>
      <c r="G55" s="155" t="s">
        <v>354</v>
      </c>
      <c r="H55" s="156">
        <v>3000</v>
      </c>
      <c r="I55" s="156">
        <v>3000</v>
      </c>
      <c r="J55" s="156"/>
      <c r="K55" s="156"/>
      <c r="L55" s="156">
        <v>3000</v>
      </c>
      <c r="M55" s="155"/>
      <c r="N55" s="156"/>
      <c r="O55" s="156"/>
      <c r="P55" s="156"/>
      <c r="Q55" s="156"/>
      <c r="R55" s="156"/>
      <c r="S55" s="156"/>
      <c r="T55" s="156"/>
      <c r="U55" s="156"/>
      <c r="V55" s="156"/>
      <c r="W55" s="156"/>
    </row>
    <row r="56" ht="53.25" customHeight="1" outlineLevel="1" spans="1:23">
      <c r="A56" s="155" t="s">
        <v>46</v>
      </c>
      <c r="B56" s="155" t="s">
        <v>395</v>
      </c>
      <c r="C56" s="155" t="s">
        <v>396</v>
      </c>
      <c r="D56" s="155" t="s">
        <v>126</v>
      </c>
      <c r="E56" s="155" t="s">
        <v>127</v>
      </c>
      <c r="F56" s="155" t="s">
        <v>399</v>
      </c>
      <c r="G56" s="155" t="s">
        <v>400</v>
      </c>
      <c r="H56" s="156">
        <v>2000</v>
      </c>
      <c r="I56" s="156">
        <v>2000</v>
      </c>
      <c r="J56" s="156"/>
      <c r="K56" s="156"/>
      <c r="L56" s="156">
        <v>2000</v>
      </c>
      <c r="M56" s="155"/>
      <c r="N56" s="156"/>
      <c r="O56" s="156"/>
      <c r="P56" s="156"/>
      <c r="Q56" s="156"/>
      <c r="R56" s="156"/>
      <c r="S56" s="156"/>
      <c r="T56" s="156"/>
      <c r="U56" s="156"/>
      <c r="V56" s="156"/>
      <c r="W56" s="156"/>
    </row>
    <row r="57" ht="53.25" customHeight="1" outlineLevel="1" spans="1:23">
      <c r="A57" s="155" t="s">
        <v>46</v>
      </c>
      <c r="B57" s="155" t="s">
        <v>401</v>
      </c>
      <c r="C57" s="155" t="s">
        <v>402</v>
      </c>
      <c r="D57" s="155" t="s">
        <v>126</v>
      </c>
      <c r="E57" s="155" t="s">
        <v>127</v>
      </c>
      <c r="F57" s="155" t="s">
        <v>364</v>
      </c>
      <c r="G57" s="155" t="s">
        <v>365</v>
      </c>
      <c r="H57" s="156">
        <v>149860</v>
      </c>
      <c r="I57" s="156">
        <v>149860</v>
      </c>
      <c r="J57" s="156"/>
      <c r="K57" s="156"/>
      <c r="L57" s="156">
        <v>149860</v>
      </c>
      <c r="M57" s="155"/>
      <c r="N57" s="156"/>
      <c r="O57" s="156"/>
      <c r="P57" s="156"/>
      <c r="Q57" s="156"/>
      <c r="R57" s="156"/>
      <c r="S57" s="156"/>
      <c r="T57" s="156"/>
      <c r="U57" s="156"/>
      <c r="V57" s="156"/>
      <c r="W57" s="156"/>
    </row>
    <row r="58" ht="53.25" customHeight="1" outlineLevel="1" spans="1:23">
      <c r="A58" s="155" t="s">
        <v>46</v>
      </c>
      <c r="B58" s="155" t="s">
        <v>401</v>
      </c>
      <c r="C58" s="155" t="s">
        <v>402</v>
      </c>
      <c r="D58" s="155" t="s">
        <v>126</v>
      </c>
      <c r="E58" s="155" t="s">
        <v>127</v>
      </c>
      <c r="F58" s="155" t="s">
        <v>403</v>
      </c>
      <c r="G58" s="155" t="s">
        <v>404</v>
      </c>
      <c r="H58" s="156">
        <v>11000</v>
      </c>
      <c r="I58" s="156">
        <v>11000</v>
      </c>
      <c r="J58" s="156"/>
      <c r="K58" s="156"/>
      <c r="L58" s="156">
        <v>11000</v>
      </c>
      <c r="M58" s="155"/>
      <c r="N58" s="156"/>
      <c r="O58" s="156"/>
      <c r="P58" s="156"/>
      <c r="Q58" s="156"/>
      <c r="R58" s="156"/>
      <c r="S58" s="156"/>
      <c r="T58" s="156"/>
      <c r="U58" s="156"/>
      <c r="V58" s="156"/>
      <c r="W58" s="156"/>
    </row>
    <row r="59" ht="53.25" customHeight="1" outlineLevel="1" spans="1:23">
      <c r="A59" s="155" t="s">
        <v>46</v>
      </c>
      <c r="B59" s="155" t="s">
        <v>401</v>
      </c>
      <c r="C59" s="155" t="s">
        <v>402</v>
      </c>
      <c r="D59" s="155" t="s">
        <v>126</v>
      </c>
      <c r="E59" s="155" t="s">
        <v>127</v>
      </c>
      <c r="F59" s="155" t="s">
        <v>351</v>
      </c>
      <c r="G59" s="155" t="s">
        <v>352</v>
      </c>
      <c r="H59" s="156">
        <v>28000</v>
      </c>
      <c r="I59" s="156">
        <v>28000</v>
      </c>
      <c r="J59" s="156"/>
      <c r="K59" s="156"/>
      <c r="L59" s="156">
        <v>28000</v>
      </c>
      <c r="M59" s="155"/>
      <c r="N59" s="156"/>
      <c r="O59" s="156"/>
      <c r="P59" s="156"/>
      <c r="Q59" s="156"/>
      <c r="R59" s="156"/>
      <c r="S59" s="156"/>
      <c r="T59" s="156"/>
      <c r="U59" s="156"/>
      <c r="V59" s="156"/>
      <c r="W59" s="156"/>
    </row>
    <row r="60" ht="53.25" customHeight="1" outlineLevel="1" spans="1:23">
      <c r="A60" s="155" t="s">
        <v>46</v>
      </c>
      <c r="B60" s="155" t="s">
        <v>401</v>
      </c>
      <c r="C60" s="155" t="s">
        <v>402</v>
      </c>
      <c r="D60" s="155" t="s">
        <v>126</v>
      </c>
      <c r="E60" s="155" t="s">
        <v>127</v>
      </c>
      <c r="F60" s="155" t="s">
        <v>353</v>
      </c>
      <c r="G60" s="155" t="s">
        <v>354</v>
      </c>
      <c r="H60" s="156">
        <v>32000</v>
      </c>
      <c r="I60" s="156">
        <v>32000</v>
      </c>
      <c r="J60" s="156"/>
      <c r="K60" s="156"/>
      <c r="L60" s="156">
        <v>32000</v>
      </c>
      <c r="M60" s="155"/>
      <c r="N60" s="156"/>
      <c r="O60" s="156"/>
      <c r="P60" s="156"/>
      <c r="Q60" s="156"/>
      <c r="R60" s="156"/>
      <c r="S60" s="156"/>
      <c r="T60" s="156"/>
      <c r="U60" s="156"/>
      <c r="V60" s="156"/>
      <c r="W60" s="156"/>
    </row>
    <row r="61" ht="53.25" customHeight="1" outlineLevel="1" spans="1:23">
      <c r="A61" s="155" t="s">
        <v>46</v>
      </c>
      <c r="B61" s="155" t="s">
        <v>401</v>
      </c>
      <c r="C61" s="155" t="s">
        <v>402</v>
      </c>
      <c r="D61" s="155" t="s">
        <v>126</v>
      </c>
      <c r="E61" s="155" t="s">
        <v>127</v>
      </c>
      <c r="F61" s="155" t="s">
        <v>339</v>
      </c>
      <c r="G61" s="155" t="s">
        <v>340</v>
      </c>
      <c r="H61" s="156">
        <v>52000</v>
      </c>
      <c r="I61" s="156">
        <v>52000</v>
      </c>
      <c r="J61" s="156"/>
      <c r="K61" s="156"/>
      <c r="L61" s="156">
        <v>52000</v>
      </c>
      <c r="M61" s="155"/>
      <c r="N61" s="156"/>
      <c r="O61" s="156"/>
      <c r="P61" s="156"/>
      <c r="Q61" s="156"/>
      <c r="R61" s="156"/>
      <c r="S61" s="156"/>
      <c r="T61" s="156"/>
      <c r="U61" s="156"/>
      <c r="V61" s="156"/>
      <c r="W61" s="156"/>
    </row>
    <row r="62" ht="53.25" customHeight="1" outlineLevel="1" spans="1:23">
      <c r="A62" s="155" t="s">
        <v>46</v>
      </c>
      <c r="B62" s="155" t="s">
        <v>401</v>
      </c>
      <c r="C62" s="155" t="s">
        <v>402</v>
      </c>
      <c r="D62" s="155" t="s">
        <v>126</v>
      </c>
      <c r="E62" s="155" t="s">
        <v>127</v>
      </c>
      <c r="F62" s="155" t="s">
        <v>349</v>
      </c>
      <c r="G62" s="155" t="s">
        <v>350</v>
      </c>
      <c r="H62" s="156">
        <v>59000</v>
      </c>
      <c r="I62" s="156">
        <v>59000</v>
      </c>
      <c r="J62" s="156"/>
      <c r="K62" s="156"/>
      <c r="L62" s="156">
        <v>59000</v>
      </c>
      <c r="M62" s="155"/>
      <c r="N62" s="156"/>
      <c r="O62" s="156"/>
      <c r="P62" s="156"/>
      <c r="Q62" s="156"/>
      <c r="R62" s="156"/>
      <c r="S62" s="156"/>
      <c r="T62" s="156"/>
      <c r="U62" s="156"/>
      <c r="V62" s="156"/>
      <c r="W62" s="156"/>
    </row>
    <row r="63" ht="53.25" customHeight="1" outlineLevel="1" spans="1:23">
      <c r="A63" s="155" t="s">
        <v>46</v>
      </c>
      <c r="B63" s="155" t="s">
        <v>401</v>
      </c>
      <c r="C63" s="155" t="s">
        <v>402</v>
      </c>
      <c r="D63" s="155" t="s">
        <v>126</v>
      </c>
      <c r="E63" s="155" t="s">
        <v>127</v>
      </c>
      <c r="F63" s="155" t="s">
        <v>397</v>
      </c>
      <c r="G63" s="155" t="s">
        <v>398</v>
      </c>
      <c r="H63" s="156">
        <v>6100</v>
      </c>
      <c r="I63" s="156">
        <v>6100</v>
      </c>
      <c r="J63" s="156"/>
      <c r="K63" s="156"/>
      <c r="L63" s="156">
        <v>6100</v>
      </c>
      <c r="M63" s="155"/>
      <c r="N63" s="156"/>
      <c r="O63" s="156"/>
      <c r="P63" s="156"/>
      <c r="Q63" s="156"/>
      <c r="R63" s="156"/>
      <c r="S63" s="156"/>
      <c r="T63" s="156"/>
      <c r="U63" s="156"/>
      <c r="V63" s="156"/>
      <c r="W63" s="156"/>
    </row>
    <row r="64" ht="53.25" customHeight="1" outlineLevel="1" spans="1:23">
      <c r="A64" s="155" t="s">
        <v>46</v>
      </c>
      <c r="B64" s="155" t="s">
        <v>401</v>
      </c>
      <c r="C64" s="155" t="s">
        <v>402</v>
      </c>
      <c r="D64" s="155" t="s">
        <v>126</v>
      </c>
      <c r="E64" s="155" t="s">
        <v>127</v>
      </c>
      <c r="F64" s="155" t="s">
        <v>343</v>
      </c>
      <c r="G64" s="155" t="s">
        <v>344</v>
      </c>
      <c r="H64" s="156">
        <v>242740</v>
      </c>
      <c r="I64" s="156">
        <v>242740</v>
      </c>
      <c r="J64" s="156"/>
      <c r="K64" s="156"/>
      <c r="L64" s="156">
        <v>242740</v>
      </c>
      <c r="M64" s="155"/>
      <c r="N64" s="156"/>
      <c r="O64" s="156"/>
      <c r="P64" s="156"/>
      <c r="Q64" s="156"/>
      <c r="R64" s="156"/>
      <c r="S64" s="156"/>
      <c r="T64" s="156"/>
      <c r="U64" s="156"/>
      <c r="V64" s="156"/>
      <c r="W64" s="156"/>
    </row>
    <row r="65" ht="53.25" customHeight="1" outlineLevel="1" spans="1:23">
      <c r="A65" s="155" t="s">
        <v>46</v>
      </c>
      <c r="B65" s="155" t="s">
        <v>401</v>
      </c>
      <c r="C65" s="155" t="s">
        <v>402</v>
      </c>
      <c r="D65" s="155" t="s">
        <v>126</v>
      </c>
      <c r="E65" s="155" t="s">
        <v>127</v>
      </c>
      <c r="F65" s="155" t="s">
        <v>399</v>
      </c>
      <c r="G65" s="155" t="s">
        <v>400</v>
      </c>
      <c r="H65" s="156">
        <v>12800</v>
      </c>
      <c r="I65" s="156">
        <v>12800</v>
      </c>
      <c r="J65" s="156"/>
      <c r="K65" s="156"/>
      <c r="L65" s="156">
        <v>12800</v>
      </c>
      <c r="M65" s="155"/>
      <c r="N65" s="156"/>
      <c r="O65" s="156"/>
      <c r="P65" s="156"/>
      <c r="Q65" s="156"/>
      <c r="R65" s="156"/>
      <c r="S65" s="156"/>
      <c r="T65" s="156"/>
      <c r="U65" s="156"/>
      <c r="V65" s="156"/>
      <c r="W65" s="156"/>
    </row>
    <row r="66" ht="53.25" customHeight="1" outlineLevel="1" spans="1:23">
      <c r="A66" s="155" t="s">
        <v>46</v>
      </c>
      <c r="B66" s="155" t="s">
        <v>401</v>
      </c>
      <c r="C66" s="155" t="s">
        <v>402</v>
      </c>
      <c r="D66" s="155" t="s">
        <v>126</v>
      </c>
      <c r="E66" s="155" t="s">
        <v>127</v>
      </c>
      <c r="F66" s="155" t="s">
        <v>405</v>
      </c>
      <c r="G66" s="155" t="s">
        <v>406</v>
      </c>
      <c r="H66" s="156">
        <v>6500</v>
      </c>
      <c r="I66" s="156">
        <v>6500</v>
      </c>
      <c r="J66" s="156"/>
      <c r="K66" s="156"/>
      <c r="L66" s="156">
        <v>6500</v>
      </c>
      <c r="M66" s="155"/>
      <c r="N66" s="156"/>
      <c r="O66" s="156"/>
      <c r="P66" s="156"/>
      <c r="Q66" s="156"/>
      <c r="R66" s="156"/>
      <c r="S66" s="156"/>
      <c r="T66" s="156"/>
      <c r="U66" s="156"/>
      <c r="V66" s="156"/>
      <c r="W66" s="156"/>
    </row>
    <row r="67" ht="53.25" customHeight="1" outlineLevel="1" spans="1:23">
      <c r="A67" s="155" t="s">
        <v>46</v>
      </c>
      <c r="B67" s="155" t="s">
        <v>407</v>
      </c>
      <c r="C67" s="155" t="s">
        <v>408</v>
      </c>
      <c r="D67" s="155" t="s">
        <v>126</v>
      </c>
      <c r="E67" s="155" t="s">
        <v>127</v>
      </c>
      <c r="F67" s="155" t="s">
        <v>389</v>
      </c>
      <c r="G67" s="155" t="s">
        <v>390</v>
      </c>
      <c r="H67" s="156">
        <v>141980</v>
      </c>
      <c r="I67" s="156">
        <v>141980</v>
      </c>
      <c r="J67" s="156"/>
      <c r="K67" s="156"/>
      <c r="L67" s="156">
        <v>141980</v>
      </c>
      <c r="M67" s="155"/>
      <c r="N67" s="156"/>
      <c r="O67" s="156"/>
      <c r="P67" s="156"/>
      <c r="Q67" s="156"/>
      <c r="R67" s="156"/>
      <c r="S67" s="156"/>
      <c r="T67" s="156"/>
      <c r="U67" s="156"/>
      <c r="V67" s="156"/>
      <c r="W67" s="156"/>
    </row>
    <row r="68" ht="53.25" customHeight="1" outlineLevel="1" spans="1:23">
      <c r="A68" s="155" t="s">
        <v>46</v>
      </c>
      <c r="B68" s="155" t="s">
        <v>409</v>
      </c>
      <c r="C68" s="155" t="s">
        <v>410</v>
      </c>
      <c r="D68" s="155" t="s">
        <v>126</v>
      </c>
      <c r="E68" s="155" t="s">
        <v>127</v>
      </c>
      <c r="F68" s="155" t="s">
        <v>377</v>
      </c>
      <c r="G68" s="155" t="s">
        <v>378</v>
      </c>
      <c r="H68" s="156">
        <v>55200</v>
      </c>
      <c r="I68" s="156">
        <v>55200</v>
      </c>
      <c r="J68" s="156"/>
      <c r="K68" s="156"/>
      <c r="L68" s="156">
        <v>55200</v>
      </c>
      <c r="M68" s="155"/>
      <c r="N68" s="156"/>
      <c r="O68" s="156"/>
      <c r="P68" s="156"/>
      <c r="Q68" s="156"/>
      <c r="R68" s="156"/>
      <c r="S68" s="156"/>
      <c r="T68" s="156"/>
      <c r="U68" s="156"/>
      <c r="V68" s="156"/>
      <c r="W68" s="156"/>
    </row>
    <row r="69" ht="53.25" customHeight="1" outlineLevel="1" spans="1:23">
      <c r="A69" s="155" t="s">
        <v>46</v>
      </c>
      <c r="B69" s="155" t="s">
        <v>411</v>
      </c>
      <c r="C69" s="155" t="s">
        <v>412</v>
      </c>
      <c r="D69" s="155" t="s">
        <v>159</v>
      </c>
      <c r="E69" s="155" t="s">
        <v>160</v>
      </c>
      <c r="F69" s="155" t="s">
        <v>413</v>
      </c>
      <c r="G69" s="155" t="s">
        <v>414</v>
      </c>
      <c r="H69" s="156">
        <v>62268</v>
      </c>
      <c r="I69" s="156">
        <v>62268</v>
      </c>
      <c r="J69" s="156"/>
      <c r="K69" s="156"/>
      <c r="L69" s="156">
        <v>62268</v>
      </c>
      <c r="M69" s="155"/>
      <c r="N69" s="156"/>
      <c r="O69" s="156"/>
      <c r="P69" s="156"/>
      <c r="Q69" s="156"/>
      <c r="R69" s="156"/>
      <c r="S69" s="156"/>
      <c r="T69" s="156"/>
      <c r="U69" s="156"/>
      <c r="V69" s="156"/>
      <c r="W69" s="156"/>
    </row>
    <row r="70" ht="53.25" customHeight="1" outlineLevel="1" spans="1:23">
      <c r="A70" s="155" t="s">
        <v>46</v>
      </c>
      <c r="B70" s="155" t="s">
        <v>415</v>
      </c>
      <c r="C70" s="155" t="s">
        <v>416</v>
      </c>
      <c r="D70" s="155" t="s">
        <v>126</v>
      </c>
      <c r="E70" s="155" t="s">
        <v>127</v>
      </c>
      <c r="F70" s="155" t="s">
        <v>377</v>
      </c>
      <c r="G70" s="155" t="s">
        <v>378</v>
      </c>
      <c r="H70" s="156">
        <v>486000</v>
      </c>
      <c r="I70" s="156">
        <v>486000</v>
      </c>
      <c r="J70" s="156"/>
      <c r="K70" s="156"/>
      <c r="L70" s="156">
        <v>486000</v>
      </c>
      <c r="M70" s="155"/>
      <c r="N70" s="156"/>
      <c r="O70" s="156"/>
      <c r="P70" s="156"/>
      <c r="Q70" s="156"/>
      <c r="R70" s="156"/>
      <c r="S70" s="156"/>
      <c r="T70" s="156"/>
      <c r="U70" s="156"/>
      <c r="V70" s="156"/>
      <c r="W70" s="156"/>
    </row>
    <row r="71" ht="53.25" customHeight="1" outlineLevel="1" spans="1:23">
      <c r="A71" s="155" t="s">
        <v>46</v>
      </c>
      <c r="B71" s="155" t="s">
        <v>417</v>
      </c>
      <c r="C71" s="155" t="s">
        <v>418</v>
      </c>
      <c r="D71" s="155" t="s">
        <v>147</v>
      </c>
      <c r="E71" s="155" t="s">
        <v>148</v>
      </c>
      <c r="F71" s="155" t="s">
        <v>419</v>
      </c>
      <c r="G71" s="155" t="s">
        <v>420</v>
      </c>
      <c r="H71" s="156">
        <v>296737.5</v>
      </c>
      <c r="I71" s="156">
        <v>296737.5</v>
      </c>
      <c r="J71" s="156"/>
      <c r="K71" s="156"/>
      <c r="L71" s="156">
        <v>296737.5</v>
      </c>
      <c r="M71" s="155"/>
      <c r="N71" s="156"/>
      <c r="O71" s="156"/>
      <c r="P71" s="156"/>
      <c r="Q71" s="156"/>
      <c r="R71" s="156"/>
      <c r="S71" s="156"/>
      <c r="T71" s="156"/>
      <c r="U71" s="156"/>
      <c r="V71" s="156"/>
      <c r="W71" s="156"/>
    </row>
    <row r="72" ht="53.25" customHeight="1" outlineLevel="1" spans="1:23">
      <c r="A72" s="155" t="s">
        <v>46</v>
      </c>
      <c r="B72" s="155" t="s">
        <v>421</v>
      </c>
      <c r="C72" s="155" t="s">
        <v>422</v>
      </c>
      <c r="D72" s="155" t="s">
        <v>147</v>
      </c>
      <c r="E72" s="155" t="s">
        <v>148</v>
      </c>
      <c r="F72" s="155" t="s">
        <v>419</v>
      </c>
      <c r="G72" s="155" t="s">
        <v>420</v>
      </c>
      <c r="H72" s="156">
        <v>1286392.56</v>
      </c>
      <c r="I72" s="156">
        <v>1286392.56</v>
      </c>
      <c r="J72" s="156"/>
      <c r="K72" s="156"/>
      <c r="L72" s="156">
        <v>1286392.56</v>
      </c>
      <c r="M72" s="155"/>
      <c r="N72" s="156"/>
      <c r="O72" s="156"/>
      <c r="P72" s="156"/>
      <c r="Q72" s="156"/>
      <c r="R72" s="156"/>
      <c r="S72" s="156"/>
      <c r="T72" s="156"/>
      <c r="U72" s="156"/>
      <c r="V72" s="156"/>
      <c r="W72" s="156"/>
    </row>
    <row r="73" ht="53.25" customHeight="1" outlineLevel="1" spans="1:23">
      <c r="A73" s="155" t="s">
        <v>46</v>
      </c>
      <c r="B73" s="155" t="s">
        <v>423</v>
      </c>
      <c r="C73" s="155" t="s">
        <v>424</v>
      </c>
      <c r="D73" s="155" t="s">
        <v>126</v>
      </c>
      <c r="E73" s="155" t="s">
        <v>127</v>
      </c>
      <c r="F73" s="155" t="s">
        <v>419</v>
      </c>
      <c r="G73" s="155" t="s">
        <v>420</v>
      </c>
      <c r="H73" s="156">
        <v>60000</v>
      </c>
      <c r="I73" s="156">
        <v>60000</v>
      </c>
      <c r="J73" s="156"/>
      <c r="K73" s="156"/>
      <c r="L73" s="156">
        <v>60000</v>
      </c>
      <c r="M73" s="155"/>
      <c r="N73" s="156"/>
      <c r="O73" s="156"/>
      <c r="P73" s="156"/>
      <c r="Q73" s="156"/>
      <c r="R73" s="156"/>
      <c r="S73" s="156"/>
      <c r="T73" s="156"/>
      <c r="U73" s="156"/>
      <c r="V73" s="156"/>
      <c r="W73" s="156"/>
    </row>
    <row r="74" ht="53.25" customHeight="1" outlineLevel="1" spans="1:23">
      <c r="A74" s="155" t="s">
        <v>46</v>
      </c>
      <c r="B74" s="155" t="s">
        <v>425</v>
      </c>
      <c r="C74" s="155" t="s">
        <v>426</v>
      </c>
      <c r="D74" s="155" t="s">
        <v>106</v>
      </c>
      <c r="E74" s="155" t="s">
        <v>107</v>
      </c>
      <c r="F74" s="155" t="s">
        <v>377</v>
      </c>
      <c r="G74" s="155" t="s">
        <v>378</v>
      </c>
      <c r="H74" s="156">
        <v>40320</v>
      </c>
      <c r="I74" s="156">
        <v>40320</v>
      </c>
      <c r="J74" s="156"/>
      <c r="K74" s="156"/>
      <c r="L74" s="156">
        <v>40320</v>
      </c>
      <c r="M74" s="155"/>
      <c r="N74" s="156"/>
      <c r="O74" s="156"/>
      <c r="P74" s="156"/>
      <c r="Q74" s="156"/>
      <c r="R74" s="156"/>
      <c r="S74" s="156"/>
      <c r="T74" s="156"/>
      <c r="U74" s="156"/>
      <c r="V74" s="156"/>
      <c r="W74" s="156"/>
    </row>
    <row r="75" ht="53.25" customHeight="1" outlineLevel="1" spans="1:23">
      <c r="A75" s="155" t="s">
        <v>46</v>
      </c>
      <c r="B75" s="155" t="s">
        <v>427</v>
      </c>
      <c r="C75" s="155" t="s">
        <v>428</v>
      </c>
      <c r="D75" s="155" t="s">
        <v>126</v>
      </c>
      <c r="E75" s="155" t="s">
        <v>127</v>
      </c>
      <c r="F75" s="155" t="s">
        <v>377</v>
      </c>
      <c r="G75" s="155" t="s">
        <v>378</v>
      </c>
      <c r="H75" s="156">
        <v>156000</v>
      </c>
      <c r="I75" s="156">
        <v>156000</v>
      </c>
      <c r="J75" s="156"/>
      <c r="K75" s="156"/>
      <c r="L75" s="156">
        <v>156000</v>
      </c>
      <c r="M75" s="155"/>
      <c r="N75" s="156"/>
      <c r="O75" s="156"/>
      <c r="P75" s="156"/>
      <c r="Q75" s="156"/>
      <c r="R75" s="156"/>
      <c r="S75" s="156"/>
      <c r="T75" s="156"/>
      <c r="U75" s="156"/>
      <c r="V75" s="156"/>
      <c r="W75" s="156"/>
    </row>
    <row r="76" ht="53.25" customHeight="1" outlineLevel="1" spans="1:23">
      <c r="A76" s="155" t="s">
        <v>46</v>
      </c>
      <c r="B76" s="155" t="s">
        <v>429</v>
      </c>
      <c r="C76" s="155" t="s">
        <v>430</v>
      </c>
      <c r="D76" s="155" t="s">
        <v>106</v>
      </c>
      <c r="E76" s="155" t="s">
        <v>107</v>
      </c>
      <c r="F76" s="155" t="s">
        <v>377</v>
      </c>
      <c r="G76" s="155" t="s">
        <v>378</v>
      </c>
      <c r="H76" s="156">
        <v>204840</v>
      </c>
      <c r="I76" s="156">
        <v>204840</v>
      </c>
      <c r="J76" s="156"/>
      <c r="K76" s="156"/>
      <c r="L76" s="156">
        <v>204840</v>
      </c>
      <c r="M76" s="155"/>
      <c r="N76" s="156"/>
      <c r="O76" s="156"/>
      <c r="P76" s="156"/>
      <c r="Q76" s="156"/>
      <c r="R76" s="156"/>
      <c r="S76" s="156"/>
      <c r="T76" s="156"/>
      <c r="U76" s="156"/>
      <c r="V76" s="156"/>
      <c r="W76" s="156"/>
    </row>
    <row r="77" ht="53.25" customHeight="1" outlineLevel="1" spans="1:23">
      <c r="A77" s="155" t="s">
        <v>46</v>
      </c>
      <c r="B77" s="155" t="s">
        <v>431</v>
      </c>
      <c r="C77" s="155" t="s">
        <v>432</v>
      </c>
      <c r="D77" s="155" t="s">
        <v>184</v>
      </c>
      <c r="E77" s="155" t="s">
        <v>185</v>
      </c>
      <c r="F77" s="155" t="s">
        <v>377</v>
      </c>
      <c r="G77" s="155" t="s">
        <v>378</v>
      </c>
      <c r="H77" s="156">
        <v>8160</v>
      </c>
      <c r="I77" s="156">
        <v>8160</v>
      </c>
      <c r="J77" s="156"/>
      <c r="K77" s="156"/>
      <c r="L77" s="156">
        <v>8160</v>
      </c>
      <c r="M77" s="155"/>
      <c r="N77" s="156"/>
      <c r="O77" s="156"/>
      <c r="P77" s="156"/>
      <c r="Q77" s="156"/>
      <c r="R77" s="156"/>
      <c r="S77" s="156"/>
      <c r="T77" s="156"/>
      <c r="U77" s="156"/>
      <c r="V77" s="156"/>
      <c r="W77" s="156"/>
    </row>
    <row r="78" ht="53.25" customHeight="1" spans="1:23">
      <c r="A78" s="155" t="s">
        <v>48</v>
      </c>
      <c r="B78" s="155"/>
      <c r="C78" s="155"/>
      <c r="D78" s="155"/>
      <c r="E78" s="155"/>
      <c r="F78" s="155"/>
      <c r="G78" s="155"/>
      <c r="H78" s="156">
        <v>2968554.73</v>
      </c>
      <c r="I78" s="156">
        <v>2968554.73</v>
      </c>
      <c r="J78" s="156"/>
      <c r="K78" s="156"/>
      <c r="L78" s="156">
        <v>2968554.73</v>
      </c>
      <c r="M78" s="155"/>
      <c r="N78" s="156"/>
      <c r="O78" s="156"/>
      <c r="P78" s="156"/>
      <c r="Q78" s="156"/>
      <c r="R78" s="156"/>
      <c r="S78" s="156"/>
      <c r="T78" s="156"/>
      <c r="U78" s="156"/>
      <c r="V78" s="156"/>
      <c r="W78" s="156"/>
    </row>
    <row r="79" ht="53.25" customHeight="1" outlineLevel="1" spans="1:23">
      <c r="A79" s="155" t="s">
        <v>48</v>
      </c>
      <c r="B79" s="155" t="s">
        <v>433</v>
      </c>
      <c r="C79" s="155" t="s">
        <v>434</v>
      </c>
      <c r="D79" s="155" t="s">
        <v>203</v>
      </c>
      <c r="E79" s="155" t="s">
        <v>111</v>
      </c>
      <c r="F79" s="155" t="s">
        <v>305</v>
      </c>
      <c r="G79" s="155" t="s">
        <v>306</v>
      </c>
      <c r="H79" s="156">
        <v>835428</v>
      </c>
      <c r="I79" s="156">
        <v>835428</v>
      </c>
      <c r="J79" s="156"/>
      <c r="K79" s="156"/>
      <c r="L79" s="156">
        <v>835428</v>
      </c>
      <c r="M79" s="155"/>
      <c r="N79" s="156"/>
      <c r="O79" s="156"/>
      <c r="P79" s="156"/>
      <c r="Q79" s="156"/>
      <c r="R79" s="156"/>
      <c r="S79" s="156"/>
      <c r="T79" s="156"/>
      <c r="U79" s="156"/>
      <c r="V79" s="156"/>
      <c r="W79" s="156"/>
    </row>
    <row r="80" ht="53.25" customHeight="1" outlineLevel="1" spans="1:23">
      <c r="A80" s="155" t="s">
        <v>48</v>
      </c>
      <c r="B80" s="155" t="s">
        <v>433</v>
      </c>
      <c r="C80" s="155" t="s">
        <v>434</v>
      </c>
      <c r="D80" s="155" t="s">
        <v>203</v>
      </c>
      <c r="E80" s="155" t="s">
        <v>111</v>
      </c>
      <c r="F80" s="155" t="s">
        <v>307</v>
      </c>
      <c r="G80" s="155" t="s">
        <v>308</v>
      </c>
      <c r="H80" s="156">
        <v>219300</v>
      </c>
      <c r="I80" s="156">
        <v>219300</v>
      </c>
      <c r="J80" s="156"/>
      <c r="K80" s="156"/>
      <c r="L80" s="156">
        <v>219300</v>
      </c>
      <c r="M80" s="155"/>
      <c r="N80" s="156"/>
      <c r="O80" s="156"/>
      <c r="P80" s="156"/>
      <c r="Q80" s="156"/>
      <c r="R80" s="156"/>
      <c r="S80" s="156"/>
      <c r="T80" s="156"/>
      <c r="U80" s="156"/>
      <c r="V80" s="156"/>
      <c r="W80" s="156"/>
    </row>
    <row r="81" ht="53.25" customHeight="1" outlineLevel="1" spans="1:23">
      <c r="A81" s="155" t="s">
        <v>48</v>
      </c>
      <c r="B81" s="155" t="s">
        <v>433</v>
      </c>
      <c r="C81" s="155" t="s">
        <v>434</v>
      </c>
      <c r="D81" s="155" t="s">
        <v>203</v>
      </c>
      <c r="E81" s="155" t="s">
        <v>111</v>
      </c>
      <c r="F81" s="155" t="s">
        <v>435</v>
      </c>
      <c r="G81" s="155" t="s">
        <v>436</v>
      </c>
      <c r="H81" s="156">
        <v>69619</v>
      </c>
      <c r="I81" s="156">
        <v>69619</v>
      </c>
      <c r="J81" s="156"/>
      <c r="K81" s="156"/>
      <c r="L81" s="156">
        <v>69619</v>
      </c>
      <c r="M81" s="155"/>
      <c r="N81" s="156"/>
      <c r="O81" s="156"/>
      <c r="P81" s="156"/>
      <c r="Q81" s="156"/>
      <c r="R81" s="156"/>
      <c r="S81" s="156"/>
      <c r="T81" s="156"/>
      <c r="U81" s="156"/>
      <c r="V81" s="156"/>
      <c r="W81" s="156"/>
    </row>
    <row r="82" ht="53.25" customHeight="1" outlineLevel="1" spans="1:23">
      <c r="A82" s="155" t="s">
        <v>48</v>
      </c>
      <c r="B82" s="155" t="s">
        <v>433</v>
      </c>
      <c r="C82" s="155" t="s">
        <v>434</v>
      </c>
      <c r="D82" s="155" t="s">
        <v>203</v>
      </c>
      <c r="E82" s="155" t="s">
        <v>111</v>
      </c>
      <c r="F82" s="155" t="s">
        <v>435</v>
      </c>
      <c r="G82" s="155" t="s">
        <v>436</v>
      </c>
      <c r="H82" s="156">
        <v>225060</v>
      </c>
      <c r="I82" s="156">
        <v>225060</v>
      </c>
      <c r="J82" s="156"/>
      <c r="K82" s="156"/>
      <c r="L82" s="156">
        <v>225060</v>
      </c>
      <c r="M82" s="155"/>
      <c r="N82" s="156"/>
      <c r="O82" s="156"/>
      <c r="P82" s="156"/>
      <c r="Q82" s="156"/>
      <c r="R82" s="156"/>
      <c r="S82" s="156"/>
      <c r="T82" s="156"/>
      <c r="U82" s="156"/>
      <c r="V82" s="156"/>
      <c r="W82" s="156"/>
    </row>
    <row r="83" ht="53.25" customHeight="1" outlineLevel="1" spans="1:23">
      <c r="A83" s="155" t="s">
        <v>48</v>
      </c>
      <c r="B83" s="155" t="s">
        <v>433</v>
      </c>
      <c r="C83" s="155" t="s">
        <v>434</v>
      </c>
      <c r="D83" s="155" t="s">
        <v>203</v>
      </c>
      <c r="E83" s="155" t="s">
        <v>111</v>
      </c>
      <c r="F83" s="155" t="s">
        <v>435</v>
      </c>
      <c r="G83" s="155" t="s">
        <v>436</v>
      </c>
      <c r="H83" s="156">
        <v>240720</v>
      </c>
      <c r="I83" s="156">
        <v>240720</v>
      </c>
      <c r="J83" s="156"/>
      <c r="K83" s="156"/>
      <c r="L83" s="156">
        <v>240720</v>
      </c>
      <c r="M83" s="155"/>
      <c r="N83" s="156"/>
      <c r="O83" s="156"/>
      <c r="P83" s="156"/>
      <c r="Q83" s="156"/>
      <c r="R83" s="156"/>
      <c r="S83" s="156"/>
      <c r="T83" s="156"/>
      <c r="U83" s="156"/>
      <c r="V83" s="156"/>
      <c r="W83" s="156"/>
    </row>
    <row r="84" ht="53.25" customHeight="1" outlineLevel="1" spans="1:23">
      <c r="A84" s="155" t="s">
        <v>48</v>
      </c>
      <c r="B84" s="155" t="s">
        <v>437</v>
      </c>
      <c r="C84" s="155" t="s">
        <v>438</v>
      </c>
      <c r="D84" s="155" t="s">
        <v>203</v>
      </c>
      <c r="E84" s="155" t="s">
        <v>111</v>
      </c>
      <c r="F84" s="155" t="s">
        <v>435</v>
      </c>
      <c r="G84" s="155" t="s">
        <v>436</v>
      </c>
      <c r="H84" s="156">
        <v>192000</v>
      </c>
      <c r="I84" s="156">
        <v>192000</v>
      </c>
      <c r="J84" s="156"/>
      <c r="K84" s="156"/>
      <c r="L84" s="156">
        <v>192000</v>
      </c>
      <c r="M84" s="155"/>
      <c r="N84" s="156"/>
      <c r="O84" s="156"/>
      <c r="P84" s="156"/>
      <c r="Q84" s="156"/>
      <c r="R84" s="156"/>
      <c r="S84" s="156"/>
      <c r="T84" s="156"/>
      <c r="U84" s="156"/>
      <c r="V84" s="156"/>
      <c r="W84" s="156"/>
    </row>
    <row r="85" ht="53.25" customHeight="1" outlineLevel="1" spans="1:23">
      <c r="A85" s="155" t="s">
        <v>48</v>
      </c>
      <c r="B85" s="155" t="s">
        <v>433</v>
      </c>
      <c r="C85" s="155" t="s">
        <v>434</v>
      </c>
      <c r="D85" s="155" t="s">
        <v>203</v>
      </c>
      <c r="E85" s="155" t="s">
        <v>111</v>
      </c>
      <c r="F85" s="155" t="s">
        <v>435</v>
      </c>
      <c r="G85" s="155" t="s">
        <v>436</v>
      </c>
      <c r="H85" s="156">
        <v>372420</v>
      </c>
      <c r="I85" s="156">
        <v>372420</v>
      </c>
      <c r="J85" s="156"/>
      <c r="K85" s="156"/>
      <c r="L85" s="156">
        <v>372420</v>
      </c>
      <c r="M85" s="155"/>
      <c r="N85" s="156"/>
      <c r="O85" s="156"/>
      <c r="P85" s="156"/>
      <c r="Q85" s="156"/>
      <c r="R85" s="156"/>
      <c r="S85" s="156"/>
      <c r="T85" s="156"/>
      <c r="U85" s="156"/>
      <c r="V85" s="156"/>
      <c r="W85" s="156"/>
    </row>
    <row r="86" ht="53.25" customHeight="1" outlineLevel="1" spans="1:23">
      <c r="A86" s="155" t="s">
        <v>48</v>
      </c>
      <c r="B86" s="155" t="s">
        <v>439</v>
      </c>
      <c r="C86" s="155" t="s">
        <v>314</v>
      </c>
      <c r="D86" s="155" t="s">
        <v>155</v>
      </c>
      <c r="E86" s="155" t="s">
        <v>156</v>
      </c>
      <c r="F86" s="155" t="s">
        <v>315</v>
      </c>
      <c r="G86" s="155" t="s">
        <v>314</v>
      </c>
      <c r="H86" s="156">
        <v>318228.48</v>
      </c>
      <c r="I86" s="156">
        <v>318228.48</v>
      </c>
      <c r="J86" s="156"/>
      <c r="K86" s="156"/>
      <c r="L86" s="156">
        <v>318228.48</v>
      </c>
      <c r="M86" s="155"/>
      <c r="N86" s="156"/>
      <c r="O86" s="156"/>
      <c r="P86" s="156"/>
      <c r="Q86" s="156"/>
      <c r="R86" s="156"/>
      <c r="S86" s="156"/>
      <c r="T86" s="156"/>
      <c r="U86" s="156"/>
      <c r="V86" s="156"/>
      <c r="W86" s="156"/>
    </row>
    <row r="87" ht="53.25" customHeight="1" outlineLevel="1" spans="1:23">
      <c r="A87" s="155" t="s">
        <v>48</v>
      </c>
      <c r="B87" s="155" t="s">
        <v>440</v>
      </c>
      <c r="C87" s="155" t="s">
        <v>317</v>
      </c>
      <c r="D87" s="155" t="s">
        <v>188</v>
      </c>
      <c r="E87" s="155" t="s">
        <v>189</v>
      </c>
      <c r="F87" s="155" t="s">
        <v>318</v>
      </c>
      <c r="G87" s="155" t="s">
        <v>317</v>
      </c>
      <c r="H87" s="156"/>
      <c r="I87" s="156"/>
      <c r="J87" s="156"/>
      <c r="K87" s="156"/>
      <c r="L87" s="156"/>
      <c r="M87" s="155"/>
      <c r="N87" s="156"/>
      <c r="O87" s="156"/>
      <c r="P87" s="156"/>
      <c r="Q87" s="156"/>
      <c r="R87" s="156"/>
      <c r="S87" s="156"/>
      <c r="T87" s="156"/>
      <c r="U87" s="156"/>
      <c r="V87" s="156"/>
      <c r="W87" s="156"/>
    </row>
    <row r="88" ht="53.25" customHeight="1" outlineLevel="1" spans="1:23">
      <c r="A88" s="155" t="s">
        <v>48</v>
      </c>
      <c r="B88" s="155" t="s">
        <v>440</v>
      </c>
      <c r="C88" s="155" t="s">
        <v>317</v>
      </c>
      <c r="D88" s="155" t="s">
        <v>190</v>
      </c>
      <c r="E88" s="155" t="s">
        <v>191</v>
      </c>
      <c r="F88" s="155" t="s">
        <v>318</v>
      </c>
      <c r="G88" s="155" t="s">
        <v>317</v>
      </c>
      <c r="H88" s="156">
        <v>149169.6</v>
      </c>
      <c r="I88" s="156">
        <v>149169.6</v>
      </c>
      <c r="J88" s="156"/>
      <c r="K88" s="156"/>
      <c r="L88" s="156">
        <v>149169.6</v>
      </c>
      <c r="M88" s="155"/>
      <c r="N88" s="156"/>
      <c r="O88" s="156"/>
      <c r="P88" s="156"/>
      <c r="Q88" s="156"/>
      <c r="R88" s="156"/>
      <c r="S88" s="156"/>
      <c r="T88" s="156"/>
      <c r="U88" s="156"/>
      <c r="V88" s="156"/>
      <c r="W88" s="156"/>
    </row>
    <row r="89" ht="53.25" customHeight="1" outlineLevel="1" spans="1:23">
      <c r="A89" s="155" t="s">
        <v>48</v>
      </c>
      <c r="B89" s="155" t="s">
        <v>441</v>
      </c>
      <c r="C89" s="155" t="s">
        <v>320</v>
      </c>
      <c r="D89" s="155" t="s">
        <v>192</v>
      </c>
      <c r="E89" s="155" t="s">
        <v>193</v>
      </c>
      <c r="F89" s="155" t="s">
        <v>321</v>
      </c>
      <c r="G89" s="155" t="s">
        <v>322</v>
      </c>
      <c r="H89" s="156">
        <v>7750</v>
      </c>
      <c r="I89" s="156">
        <v>7750</v>
      </c>
      <c r="J89" s="156"/>
      <c r="K89" s="156"/>
      <c r="L89" s="156">
        <v>7750</v>
      </c>
      <c r="M89" s="155"/>
      <c r="N89" s="156"/>
      <c r="O89" s="156"/>
      <c r="P89" s="156"/>
      <c r="Q89" s="156"/>
      <c r="R89" s="156"/>
      <c r="S89" s="156"/>
      <c r="T89" s="156"/>
      <c r="U89" s="156"/>
      <c r="V89" s="156"/>
      <c r="W89" s="156"/>
    </row>
    <row r="90" ht="53.25" customHeight="1" outlineLevel="1" spans="1:23">
      <c r="A90" s="155" t="s">
        <v>48</v>
      </c>
      <c r="B90" s="155" t="s">
        <v>442</v>
      </c>
      <c r="C90" s="155" t="s">
        <v>324</v>
      </c>
      <c r="D90" s="155" t="s">
        <v>192</v>
      </c>
      <c r="E90" s="155" t="s">
        <v>193</v>
      </c>
      <c r="F90" s="155" t="s">
        <v>321</v>
      </c>
      <c r="G90" s="155" t="s">
        <v>322</v>
      </c>
      <c r="H90" s="156">
        <v>3977.86</v>
      </c>
      <c r="I90" s="156">
        <v>3977.86</v>
      </c>
      <c r="J90" s="156"/>
      <c r="K90" s="156"/>
      <c r="L90" s="156">
        <v>3977.86</v>
      </c>
      <c r="M90" s="155"/>
      <c r="N90" s="156"/>
      <c r="O90" s="156"/>
      <c r="P90" s="156"/>
      <c r="Q90" s="156"/>
      <c r="R90" s="156"/>
      <c r="S90" s="156"/>
      <c r="T90" s="156"/>
      <c r="U90" s="156"/>
      <c r="V90" s="156"/>
      <c r="W90" s="156"/>
    </row>
    <row r="91" ht="53.25" customHeight="1" outlineLevel="1" spans="1:23">
      <c r="A91" s="155" t="s">
        <v>48</v>
      </c>
      <c r="B91" s="155" t="s">
        <v>443</v>
      </c>
      <c r="C91" s="155" t="s">
        <v>326</v>
      </c>
      <c r="D91" s="155" t="s">
        <v>192</v>
      </c>
      <c r="E91" s="155" t="s">
        <v>193</v>
      </c>
      <c r="F91" s="155" t="s">
        <v>321</v>
      </c>
      <c r="G91" s="155" t="s">
        <v>322</v>
      </c>
      <c r="H91" s="156">
        <v>7955.71</v>
      </c>
      <c r="I91" s="156">
        <v>7955.71</v>
      </c>
      <c r="J91" s="156"/>
      <c r="K91" s="156"/>
      <c r="L91" s="156">
        <v>7955.71</v>
      </c>
      <c r="M91" s="155"/>
      <c r="N91" s="156"/>
      <c r="O91" s="156"/>
      <c r="P91" s="156"/>
      <c r="Q91" s="156"/>
      <c r="R91" s="156"/>
      <c r="S91" s="156"/>
      <c r="T91" s="156"/>
      <c r="U91" s="156"/>
      <c r="V91" s="156"/>
      <c r="W91" s="156"/>
    </row>
    <row r="92" ht="53.25" customHeight="1" outlineLevel="1" spans="1:23">
      <c r="A92" s="155" t="s">
        <v>48</v>
      </c>
      <c r="B92" s="155" t="s">
        <v>444</v>
      </c>
      <c r="C92" s="155" t="s">
        <v>227</v>
      </c>
      <c r="D92" s="155" t="s">
        <v>226</v>
      </c>
      <c r="E92" s="155" t="s">
        <v>227</v>
      </c>
      <c r="F92" s="155" t="s">
        <v>330</v>
      </c>
      <c r="G92" s="155" t="s">
        <v>227</v>
      </c>
      <c r="H92" s="156">
        <v>238671.36</v>
      </c>
      <c r="I92" s="156">
        <v>238671.36</v>
      </c>
      <c r="J92" s="156"/>
      <c r="K92" s="156"/>
      <c r="L92" s="156">
        <v>238671.36</v>
      </c>
      <c r="M92" s="155"/>
      <c r="N92" s="156"/>
      <c r="O92" s="156"/>
      <c r="P92" s="156"/>
      <c r="Q92" s="156"/>
      <c r="R92" s="156"/>
      <c r="S92" s="156"/>
      <c r="T92" s="156"/>
      <c r="U92" s="156"/>
      <c r="V92" s="156"/>
      <c r="W92" s="156"/>
    </row>
    <row r="93" ht="53.25" customHeight="1" outlineLevel="1" spans="1:23">
      <c r="A93" s="155" t="s">
        <v>48</v>
      </c>
      <c r="B93" s="155" t="s">
        <v>445</v>
      </c>
      <c r="C93" s="155" t="s">
        <v>356</v>
      </c>
      <c r="D93" s="155" t="s">
        <v>203</v>
      </c>
      <c r="E93" s="155" t="s">
        <v>111</v>
      </c>
      <c r="F93" s="155" t="s">
        <v>397</v>
      </c>
      <c r="G93" s="155" t="s">
        <v>398</v>
      </c>
      <c r="H93" s="156">
        <v>1600</v>
      </c>
      <c r="I93" s="156">
        <v>1600</v>
      </c>
      <c r="J93" s="156"/>
      <c r="K93" s="156"/>
      <c r="L93" s="156">
        <v>1600</v>
      </c>
      <c r="M93" s="155"/>
      <c r="N93" s="156"/>
      <c r="O93" s="156"/>
      <c r="P93" s="156"/>
      <c r="Q93" s="156"/>
      <c r="R93" s="156"/>
      <c r="S93" s="156"/>
      <c r="T93" s="156"/>
      <c r="U93" s="156"/>
      <c r="V93" s="156"/>
      <c r="W93" s="156"/>
    </row>
    <row r="94" ht="53.25" customHeight="1" outlineLevel="1" spans="1:23">
      <c r="A94" s="155" t="s">
        <v>48</v>
      </c>
      <c r="B94" s="155" t="s">
        <v>445</v>
      </c>
      <c r="C94" s="155" t="s">
        <v>356</v>
      </c>
      <c r="D94" s="155" t="s">
        <v>203</v>
      </c>
      <c r="E94" s="155" t="s">
        <v>111</v>
      </c>
      <c r="F94" s="155" t="s">
        <v>349</v>
      </c>
      <c r="G94" s="155" t="s">
        <v>350</v>
      </c>
      <c r="H94" s="156">
        <v>30000</v>
      </c>
      <c r="I94" s="156">
        <v>30000</v>
      </c>
      <c r="J94" s="156"/>
      <c r="K94" s="156"/>
      <c r="L94" s="156">
        <v>30000</v>
      </c>
      <c r="M94" s="155"/>
      <c r="N94" s="156"/>
      <c r="O94" s="156"/>
      <c r="P94" s="156"/>
      <c r="Q94" s="156"/>
      <c r="R94" s="156"/>
      <c r="S94" s="156"/>
      <c r="T94" s="156"/>
      <c r="U94" s="156"/>
      <c r="V94" s="156"/>
      <c r="W94" s="156"/>
    </row>
    <row r="95" ht="53.25" customHeight="1" outlineLevel="1" spans="1:23">
      <c r="A95" s="155" t="s">
        <v>48</v>
      </c>
      <c r="B95" s="155" t="s">
        <v>445</v>
      </c>
      <c r="C95" s="155" t="s">
        <v>356</v>
      </c>
      <c r="D95" s="155" t="s">
        <v>203</v>
      </c>
      <c r="E95" s="155" t="s">
        <v>111</v>
      </c>
      <c r="F95" s="155" t="s">
        <v>446</v>
      </c>
      <c r="G95" s="155" t="s">
        <v>447</v>
      </c>
      <c r="H95" s="156">
        <v>14000</v>
      </c>
      <c r="I95" s="156">
        <v>14000</v>
      </c>
      <c r="J95" s="156"/>
      <c r="K95" s="156"/>
      <c r="L95" s="156">
        <v>14000</v>
      </c>
      <c r="M95" s="155"/>
      <c r="N95" s="156"/>
      <c r="O95" s="156"/>
      <c r="P95" s="156"/>
      <c r="Q95" s="156"/>
      <c r="R95" s="156"/>
      <c r="S95" s="156"/>
      <c r="T95" s="156"/>
      <c r="U95" s="156"/>
      <c r="V95" s="156"/>
      <c r="W95" s="156"/>
    </row>
    <row r="96" ht="53.25" customHeight="1" outlineLevel="1" spans="1:23">
      <c r="A96" s="155" t="s">
        <v>48</v>
      </c>
      <c r="B96" s="155" t="s">
        <v>448</v>
      </c>
      <c r="C96" s="155" t="s">
        <v>367</v>
      </c>
      <c r="D96" s="155" t="s">
        <v>153</v>
      </c>
      <c r="E96" s="155" t="s">
        <v>154</v>
      </c>
      <c r="F96" s="155" t="s">
        <v>343</v>
      </c>
      <c r="G96" s="155" t="s">
        <v>344</v>
      </c>
      <c r="H96" s="156">
        <v>5000</v>
      </c>
      <c r="I96" s="156">
        <v>5000</v>
      </c>
      <c r="J96" s="156"/>
      <c r="K96" s="156"/>
      <c r="L96" s="156">
        <v>5000</v>
      </c>
      <c r="M96" s="155"/>
      <c r="N96" s="156"/>
      <c r="O96" s="156"/>
      <c r="P96" s="156"/>
      <c r="Q96" s="156"/>
      <c r="R96" s="156"/>
      <c r="S96" s="156"/>
      <c r="T96" s="156"/>
      <c r="U96" s="156"/>
      <c r="V96" s="156"/>
      <c r="W96" s="156"/>
    </row>
    <row r="97" ht="53.25" customHeight="1" outlineLevel="1" spans="1:23">
      <c r="A97" s="155" t="s">
        <v>48</v>
      </c>
      <c r="B97" s="155" t="s">
        <v>448</v>
      </c>
      <c r="C97" s="155" t="s">
        <v>367</v>
      </c>
      <c r="D97" s="155" t="s">
        <v>153</v>
      </c>
      <c r="E97" s="155" t="s">
        <v>154</v>
      </c>
      <c r="F97" s="155" t="s">
        <v>353</v>
      </c>
      <c r="G97" s="155" t="s">
        <v>354</v>
      </c>
      <c r="H97" s="156">
        <v>4000</v>
      </c>
      <c r="I97" s="156">
        <v>4000</v>
      </c>
      <c r="J97" s="156"/>
      <c r="K97" s="156"/>
      <c r="L97" s="156">
        <v>4000</v>
      </c>
      <c r="M97" s="155"/>
      <c r="N97" s="156"/>
      <c r="O97" s="156"/>
      <c r="P97" s="156"/>
      <c r="Q97" s="156"/>
      <c r="R97" s="156"/>
      <c r="S97" s="156"/>
      <c r="T97" s="156"/>
      <c r="U97" s="156"/>
      <c r="V97" s="156"/>
      <c r="W97" s="156"/>
    </row>
    <row r="98" ht="53.25" customHeight="1" outlineLevel="1" spans="1:23">
      <c r="A98" s="155" t="s">
        <v>48</v>
      </c>
      <c r="B98" s="155" t="s">
        <v>449</v>
      </c>
      <c r="C98" s="155" t="s">
        <v>369</v>
      </c>
      <c r="D98" s="155" t="s">
        <v>203</v>
      </c>
      <c r="E98" s="155" t="s">
        <v>111</v>
      </c>
      <c r="F98" s="155" t="s">
        <v>370</v>
      </c>
      <c r="G98" s="155" t="s">
        <v>369</v>
      </c>
      <c r="H98" s="156">
        <v>33654.72</v>
      </c>
      <c r="I98" s="156">
        <v>33654.72</v>
      </c>
      <c r="J98" s="156"/>
      <c r="K98" s="156"/>
      <c r="L98" s="156">
        <v>33654.72</v>
      </c>
      <c r="M98" s="155"/>
      <c r="N98" s="156"/>
      <c r="O98" s="156"/>
      <c r="P98" s="156"/>
      <c r="Q98" s="156"/>
      <c r="R98" s="156"/>
      <c r="S98" s="156"/>
      <c r="T98" s="156"/>
      <c r="U98" s="156"/>
      <c r="V98" s="156"/>
      <c r="W98" s="156"/>
    </row>
    <row r="99" ht="53.25" customHeight="1" spans="1:23">
      <c r="A99" s="155" t="s">
        <v>50</v>
      </c>
      <c r="B99" s="155"/>
      <c r="C99" s="155"/>
      <c r="D99" s="155"/>
      <c r="E99" s="155"/>
      <c r="F99" s="155"/>
      <c r="G99" s="155"/>
      <c r="H99" s="156">
        <v>337680.22</v>
      </c>
      <c r="I99" s="156">
        <v>337680.22</v>
      </c>
      <c r="J99" s="156"/>
      <c r="K99" s="156"/>
      <c r="L99" s="156">
        <v>337680.22</v>
      </c>
      <c r="M99" s="155"/>
      <c r="N99" s="156"/>
      <c r="O99" s="156"/>
      <c r="P99" s="156"/>
      <c r="Q99" s="156"/>
      <c r="R99" s="156"/>
      <c r="S99" s="156"/>
      <c r="T99" s="156"/>
      <c r="U99" s="156"/>
      <c r="V99" s="156"/>
      <c r="W99" s="156"/>
    </row>
    <row r="100" ht="53.25" customHeight="1" outlineLevel="1" spans="1:23">
      <c r="A100" s="155" t="s">
        <v>50</v>
      </c>
      <c r="B100" s="155" t="s">
        <v>450</v>
      </c>
      <c r="C100" s="155" t="s">
        <v>304</v>
      </c>
      <c r="D100" s="155" t="s">
        <v>106</v>
      </c>
      <c r="E100" s="155" t="s">
        <v>107</v>
      </c>
      <c r="F100" s="155" t="s">
        <v>305</v>
      </c>
      <c r="G100" s="155" t="s">
        <v>306</v>
      </c>
      <c r="H100" s="156">
        <v>81012</v>
      </c>
      <c r="I100" s="156">
        <v>81012</v>
      </c>
      <c r="J100" s="156"/>
      <c r="K100" s="156"/>
      <c r="L100" s="156">
        <v>81012</v>
      </c>
      <c r="M100" s="155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</row>
    <row r="101" ht="53.25" customHeight="1" outlineLevel="1" spans="1:23">
      <c r="A101" s="155" t="s">
        <v>50</v>
      </c>
      <c r="B101" s="155" t="s">
        <v>450</v>
      </c>
      <c r="C101" s="155" t="s">
        <v>304</v>
      </c>
      <c r="D101" s="155" t="s">
        <v>106</v>
      </c>
      <c r="E101" s="155" t="s">
        <v>107</v>
      </c>
      <c r="F101" s="155" t="s">
        <v>307</v>
      </c>
      <c r="G101" s="155" t="s">
        <v>308</v>
      </c>
      <c r="H101" s="156">
        <v>116328</v>
      </c>
      <c r="I101" s="156">
        <v>116328</v>
      </c>
      <c r="J101" s="156"/>
      <c r="K101" s="156"/>
      <c r="L101" s="156">
        <v>116328</v>
      </c>
      <c r="M101" s="155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</row>
    <row r="102" ht="53.25" customHeight="1" outlineLevel="1" spans="1:23">
      <c r="A102" s="155" t="s">
        <v>50</v>
      </c>
      <c r="B102" s="155" t="s">
        <v>450</v>
      </c>
      <c r="C102" s="155" t="s">
        <v>304</v>
      </c>
      <c r="D102" s="155" t="s">
        <v>106</v>
      </c>
      <c r="E102" s="155" t="s">
        <v>107</v>
      </c>
      <c r="F102" s="155" t="s">
        <v>309</v>
      </c>
      <c r="G102" s="155" t="s">
        <v>310</v>
      </c>
      <c r="H102" s="156">
        <v>6751</v>
      </c>
      <c r="I102" s="156">
        <v>6751</v>
      </c>
      <c r="J102" s="156"/>
      <c r="K102" s="156"/>
      <c r="L102" s="156">
        <v>6751</v>
      </c>
      <c r="M102" s="155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</row>
    <row r="103" ht="53.25" customHeight="1" outlineLevel="1" spans="1:23">
      <c r="A103" s="155" t="s">
        <v>50</v>
      </c>
      <c r="B103" s="155" t="s">
        <v>451</v>
      </c>
      <c r="C103" s="155" t="s">
        <v>312</v>
      </c>
      <c r="D103" s="155" t="s">
        <v>106</v>
      </c>
      <c r="E103" s="155" t="s">
        <v>107</v>
      </c>
      <c r="F103" s="155" t="s">
        <v>309</v>
      </c>
      <c r="G103" s="155" t="s">
        <v>310</v>
      </c>
      <c r="H103" s="156">
        <v>34080</v>
      </c>
      <c r="I103" s="156">
        <v>34080</v>
      </c>
      <c r="J103" s="156"/>
      <c r="K103" s="156"/>
      <c r="L103" s="156">
        <v>34080</v>
      </c>
      <c r="M103" s="155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</row>
    <row r="104" ht="53.25" customHeight="1" outlineLevel="1" spans="1:23">
      <c r="A104" s="155" t="s">
        <v>50</v>
      </c>
      <c r="B104" s="155" t="s">
        <v>452</v>
      </c>
      <c r="C104" s="155" t="s">
        <v>314</v>
      </c>
      <c r="D104" s="155" t="s">
        <v>155</v>
      </c>
      <c r="E104" s="155" t="s">
        <v>156</v>
      </c>
      <c r="F104" s="155" t="s">
        <v>315</v>
      </c>
      <c r="G104" s="155" t="s">
        <v>314</v>
      </c>
      <c r="H104" s="156">
        <v>31555.2</v>
      </c>
      <c r="I104" s="156">
        <v>31555.2</v>
      </c>
      <c r="J104" s="156"/>
      <c r="K104" s="156"/>
      <c r="L104" s="156">
        <v>31555.2</v>
      </c>
      <c r="M104" s="155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</row>
    <row r="105" ht="53.25" customHeight="1" outlineLevel="1" spans="1:23">
      <c r="A105" s="155" t="s">
        <v>50</v>
      </c>
      <c r="B105" s="155" t="s">
        <v>453</v>
      </c>
      <c r="C105" s="155" t="s">
        <v>317</v>
      </c>
      <c r="D105" s="155" t="s">
        <v>188</v>
      </c>
      <c r="E105" s="155" t="s">
        <v>189</v>
      </c>
      <c r="F105" s="155" t="s">
        <v>318</v>
      </c>
      <c r="G105" s="155" t="s">
        <v>317</v>
      </c>
      <c r="H105" s="156">
        <v>14791.5</v>
      </c>
      <c r="I105" s="156">
        <v>14791.5</v>
      </c>
      <c r="J105" s="156"/>
      <c r="K105" s="156"/>
      <c r="L105" s="156">
        <v>14791.5</v>
      </c>
      <c r="M105" s="155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</row>
    <row r="106" ht="53.25" customHeight="1" outlineLevel="1" spans="1:23">
      <c r="A106" s="155" t="s">
        <v>50</v>
      </c>
      <c r="B106" s="155" t="s">
        <v>453</v>
      </c>
      <c r="C106" s="155" t="s">
        <v>317</v>
      </c>
      <c r="D106" s="155" t="s">
        <v>190</v>
      </c>
      <c r="E106" s="155" t="s">
        <v>191</v>
      </c>
      <c r="F106" s="155" t="s">
        <v>318</v>
      </c>
      <c r="G106" s="155" t="s">
        <v>317</v>
      </c>
      <c r="H106" s="156"/>
      <c r="I106" s="156"/>
      <c r="J106" s="156"/>
      <c r="K106" s="156"/>
      <c r="L106" s="156"/>
      <c r="M106" s="155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</row>
    <row r="107" ht="53.25" customHeight="1" outlineLevel="1" spans="1:23">
      <c r="A107" s="155" t="s">
        <v>50</v>
      </c>
      <c r="B107" s="155" t="s">
        <v>454</v>
      </c>
      <c r="C107" s="155" t="s">
        <v>320</v>
      </c>
      <c r="D107" s="155" t="s">
        <v>192</v>
      </c>
      <c r="E107" s="155" t="s">
        <v>193</v>
      </c>
      <c r="F107" s="155" t="s">
        <v>321</v>
      </c>
      <c r="G107" s="155" t="s">
        <v>322</v>
      </c>
      <c r="H107" s="156">
        <v>750</v>
      </c>
      <c r="I107" s="156">
        <v>750</v>
      </c>
      <c r="J107" s="156"/>
      <c r="K107" s="156"/>
      <c r="L107" s="156">
        <v>750</v>
      </c>
      <c r="M107" s="155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</row>
    <row r="108" ht="53.25" customHeight="1" outlineLevel="1" spans="1:23">
      <c r="A108" s="155" t="s">
        <v>50</v>
      </c>
      <c r="B108" s="155" t="s">
        <v>455</v>
      </c>
      <c r="C108" s="155" t="s">
        <v>324</v>
      </c>
      <c r="D108" s="155" t="s">
        <v>192</v>
      </c>
      <c r="E108" s="155" t="s">
        <v>193</v>
      </c>
      <c r="F108" s="155" t="s">
        <v>321</v>
      </c>
      <c r="G108" s="155" t="s">
        <v>322</v>
      </c>
      <c r="H108" s="156">
        <v>394.44</v>
      </c>
      <c r="I108" s="156">
        <v>394.44</v>
      </c>
      <c r="J108" s="156"/>
      <c r="K108" s="156"/>
      <c r="L108" s="156">
        <v>394.44</v>
      </c>
      <c r="M108" s="155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</row>
    <row r="109" ht="53.25" customHeight="1" outlineLevel="1" spans="1:23">
      <c r="A109" s="155" t="s">
        <v>50</v>
      </c>
      <c r="B109" s="155" t="s">
        <v>456</v>
      </c>
      <c r="C109" s="155" t="s">
        <v>326</v>
      </c>
      <c r="D109" s="155" t="s">
        <v>192</v>
      </c>
      <c r="E109" s="155" t="s">
        <v>193</v>
      </c>
      <c r="F109" s="155" t="s">
        <v>321</v>
      </c>
      <c r="G109" s="155" t="s">
        <v>322</v>
      </c>
      <c r="H109" s="156">
        <v>788.88</v>
      </c>
      <c r="I109" s="156">
        <v>788.88</v>
      </c>
      <c r="J109" s="156"/>
      <c r="K109" s="156"/>
      <c r="L109" s="156">
        <v>788.88</v>
      </c>
      <c r="M109" s="155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</row>
    <row r="110" ht="53.25" customHeight="1" outlineLevel="1" spans="1:23">
      <c r="A110" s="155" t="s">
        <v>50</v>
      </c>
      <c r="B110" s="155" t="s">
        <v>457</v>
      </c>
      <c r="C110" s="155" t="s">
        <v>227</v>
      </c>
      <c r="D110" s="155" t="s">
        <v>226</v>
      </c>
      <c r="E110" s="155" t="s">
        <v>227</v>
      </c>
      <c r="F110" s="155" t="s">
        <v>330</v>
      </c>
      <c r="G110" s="155" t="s">
        <v>227</v>
      </c>
      <c r="H110" s="156">
        <v>23666.4</v>
      </c>
      <c r="I110" s="156">
        <v>23666.4</v>
      </c>
      <c r="J110" s="156"/>
      <c r="K110" s="156"/>
      <c r="L110" s="156">
        <v>23666.4</v>
      </c>
      <c r="M110" s="155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</row>
    <row r="111" ht="53.25" customHeight="1" outlineLevel="1" spans="1:23">
      <c r="A111" s="155" t="s">
        <v>50</v>
      </c>
      <c r="B111" s="155" t="s">
        <v>458</v>
      </c>
      <c r="C111" s="155" t="s">
        <v>356</v>
      </c>
      <c r="D111" s="155" t="s">
        <v>106</v>
      </c>
      <c r="E111" s="155" t="s">
        <v>107</v>
      </c>
      <c r="F111" s="155" t="s">
        <v>397</v>
      </c>
      <c r="G111" s="155" t="s">
        <v>398</v>
      </c>
      <c r="H111" s="156">
        <v>5700</v>
      </c>
      <c r="I111" s="156">
        <v>5700</v>
      </c>
      <c r="J111" s="156"/>
      <c r="K111" s="156"/>
      <c r="L111" s="156">
        <v>5700</v>
      </c>
      <c r="M111" s="155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</row>
    <row r="112" ht="53.25" customHeight="1" outlineLevel="1" spans="1:23">
      <c r="A112" s="155" t="s">
        <v>50</v>
      </c>
      <c r="B112" s="155" t="s">
        <v>459</v>
      </c>
      <c r="C112" s="155" t="s">
        <v>367</v>
      </c>
      <c r="D112" s="155" t="s">
        <v>151</v>
      </c>
      <c r="E112" s="155" t="s">
        <v>152</v>
      </c>
      <c r="F112" s="155" t="s">
        <v>339</v>
      </c>
      <c r="G112" s="155" t="s">
        <v>340</v>
      </c>
      <c r="H112" s="156">
        <v>600</v>
      </c>
      <c r="I112" s="156">
        <v>600</v>
      </c>
      <c r="J112" s="156"/>
      <c r="K112" s="156"/>
      <c r="L112" s="156">
        <v>600</v>
      </c>
      <c r="M112" s="155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</row>
    <row r="113" ht="53.25" customHeight="1" outlineLevel="1" spans="1:23">
      <c r="A113" s="155" t="s">
        <v>50</v>
      </c>
      <c r="B113" s="155" t="s">
        <v>460</v>
      </c>
      <c r="C113" s="155" t="s">
        <v>369</v>
      </c>
      <c r="D113" s="155" t="s">
        <v>106</v>
      </c>
      <c r="E113" s="155" t="s">
        <v>107</v>
      </c>
      <c r="F113" s="155" t="s">
        <v>370</v>
      </c>
      <c r="G113" s="155" t="s">
        <v>369</v>
      </c>
      <c r="H113" s="156">
        <v>3262.8</v>
      </c>
      <c r="I113" s="156">
        <v>3262.8</v>
      </c>
      <c r="J113" s="156"/>
      <c r="K113" s="156"/>
      <c r="L113" s="156">
        <v>3262.8</v>
      </c>
      <c r="M113" s="155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</row>
    <row r="114" ht="53.25" customHeight="1" outlineLevel="1" spans="1:23">
      <c r="A114" s="155" t="s">
        <v>50</v>
      </c>
      <c r="B114" s="155" t="s">
        <v>461</v>
      </c>
      <c r="C114" s="155" t="s">
        <v>372</v>
      </c>
      <c r="D114" s="155" t="s">
        <v>106</v>
      </c>
      <c r="E114" s="155" t="s">
        <v>107</v>
      </c>
      <c r="F114" s="155" t="s">
        <v>373</v>
      </c>
      <c r="G114" s="155" t="s">
        <v>374</v>
      </c>
      <c r="H114" s="156">
        <v>18000</v>
      </c>
      <c r="I114" s="156">
        <v>18000</v>
      </c>
      <c r="J114" s="156"/>
      <c r="K114" s="156"/>
      <c r="L114" s="156">
        <v>18000</v>
      </c>
      <c r="M114" s="155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</row>
    <row r="115" ht="53.25" customHeight="1" spans="1:23">
      <c r="A115" s="155" t="s">
        <v>52</v>
      </c>
      <c r="B115" s="155"/>
      <c r="C115" s="155"/>
      <c r="D115" s="155"/>
      <c r="E115" s="155"/>
      <c r="F115" s="155"/>
      <c r="G115" s="155"/>
      <c r="H115" s="156">
        <v>1226444.36</v>
      </c>
      <c r="I115" s="156">
        <v>1226444.36</v>
      </c>
      <c r="J115" s="156"/>
      <c r="K115" s="156"/>
      <c r="L115" s="156">
        <v>1226444.36</v>
      </c>
      <c r="M115" s="155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</row>
    <row r="116" ht="53.25" customHeight="1" outlineLevel="1" spans="1:23">
      <c r="A116" s="155" t="s">
        <v>52</v>
      </c>
      <c r="B116" s="155" t="s">
        <v>462</v>
      </c>
      <c r="C116" s="155" t="s">
        <v>434</v>
      </c>
      <c r="D116" s="155" t="s">
        <v>110</v>
      </c>
      <c r="E116" s="155" t="s">
        <v>111</v>
      </c>
      <c r="F116" s="155" t="s">
        <v>305</v>
      </c>
      <c r="G116" s="155" t="s">
        <v>306</v>
      </c>
      <c r="H116" s="156">
        <v>297768</v>
      </c>
      <c r="I116" s="156">
        <v>297768</v>
      </c>
      <c r="J116" s="156"/>
      <c r="K116" s="156"/>
      <c r="L116" s="156">
        <v>297768</v>
      </c>
      <c r="M116" s="155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</row>
    <row r="117" ht="53.25" customHeight="1" outlineLevel="1" spans="1:23">
      <c r="A117" s="155" t="s">
        <v>52</v>
      </c>
      <c r="B117" s="155" t="s">
        <v>462</v>
      </c>
      <c r="C117" s="155" t="s">
        <v>434</v>
      </c>
      <c r="D117" s="155" t="s">
        <v>110</v>
      </c>
      <c r="E117" s="155" t="s">
        <v>111</v>
      </c>
      <c r="F117" s="155" t="s">
        <v>307</v>
      </c>
      <c r="G117" s="155" t="s">
        <v>308</v>
      </c>
      <c r="H117" s="156">
        <v>85620</v>
      </c>
      <c r="I117" s="156">
        <v>85620</v>
      </c>
      <c r="J117" s="156"/>
      <c r="K117" s="156"/>
      <c r="L117" s="156">
        <v>85620</v>
      </c>
      <c r="M117" s="155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</row>
    <row r="118" ht="53.25" customHeight="1" outlineLevel="1" spans="1:23">
      <c r="A118" s="155" t="s">
        <v>52</v>
      </c>
      <c r="B118" s="155" t="s">
        <v>462</v>
      </c>
      <c r="C118" s="155" t="s">
        <v>434</v>
      </c>
      <c r="D118" s="155" t="s">
        <v>110</v>
      </c>
      <c r="E118" s="155" t="s">
        <v>111</v>
      </c>
      <c r="F118" s="155" t="s">
        <v>435</v>
      </c>
      <c r="G118" s="155" t="s">
        <v>436</v>
      </c>
      <c r="H118" s="156">
        <v>24814</v>
      </c>
      <c r="I118" s="156">
        <v>24814</v>
      </c>
      <c r="J118" s="156"/>
      <c r="K118" s="156"/>
      <c r="L118" s="156">
        <v>24814</v>
      </c>
      <c r="M118" s="155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</row>
    <row r="119" ht="53.25" customHeight="1" outlineLevel="1" spans="1:23">
      <c r="A119" s="155" t="s">
        <v>52</v>
      </c>
      <c r="B119" s="155" t="s">
        <v>462</v>
      </c>
      <c r="C119" s="155" t="s">
        <v>434</v>
      </c>
      <c r="D119" s="155" t="s">
        <v>110</v>
      </c>
      <c r="E119" s="155" t="s">
        <v>111</v>
      </c>
      <c r="F119" s="155" t="s">
        <v>435</v>
      </c>
      <c r="G119" s="155" t="s">
        <v>436</v>
      </c>
      <c r="H119" s="156">
        <v>100860</v>
      </c>
      <c r="I119" s="156">
        <v>100860</v>
      </c>
      <c r="J119" s="156"/>
      <c r="K119" s="156"/>
      <c r="L119" s="156">
        <v>100860</v>
      </c>
      <c r="M119" s="155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</row>
    <row r="120" ht="53.25" customHeight="1" outlineLevel="1" spans="1:23">
      <c r="A120" s="155" t="s">
        <v>52</v>
      </c>
      <c r="B120" s="155" t="s">
        <v>462</v>
      </c>
      <c r="C120" s="155" t="s">
        <v>434</v>
      </c>
      <c r="D120" s="155" t="s">
        <v>110</v>
      </c>
      <c r="E120" s="155" t="s">
        <v>111</v>
      </c>
      <c r="F120" s="155" t="s">
        <v>435</v>
      </c>
      <c r="G120" s="155" t="s">
        <v>436</v>
      </c>
      <c r="H120" s="156">
        <v>110712</v>
      </c>
      <c r="I120" s="156">
        <v>110712</v>
      </c>
      <c r="J120" s="156"/>
      <c r="K120" s="156"/>
      <c r="L120" s="156">
        <v>110712</v>
      </c>
      <c r="M120" s="155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</row>
    <row r="121" ht="53.25" customHeight="1" outlineLevel="1" spans="1:23">
      <c r="A121" s="155" t="s">
        <v>52</v>
      </c>
      <c r="B121" s="155" t="s">
        <v>463</v>
      </c>
      <c r="C121" s="155" t="s">
        <v>438</v>
      </c>
      <c r="D121" s="155" t="s">
        <v>110</v>
      </c>
      <c r="E121" s="155" t="s">
        <v>111</v>
      </c>
      <c r="F121" s="155" t="s">
        <v>435</v>
      </c>
      <c r="G121" s="155" t="s">
        <v>436</v>
      </c>
      <c r="H121" s="156">
        <v>96000</v>
      </c>
      <c r="I121" s="156">
        <v>96000</v>
      </c>
      <c r="J121" s="156"/>
      <c r="K121" s="156"/>
      <c r="L121" s="156">
        <v>96000</v>
      </c>
      <c r="M121" s="155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</row>
    <row r="122" ht="53.25" customHeight="1" outlineLevel="1" spans="1:23">
      <c r="A122" s="155" t="s">
        <v>52</v>
      </c>
      <c r="B122" s="155" t="s">
        <v>462</v>
      </c>
      <c r="C122" s="155" t="s">
        <v>434</v>
      </c>
      <c r="D122" s="155" t="s">
        <v>110</v>
      </c>
      <c r="E122" s="155" t="s">
        <v>111</v>
      </c>
      <c r="F122" s="155" t="s">
        <v>435</v>
      </c>
      <c r="G122" s="155" t="s">
        <v>436</v>
      </c>
      <c r="H122" s="156">
        <v>174600</v>
      </c>
      <c r="I122" s="156">
        <v>174600</v>
      </c>
      <c r="J122" s="156"/>
      <c r="K122" s="156"/>
      <c r="L122" s="156">
        <v>174600</v>
      </c>
      <c r="M122" s="155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</row>
    <row r="123" ht="53.25" customHeight="1" outlineLevel="1" spans="1:23">
      <c r="A123" s="155" t="s">
        <v>52</v>
      </c>
      <c r="B123" s="155" t="s">
        <v>464</v>
      </c>
      <c r="C123" s="155" t="s">
        <v>314</v>
      </c>
      <c r="D123" s="155" t="s">
        <v>155</v>
      </c>
      <c r="E123" s="155" t="s">
        <v>156</v>
      </c>
      <c r="F123" s="155" t="s">
        <v>315</v>
      </c>
      <c r="G123" s="155" t="s">
        <v>314</v>
      </c>
      <c r="H123" s="156">
        <v>130809.6</v>
      </c>
      <c r="I123" s="156">
        <v>130809.6</v>
      </c>
      <c r="J123" s="156"/>
      <c r="K123" s="156"/>
      <c r="L123" s="156">
        <v>130809.6</v>
      </c>
      <c r="M123" s="155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</row>
    <row r="124" ht="53.25" customHeight="1" outlineLevel="1" spans="1:23">
      <c r="A124" s="155" t="s">
        <v>52</v>
      </c>
      <c r="B124" s="155" t="s">
        <v>465</v>
      </c>
      <c r="C124" s="155" t="s">
        <v>317</v>
      </c>
      <c r="D124" s="155" t="s">
        <v>188</v>
      </c>
      <c r="E124" s="155" t="s">
        <v>189</v>
      </c>
      <c r="F124" s="155" t="s">
        <v>318</v>
      </c>
      <c r="G124" s="155" t="s">
        <v>317</v>
      </c>
      <c r="H124" s="156"/>
      <c r="I124" s="156"/>
      <c r="J124" s="156"/>
      <c r="K124" s="156"/>
      <c r="L124" s="156"/>
      <c r="M124" s="155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</row>
    <row r="125" ht="53.25" customHeight="1" outlineLevel="1" spans="1:23">
      <c r="A125" s="155" t="s">
        <v>52</v>
      </c>
      <c r="B125" s="155" t="s">
        <v>465</v>
      </c>
      <c r="C125" s="155" t="s">
        <v>317</v>
      </c>
      <c r="D125" s="155" t="s">
        <v>190</v>
      </c>
      <c r="E125" s="155" t="s">
        <v>191</v>
      </c>
      <c r="F125" s="155" t="s">
        <v>318</v>
      </c>
      <c r="G125" s="155" t="s">
        <v>317</v>
      </c>
      <c r="H125" s="156">
        <v>61317</v>
      </c>
      <c r="I125" s="156">
        <v>61317</v>
      </c>
      <c r="J125" s="156"/>
      <c r="K125" s="156"/>
      <c r="L125" s="156">
        <v>61317</v>
      </c>
      <c r="M125" s="155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</row>
    <row r="126" ht="53.25" customHeight="1" outlineLevel="1" spans="1:23">
      <c r="A126" s="155" t="s">
        <v>52</v>
      </c>
      <c r="B126" s="155" t="s">
        <v>466</v>
      </c>
      <c r="C126" s="155" t="s">
        <v>320</v>
      </c>
      <c r="D126" s="155" t="s">
        <v>192</v>
      </c>
      <c r="E126" s="155" t="s">
        <v>193</v>
      </c>
      <c r="F126" s="155" t="s">
        <v>321</v>
      </c>
      <c r="G126" s="155" t="s">
        <v>322</v>
      </c>
      <c r="H126" s="156">
        <v>2500</v>
      </c>
      <c r="I126" s="156">
        <v>2500</v>
      </c>
      <c r="J126" s="156"/>
      <c r="K126" s="156"/>
      <c r="L126" s="156">
        <v>2500</v>
      </c>
      <c r="M126" s="155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</row>
    <row r="127" ht="53.25" customHeight="1" outlineLevel="1" spans="1:23">
      <c r="A127" s="155" t="s">
        <v>52</v>
      </c>
      <c r="B127" s="155" t="s">
        <v>467</v>
      </c>
      <c r="C127" s="155" t="s">
        <v>324</v>
      </c>
      <c r="D127" s="155" t="s">
        <v>192</v>
      </c>
      <c r="E127" s="155" t="s">
        <v>193</v>
      </c>
      <c r="F127" s="155" t="s">
        <v>321</v>
      </c>
      <c r="G127" s="155" t="s">
        <v>322</v>
      </c>
      <c r="H127" s="156">
        <v>1635.12</v>
      </c>
      <c r="I127" s="156">
        <v>1635.12</v>
      </c>
      <c r="J127" s="156"/>
      <c r="K127" s="156"/>
      <c r="L127" s="156">
        <v>1635.12</v>
      </c>
      <c r="M127" s="155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</row>
    <row r="128" ht="53.25" customHeight="1" outlineLevel="1" spans="1:23">
      <c r="A128" s="155" t="s">
        <v>52</v>
      </c>
      <c r="B128" s="155" t="s">
        <v>468</v>
      </c>
      <c r="C128" s="155" t="s">
        <v>326</v>
      </c>
      <c r="D128" s="155" t="s">
        <v>192</v>
      </c>
      <c r="E128" s="155" t="s">
        <v>193</v>
      </c>
      <c r="F128" s="155" t="s">
        <v>321</v>
      </c>
      <c r="G128" s="155" t="s">
        <v>322</v>
      </c>
      <c r="H128" s="156">
        <v>3270.24</v>
      </c>
      <c r="I128" s="156">
        <v>3270.24</v>
      </c>
      <c r="J128" s="156"/>
      <c r="K128" s="156"/>
      <c r="L128" s="156">
        <v>3270.24</v>
      </c>
      <c r="M128" s="155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</row>
    <row r="129" ht="53.25" customHeight="1" outlineLevel="1" spans="1:23">
      <c r="A129" s="155" t="s">
        <v>52</v>
      </c>
      <c r="B129" s="155" t="s">
        <v>469</v>
      </c>
      <c r="C129" s="155" t="s">
        <v>227</v>
      </c>
      <c r="D129" s="155" t="s">
        <v>226</v>
      </c>
      <c r="E129" s="155" t="s">
        <v>227</v>
      </c>
      <c r="F129" s="155" t="s">
        <v>330</v>
      </c>
      <c r="G129" s="155" t="s">
        <v>227</v>
      </c>
      <c r="H129" s="156">
        <v>98107.2</v>
      </c>
      <c r="I129" s="156">
        <v>98107.2</v>
      </c>
      <c r="J129" s="156"/>
      <c r="K129" s="156"/>
      <c r="L129" s="156">
        <v>98107.2</v>
      </c>
      <c r="M129" s="155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</row>
    <row r="130" ht="53.25" customHeight="1" outlineLevel="1" spans="1:23">
      <c r="A130" s="155" t="s">
        <v>52</v>
      </c>
      <c r="B130" s="155" t="s">
        <v>470</v>
      </c>
      <c r="C130" s="155" t="s">
        <v>356</v>
      </c>
      <c r="D130" s="155" t="s">
        <v>110</v>
      </c>
      <c r="E130" s="155" t="s">
        <v>111</v>
      </c>
      <c r="F130" s="155" t="s">
        <v>405</v>
      </c>
      <c r="G130" s="155" t="s">
        <v>406</v>
      </c>
      <c r="H130" s="156">
        <v>22800</v>
      </c>
      <c r="I130" s="156">
        <v>22800</v>
      </c>
      <c r="J130" s="156"/>
      <c r="K130" s="156"/>
      <c r="L130" s="156">
        <v>22800</v>
      </c>
      <c r="M130" s="155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</row>
    <row r="131" ht="53.25" customHeight="1" outlineLevel="1" spans="1:23">
      <c r="A131" s="155" t="s">
        <v>52</v>
      </c>
      <c r="B131" s="155" t="s">
        <v>471</v>
      </c>
      <c r="C131" s="155" t="s">
        <v>367</v>
      </c>
      <c r="D131" s="155" t="s">
        <v>153</v>
      </c>
      <c r="E131" s="155" t="s">
        <v>154</v>
      </c>
      <c r="F131" s="155" t="s">
        <v>339</v>
      </c>
      <c r="G131" s="155" t="s">
        <v>340</v>
      </c>
      <c r="H131" s="156">
        <v>1200</v>
      </c>
      <c r="I131" s="156">
        <v>1200</v>
      </c>
      <c r="J131" s="156"/>
      <c r="K131" s="156"/>
      <c r="L131" s="156">
        <v>1200</v>
      </c>
      <c r="M131" s="155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</row>
    <row r="132" ht="53.25" customHeight="1" outlineLevel="1" spans="1:23">
      <c r="A132" s="155" t="s">
        <v>52</v>
      </c>
      <c r="B132" s="155" t="s">
        <v>472</v>
      </c>
      <c r="C132" s="155" t="s">
        <v>369</v>
      </c>
      <c r="D132" s="155" t="s">
        <v>110</v>
      </c>
      <c r="E132" s="155" t="s">
        <v>111</v>
      </c>
      <c r="F132" s="155" t="s">
        <v>370</v>
      </c>
      <c r="G132" s="155" t="s">
        <v>369</v>
      </c>
      <c r="H132" s="156">
        <v>14431.2</v>
      </c>
      <c r="I132" s="156">
        <v>14431.2</v>
      </c>
      <c r="J132" s="156"/>
      <c r="K132" s="156"/>
      <c r="L132" s="156">
        <v>14431.2</v>
      </c>
      <c r="M132" s="155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</row>
    <row r="133" ht="53.25" customHeight="1" spans="1:23">
      <c r="A133" s="155" t="s">
        <v>54</v>
      </c>
      <c r="B133" s="155"/>
      <c r="C133" s="155"/>
      <c r="D133" s="155"/>
      <c r="E133" s="155"/>
      <c r="F133" s="155"/>
      <c r="G133" s="155"/>
      <c r="H133" s="156">
        <v>492954.01</v>
      </c>
      <c r="I133" s="156">
        <v>492954.01</v>
      </c>
      <c r="J133" s="156"/>
      <c r="K133" s="156"/>
      <c r="L133" s="156">
        <v>492954.01</v>
      </c>
      <c r="M133" s="155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</row>
    <row r="134" ht="53.25" customHeight="1" outlineLevel="1" spans="1:23">
      <c r="A134" s="155" t="s">
        <v>54</v>
      </c>
      <c r="B134" s="155" t="s">
        <v>473</v>
      </c>
      <c r="C134" s="155" t="s">
        <v>304</v>
      </c>
      <c r="D134" s="155" t="s">
        <v>106</v>
      </c>
      <c r="E134" s="155" t="s">
        <v>107</v>
      </c>
      <c r="F134" s="155" t="s">
        <v>305</v>
      </c>
      <c r="G134" s="155" t="s">
        <v>306</v>
      </c>
      <c r="H134" s="156">
        <v>116616</v>
      </c>
      <c r="I134" s="156">
        <v>116616</v>
      </c>
      <c r="J134" s="156"/>
      <c r="K134" s="156"/>
      <c r="L134" s="156">
        <v>116616</v>
      </c>
      <c r="M134" s="155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</row>
    <row r="135" ht="53.25" customHeight="1" outlineLevel="1" spans="1:23">
      <c r="A135" s="155" t="s">
        <v>54</v>
      </c>
      <c r="B135" s="155" t="s">
        <v>473</v>
      </c>
      <c r="C135" s="155" t="s">
        <v>304</v>
      </c>
      <c r="D135" s="155" t="s">
        <v>106</v>
      </c>
      <c r="E135" s="155" t="s">
        <v>107</v>
      </c>
      <c r="F135" s="155" t="s">
        <v>307</v>
      </c>
      <c r="G135" s="155" t="s">
        <v>308</v>
      </c>
      <c r="H135" s="156">
        <v>171168</v>
      </c>
      <c r="I135" s="156">
        <v>171168</v>
      </c>
      <c r="J135" s="156"/>
      <c r="K135" s="156"/>
      <c r="L135" s="156">
        <v>171168</v>
      </c>
      <c r="M135" s="155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</row>
    <row r="136" ht="53.25" customHeight="1" outlineLevel="1" spans="1:23">
      <c r="A136" s="155" t="s">
        <v>54</v>
      </c>
      <c r="B136" s="155" t="s">
        <v>473</v>
      </c>
      <c r="C136" s="155" t="s">
        <v>304</v>
      </c>
      <c r="D136" s="155" t="s">
        <v>106</v>
      </c>
      <c r="E136" s="155" t="s">
        <v>107</v>
      </c>
      <c r="F136" s="155" t="s">
        <v>309</v>
      </c>
      <c r="G136" s="155" t="s">
        <v>310</v>
      </c>
      <c r="H136" s="156">
        <v>9718</v>
      </c>
      <c r="I136" s="156">
        <v>9718</v>
      </c>
      <c r="J136" s="156"/>
      <c r="K136" s="156"/>
      <c r="L136" s="156">
        <v>9718</v>
      </c>
      <c r="M136" s="155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</row>
    <row r="137" ht="53.25" customHeight="1" outlineLevel="1" spans="1:23">
      <c r="A137" s="155" t="s">
        <v>54</v>
      </c>
      <c r="B137" s="155" t="s">
        <v>474</v>
      </c>
      <c r="C137" s="155" t="s">
        <v>312</v>
      </c>
      <c r="D137" s="155" t="s">
        <v>106</v>
      </c>
      <c r="E137" s="155" t="s">
        <v>107</v>
      </c>
      <c r="F137" s="155" t="s">
        <v>309</v>
      </c>
      <c r="G137" s="155" t="s">
        <v>310</v>
      </c>
      <c r="H137" s="156">
        <v>50400</v>
      </c>
      <c r="I137" s="156">
        <v>50400</v>
      </c>
      <c r="J137" s="156"/>
      <c r="K137" s="156"/>
      <c r="L137" s="156">
        <v>50400</v>
      </c>
      <c r="M137" s="155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</row>
    <row r="138" ht="53.25" customHeight="1" outlineLevel="1" spans="1:23">
      <c r="A138" s="155" t="s">
        <v>54</v>
      </c>
      <c r="B138" s="155" t="s">
        <v>475</v>
      </c>
      <c r="C138" s="155" t="s">
        <v>314</v>
      </c>
      <c r="D138" s="155" t="s">
        <v>155</v>
      </c>
      <c r="E138" s="155" t="s">
        <v>156</v>
      </c>
      <c r="F138" s="155" t="s">
        <v>315</v>
      </c>
      <c r="G138" s="155" t="s">
        <v>314</v>
      </c>
      <c r="H138" s="156">
        <v>46093.44</v>
      </c>
      <c r="I138" s="156">
        <v>46093.44</v>
      </c>
      <c r="J138" s="156"/>
      <c r="K138" s="156"/>
      <c r="L138" s="156">
        <v>46093.44</v>
      </c>
      <c r="M138" s="155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</row>
    <row r="139" ht="53.25" customHeight="1" outlineLevel="1" spans="1:23">
      <c r="A139" s="155" t="s">
        <v>54</v>
      </c>
      <c r="B139" s="155" t="s">
        <v>476</v>
      </c>
      <c r="C139" s="155" t="s">
        <v>317</v>
      </c>
      <c r="D139" s="155" t="s">
        <v>188</v>
      </c>
      <c r="E139" s="155" t="s">
        <v>189</v>
      </c>
      <c r="F139" s="155" t="s">
        <v>318</v>
      </c>
      <c r="G139" s="155" t="s">
        <v>317</v>
      </c>
      <c r="H139" s="156">
        <v>21606.3</v>
      </c>
      <c r="I139" s="156">
        <v>21606.3</v>
      </c>
      <c r="J139" s="156"/>
      <c r="K139" s="156"/>
      <c r="L139" s="156">
        <v>21606.3</v>
      </c>
      <c r="M139" s="155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</row>
    <row r="140" ht="53.25" customHeight="1" outlineLevel="1" spans="1:23">
      <c r="A140" s="155" t="s">
        <v>54</v>
      </c>
      <c r="B140" s="155" t="s">
        <v>476</v>
      </c>
      <c r="C140" s="155" t="s">
        <v>317</v>
      </c>
      <c r="D140" s="155" t="s">
        <v>190</v>
      </c>
      <c r="E140" s="155" t="s">
        <v>191</v>
      </c>
      <c r="F140" s="155" t="s">
        <v>318</v>
      </c>
      <c r="G140" s="155" t="s">
        <v>317</v>
      </c>
      <c r="H140" s="156"/>
      <c r="I140" s="156"/>
      <c r="J140" s="156"/>
      <c r="K140" s="156"/>
      <c r="L140" s="156"/>
      <c r="M140" s="155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</row>
    <row r="141" ht="53.25" customHeight="1" outlineLevel="1" spans="1:23">
      <c r="A141" s="155" t="s">
        <v>54</v>
      </c>
      <c r="B141" s="155" t="s">
        <v>477</v>
      </c>
      <c r="C141" s="155" t="s">
        <v>320</v>
      </c>
      <c r="D141" s="155" t="s">
        <v>192</v>
      </c>
      <c r="E141" s="155" t="s">
        <v>193</v>
      </c>
      <c r="F141" s="155" t="s">
        <v>321</v>
      </c>
      <c r="G141" s="155" t="s">
        <v>322</v>
      </c>
      <c r="H141" s="156">
        <v>750</v>
      </c>
      <c r="I141" s="156">
        <v>750</v>
      </c>
      <c r="J141" s="156"/>
      <c r="K141" s="156"/>
      <c r="L141" s="156">
        <v>750</v>
      </c>
      <c r="M141" s="155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</row>
    <row r="142" ht="53.25" customHeight="1" outlineLevel="1" spans="1:23">
      <c r="A142" s="155" t="s">
        <v>54</v>
      </c>
      <c r="B142" s="155" t="s">
        <v>478</v>
      </c>
      <c r="C142" s="155" t="s">
        <v>324</v>
      </c>
      <c r="D142" s="155" t="s">
        <v>192</v>
      </c>
      <c r="E142" s="155" t="s">
        <v>193</v>
      </c>
      <c r="F142" s="155" t="s">
        <v>321</v>
      </c>
      <c r="G142" s="155" t="s">
        <v>322</v>
      </c>
      <c r="H142" s="156">
        <v>576.17</v>
      </c>
      <c r="I142" s="156">
        <v>576.17</v>
      </c>
      <c r="J142" s="156"/>
      <c r="K142" s="156"/>
      <c r="L142" s="156">
        <v>576.17</v>
      </c>
      <c r="M142" s="155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</row>
    <row r="143" ht="53.25" customHeight="1" outlineLevel="1" spans="1:23">
      <c r="A143" s="155" t="s">
        <v>54</v>
      </c>
      <c r="B143" s="155" t="s">
        <v>479</v>
      </c>
      <c r="C143" s="155" t="s">
        <v>326</v>
      </c>
      <c r="D143" s="155" t="s">
        <v>192</v>
      </c>
      <c r="E143" s="155" t="s">
        <v>193</v>
      </c>
      <c r="F143" s="155" t="s">
        <v>321</v>
      </c>
      <c r="G143" s="155" t="s">
        <v>322</v>
      </c>
      <c r="H143" s="156">
        <v>1152.34</v>
      </c>
      <c r="I143" s="156">
        <v>1152.34</v>
      </c>
      <c r="J143" s="156"/>
      <c r="K143" s="156"/>
      <c r="L143" s="156">
        <v>1152.34</v>
      </c>
      <c r="M143" s="155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</row>
    <row r="144" ht="53.25" customHeight="1" outlineLevel="1" spans="1:23">
      <c r="A144" s="155" t="s">
        <v>54</v>
      </c>
      <c r="B144" s="155" t="s">
        <v>480</v>
      </c>
      <c r="C144" s="155" t="s">
        <v>227</v>
      </c>
      <c r="D144" s="155" t="s">
        <v>226</v>
      </c>
      <c r="E144" s="155" t="s">
        <v>227</v>
      </c>
      <c r="F144" s="155" t="s">
        <v>330</v>
      </c>
      <c r="G144" s="155" t="s">
        <v>227</v>
      </c>
      <c r="H144" s="156">
        <v>34570.08</v>
      </c>
      <c r="I144" s="156">
        <v>34570.08</v>
      </c>
      <c r="J144" s="156"/>
      <c r="K144" s="156"/>
      <c r="L144" s="156">
        <v>34570.08</v>
      </c>
      <c r="M144" s="155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</row>
    <row r="145" ht="53.25" customHeight="1" outlineLevel="1" spans="1:23">
      <c r="A145" s="155" t="s">
        <v>54</v>
      </c>
      <c r="B145" s="155" t="s">
        <v>481</v>
      </c>
      <c r="C145" s="155" t="s">
        <v>356</v>
      </c>
      <c r="D145" s="155" t="s">
        <v>106</v>
      </c>
      <c r="E145" s="155" t="s">
        <v>107</v>
      </c>
      <c r="F145" s="155" t="s">
        <v>397</v>
      </c>
      <c r="G145" s="155" t="s">
        <v>398</v>
      </c>
      <c r="H145" s="156">
        <v>2550</v>
      </c>
      <c r="I145" s="156">
        <v>2550</v>
      </c>
      <c r="J145" s="156"/>
      <c r="K145" s="156"/>
      <c r="L145" s="156">
        <v>2550</v>
      </c>
      <c r="M145" s="155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</row>
    <row r="146" ht="53.25" customHeight="1" outlineLevel="1" spans="1:23">
      <c r="A146" s="155" t="s">
        <v>54</v>
      </c>
      <c r="B146" s="155" t="s">
        <v>481</v>
      </c>
      <c r="C146" s="155" t="s">
        <v>356</v>
      </c>
      <c r="D146" s="155" t="s">
        <v>106</v>
      </c>
      <c r="E146" s="155" t="s">
        <v>107</v>
      </c>
      <c r="F146" s="155" t="s">
        <v>399</v>
      </c>
      <c r="G146" s="155" t="s">
        <v>400</v>
      </c>
      <c r="H146" s="156">
        <v>6000</v>
      </c>
      <c r="I146" s="156">
        <v>6000</v>
      </c>
      <c r="J146" s="156"/>
      <c r="K146" s="156"/>
      <c r="L146" s="156">
        <v>6000</v>
      </c>
      <c r="M146" s="155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</row>
    <row r="147" ht="53.25" customHeight="1" outlineLevel="1" spans="1:23">
      <c r="A147" s="155" t="s">
        <v>54</v>
      </c>
      <c r="B147" s="155" t="s">
        <v>482</v>
      </c>
      <c r="C147" s="155" t="s">
        <v>369</v>
      </c>
      <c r="D147" s="155" t="s">
        <v>106</v>
      </c>
      <c r="E147" s="155" t="s">
        <v>107</v>
      </c>
      <c r="F147" s="155" t="s">
        <v>370</v>
      </c>
      <c r="G147" s="155" t="s">
        <v>369</v>
      </c>
      <c r="H147" s="156">
        <v>4753.68</v>
      </c>
      <c r="I147" s="156">
        <v>4753.68</v>
      </c>
      <c r="J147" s="156"/>
      <c r="K147" s="156"/>
      <c r="L147" s="156">
        <v>4753.68</v>
      </c>
      <c r="M147" s="155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</row>
    <row r="148" ht="53.25" customHeight="1" outlineLevel="1" spans="1:23">
      <c r="A148" s="155" t="s">
        <v>54</v>
      </c>
      <c r="B148" s="155" t="s">
        <v>483</v>
      </c>
      <c r="C148" s="155" t="s">
        <v>372</v>
      </c>
      <c r="D148" s="155" t="s">
        <v>106</v>
      </c>
      <c r="E148" s="155" t="s">
        <v>107</v>
      </c>
      <c r="F148" s="155" t="s">
        <v>373</v>
      </c>
      <c r="G148" s="155" t="s">
        <v>374</v>
      </c>
      <c r="H148" s="156">
        <v>27000</v>
      </c>
      <c r="I148" s="156">
        <v>27000</v>
      </c>
      <c r="J148" s="156"/>
      <c r="K148" s="156"/>
      <c r="L148" s="156">
        <v>27000</v>
      </c>
      <c r="M148" s="155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</row>
    <row r="149" ht="53.25" customHeight="1" spans="1:23">
      <c r="A149" s="155" t="s">
        <v>56</v>
      </c>
      <c r="B149" s="155"/>
      <c r="C149" s="155"/>
      <c r="D149" s="155"/>
      <c r="E149" s="155"/>
      <c r="F149" s="155"/>
      <c r="G149" s="155"/>
      <c r="H149" s="156">
        <v>1258379.01</v>
      </c>
      <c r="I149" s="156">
        <v>1258379.01</v>
      </c>
      <c r="J149" s="156"/>
      <c r="K149" s="156"/>
      <c r="L149" s="156">
        <v>1258379.01</v>
      </c>
      <c r="M149" s="155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</row>
    <row r="150" ht="53.25" customHeight="1" outlineLevel="1" spans="1:23">
      <c r="A150" s="155" t="s">
        <v>56</v>
      </c>
      <c r="B150" s="155" t="s">
        <v>484</v>
      </c>
      <c r="C150" s="155" t="s">
        <v>304</v>
      </c>
      <c r="D150" s="155" t="s">
        <v>106</v>
      </c>
      <c r="E150" s="155" t="s">
        <v>107</v>
      </c>
      <c r="F150" s="155" t="s">
        <v>305</v>
      </c>
      <c r="G150" s="155" t="s">
        <v>306</v>
      </c>
      <c r="H150" s="156">
        <v>291900</v>
      </c>
      <c r="I150" s="156">
        <v>291900</v>
      </c>
      <c r="J150" s="156"/>
      <c r="K150" s="156"/>
      <c r="L150" s="156">
        <v>291900</v>
      </c>
      <c r="M150" s="155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</row>
    <row r="151" ht="53.25" customHeight="1" outlineLevel="1" spans="1:23">
      <c r="A151" s="155" t="s">
        <v>56</v>
      </c>
      <c r="B151" s="155" t="s">
        <v>484</v>
      </c>
      <c r="C151" s="155" t="s">
        <v>304</v>
      </c>
      <c r="D151" s="155" t="s">
        <v>106</v>
      </c>
      <c r="E151" s="155" t="s">
        <v>107</v>
      </c>
      <c r="F151" s="155" t="s">
        <v>307</v>
      </c>
      <c r="G151" s="155" t="s">
        <v>308</v>
      </c>
      <c r="H151" s="156">
        <v>440376</v>
      </c>
      <c r="I151" s="156">
        <v>440376</v>
      </c>
      <c r="J151" s="156"/>
      <c r="K151" s="156"/>
      <c r="L151" s="156">
        <v>440376</v>
      </c>
      <c r="M151" s="155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</row>
    <row r="152" ht="53.25" customHeight="1" outlineLevel="1" spans="1:23">
      <c r="A152" s="155" t="s">
        <v>56</v>
      </c>
      <c r="B152" s="155" t="s">
        <v>484</v>
      </c>
      <c r="C152" s="155" t="s">
        <v>304</v>
      </c>
      <c r="D152" s="155" t="s">
        <v>106</v>
      </c>
      <c r="E152" s="155" t="s">
        <v>107</v>
      </c>
      <c r="F152" s="155" t="s">
        <v>309</v>
      </c>
      <c r="G152" s="155" t="s">
        <v>310</v>
      </c>
      <c r="H152" s="156">
        <v>24325</v>
      </c>
      <c r="I152" s="156">
        <v>24325</v>
      </c>
      <c r="J152" s="156"/>
      <c r="K152" s="156"/>
      <c r="L152" s="156">
        <v>24325</v>
      </c>
      <c r="M152" s="155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</row>
    <row r="153" ht="53.25" customHeight="1" outlineLevel="1" spans="1:23">
      <c r="A153" s="155" t="s">
        <v>56</v>
      </c>
      <c r="B153" s="155" t="s">
        <v>485</v>
      </c>
      <c r="C153" s="155" t="s">
        <v>312</v>
      </c>
      <c r="D153" s="155" t="s">
        <v>106</v>
      </c>
      <c r="E153" s="155" t="s">
        <v>107</v>
      </c>
      <c r="F153" s="155" t="s">
        <v>309</v>
      </c>
      <c r="G153" s="155" t="s">
        <v>310</v>
      </c>
      <c r="H153" s="156">
        <v>132960</v>
      </c>
      <c r="I153" s="156">
        <v>132960</v>
      </c>
      <c r="J153" s="156"/>
      <c r="K153" s="156"/>
      <c r="L153" s="156">
        <v>132960</v>
      </c>
      <c r="M153" s="155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</row>
    <row r="154" ht="53.25" customHeight="1" outlineLevel="1" spans="1:23">
      <c r="A154" s="155" t="s">
        <v>56</v>
      </c>
      <c r="B154" s="155" t="s">
        <v>486</v>
      </c>
      <c r="C154" s="155" t="s">
        <v>314</v>
      </c>
      <c r="D154" s="155" t="s">
        <v>155</v>
      </c>
      <c r="E154" s="155" t="s">
        <v>156</v>
      </c>
      <c r="F154" s="155" t="s">
        <v>315</v>
      </c>
      <c r="G154" s="155" t="s">
        <v>314</v>
      </c>
      <c r="H154" s="156">
        <v>117365.76</v>
      </c>
      <c r="I154" s="156">
        <v>117365.76</v>
      </c>
      <c r="J154" s="156"/>
      <c r="K154" s="156"/>
      <c r="L154" s="156">
        <v>117365.76</v>
      </c>
      <c r="M154" s="155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</row>
    <row r="155" ht="53.25" customHeight="1" outlineLevel="1" spans="1:23">
      <c r="A155" s="155" t="s">
        <v>56</v>
      </c>
      <c r="B155" s="155" t="s">
        <v>487</v>
      </c>
      <c r="C155" s="155" t="s">
        <v>317</v>
      </c>
      <c r="D155" s="155" t="s">
        <v>188</v>
      </c>
      <c r="E155" s="155" t="s">
        <v>189</v>
      </c>
      <c r="F155" s="155" t="s">
        <v>318</v>
      </c>
      <c r="G155" s="155" t="s">
        <v>317</v>
      </c>
      <c r="H155" s="156">
        <v>55015.2</v>
      </c>
      <c r="I155" s="156">
        <v>55015.2</v>
      </c>
      <c r="J155" s="156"/>
      <c r="K155" s="156"/>
      <c r="L155" s="156">
        <v>55015.2</v>
      </c>
      <c r="M155" s="155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</row>
    <row r="156" ht="53.25" customHeight="1" outlineLevel="1" spans="1:23">
      <c r="A156" s="155" t="s">
        <v>56</v>
      </c>
      <c r="B156" s="155" t="s">
        <v>487</v>
      </c>
      <c r="C156" s="155" t="s">
        <v>317</v>
      </c>
      <c r="D156" s="155" t="s">
        <v>190</v>
      </c>
      <c r="E156" s="155" t="s">
        <v>191</v>
      </c>
      <c r="F156" s="155" t="s">
        <v>318</v>
      </c>
      <c r="G156" s="155" t="s">
        <v>317</v>
      </c>
      <c r="H156" s="156"/>
      <c r="I156" s="156"/>
      <c r="J156" s="156"/>
      <c r="K156" s="156"/>
      <c r="L156" s="156"/>
      <c r="M156" s="155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</row>
    <row r="157" ht="53.25" customHeight="1" outlineLevel="1" spans="1:23">
      <c r="A157" s="155" t="s">
        <v>56</v>
      </c>
      <c r="B157" s="155" t="s">
        <v>488</v>
      </c>
      <c r="C157" s="155" t="s">
        <v>320</v>
      </c>
      <c r="D157" s="155" t="s">
        <v>192</v>
      </c>
      <c r="E157" s="155" t="s">
        <v>193</v>
      </c>
      <c r="F157" s="155" t="s">
        <v>321</v>
      </c>
      <c r="G157" s="155" t="s">
        <v>322</v>
      </c>
      <c r="H157" s="156">
        <v>2000</v>
      </c>
      <c r="I157" s="156">
        <v>2000</v>
      </c>
      <c r="J157" s="156"/>
      <c r="K157" s="156"/>
      <c r="L157" s="156">
        <v>2000</v>
      </c>
      <c r="M157" s="155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</row>
    <row r="158" ht="53.25" customHeight="1" outlineLevel="1" spans="1:23">
      <c r="A158" s="155" t="s">
        <v>56</v>
      </c>
      <c r="B158" s="155" t="s">
        <v>489</v>
      </c>
      <c r="C158" s="155" t="s">
        <v>324</v>
      </c>
      <c r="D158" s="155" t="s">
        <v>192</v>
      </c>
      <c r="E158" s="155" t="s">
        <v>193</v>
      </c>
      <c r="F158" s="155" t="s">
        <v>321</v>
      </c>
      <c r="G158" s="155" t="s">
        <v>322</v>
      </c>
      <c r="H158" s="156">
        <v>1467.07</v>
      </c>
      <c r="I158" s="156">
        <v>1467.07</v>
      </c>
      <c r="J158" s="156"/>
      <c r="K158" s="156"/>
      <c r="L158" s="156">
        <v>1467.07</v>
      </c>
      <c r="M158" s="155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</row>
    <row r="159" ht="53.25" customHeight="1" outlineLevel="1" spans="1:23">
      <c r="A159" s="155" t="s">
        <v>56</v>
      </c>
      <c r="B159" s="155" t="s">
        <v>490</v>
      </c>
      <c r="C159" s="155" t="s">
        <v>326</v>
      </c>
      <c r="D159" s="155" t="s">
        <v>192</v>
      </c>
      <c r="E159" s="155" t="s">
        <v>193</v>
      </c>
      <c r="F159" s="155" t="s">
        <v>321</v>
      </c>
      <c r="G159" s="155" t="s">
        <v>322</v>
      </c>
      <c r="H159" s="156">
        <v>2934.14</v>
      </c>
      <c r="I159" s="156">
        <v>2934.14</v>
      </c>
      <c r="J159" s="156"/>
      <c r="K159" s="156"/>
      <c r="L159" s="156">
        <v>2934.14</v>
      </c>
      <c r="M159" s="155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</row>
    <row r="160" ht="53.25" customHeight="1" outlineLevel="1" spans="1:23">
      <c r="A160" s="155" t="s">
        <v>56</v>
      </c>
      <c r="B160" s="155" t="s">
        <v>491</v>
      </c>
      <c r="C160" s="155" t="s">
        <v>227</v>
      </c>
      <c r="D160" s="155" t="s">
        <v>226</v>
      </c>
      <c r="E160" s="155" t="s">
        <v>227</v>
      </c>
      <c r="F160" s="155" t="s">
        <v>330</v>
      </c>
      <c r="G160" s="155" t="s">
        <v>227</v>
      </c>
      <c r="H160" s="156">
        <v>88024.32</v>
      </c>
      <c r="I160" s="156">
        <v>88024.32</v>
      </c>
      <c r="J160" s="156"/>
      <c r="K160" s="156"/>
      <c r="L160" s="156">
        <v>88024.32</v>
      </c>
      <c r="M160" s="155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</row>
    <row r="161" ht="53.25" customHeight="1" outlineLevel="1" spans="1:23">
      <c r="A161" s="155" t="s">
        <v>56</v>
      </c>
      <c r="B161" s="155" t="s">
        <v>492</v>
      </c>
      <c r="C161" s="155" t="s">
        <v>356</v>
      </c>
      <c r="D161" s="155" t="s">
        <v>106</v>
      </c>
      <c r="E161" s="155" t="s">
        <v>107</v>
      </c>
      <c r="F161" s="155" t="s">
        <v>405</v>
      </c>
      <c r="G161" s="155" t="s">
        <v>406</v>
      </c>
      <c r="H161" s="156">
        <v>22800</v>
      </c>
      <c r="I161" s="156">
        <v>22800</v>
      </c>
      <c r="J161" s="156"/>
      <c r="K161" s="156"/>
      <c r="L161" s="156">
        <v>22800</v>
      </c>
      <c r="M161" s="155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</row>
    <row r="162" ht="53.25" customHeight="1" outlineLevel="1" spans="1:23">
      <c r="A162" s="155" t="s">
        <v>56</v>
      </c>
      <c r="B162" s="155" t="s">
        <v>493</v>
      </c>
      <c r="C162" s="155" t="s">
        <v>369</v>
      </c>
      <c r="D162" s="155" t="s">
        <v>106</v>
      </c>
      <c r="E162" s="155" t="s">
        <v>107</v>
      </c>
      <c r="F162" s="155" t="s">
        <v>370</v>
      </c>
      <c r="G162" s="155" t="s">
        <v>369</v>
      </c>
      <c r="H162" s="156">
        <v>12011.52</v>
      </c>
      <c r="I162" s="156">
        <v>12011.52</v>
      </c>
      <c r="J162" s="156"/>
      <c r="K162" s="156"/>
      <c r="L162" s="156">
        <v>12011.52</v>
      </c>
      <c r="M162" s="155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</row>
    <row r="163" ht="53.25" customHeight="1" outlineLevel="1" spans="1:23">
      <c r="A163" s="155" t="s">
        <v>56</v>
      </c>
      <c r="B163" s="155" t="s">
        <v>494</v>
      </c>
      <c r="C163" s="155" t="s">
        <v>372</v>
      </c>
      <c r="D163" s="155" t="s">
        <v>106</v>
      </c>
      <c r="E163" s="155" t="s">
        <v>107</v>
      </c>
      <c r="F163" s="155" t="s">
        <v>373</v>
      </c>
      <c r="G163" s="155" t="s">
        <v>374</v>
      </c>
      <c r="H163" s="156">
        <v>67200</v>
      </c>
      <c r="I163" s="156">
        <v>67200</v>
      </c>
      <c r="J163" s="156"/>
      <c r="K163" s="156"/>
      <c r="L163" s="156">
        <v>67200</v>
      </c>
      <c r="M163" s="155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</row>
    <row r="164" ht="53.25" customHeight="1" spans="1:23">
      <c r="A164" s="155" t="s">
        <v>58</v>
      </c>
      <c r="B164" s="155"/>
      <c r="C164" s="155"/>
      <c r="D164" s="155"/>
      <c r="E164" s="155"/>
      <c r="F164" s="155"/>
      <c r="G164" s="155"/>
      <c r="H164" s="156">
        <v>515834.98</v>
      </c>
      <c r="I164" s="156">
        <v>515834.98</v>
      </c>
      <c r="J164" s="156"/>
      <c r="K164" s="156"/>
      <c r="L164" s="156">
        <v>515834.98</v>
      </c>
      <c r="M164" s="155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</row>
    <row r="165" ht="53.25" customHeight="1" outlineLevel="1" spans="1:23">
      <c r="A165" s="155" t="s">
        <v>58</v>
      </c>
      <c r="B165" s="155" t="s">
        <v>495</v>
      </c>
      <c r="C165" s="155" t="s">
        <v>304</v>
      </c>
      <c r="D165" s="155" t="s">
        <v>106</v>
      </c>
      <c r="E165" s="155" t="s">
        <v>107</v>
      </c>
      <c r="F165" s="155" t="s">
        <v>305</v>
      </c>
      <c r="G165" s="155" t="s">
        <v>306</v>
      </c>
      <c r="H165" s="156">
        <v>130332</v>
      </c>
      <c r="I165" s="156">
        <v>130332</v>
      </c>
      <c r="J165" s="156"/>
      <c r="K165" s="156"/>
      <c r="L165" s="156">
        <v>130332</v>
      </c>
      <c r="M165" s="155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</row>
    <row r="166" ht="53.25" customHeight="1" outlineLevel="1" spans="1:23">
      <c r="A166" s="155" t="s">
        <v>58</v>
      </c>
      <c r="B166" s="155" t="s">
        <v>495</v>
      </c>
      <c r="C166" s="155" t="s">
        <v>304</v>
      </c>
      <c r="D166" s="155" t="s">
        <v>106</v>
      </c>
      <c r="E166" s="155" t="s">
        <v>107</v>
      </c>
      <c r="F166" s="155" t="s">
        <v>307</v>
      </c>
      <c r="G166" s="155" t="s">
        <v>308</v>
      </c>
      <c r="H166" s="156">
        <v>172968</v>
      </c>
      <c r="I166" s="156">
        <v>172968</v>
      </c>
      <c r="J166" s="156"/>
      <c r="K166" s="156"/>
      <c r="L166" s="156">
        <v>172968</v>
      </c>
      <c r="M166" s="155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</row>
    <row r="167" ht="53.25" customHeight="1" outlineLevel="1" spans="1:23">
      <c r="A167" s="155" t="s">
        <v>58</v>
      </c>
      <c r="B167" s="155" t="s">
        <v>495</v>
      </c>
      <c r="C167" s="155" t="s">
        <v>304</v>
      </c>
      <c r="D167" s="155" t="s">
        <v>106</v>
      </c>
      <c r="E167" s="155" t="s">
        <v>107</v>
      </c>
      <c r="F167" s="155" t="s">
        <v>309</v>
      </c>
      <c r="G167" s="155" t="s">
        <v>310</v>
      </c>
      <c r="H167" s="156">
        <v>10861</v>
      </c>
      <c r="I167" s="156">
        <v>10861</v>
      </c>
      <c r="J167" s="156"/>
      <c r="K167" s="156"/>
      <c r="L167" s="156">
        <v>10861</v>
      </c>
      <c r="M167" s="155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</row>
    <row r="168" ht="53.25" customHeight="1" outlineLevel="1" spans="1:23">
      <c r="A168" s="155" t="s">
        <v>58</v>
      </c>
      <c r="B168" s="155" t="s">
        <v>496</v>
      </c>
      <c r="C168" s="155" t="s">
        <v>312</v>
      </c>
      <c r="D168" s="155" t="s">
        <v>106</v>
      </c>
      <c r="E168" s="155" t="s">
        <v>107</v>
      </c>
      <c r="F168" s="155" t="s">
        <v>309</v>
      </c>
      <c r="G168" s="155" t="s">
        <v>310</v>
      </c>
      <c r="H168" s="156">
        <v>50880</v>
      </c>
      <c r="I168" s="156">
        <v>50880</v>
      </c>
      <c r="J168" s="156"/>
      <c r="K168" s="156"/>
      <c r="L168" s="156">
        <v>50880</v>
      </c>
      <c r="M168" s="155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</row>
    <row r="169" ht="53.25" customHeight="1" outlineLevel="1" spans="1:23">
      <c r="A169" s="155" t="s">
        <v>58</v>
      </c>
      <c r="B169" s="155" t="s">
        <v>497</v>
      </c>
      <c r="C169" s="155" t="s">
        <v>314</v>
      </c>
      <c r="D169" s="155" t="s">
        <v>155</v>
      </c>
      <c r="E169" s="155" t="s">
        <v>156</v>
      </c>
      <c r="F169" s="155" t="s">
        <v>315</v>
      </c>
      <c r="G169" s="155" t="s">
        <v>314</v>
      </c>
      <c r="H169" s="156">
        <v>48508.8</v>
      </c>
      <c r="I169" s="156">
        <v>48508.8</v>
      </c>
      <c r="J169" s="156"/>
      <c r="K169" s="156"/>
      <c r="L169" s="156">
        <v>48508.8</v>
      </c>
      <c r="M169" s="155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</row>
    <row r="170" ht="53.25" customHeight="1" outlineLevel="1" spans="1:23">
      <c r="A170" s="155" t="s">
        <v>58</v>
      </c>
      <c r="B170" s="155" t="s">
        <v>498</v>
      </c>
      <c r="C170" s="155" t="s">
        <v>317</v>
      </c>
      <c r="D170" s="155" t="s">
        <v>188</v>
      </c>
      <c r="E170" s="155" t="s">
        <v>189</v>
      </c>
      <c r="F170" s="155" t="s">
        <v>318</v>
      </c>
      <c r="G170" s="155" t="s">
        <v>317</v>
      </c>
      <c r="H170" s="156">
        <v>22738.5</v>
      </c>
      <c r="I170" s="156">
        <v>22738.5</v>
      </c>
      <c r="J170" s="156"/>
      <c r="K170" s="156"/>
      <c r="L170" s="156">
        <v>22738.5</v>
      </c>
      <c r="M170" s="155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</row>
    <row r="171" ht="53.25" customHeight="1" outlineLevel="1" spans="1:23">
      <c r="A171" s="155" t="s">
        <v>58</v>
      </c>
      <c r="B171" s="155" t="s">
        <v>498</v>
      </c>
      <c r="C171" s="155" t="s">
        <v>317</v>
      </c>
      <c r="D171" s="155" t="s">
        <v>190</v>
      </c>
      <c r="E171" s="155" t="s">
        <v>191</v>
      </c>
      <c r="F171" s="155" t="s">
        <v>318</v>
      </c>
      <c r="G171" s="155" t="s">
        <v>317</v>
      </c>
      <c r="H171" s="156"/>
      <c r="I171" s="156"/>
      <c r="J171" s="156"/>
      <c r="K171" s="156"/>
      <c r="L171" s="156"/>
      <c r="M171" s="155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</row>
    <row r="172" ht="53.25" customHeight="1" outlineLevel="1" spans="1:23">
      <c r="A172" s="155" t="s">
        <v>58</v>
      </c>
      <c r="B172" s="155" t="s">
        <v>499</v>
      </c>
      <c r="C172" s="155" t="s">
        <v>320</v>
      </c>
      <c r="D172" s="155" t="s">
        <v>192</v>
      </c>
      <c r="E172" s="155" t="s">
        <v>193</v>
      </c>
      <c r="F172" s="155" t="s">
        <v>321</v>
      </c>
      <c r="G172" s="155" t="s">
        <v>322</v>
      </c>
      <c r="H172" s="156">
        <v>750</v>
      </c>
      <c r="I172" s="156">
        <v>750</v>
      </c>
      <c r="J172" s="156"/>
      <c r="K172" s="156"/>
      <c r="L172" s="156">
        <v>750</v>
      </c>
      <c r="M172" s="155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</row>
    <row r="173" ht="53.25" customHeight="1" outlineLevel="1" spans="1:23">
      <c r="A173" s="155" t="s">
        <v>58</v>
      </c>
      <c r="B173" s="155" t="s">
        <v>500</v>
      </c>
      <c r="C173" s="155" t="s">
        <v>324</v>
      </c>
      <c r="D173" s="155" t="s">
        <v>192</v>
      </c>
      <c r="E173" s="155" t="s">
        <v>193</v>
      </c>
      <c r="F173" s="155" t="s">
        <v>321</v>
      </c>
      <c r="G173" s="155" t="s">
        <v>322</v>
      </c>
      <c r="H173" s="156">
        <v>606.36</v>
      </c>
      <c r="I173" s="156">
        <v>606.36</v>
      </c>
      <c r="J173" s="156"/>
      <c r="K173" s="156"/>
      <c r="L173" s="156">
        <v>606.36</v>
      </c>
      <c r="M173" s="155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</row>
    <row r="174" ht="53.25" customHeight="1" outlineLevel="1" spans="1:23">
      <c r="A174" s="155" t="s">
        <v>58</v>
      </c>
      <c r="B174" s="155" t="s">
        <v>501</v>
      </c>
      <c r="C174" s="155" t="s">
        <v>326</v>
      </c>
      <c r="D174" s="155" t="s">
        <v>192</v>
      </c>
      <c r="E174" s="155" t="s">
        <v>193</v>
      </c>
      <c r="F174" s="155" t="s">
        <v>321</v>
      </c>
      <c r="G174" s="155" t="s">
        <v>322</v>
      </c>
      <c r="H174" s="156">
        <v>1212.72</v>
      </c>
      <c r="I174" s="156">
        <v>1212.72</v>
      </c>
      <c r="J174" s="156"/>
      <c r="K174" s="156"/>
      <c r="L174" s="156">
        <v>1212.72</v>
      </c>
      <c r="M174" s="155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</row>
    <row r="175" ht="53.25" customHeight="1" outlineLevel="1" spans="1:23">
      <c r="A175" s="155" t="s">
        <v>58</v>
      </c>
      <c r="B175" s="155" t="s">
        <v>502</v>
      </c>
      <c r="C175" s="155" t="s">
        <v>227</v>
      </c>
      <c r="D175" s="155" t="s">
        <v>226</v>
      </c>
      <c r="E175" s="155" t="s">
        <v>227</v>
      </c>
      <c r="F175" s="155" t="s">
        <v>330</v>
      </c>
      <c r="G175" s="155" t="s">
        <v>227</v>
      </c>
      <c r="H175" s="156">
        <v>36381.6</v>
      </c>
      <c r="I175" s="156">
        <v>36381.6</v>
      </c>
      <c r="J175" s="156"/>
      <c r="K175" s="156"/>
      <c r="L175" s="156">
        <v>36381.6</v>
      </c>
      <c r="M175" s="155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</row>
    <row r="176" ht="53.25" customHeight="1" outlineLevel="1" spans="1:23">
      <c r="A176" s="155" t="s">
        <v>58</v>
      </c>
      <c r="B176" s="155" t="s">
        <v>503</v>
      </c>
      <c r="C176" s="155" t="s">
        <v>356</v>
      </c>
      <c r="D176" s="155" t="s">
        <v>106</v>
      </c>
      <c r="E176" s="155" t="s">
        <v>107</v>
      </c>
      <c r="F176" s="155" t="s">
        <v>349</v>
      </c>
      <c r="G176" s="155" t="s">
        <v>350</v>
      </c>
      <c r="H176" s="156">
        <v>8550</v>
      </c>
      <c r="I176" s="156">
        <v>8550</v>
      </c>
      <c r="J176" s="156"/>
      <c r="K176" s="156"/>
      <c r="L176" s="156">
        <v>8550</v>
      </c>
      <c r="M176" s="155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</row>
    <row r="177" ht="53.25" customHeight="1" outlineLevel="1" spans="1:23">
      <c r="A177" s="155" t="s">
        <v>58</v>
      </c>
      <c r="B177" s="155" t="s">
        <v>504</v>
      </c>
      <c r="C177" s="155" t="s">
        <v>369</v>
      </c>
      <c r="D177" s="155" t="s">
        <v>106</v>
      </c>
      <c r="E177" s="155" t="s">
        <v>107</v>
      </c>
      <c r="F177" s="155" t="s">
        <v>370</v>
      </c>
      <c r="G177" s="155" t="s">
        <v>369</v>
      </c>
      <c r="H177" s="156">
        <v>5046</v>
      </c>
      <c r="I177" s="156">
        <v>5046</v>
      </c>
      <c r="J177" s="156"/>
      <c r="K177" s="156"/>
      <c r="L177" s="156">
        <v>5046</v>
      </c>
      <c r="M177" s="155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</row>
    <row r="178" ht="53.25" customHeight="1" outlineLevel="1" spans="1:23">
      <c r="A178" s="155" t="s">
        <v>58</v>
      </c>
      <c r="B178" s="155" t="s">
        <v>505</v>
      </c>
      <c r="C178" s="155" t="s">
        <v>372</v>
      </c>
      <c r="D178" s="155" t="s">
        <v>106</v>
      </c>
      <c r="E178" s="155" t="s">
        <v>107</v>
      </c>
      <c r="F178" s="155" t="s">
        <v>373</v>
      </c>
      <c r="G178" s="155" t="s">
        <v>374</v>
      </c>
      <c r="H178" s="156">
        <v>27000</v>
      </c>
      <c r="I178" s="156">
        <v>27000</v>
      </c>
      <c r="J178" s="156"/>
      <c r="K178" s="156"/>
      <c r="L178" s="156">
        <v>27000</v>
      </c>
      <c r="M178" s="155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</row>
    <row r="179" ht="53.25" customHeight="1" spans="1:23">
      <c r="A179" s="155" t="s">
        <v>60</v>
      </c>
      <c r="B179" s="155"/>
      <c r="C179" s="155"/>
      <c r="D179" s="155"/>
      <c r="E179" s="155"/>
      <c r="F179" s="155"/>
      <c r="G179" s="155"/>
      <c r="H179" s="156">
        <v>441486.87</v>
      </c>
      <c r="I179" s="156">
        <v>441486.87</v>
      </c>
      <c r="J179" s="156"/>
      <c r="K179" s="156"/>
      <c r="L179" s="156">
        <v>441486.87</v>
      </c>
      <c r="M179" s="155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</row>
    <row r="180" ht="53.25" customHeight="1" outlineLevel="1" spans="1:23">
      <c r="A180" s="155" t="s">
        <v>60</v>
      </c>
      <c r="B180" s="155" t="s">
        <v>506</v>
      </c>
      <c r="C180" s="155" t="s">
        <v>434</v>
      </c>
      <c r="D180" s="155" t="s">
        <v>110</v>
      </c>
      <c r="E180" s="155" t="s">
        <v>111</v>
      </c>
      <c r="F180" s="155" t="s">
        <v>305</v>
      </c>
      <c r="G180" s="155" t="s">
        <v>306</v>
      </c>
      <c r="H180" s="156">
        <v>102936</v>
      </c>
      <c r="I180" s="156">
        <v>102936</v>
      </c>
      <c r="J180" s="156"/>
      <c r="K180" s="156"/>
      <c r="L180" s="156">
        <v>102936</v>
      </c>
      <c r="M180" s="155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</row>
    <row r="181" ht="53.25" customHeight="1" outlineLevel="1" spans="1:23">
      <c r="A181" s="155" t="s">
        <v>60</v>
      </c>
      <c r="B181" s="155" t="s">
        <v>506</v>
      </c>
      <c r="C181" s="155" t="s">
        <v>434</v>
      </c>
      <c r="D181" s="155" t="s">
        <v>110</v>
      </c>
      <c r="E181" s="155" t="s">
        <v>111</v>
      </c>
      <c r="F181" s="155" t="s">
        <v>307</v>
      </c>
      <c r="G181" s="155" t="s">
        <v>308</v>
      </c>
      <c r="H181" s="156">
        <v>31500</v>
      </c>
      <c r="I181" s="156">
        <v>31500</v>
      </c>
      <c r="J181" s="156"/>
      <c r="K181" s="156"/>
      <c r="L181" s="156">
        <v>31500</v>
      </c>
      <c r="M181" s="155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</row>
    <row r="182" ht="53.25" customHeight="1" outlineLevel="1" spans="1:23">
      <c r="A182" s="155" t="s">
        <v>60</v>
      </c>
      <c r="B182" s="155" t="s">
        <v>506</v>
      </c>
      <c r="C182" s="155" t="s">
        <v>434</v>
      </c>
      <c r="D182" s="155" t="s">
        <v>110</v>
      </c>
      <c r="E182" s="155" t="s">
        <v>111</v>
      </c>
      <c r="F182" s="155" t="s">
        <v>435</v>
      </c>
      <c r="G182" s="155" t="s">
        <v>436</v>
      </c>
      <c r="H182" s="156">
        <v>8578</v>
      </c>
      <c r="I182" s="156">
        <v>8578</v>
      </c>
      <c r="J182" s="156"/>
      <c r="K182" s="156"/>
      <c r="L182" s="156">
        <v>8578</v>
      </c>
      <c r="M182" s="155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</row>
    <row r="183" ht="53.25" customHeight="1" outlineLevel="1" spans="1:23">
      <c r="A183" s="155" t="s">
        <v>60</v>
      </c>
      <c r="B183" s="155" t="s">
        <v>506</v>
      </c>
      <c r="C183" s="155" t="s">
        <v>434</v>
      </c>
      <c r="D183" s="155" t="s">
        <v>110</v>
      </c>
      <c r="E183" s="155" t="s">
        <v>111</v>
      </c>
      <c r="F183" s="155" t="s">
        <v>435</v>
      </c>
      <c r="G183" s="155" t="s">
        <v>436</v>
      </c>
      <c r="H183" s="156">
        <v>37260</v>
      </c>
      <c r="I183" s="156">
        <v>37260</v>
      </c>
      <c r="J183" s="156"/>
      <c r="K183" s="156"/>
      <c r="L183" s="156">
        <v>37260</v>
      </c>
      <c r="M183" s="155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</row>
    <row r="184" ht="53.25" customHeight="1" outlineLevel="1" spans="1:23">
      <c r="A184" s="155" t="s">
        <v>60</v>
      </c>
      <c r="B184" s="155" t="s">
        <v>506</v>
      </c>
      <c r="C184" s="155" t="s">
        <v>434</v>
      </c>
      <c r="D184" s="155" t="s">
        <v>110</v>
      </c>
      <c r="E184" s="155" t="s">
        <v>111</v>
      </c>
      <c r="F184" s="155" t="s">
        <v>435</v>
      </c>
      <c r="G184" s="155" t="s">
        <v>436</v>
      </c>
      <c r="H184" s="156">
        <v>40092</v>
      </c>
      <c r="I184" s="156">
        <v>40092</v>
      </c>
      <c r="J184" s="156"/>
      <c r="K184" s="156"/>
      <c r="L184" s="156">
        <v>40092</v>
      </c>
      <c r="M184" s="155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</row>
    <row r="185" ht="53.25" customHeight="1" outlineLevel="1" spans="1:23">
      <c r="A185" s="155" t="s">
        <v>60</v>
      </c>
      <c r="B185" s="155" t="s">
        <v>507</v>
      </c>
      <c r="C185" s="155" t="s">
        <v>438</v>
      </c>
      <c r="D185" s="155" t="s">
        <v>110</v>
      </c>
      <c r="E185" s="155" t="s">
        <v>111</v>
      </c>
      <c r="F185" s="155" t="s">
        <v>435</v>
      </c>
      <c r="G185" s="155" t="s">
        <v>436</v>
      </c>
      <c r="H185" s="156">
        <v>36000</v>
      </c>
      <c r="I185" s="156">
        <v>36000</v>
      </c>
      <c r="J185" s="156"/>
      <c r="K185" s="156"/>
      <c r="L185" s="156">
        <v>36000</v>
      </c>
      <c r="M185" s="155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</row>
    <row r="186" ht="53.25" customHeight="1" outlineLevel="1" spans="1:23">
      <c r="A186" s="155" t="s">
        <v>60</v>
      </c>
      <c r="B186" s="155" t="s">
        <v>506</v>
      </c>
      <c r="C186" s="155" t="s">
        <v>434</v>
      </c>
      <c r="D186" s="155" t="s">
        <v>110</v>
      </c>
      <c r="E186" s="155" t="s">
        <v>111</v>
      </c>
      <c r="F186" s="155" t="s">
        <v>435</v>
      </c>
      <c r="G186" s="155" t="s">
        <v>436</v>
      </c>
      <c r="H186" s="156">
        <v>64440</v>
      </c>
      <c r="I186" s="156">
        <v>64440</v>
      </c>
      <c r="J186" s="156"/>
      <c r="K186" s="156"/>
      <c r="L186" s="156">
        <v>64440</v>
      </c>
      <c r="M186" s="155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</row>
    <row r="187" ht="53.25" customHeight="1" outlineLevel="1" spans="1:23">
      <c r="A187" s="155" t="s">
        <v>60</v>
      </c>
      <c r="B187" s="155" t="s">
        <v>508</v>
      </c>
      <c r="C187" s="155" t="s">
        <v>314</v>
      </c>
      <c r="D187" s="155" t="s">
        <v>155</v>
      </c>
      <c r="E187" s="155" t="s">
        <v>156</v>
      </c>
      <c r="F187" s="155" t="s">
        <v>315</v>
      </c>
      <c r="G187" s="155" t="s">
        <v>314</v>
      </c>
      <c r="H187" s="156">
        <v>47076.48</v>
      </c>
      <c r="I187" s="156">
        <v>47076.48</v>
      </c>
      <c r="J187" s="156"/>
      <c r="K187" s="156"/>
      <c r="L187" s="156">
        <v>47076.48</v>
      </c>
      <c r="M187" s="155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</row>
    <row r="188" ht="53.25" customHeight="1" outlineLevel="1" spans="1:23">
      <c r="A188" s="155" t="s">
        <v>60</v>
      </c>
      <c r="B188" s="155" t="s">
        <v>509</v>
      </c>
      <c r="C188" s="155" t="s">
        <v>317</v>
      </c>
      <c r="D188" s="155" t="s">
        <v>188</v>
      </c>
      <c r="E188" s="155" t="s">
        <v>189</v>
      </c>
      <c r="F188" s="155" t="s">
        <v>318</v>
      </c>
      <c r="G188" s="155" t="s">
        <v>317</v>
      </c>
      <c r="H188" s="156"/>
      <c r="I188" s="156"/>
      <c r="J188" s="156"/>
      <c r="K188" s="156"/>
      <c r="L188" s="156"/>
      <c r="M188" s="155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</row>
    <row r="189" ht="53.25" customHeight="1" outlineLevel="1" spans="1:23">
      <c r="A189" s="155" t="s">
        <v>60</v>
      </c>
      <c r="B189" s="155" t="s">
        <v>509</v>
      </c>
      <c r="C189" s="155" t="s">
        <v>317</v>
      </c>
      <c r="D189" s="155" t="s">
        <v>190</v>
      </c>
      <c r="E189" s="155" t="s">
        <v>191</v>
      </c>
      <c r="F189" s="155" t="s">
        <v>318</v>
      </c>
      <c r="G189" s="155" t="s">
        <v>317</v>
      </c>
      <c r="H189" s="156">
        <v>22067.1</v>
      </c>
      <c r="I189" s="156">
        <v>22067.1</v>
      </c>
      <c r="J189" s="156"/>
      <c r="K189" s="156"/>
      <c r="L189" s="156">
        <v>22067.1</v>
      </c>
      <c r="M189" s="155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</row>
    <row r="190" ht="53.25" customHeight="1" outlineLevel="1" spans="1:23">
      <c r="A190" s="155" t="s">
        <v>60</v>
      </c>
      <c r="B190" s="155" t="s">
        <v>510</v>
      </c>
      <c r="C190" s="155" t="s">
        <v>320</v>
      </c>
      <c r="D190" s="155" t="s">
        <v>192</v>
      </c>
      <c r="E190" s="155" t="s">
        <v>193</v>
      </c>
      <c r="F190" s="155" t="s">
        <v>321</v>
      </c>
      <c r="G190" s="155" t="s">
        <v>322</v>
      </c>
      <c r="H190" s="156">
        <v>750</v>
      </c>
      <c r="I190" s="156">
        <v>750</v>
      </c>
      <c r="J190" s="156"/>
      <c r="K190" s="156"/>
      <c r="L190" s="156">
        <v>750</v>
      </c>
      <c r="M190" s="155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</row>
    <row r="191" ht="53.25" customHeight="1" outlineLevel="1" spans="1:23">
      <c r="A191" s="155" t="s">
        <v>60</v>
      </c>
      <c r="B191" s="155" t="s">
        <v>511</v>
      </c>
      <c r="C191" s="155" t="s">
        <v>324</v>
      </c>
      <c r="D191" s="155" t="s">
        <v>192</v>
      </c>
      <c r="E191" s="155" t="s">
        <v>193</v>
      </c>
      <c r="F191" s="155" t="s">
        <v>321</v>
      </c>
      <c r="G191" s="155" t="s">
        <v>322</v>
      </c>
      <c r="H191" s="156">
        <v>588.46</v>
      </c>
      <c r="I191" s="156">
        <v>588.46</v>
      </c>
      <c r="J191" s="156"/>
      <c r="K191" s="156"/>
      <c r="L191" s="156">
        <v>588.46</v>
      </c>
      <c r="M191" s="155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</row>
    <row r="192" ht="53.25" customHeight="1" outlineLevel="1" spans="1:23">
      <c r="A192" s="155" t="s">
        <v>60</v>
      </c>
      <c r="B192" s="155" t="s">
        <v>512</v>
      </c>
      <c r="C192" s="155" t="s">
        <v>326</v>
      </c>
      <c r="D192" s="155" t="s">
        <v>192</v>
      </c>
      <c r="E192" s="155" t="s">
        <v>193</v>
      </c>
      <c r="F192" s="155" t="s">
        <v>321</v>
      </c>
      <c r="G192" s="155" t="s">
        <v>322</v>
      </c>
      <c r="H192" s="156">
        <v>1176.91</v>
      </c>
      <c r="I192" s="156">
        <v>1176.91</v>
      </c>
      <c r="J192" s="156"/>
      <c r="K192" s="156"/>
      <c r="L192" s="156">
        <v>1176.91</v>
      </c>
      <c r="M192" s="155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</row>
    <row r="193" ht="53.25" customHeight="1" outlineLevel="1" spans="1:23">
      <c r="A193" s="155" t="s">
        <v>60</v>
      </c>
      <c r="B193" s="155" t="s">
        <v>513</v>
      </c>
      <c r="C193" s="155" t="s">
        <v>227</v>
      </c>
      <c r="D193" s="155" t="s">
        <v>226</v>
      </c>
      <c r="E193" s="155" t="s">
        <v>227</v>
      </c>
      <c r="F193" s="155" t="s">
        <v>330</v>
      </c>
      <c r="G193" s="155" t="s">
        <v>227</v>
      </c>
      <c r="H193" s="156">
        <v>35307.36</v>
      </c>
      <c r="I193" s="156">
        <v>35307.36</v>
      </c>
      <c r="J193" s="156"/>
      <c r="K193" s="156"/>
      <c r="L193" s="156">
        <v>35307.36</v>
      </c>
      <c r="M193" s="155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</row>
    <row r="194" ht="53.25" customHeight="1" outlineLevel="1" spans="1:23">
      <c r="A194" s="155" t="s">
        <v>60</v>
      </c>
      <c r="B194" s="155" t="s">
        <v>514</v>
      </c>
      <c r="C194" s="155" t="s">
        <v>356</v>
      </c>
      <c r="D194" s="155" t="s">
        <v>110</v>
      </c>
      <c r="E194" s="155" t="s">
        <v>111</v>
      </c>
      <c r="F194" s="155" t="s">
        <v>349</v>
      </c>
      <c r="G194" s="155" t="s">
        <v>350</v>
      </c>
      <c r="H194" s="156">
        <v>8550</v>
      </c>
      <c r="I194" s="156">
        <v>8550</v>
      </c>
      <c r="J194" s="156"/>
      <c r="K194" s="156"/>
      <c r="L194" s="156">
        <v>8550</v>
      </c>
      <c r="M194" s="155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</row>
    <row r="195" ht="53.25" customHeight="1" outlineLevel="1" spans="1:23">
      <c r="A195" s="155" t="s">
        <v>60</v>
      </c>
      <c r="B195" s="155" t="s">
        <v>515</v>
      </c>
      <c r="C195" s="155" t="s">
        <v>369</v>
      </c>
      <c r="D195" s="155" t="s">
        <v>110</v>
      </c>
      <c r="E195" s="155" t="s">
        <v>111</v>
      </c>
      <c r="F195" s="155" t="s">
        <v>370</v>
      </c>
      <c r="G195" s="155" t="s">
        <v>369</v>
      </c>
      <c r="H195" s="156">
        <v>5164.56</v>
      </c>
      <c r="I195" s="156">
        <v>5164.56</v>
      </c>
      <c r="J195" s="156"/>
      <c r="K195" s="156"/>
      <c r="L195" s="156">
        <v>5164.56</v>
      </c>
      <c r="M195" s="155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</row>
    <row r="196" ht="53.25" customHeight="1" spans="1:23">
      <c r="A196" s="155" t="s">
        <v>62</v>
      </c>
      <c r="B196" s="155"/>
      <c r="C196" s="155"/>
      <c r="D196" s="155"/>
      <c r="E196" s="155"/>
      <c r="F196" s="155"/>
      <c r="G196" s="155"/>
      <c r="H196" s="156">
        <v>754759.91</v>
      </c>
      <c r="I196" s="156">
        <v>754759.91</v>
      </c>
      <c r="J196" s="156"/>
      <c r="K196" s="156"/>
      <c r="L196" s="156">
        <v>754759.91</v>
      </c>
      <c r="M196" s="155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</row>
    <row r="197" ht="53.25" customHeight="1" outlineLevel="1" spans="1:23">
      <c r="A197" s="155" t="s">
        <v>62</v>
      </c>
      <c r="B197" s="155" t="s">
        <v>516</v>
      </c>
      <c r="C197" s="155" t="s">
        <v>434</v>
      </c>
      <c r="D197" s="155" t="s">
        <v>110</v>
      </c>
      <c r="E197" s="155" t="s">
        <v>111</v>
      </c>
      <c r="F197" s="155" t="s">
        <v>305</v>
      </c>
      <c r="G197" s="155" t="s">
        <v>306</v>
      </c>
      <c r="H197" s="156">
        <v>190848</v>
      </c>
      <c r="I197" s="156">
        <v>190848</v>
      </c>
      <c r="J197" s="156"/>
      <c r="K197" s="156"/>
      <c r="L197" s="156">
        <v>190848</v>
      </c>
      <c r="M197" s="155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</row>
    <row r="198" ht="53.25" customHeight="1" outlineLevel="1" spans="1:23">
      <c r="A198" s="155" t="s">
        <v>62</v>
      </c>
      <c r="B198" s="155" t="s">
        <v>516</v>
      </c>
      <c r="C198" s="155" t="s">
        <v>434</v>
      </c>
      <c r="D198" s="155" t="s">
        <v>110</v>
      </c>
      <c r="E198" s="155" t="s">
        <v>111</v>
      </c>
      <c r="F198" s="155" t="s">
        <v>307</v>
      </c>
      <c r="G198" s="155" t="s">
        <v>308</v>
      </c>
      <c r="H198" s="156">
        <v>52500</v>
      </c>
      <c r="I198" s="156">
        <v>52500</v>
      </c>
      <c r="J198" s="156"/>
      <c r="K198" s="156"/>
      <c r="L198" s="156">
        <v>52500</v>
      </c>
      <c r="M198" s="155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</row>
    <row r="199" ht="53.25" customHeight="1" outlineLevel="1" spans="1:23">
      <c r="A199" s="155" t="s">
        <v>62</v>
      </c>
      <c r="B199" s="155" t="s">
        <v>516</v>
      </c>
      <c r="C199" s="155" t="s">
        <v>434</v>
      </c>
      <c r="D199" s="155" t="s">
        <v>110</v>
      </c>
      <c r="E199" s="155" t="s">
        <v>111</v>
      </c>
      <c r="F199" s="155" t="s">
        <v>435</v>
      </c>
      <c r="G199" s="155" t="s">
        <v>436</v>
      </c>
      <c r="H199" s="156">
        <v>15904</v>
      </c>
      <c r="I199" s="156">
        <v>15904</v>
      </c>
      <c r="J199" s="156"/>
      <c r="K199" s="156"/>
      <c r="L199" s="156">
        <v>15904</v>
      </c>
      <c r="M199" s="155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</row>
    <row r="200" ht="53.25" customHeight="1" outlineLevel="1" spans="1:23">
      <c r="A200" s="155" t="s">
        <v>62</v>
      </c>
      <c r="B200" s="155" t="s">
        <v>516</v>
      </c>
      <c r="C200" s="155" t="s">
        <v>434</v>
      </c>
      <c r="D200" s="155" t="s">
        <v>110</v>
      </c>
      <c r="E200" s="155" t="s">
        <v>111</v>
      </c>
      <c r="F200" s="155" t="s">
        <v>435</v>
      </c>
      <c r="G200" s="155" t="s">
        <v>436</v>
      </c>
      <c r="H200" s="156">
        <v>61260</v>
      </c>
      <c r="I200" s="156">
        <v>61260</v>
      </c>
      <c r="J200" s="156"/>
      <c r="K200" s="156"/>
      <c r="L200" s="156">
        <v>61260</v>
      </c>
      <c r="M200" s="155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</row>
    <row r="201" ht="53.25" customHeight="1" outlineLevel="1" spans="1:23">
      <c r="A201" s="155" t="s">
        <v>62</v>
      </c>
      <c r="B201" s="155" t="s">
        <v>516</v>
      </c>
      <c r="C201" s="155" t="s">
        <v>434</v>
      </c>
      <c r="D201" s="155" t="s">
        <v>110</v>
      </c>
      <c r="E201" s="155" t="s">
        <v>111</v>
      </c>
      <c r="F201" s="155" t="s">
        <v>435</v>
      </c>
      <c r="G201" s="155" t="s">
        <v>436</v>
      </c>
      <c r="H201" s="156">
        <v>70440</v>
      </c>
      <c r="I201" s="156">
        <v>70440</v>
      </c>
      <c r="J201" s="156"/>
      <c r="K201" s="156"/>
      <c r="L201" s="156">
        <v>70440</v>
      </c>
      <c r="M201" s="155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</row>
    <row r="202" ht="53.25" customHeight="1" outlineLevel="1" spans="1:23">
      <c r="A202" s="155" t="s">
        <v>62</v>
      </c>
      <c r="B202" s="155" t="s">
        <v>517</v>
      </c>
      <c r="C202" s="155" t="s">
        <v>438</v>
      </c>
      <c r="D202" s="155" t="s">
        <v>110</v>
      </c>
      <c r="E202" s="155" t="s">
        <v>111</v>
      </c>
      <c r="F202" s="155" t="s">
        <v>435</v>
      </c>
      <c r="G202" s="155" t="s">
        <v>436</v>
      </c>
      <c r="H202" s="156">
        <v>48000</v>
      </c>
      <c r="I202" s="156">
        <v>48000</v>
      </c>
      <c r="J202" s="156"/>
      <c r="K202" s="156"/>
      <c r="L202" s="156">
        <v>48000</v>
      </c>
      <c r="M202" s="155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</row>
    <row r="203" ht="53.25" customHeight="1" outlineLevel="1" spans="1:23">
      <c r="A203" s="155" t="s">
        <v>62</v>
      </c>
      <c r="B203" s="155" t="s">
        <v>516</v>
      </c>
      <c r="C203" s="155" t="s">
        <v>434</v>
      </c>
      <c r="D203" s="155" t="s">
        <v>110</v>
      </c>
      <c r="E203" s="155" t="s">
        <v>111</v>
      </c>
      <c r="F203" s="155" t="s">
        <v>435</v>
      </c>
      <c r="G203" s="155" t="s">
        <v>436</v>
      </c>
      <c r="H203" s="156">
        <v>109020</v>
      </c>
      <c r="I203" s="156">
        <v>109020</v>
      </c>
      <c r="J203" s="156"/>
      <c r="K203" s="156"/>
      <c r="L203" s="156">
        <v>109020</v>
      </c>
      <c r="M203" s="155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</row>
    <row r="204" ht="53.25" customHeight="1" outlineLevel="1" spans="1:23">
      <c r="A204" s="155" t="s">
        <v>62</v>
      </c>
      <c r="B204" s="155" t="s">
        <v>518</v>
      </c>
      <c r="C204" s="155" t="s">
        <v>314</v>
      </c>
      <c r="D204" s="155" t="s">
        <v>155</v>
      </c>
      <c r="E204" s="155" t="s">
        <v>156</v>
      </c>
      <c r="F204" s="155" t="s">
        <v>315</v>
      </c>
      <c r="G204" s="155" t="s">
        <v>314</v>
      </c>
      <c r="H204" s="156">
        <v>80330.88</v>
      </c>
      <c r="I204" s="156">
        <v>80330.88</v>
      </c>
      <c r="J204" s="156"/>
      <c r="K204" s="156"/>
      <c r="L204" s="156">
        <v>80330.88</v>
      </c>
      <c r="M204" s="155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</row>
    <row r="205" ht="53.25" customHeight="1" outlineLevel="1" spans="1:23">
      <c r="A205" s="155" t="s">
        <v>62</v>
      </c>
      <c r="B205" s="155" t="s">
        <v>519</v>
      </c>
      <c r="C205" s="155" t="s">
        <v>317</v>
      </c>
      <c r="D205" s="155" t="s">
        <v>188</v>
      </c>
      <c r="E205" s="155" t="s">
        <v>189</v>
      </c>
      <c r="F205" s="155" t="s">
        <v>318</v>
      </c>
      <c r="G205" s="155" t="s">
        <v>317</v>
      </c>
      <c r="H205" s="156"/>
      <c r="I205" s="156"/>
      <c r="J205" s="156"/>
      <c r="K205" s="156"/>
      <c r="L205" s="156"/>
      <c r="M205" s="155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</row>
    <row r="206" ht="53.25" customHeight="1" outlineLevel="1" spans="1:23">
      <c r="A206" s="155" t="s">
        <v>62</v>
      </c>
      <c r="B206" s="155" t="s">
        <v>519</v>
      </c>
      <c r="C206" s="155" t="s">
        <v>317</v>
      </c>
      <c r="D206" s="155" t="s">
        <v>190</v>
      </c>
      <c r="E206" s="155" t="s">
        <v>191</v>
      </c>
      <c r="F206" s="155" t="s">
        <v>318</v>
      </c>
      <c r="G206" s="155" t="s">
        <v>317</v>
      </c>
      <c r="H206" s="156">
        <v>37655.1</v>
      </c>
      <c r="I206" s="156">
        <v>37655.1</v>
      </c>
      <c r="J206" s="156"/>
      <c r="K206" s="156"/>
      <c r="L206" s="156">
        <v>37655.1</v>
      </c>
      <c r="M206" s="155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</row>
    <row r="207" ht="53.25" customHeight="1" outlineLevel="1" spans="1:23">
      <c r="A207" s="155" t="s">
        <v>62</v>
      </c>
      <c r="B207" s="155" t="s">
        <v>520</v>
      </c>
      <c r="C207" s="155" t="s">
        <v>320</v>
      </c>
      <c r="D207" s="155" t="s">
        <v>192</v>
      </c>
      <c r="E207" s="155" t="s">
        <v>193</v>
      </c>
      <c r="F207" s="155" t="s">
        <v>321</v>
      </c>
      <c r="G207" s="155" t="s">
        <v>322</v>
      </c>
      <c r="H207" s="156">
        <v>1250</v>
      </c>
      <c r="I207" s="156">
        <v>1250</v>
      </c>
      <c r="J207" s="156"/>
      <c r="K207" s="156"/>
      <c r="L207" s="156">
        <v>1250</v>
      </c>
      <c r="M207" s="155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</row>
    <row r="208" ht="53.25" customHeight="1" outlineLevel="1" spans="1:23">
      <c r="A208" s="155" t="s">
        <v>62</v>
      </c>
      <c r="B208" s="155" t="s">
        <v>521</v>
      </c>
      <c r="C208" s="155" t="s">
        <v>324</v>
      </c>
      <c r="D208" s="155" t="s">
        <v>192</v>
      </c>
      <c r="E208" s="155" t="s">
        <v>193</v>
      </c>
      <c r="F208" s="155" t="s">
        <v>321</v>
      </c>
      <c r="G208" s="155" t="s">
        <v>322</v>
      </c>
      <c r="H208" s="156">
        <v>1004.14</v>
      </c>
      <c r="I208" s="156">
        <v>1004.14</v>
      </c>
      <c r="J208" s="156"/>
      <c r="K208" s="156"/>
      <c r="L208" s="156">
        <v>1004.14</v>
      </c>
      <c r="M208" s="155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</row>
    <row r="209" ht="53.25" customHeight="1" outlineLevel="1" spans="1:23">
      <c r="A209" s="155" t="s">
        <v>62</v>
      </c>
      <c r="B209" s="155" t="s">
        <v>522</v>
      </c>
      <c r="C209" s="155" t="s">
        <v>326</v>
      </c>
      <c r="D209" s="155" t="s">
        <v>192</v>
      </c>
      <c r="E209" s="155" t="s">
        <v>193</v>
      </c>
      <c r="F209" s="155" t="s">
        <v>321</v>
      </c>
      <c r="G209" s="155" t="s">
        <v>322</v>
      </c>
      <c r="H209" s="156">
        <v>2008.27</v>
      </c>
      <c r="I209" s="156">
        <v>2008.27</v>
      </c>
      <c r="J209" s="156"/>
      <c r="K209" s="156"/>
      <c r="L209" s="156">
        <v>2008.27</v>
      </c>
      <c r="M209" s="155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</row>
    <row r="210" ht="53.25" customHeight="1" outlineLevel="1" spans="1:23">
      <c r="A210" s="155" t="s">
        <v>62</v>
      </c>
      <c r="B210" s="155" t="s">
        <v>523</v>
      </c>
      <c r="C210" s="155" t="s">
        <v>227</v>
      </c>
      <c r="D210" s="155" t="s">
        <v>226</v>
      </c>
      <c r="E210" s="155" t="s">
        <v>227</v>
      </c>
      <c r="F210" s="155" t="s">
        <v>330</v>
      </c>
      <c r="G210" s="155" t="s">
        <v>227</v>
      </c>
      <c r="H210" s="156">
        <v>60248.16</v>
      </c>
      <c r="I210" s="156">
        <v>60248.16</v>
      </c>
      <c r="J210" s="156"/>
      <c r="K210" s="156"/>
      <c r="L210" s="156">
        <v>60248.16</v>
      </c>
      <c r="M210" s="155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</row>
    <row r="211" ht="53.25" customHeight="1" outlineLevel="1" spans="1:23">
      <c r="A211" s="155" t="s">
        <v>62</v>
      </c>
      <c r="B211" s="155" t="s">
        <v>524</v>
      </c>
      <c r="C211" s="155" t="s">
        <v>356</v>
      </c>
      <c r="D211" s="155" t="s">
        <v>110</v>
      </c>
      <c r="E211" s="155" t="s">
        <v>111</v>
      </c>
      <c r="F211" s="155" t="s">
        <v>343</v>
      </c>
      <c r="G211" s="155" t="s">
        <v>344</v>
      </c>
      <c r="H211" s="156">
        <v>7350</v>
      </c>
      <c r="I211" s="156">
        <v>7350</v>
      </c>
      <c r="J211" s="156"/>
      <c r="K211" s="156"/>
      <c r="L211" s="156">
        <v>7350</v>
      </c>
      <c r="M211" s="155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</row>
    <row r="212" ht="53.25" customHeight="1" outlineLevel="1" spans="1:23">
      <c r="A212" s="155" t="s">
        <v>62</v>
      </c>
      <c r="B212" s="155" t="s">
        <v>524</v>
      </c>
      <c r="C212" s="155" t="s">
        <v>356</v>
      </c>
      <c r="D212" s="155" t="s">
        <v>110</v>
      </c>
      <c r="E212" s="155" t="s">
        <v>111</v>
      </c>
      <c r="F212" s="155" t="s">
        <v>353</v>
      </c>
      <c r="G212" s="155" t="s">
        <v>354</v>
      </c>
      <c r="H212" s="156">
        <v>2000</v>
      </c>
      <c r="I212" s="156">
        <v>2000</v>
      </c>
      <c r="J212" s="156"/>
      <c r="K212" s="156"/>
      <c r="L212" s="156">
        <v>2000</v>
      </c>
      <c r="M212" s="155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</row>
    <row r="213" ht="53.25" customHeight="1" outlineLevel="1" spans="1:23">
      <c r="A213" s="155" t="s">
        <v>62</v>
      </c>
      <c r="B213" s="155" t="s">
        <v>524</v>
      </c>
      <c r="C213" s="155" t="s">
        <v>356</v>
      </c>
      <c r="D213" s="155" t="s">
        <v>110</v>
      </c>
      <c r="E213" s="155" t="s">
        <v>111</v>
      </c>
      <c r="F213" s="155" t="s">
        <v>349</v>
      </c>
      <c r="G213" s="155" t="s">
        <v>350</v>
      </c>
      <c r="H213" s="156">
        <v>4900</v>
      </c>
      <c r="I213" s="156">
        <v>4900</v>
      </c>
      <c r="J213" s="156"/>
      <c r="K213" s="156"/>
      <c r="L213" s="156">
        <v>4900</v>
      </c>
      <c r="M213" s="155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</row>
    <row r="214" ht="53.25" customHeight="1" outlineLevel="1" spans="1:23">
      <c r="A214" s="155" t="s">
        <v>62</v>
      </c>
      <c r="B214" s="155" t="s">
        <v>525</v>
      </c>
      <c r="C214" s="155" t="s">
        <v>369</v>
      </c>
      <c r="D214" s="155" t="s">
        <v>110</v>
      </c>
      <c r="E214" s="155" t="s">
        <v>111</v>
      </c>
      <c r="F214" s="155" t="s">
        <v>370</v>
      </c>
      <c r="G214" s="155" t="s">
        <v>369</v>
      </c>
      <c r="H214" s="156">
        <v>10041.36</v>
      </c>
      <c r="I214" s="156">
        <v>10041.36</v>
      </c>
      <c r="J214" s="156"/>
      <c r="K214" s="156"/>
      <c r="L214" s="156">
        <v>10041.36</v>
      </c>
      <c r="M214" s="155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</row>
    <row r="215" ht="53.25" customHeight="1" spans="1:23">
      <c r="A215" s="155" t="s">
        <v>64</v>
      </c>
      <c r="B215" s="155"/>
      <c r="C215" s="155"/>
      <c r="D215" s="155"/>
      <c r="E215" s="155"/>
      <c r="F215" s="155"/>
      <c r="G215" s="155"/>
      <c r="H215" s="156">
        <v>451169.67</v>
      </c>
      <c r="I215" s="156">
        <v>451169.67</v>
      </c>
      <c r="J215" s="156"/>
      <c r="K215" s="156"/>
      <c r="L215" s="156">
        <v>451169.67</v>
      </c>
      <c r="M215" s="155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</row>
    <row r="216" ht="53.25" customHeight="1" outlineLevel="1" spans="1:23">
      <c r="A216" s="155" t="s">
        <v>64</v>
      </c>
      <c r="B216" s="155" t="s">
        <v>526</v>
      </c>
      <c r="C216" s="155" t="s">
        <v>304</v>
      </c>
      <c r="D216" s="155" t="s">
        <v>106</v>
      </c>
      <c r="E216" s="155" t="s">
        <v>107</v>
      </c>
      <c r="F216" s="155" t="s">
        <v>305</v>
      </c>
      <c r="G216" s="155" t="s">
        <v>306</v>
      </c>
      <c r="H216" s="156">
        <v>96852</v>
      </c>
      <c r="I216" s="156">
        <v>96852</v>
      </c>
      <c r="J216" s="156"/>
      <c r="K216" s="156"/>
      <c r="L216" s="156">
        <v>96852</v>
      </c>
      <c r="M216" s="155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</row>
    <row r="217" ht="53.25" customHeight="1" outlineLevel="1" spans="1:23">
      <c r="A217" s="155" t="s">
        <v>64</v>
      </c>
      <c r="B217" s="155" t="s">
        <v>526</v>
      </c>
      <c r="C217" s="155" t="s">
        <v>304</v>
      </c>
      <c r="D217" s="155" t="s">
        <v>106</v>
      </c>
      <c r="E217" s="155" t="s">
        <v>107</v>
      </c>
      <c r="F217" s="155" t="s">
        <v>307</v>
      </c>
      <c r="G217" s="155" t="s">
        <v>308</v>
      </c>
      <c r="H217" s="156">
        <v>161916</v>
      </c>
      <c r="I217" s="156">
        <v>161916</v>
      </c>
      <c r="J217" s="156"/>
      <c r="K217" s="156"/>
      <c r="L217" s="156">
        <v>161916</v>
      </c>
      <c r="M217" s="155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</row>
    <row r="218" ht="53.25" customHeight="1" outlineLevel="1" spans="1:23">
      <c r="A218" s="155" t="s">
        <v>64</v>
      </c>
      <c r="B218" s="155" t="s">
        <v>526</v>
      </c>
      <c r="C218" s="155" t="s">
        <v>304</v>
      </c>
      <c r="D218" s="155" t="s">
        <v>106</v>
      </c>
      <c r="E218" s="155" t="s">
        <v>107</v>
      </c>
      <c r="F218" s="155" t="s">
        <v>309</v>
      </c>
      <c r="G218" s="155" t="s">
        <v>310</v>
      </c>
      <c r="H218" s="156">
        <v>8071</v>
      </c>
      <c r="I218" s="156">
        <v>8071</v>
      </c>
      <c r="J218" s="156"/>
      <c r="K218" s="156"/>
      <c r="L218" s="156">
        <v>8071</v>
      </c>
      <c r="M218" s="155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</row>
    <row r="219" ht="53.25" customHeight="1" outlineLevel="1" spans="1:23">
      <c r="A219" s="155" t="s">
        <v>64</v>
      </c>
      <c r="B219" s="155" t="s">
        <v>527</v>
      </c>
      <c r="C219" s="155" t="s">
        <v>312</v>
      </c>
      <c r="D219" s="155" t="s">
        <v>106</v>
      </c>
      <c r="E219" s="155" t="s">
        <v>107</v>
      </c>
      <c r="F219" s="155" t="s">
        <v>309</v>
      </c>
      <c r="G219" s="155" t="s">
        <v>310</v>
      </c>
      <c r="H219" s="156">
        <v>48960</v>
      </c>
      <c r="I219" s="156">
        <v>48960</v>
      </c>
      <c r="J219" s="156"/>
      <c r="K219" s="156"/>
      <c r="L219" s="156">
        <v>48960</v>
      </c>
      <c r="M219" s="155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</row>
    <row r="220" ht="53.25" customHeight="1" outlineLevel="1" spans="1:23">
      <c r="A220" s="155" t="s">
        <v>64</v>
      </c>
      <c r="B220" s="155" t="s">
        <v>528</v>
      </c>
      <c r="C220" s="155" t="s">
        <v>314</v>
      </c>
      <c r="D220" s="155" t="s">
        <v>155</v>
      </c>
      <c r="E220" s="155" t="s">
        <v>156</v>
      </c>
      <c r="F220" s="155" t="s">
        <v>315</v>
      </c>
      <c r="G220" s="155" t="s">
        <v>314</v>
      </c>
      <c r="H220" s="156">
        <v>41604.48</v>
      </c>
      <c r="I220" s="156">
        <v>41604.48</v>
      </c>
      <c r="J220" s="156"/>
      <c r="K220" s="156"/>
      <c r="L220" s="156">
        <v>41604.48</v>
      </c>
      <c r="M220" s="155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</row>
    <row r="221" ht="53.25" customHeight="1" outlineLevel="1" spans="1:23">
      <c r="A221" s="155" t="s">
        <v>64</v>
      </c>
      <c r="B221" s="155" t="s">
        <v>529</v>
      </c>
      <c r="C221" s="155" t="s">
        <v>317</v>
      </c>
      <c r="D221" s="155" t="s">
        <v>188</v>
      </c>
      <c r="E221" s="155" t="s">
        <v>189</v>
      </c>
      <c r="F221" s="155" t="s">
        <v>318</v>
      </c>
      <c r="G221" s="155" t="s">
        <v>317</v>
      </c>
      <c r="H221" s="156">
        <v>19502.1</v>
      </c>
      <c r="I221" s="156">
        <v>19502.1</v>
      </c>
      <c r="J221" s="156"/>
      <c r="K221" s="156"/>
      <c r="L221" s="156">
        <v>19502.1</v>
      </c>
      <c r="M221" s="155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</row>
    <row r="222" ht="53.25" customHeight="1" outlineLevel="1" spans="1:23">
      <c r="A222" s="155" t="s">
        <v>64</v>
      </c>
      <c r="B222" s="155" t="s">
        <v>529</v>
      </c>
      <c r="C222" s="155" t="s">
        <v>317</v>
      </c>
      <c r="D222" s="155" t="s">
        <v>190</v>
      </c>
      <c r="E222" s="155" t="s">
        <v>191</v>
      </c>
      <c r="F222" s="155" t="s">
        <v>318</v>
      </c>
      <c r="G222" s="155" t="s">
        <v>317</v>
      </c>
      <c r="H222" s="156"/>
      <c r="I222" s="156"/>
      <c r="J222" s="156"/>
      <c r="K222" s="156"/>
      <c r="L222" s="156"/>
      <c r="M222" s="155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</row>
    <row r="223" ht="53.25" customHeight="1" outlineLevel="1" spans="1:23">
      <c r="A223" s="155" t="s">
        <v>64</v>
      </c>
      <c r="B223" s="155" t="s">
        <v>530</v>
      </c>
      <c r="C223" s="155" t="s">
        <v>320</v>
      </c>
      <c r="D223" s="155" t="s">
        <v>192</v>
      </c>
      <c r="E223" s="155" t="s">
        <v>193</v>
      </c>
      <c r="F223" s="155" t="s">
        <v>321</v>
      </c>
      <c r="G223" s="155" t="s">
        <v>322</v>
      </c>
      <c r="H223" s="156">
        <v>750</v>
      </c>
      <c r="I223" s="156">
        <v>750</v>
      </c>
      <c r="J223" s="156"/>
      <c r="K223" s="156"/>
      <c r="L223" s="156">
        <v>750</v>
      </c>
      <c r="M223" s="155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</row>
    <row r="224" ht="53.25" customHeight="1" outlineLevel="1" spans="1:23">
      <c r="A224" s="155" t="s">
        <v>64</v>
      </c>
      <c r="B224" s="155" t="s">
        <v>531</v>
      </c>
      <c r="C224" s="155" t="s">
        <v>324</v>
      </c>
      <c r="D224" s="155" t="s">
        <v>192</v>
      </c>
      <c r="E224" s="155" t="s">
        <v>193</v>
      </c>
      <c r="F224" s="155" t="s">
        <v>321</v>
      </c>
      <c r="G224" s="155" t="s">
        <v>322</v>
      </c>
      <c r="H224" s="156">
        <v>520.06</v>
      </c>
      <c r="I224" s="156">
        <v>520.06</v>
      </c>
      <c r="J224" s="156"/>
      <c r="K224" s="156"/>
      <c r="L224" s="156">
        <v>520.06</v>
      </c>
      <c r="M224" s="155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</row>
    <row r="225" ht="53.25" customHeight="1" outlineLevel="1" spans="1:23">
      <c r="A225" s="155" t="s">
        <v>64</v>
      </c>
      <c r="B225" s="155" t="s">
        <v>532</v>
      </c>
      <c r="C225" s="155" t="s">
        <v>326</v>
      </c>
      <c r="D225" s="155" t="s">
        <v>192</v>
      </c>
      <c r="E225" s="155" t="s">
        <v>193</v>
      </c>
      <c r="F225" s="155" t="s">
        <v>321</v>
      </c>
      <c r="G225" s="155" t="s">
        <v>322</v>
      </c>
      <c r="H225" s="156">
        <v>1040.11</v>
      </c>
      <c r="I225" s="156">
        <v>1040.11</v>
      </c>
      <c r="J225" s="156"/>
      <c r="K225" s="156"/>
      <c r="L225" s="156">
        <v>1040.11</v>
      </c>
      <c r="M225" s="155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</row>
    <row r="226" ht="53.25" customHeight="1" outlineLevel="1" spans="1:23">
      <c r="A226" s="155" t="s">
        <v>64</v>
      </c>
      <c r="B226" s="155" t="s">
        <v>533</v>
      </c>
      <c r="C226" s="155" t="s">
        <v>227</v>
      </c>
      <c r="D226" s="155" t="s">
        <v>226</v>
      </c>
      <c r="E226" s="155" t="s">
        <v>227</v>
      </c>
      <c r="F226" s="155" t="s">
        <v>330</v>
      </c>
      <c r="G226" s="155" t="s">
        <v>227</v>
      </c>
      <c r="H226" s="156">
        <v>31203.36</v>
      </c>
      <c r="I226" s="156">
        <v>31203.36</v>
      </c>
      <c r="J226" s="156"/>
      <c r="K226" s="156"/>
      <c r="L226" s="156">
        <v>31203.36</v>
      </c>
      <c r="M226" s="155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</row>
    <row r="227" ht="53.25" customHeight="1" outlineLevel="1" spans="1:23">
      <c r="A227" s="155" t="s">
        <v>64</v>
      </c>
      <c r="B227" s="155" t="s">
        <v>534</v>
      </c>
      <c r="C227" s="155" t="s">
        <v>356</v>
      </c>
      <c r="D227" s="155" t="s">
        <v>106</v>
      </c>
      <c r="E227" s="155" t="s">
        <v>107</v>
      </c>
      <c r="F227" s="155" t="s">
        <v>405</v>
      </c>
      <c r="G227" s="155" t="s">
        <v>406</v>
      </c>
      <c r="H227" s="156">
        <v>8550</v>
      </c>
      <c r="I227" s="156">
        <v>8550</v>
      </c>
      <c r="J227" s="156"/>
      <c r="K227" s="156"/>
      <c r="L227" s="156">
        <v>8550</v>
      </c>
      <c r="M227" s="155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</row>
    <row r="228" ht="53.25" customHeight="1" outlineLevel="1" spans="1:23">
      <c r="A228" s="155" t="s">
        <v>64</v>
      </c>
      <c r="B228" s="155" t="s">
        <v>535</v>
      </c>
      <c r="C228" s="155" t="s">
        <v>369</v>
      </c>
      <c r="D228" s="155" t="s">
        <v>106</v>
      </c>
      <c r="E228" s="155" t="s">
        <v>107</v>
      </c>
      <c r="F228" s="155" t="s">
        <v>370</v>
      </c>
      <c r="G228" s="155" t="s">
        <v>369</v>
      </c>
      <c r="H228" s="156">
        <v>5200.56</v>
      </c>
      <c r="I228" s="156">
        <v>5200.56</v>
      </c>
      <c r="J228" s="156"/>
      <c r="K228" s="156"/>
      <c r="L228" s="156">
        <v>5200.56</v>
      </c>
      <c r="M228" s="155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</row>
    <row r="229" ht="53.25" customHeight="1" outlineLevel="1" spans="1:23">
      <c r="A229" s="155" t="s">
        <v>64</v>
      </c>
      <c r="B229" s="155" t="s">
        <v>536</v>
      </c>
      <c r="C229" s="155" t="s">
        <v>372</v>
      </c>
      <c r="D229" s="155" t="s">
        <v>106</v>
      </c>
      <c r="E229" s="155" t="s">
        <v>107</v>
      </c>
      <c r="F229" s="155" t="s">
        <v>373</v>
      </c>
      <c r="G229" s="155" t="s">
        <v>374</v>
      </c>
      <c r="H229" s="156">
        <v>27000</v>
      </c>
      <c r="I229" s="156">
        <v>27000</v>
      </c>
      <c r="J229" s="156"/>
      <c r="K229" s="156"/>
      <c r="L229" s="156">
        <v>27000</v>
      </c>
      <c r="M229" s="155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</row>
    <row r="230" ht="30.75" customHeight="1" spans="1:23">
      <c r="A230" s="162" t="s">
        <v>30</v>
      </c>
      <c r="B230" s="162"/>
      <c r="C230" s="162"/>
      <c r="D230" s="162"/>
      <c r="E230" s="162"/>
      <c r="F230" s="162"/>
      <c r="G230" s="162"/>
      <c r="H230" s="156">
        <v>16265938.39</v>
      </c>
      <c r="I230" s="156">
        <v>16265938.39</v>
      </c>
      <c r="J230" s="156"/>
      <c r="K230" s="156"/>
      <c r="L230" s="156">
        <v>16265938.39</v>
      </c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30:G2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>
    <outlinePr summaryBelow="0" summaryRight="0"/>
  </sheetPr>
  <dimension ref="A1:W119"/>
  <sheetViews>
    <sheetView showZeros="0" topLeftCell="A79" workbookViewId="0">
      <selection activeCell="I15" sqref="I15:I118"/>
    </sheetView>
  </sheetViews>
  <sheetFormatPr defaultColWidth="10.2777777777778" defaultRowHeight="15" customHeight="1"/>
  <cols>
    <col min="1" max="1" width="5.72222222222222" customWidth="1"/>
    <col min="2" max="2" width="7.72222222222222" customWidth="1"/>
    <col min="3" max="3" width="9.84259259259259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4259259259259" customWidth="1"/>
    <col min="9" max="11" width="12.8425925925926" customWidth="1"/>
    <col min="12" max="12" width="7.27777777777778" customWidth="1"/>
    <col min="13" max="13" width="5.84259259259259" customWidth="1"/>
    <col min="14" max="16" width="4.72222222222222" customWidth="1"/>
    <col min="17" max="17" width="8" customWidth="1"/>
    <col min="18" max="18" width="11" customWidth="1"/>
    <col min="19" max="20" width="9.84259259259259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1" t="s">
        <v>537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538</v>
      </c>
      <c r="B2" s="147"/>
      <c r="C2" s="147" t="s">
        <v>77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"单位名称："&amp;"遮岛镇政府"</f>
        <v>单位名称：遮岛镇政府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539</v>
      </c>
      <c r="B4" s="154" t="s">
        <v>281</v>
      </c>
      <c r="C4" s="154" t="s">
        <v>282</v>
      </c>
      <c r="D4" s="154" t="s">
        <v>540</v>
      </c>
      <c r="E4" s="154" t="s">
        <v>283</v>
      </c>
      <c r="F4" s="154" t="s">
        <v>284</v>
      </c>
      <c r="G4" s="154" t="s">
        <v>541</v>
      </c>
      <c r="H4" s="154" t="s">
        <v>542</v>
      </c>
      <c r="I4" s="154" t="s">
        <v>30</v>
      </c>
      <c r="J4" s="154" t="s">
        <v>543</v>
      </c>
      <c r="K4" s="154"/>
      <c r="L4" s="154"/>
      <c r="M4" s="154"/>
      <c r="N4" s="154" t="s">
        <v>293</v>
      </c>
      <c r="O4" s="154"/>
      <c r="P4" s="154"/>
      <c r="Q4" s="154" t="s">
        <v>37</v>
      </c>
      <c r="R4" s="154" t="s">
        <v>69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544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77</v>
      </c>
      <c r="B7" s="154" t="s">
        <v>78</v>
      </c>
      <c r="C7" s="154" t="s">
        <v>79</v>
      </c>
      <c r="D7" s="154" t="s">
        <v>80</v>
      </c>
      <c r="E7" s="154" t="s">
        <v>81</v>
      </c>
      <c r="F7" s="154" t="s">
        <v>82</v>
      </c>
      <c r="G7" s="154" t="s">
        <v>83</v>
      </c>
      <c r="H7" s="154" t="s">
        <v>84</v>
      </c>
      <c r="I7" s="154" t="s">
        <v>85</v>
      </c>
      <c r="J7" s="154" t="s">
        <v>86</v>
      </c>
      <c r="K7" s="154" t="s">
        <v>87</v>
      </c>
      <c r="L7" s="154" t="s">
        <v>88</v>
      </c>
      <c r="M7" s="154" t="s">
        <v>89</v>
      </c>
      <c r="N7" s="154" t="s">
        <v>90</v>
      </c>
      <c r="O7" s="154" t="s">
        <v>91</v>
      </c>
      <c r="P7" s="154" t="s">
        <v>295</v>
      </c>
      <c r="Q7" s="154" t="s">
        <v>296</v>
      </c>
      <c r="R7" s="154" t="s">
        <v>297</v>
      </c>
      <c r="S7" s="154" t="s">
        <v>298</v>
      </c>
      <c r="T7" s="154" t="s">
        <v>299</v>
      </c>
      <c r="U7" s="154" t="s">
        <v>300</v>
      </c>
      <c r="V7" s="154" t="s">
        <v>301</v>
      </c>
      <c r="W7" s="154" t="s">
        <v>302</v>
      </c>
    </row>
    <row r="8" ht="52.5" hidden="1" customHeight="1" collapsed="1" spans="1:23">
      <c r="A8" s="155"/>
      <c r="B8" s="155"/>
      <c r="C8" s="155" t="s">
        <v>545</v>
      </c>
      <c r="D8" s="155"/>
      <c r="E8" s="155"/>
      <c r="F8" s="155"/>
      <c r="G8" s="155"/>
      <c r="H8" s="155"/>
      <c r="I8" s="156">
        <v>40000</v>
      </c>
      <c r="J8" s="156">
        <v>40000</v>
      </c>
      <c r="K8" s="156">
        <v>40000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hidden="1" customHeight="1" outlineLevel="1" spans="1:23">
      <c r="A9" s="155" t="s">
        <v>546</v>
      </c>
      <c r="B9" s="155" t="s">
        <v>547</v>
      </c>
      <c r="C9" s="155" t="s">
        <v>545</v>
      </c>
      <c r="D9" s="155" t="s">
        <v>46</v>
      </c>
      <c r="E9" s="155" t="s">
        <v>176</v>
      </c>
      <c r="F9" s="155" t="s">
        <v>177</v>
      </c>
      <c r="G9" s="155" t="s">
        <v>548</v>
      </c>
      <c r="H9" s="155" t="s">
        <v>549</v>
      </c>
      <c r="I9" s="156">
        <v>40000</v>
      </c>
      <c r="J9" s="156">
        <v>40000</v>
      </c>
      <c r="K9" s="156">
        <v>40000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hidden="1" customHeight="1" collapsed="1" spans="1:23">
      <c r="A10" s="155"/>
      <c r="B10" s="155"/>
      <c r="C10" s="155" t="s">
        <v>550</v>
      </c>
      <c r="D10" s="155"/>
      <c r="E10" s="155"/>
      <c r="F10" s="155"/>
      <c r="G10" s="155"/>
      <c r="H10" s="155"/>
      <c r="I10" s="156"/>
      <c r="J10" s="156"/>
      <c r="K10" s="156"/>
      <c r="L10" s="156"/>
      <c r="M10" s="156"/>
      <c r="N10" s="155"/>
      <c r="O10" s="155"/>
      <c r="P10" s="155"/>
      <c r="Q10" s="156"/>
      <c r="R10" s="156"/>
      <c r="S10" s="156"/>
      <c r="T10" s="156"/>
      <c r="U10" s="156"/>
      <c r="V10" s="156"/>
      <c r="W10" s="156"/>
    </row>
    <row r="11" ht="52.5" hidden="1" customHeight="1" outlineLevel="1" spans="1:23">
      <c r="A11" s="155" t="s">
        <v>551</v>
      </c>
      <c r="B11" s="155" t="s">
        <v>552</v>
      </c>
      <c r="C11" s="155" t="s">
        <v>550</v>
      </c>
      <c r="D11" s="155" t="s">
        <v>46</v>
      </c>
      <c r="E11" s="155" t="s">
        <v>214</v>
      </c>
      <c r="F11" s="155" t="s">
        <v>553</v>
      </c>
      <c r="G11" s="155" t="s">
        <v>343</v>
      </c>
      <c r="H11" s="155" t="s">
        <v>344</v>
      </c>
      <c r="I11" s="156"/>
      <c r="J11" s="156"/>
      <c r="K11" s="156"/>
      <c r="L11" s="156"/>
      <c r="M11" s="156"/>
      <c r="N11" s="155"/>
      <c r="O11" s="155"/>
      <c r="P11" s="155"/>
      <c r="Q11" s="156"/>
      <c r="R11" s="156"/>
      <c r="S11" s="156"/>
      <c r="T11" s="156"/>
      <c r="U11" s="156"/>
      <c r="V11" s="156"/>
      <c r="W11" s="156"/>
    </row>
    <row r="12" ht="52.5" hidden="1" customHeight="1" outlineLevel="1" spans="1:23">
      <c r="A12" s="155" t="s">
        <v>551</v>
      </c>
      <c r="B12" s="155" t="s">
        <v>552</v>
      </c>
      <c r="C12" s="155" t="s">
        <v>550</v>
      </c>
      <c r="D12" s="155" t="s">
        <v>46</v>
      </c>
      <c r="E12" s="155" t="s">
        <v>214</v>
      </c>
      <c r="F12" s="155" t="s">
        <v>553</v>
      </c>
      <c r="G12" s="155" t="s">
        <v>349</v>
      </c>
      <c r="H12" s="155" t="s">
        <v>350</v>
      </c>
      <c r="I12" s="156"/>
      <c r="J12" s="156"/>
      <c r="K12" s="156"/>
      <c r="L12" s="156"/>
      <c r="M12" s="156"/>
      <c r="N12" s="155"/>
      <c r="O12" s="155"/>
      <c r="P12" s="155"/>
      <c r="Q12" s="156"/>
      <c r="R12" s="156"/>
      <c r="S12" s="156"/>
      <c r="T12" s="156"/>
      <c r="U12" s="156"/>
      <c r="V12" s="156"/>
      <c r="W12" s="156"/>
    </row>
    <row r="13" ht="52.5" hidden="1" customHeight="1" spans="1:23">
      <c r="A13" s="155"/>
      <c r="B13" s="155"/>
      <c r="C13" s="155" t="s">
        <v>554</v>
      </c>
      <c r="D13" s="155"/>
      <c r="E13" s="155"/>
      <c r="F13" s="155"/>
      <c r="G13" s="155"/>
      <c r="H13" s="155"/>
      <c r="I13" s="156">
        <v>90000</v>
      </c>
      <c r="J13" s="156">
        <v>90000</v>
      </c>
      <c r="K13" s="156">
        <v>90000</v>
      </c>
      <c r="L13" s="156"/>
      <c r="M13" s="156"/>
      <c r="N13" s="155"/>
      <c r="O13" s="155"/>
      <c r="P13" s="155"/>
      <c r="Q13" s="156"/>
      <c r="R13" s="156"/>
      <c r="S13" s="156"/>
      <c r="T13" s="156"/>
      <c r="U13" s="156"/>
      <c r="V13" s="156"/>
      <c r="W13" s="156"/>
    </row>
    <row r="14" ht="52.5" hidden="1" customHeight="1" outlineLevel="1" spans="1:23">
      <c r="A14" s="155" t="s">
        <v>551</v>
      </c>
      <c r="B14" s="155" t="s">
        <v>555</v>
      </c>
      <c r="C14" s="155" t="s">
        <v>554</v>
      </c>
      <c r="D14" s="155" t="s">
        <v>46</v>
      </c>
      <c r="E14" s="155" t="s">
        <v>117</v>
      </c>
      <c r="F14" s="155" t="s">
        <v>118</v>
      </c>
      <c r="G14" s="155" t="s">
        <v>343</v>
      </c>
      <c r="H14" s="155" t="s">
        <v>344</v>
      </c>
      <c r="I14" s="156">
        <v>15000</v>
      </c>
      <c r="J14" s="156">
        <v>15000</v>
      </c>
      <c r="K14" s="156">
        <v>15000</v>
      </c>
      <c r="L14" s="156"/>
      <c r="M14" s="156"/>
      <c r="N14" s="155"/>
      <c r="O14" s="155"/>
      <c r="P14" s="155"/>
      <c r="Q14" s="156"/>
      <c r="R14" s="156"/>
      <c r="S14" s="156"/>
      <c r="T14" s="156"/>
      <c r="U14" s="156"/>
      <c r="V14" s="156"/>
      <c r="W14" s="156"/>
    </row>
    <row r="15" ht="52.5" customHeight="1" outlineLevel="1" spans="1:23">
      <c r="A15" s="155" t="s">
        <v>551</v>
      </c>
      <c r="B15" s="155" t="s">
        <v>555</v>
      </c>
      <c r="C15" s="155" t="s">
        <v>554</v>
      </c>
      <c r="D15" s="155" t="s">
        <v>46</v>
      </c>
      <c r="E15" s="155" t="s">
        <v>117</v>
      </c>
      <c r="F15" s="155" t="s">
        <v>118</v>
      </c>
      <c r="G15" s="155" t="s">
        <v>351</v>
      </c>
      <c r="H15" s="155" t="s">
        <v>352</v>
      </c>
      <c r="I15" s="156">
        <v>5000</v>
      </c>
      <c r="J15" s="156">
        <v>5000</v>
      </c>
      <c r="K15" s="156">
        <v>5000</v>
      </c>
      <c r="L15" s="156"/>
      <c r="M15" s="156"/>
      <c r="N15" s="155"/>
      <c r="O15" s="155"/>
      <c r="P15" s="155"/>
      <c r="Q15" s="156"/>
      <c r="R15" s="156"/>
      <c r="S15" s="156"/>
      <c r="T15" s="156"/>
      <c r="U15" s="156"/>
      <c r="V15" s="156"/>
      <c r="W15" s="156"/>
    </row>
    <row r="16" ht="52.5" hidden="1" customHeight="1" outlineLevel="1" spans="1:23">
      <c r="A16" s="155" t="s">
        <v>551</v>
      </c>
      <c r="B16" s="155" t="s">
        <v>555</v>
      </c>
      <c r="C16" s="155" t="s">
        <v>554</v>
      </c>
      <c r="D16" s="155" t="s">
        <v>46</v>
      </c>
      <c r="E16" s="155" t="s">
        <v>176</v>
      </c>
      <c r="F16" s="155" t="s">
        <v>177</v>
      </c>
      <c r="G16" s="155" t="s">
        <v>349</v>
      </c>
      <c r="H16" s="155" t="s">
        <v>350</v>
      </c>
      <c r="I16" s="156">
        <v>50000</v>
      </c>
      <c r="J16" s="156">
        <v>50000</v>
      </c>
      <c r="K16" s="156">
        <v>50000</v>
      </c>
      <c r="L16" s="156"/>
      <c r="M16" s="156"/>
      <c r="N16" s="155"/>
      <c r="O16" s="155"/>
      <c r="P16" s="155"/>
      <c r="Q16" s="156"/>
      <c r="R16" s="156"/>
      <c r="S16" s="156"/>
      <c r="T16" s="156"/>
      <c r="U16" s="156"/>
      <c r="V16" s="156"/>
      <c r="W16" s="156"/>
    </row>
    <row r="17" ht="52.5" hidden="1" customHeight="1" outlineLevel="1" spans="1:23">
      <c r="A17" s="155" t="s">
        <v>551</v>
      </c>
      <c r="B17" s="155" t="s">
        <v>555</v>
      </c>
      <c r="C17" s="155" t="s">
        <v>554</v>
      </c>
      <c r="D17" s="155" t="s">
        <v>46</v>
      </c>
      <c r="E17" s="155" t="s">
        <v>198</v>
      </c>
      <c r="F17" s="155" t="s">
        <v>197</v>
      </c>
      <c r="G17" s="155" t="s">
        <v>349</v>
      </c>
      <c r="H17" s="155" t="s">
        <v>350</v>
      </c>
      <c r="I17" s="156">
        <v>20000</v>
      </c>
      <c r="J17" s="156">
        <v>20000</v>
      </c>
      <c r="K17" s="156">
        <v>20000</v>
      </c>
      <c r="L17" s="156"/>
      <c r="M17" s="156"/>
      <c r="N17" s="155"/>
      <c r="O17" s="155"/>
      <c r="P17" s="155"/>
      <c r="Q17" s="156"/>
      <c r="R17" s="156"/>
      <c r="S17" s="156"/>
      <c r="T17" s="156"/>
      <c r="U17" s="156"/>
      <c r="V17" s="156"/>
      <c r="W17" s="156"/>
    </row>
    <row r="18" ht="52.5" hidden="1" customHeight="1" collapsed="1" spans="1:23">
      <c r="A18" s="155"/>
      <c r="B18" s="155"/>
      <c r="C18" s="155" t="s">
        <v>556</v>
      </c>
      <c r="D18" s="155"/>
      <c r="E18" s="155"/>
      <c r="F18" s="155"/>
      <c r="G18" s="155"/>
      <c r="H18" s="155"/>
      <c r="I18" s="156">
        <v>468224.27</v>
      </c>
      <c r="J18" s="156"/>
      <c r="K18" s="156"/>
      <c r="L18" s="156"/>
      <c r="M18" s="156"/>
      <c r="N18" s="155"/>
      <c r="O18" s="155"/>
      <c r="P18" s="155"/>
      <c r="Q18" s="156"/>
      <c r="R18" s="156">
        <v>468224.27</v>
      </c>
      <c r="S18" s="156"/>
      <c r="T18" s="156"/>
      <c r="U18" s="156"/>
      <c r="V18" s="156"/>
      <c r="W18" s="156">
        <v>468224.27</v>
      </c>
    </row>
    <row r="19" ht="52.5" hidden="1" customHeight="1" outlineLevel="1" spans="1:23">
      <c r="A19" s="155" t="s">
        <v>546</v>
      </c>
      <c r="B19" s="155" t="s">
        <v>557</v>
      </c>
      <c r="C19" s="155" t="s">
        <v>556</v>
      </c>
      <c r="D19" s="155" t="s">
        <v>46</v>
      </c>
      <c r="E19" s="155" t="s">
        <v>106</v>
      </c>
      <c r="F19" s="155" t="s">
        <v>107</v>
      </c>
      <c r="G19" s="155" t="s">
        <v>343</v>
      </c>
      <c r="H19" s="155" t="s">
        <v>344</v>
      </c>
      <c r="I19" s="156">
        <v>310224.27</v>
      </c>
      <c r="J19" s="156"/>
      <c r="K19" s="156"/>
      <c r="L19" s="156"/>
      <c r="M19" s="156"/>
      <c r="N19" s="155"/>
      <c r="O19" s="155"/>
      <c r="P19" s="155"/>
      <c r="Q19" s="156"/>
      <c r="R19" s="156">
        <v>310224.27</v>
      </c>
      <c r="S19" s="156"/>
      <c r="T19" s="156"/>
      <c r="U19" s="156"/>
      <c r="V19" s="156"/>
      <c r="W19" s="156">
        <v>310224.27</v>
      </c>
    </row>
    <row r="20" ht="52.5" hidden="1" customHeight="1" outlineLevel="1" spans="1:23">
      <c r="A20" s="155" t="s">
        <v>546</v>
      </c>
      <c r="B20" s="155" t="s">
        <v>557</v>
      </c>
      <c r="C20" s="155" t="s">
        <v>556</v>
      </c>
      <c r="D20" s="155" t="s">
        <v>46</v>
      </c>
      <c r="E20" s="155" t="s">
        <v>106</v>
      </c>
      <c r="F20" s="155" t="s">
        <v>107</v>
      </c>
      <c r="G20" s="155" t="s">
        <v>397</v>
      </c>
      <c r="H20" s="155" t="s">
        <v>398</v>
      </c>
      <c r="I20" s="156">
        <v>20000</v>
      </c>
      <c r="J20" s="156"/>
      <c r="K20" s="156"/>
      <c r="L20" s="156"/>
      <c r="M20" s="156"/>
      <c r="N20" s="155"/>
      <c r="O20" s="155"/>
      <c r="P20" s="155"/>
      <c r="Q20" s="156"/>
      <c r="R20" s="156">
        <v>20000</v>
      </c>
      <c r="S20" s="156"/>
      <c r="T20" s="156"/>
      <c r="U20" s="156"/>
      <c r="V20" s="156"/>
      <c r="W20" s="156">
        <v>20000</v>
      </c>
    </row>
    <row r="21" ht="52.5" hidden="1" customHeight="1" outlineLevel="1" spans="1:23">
      <c r="A21" s="155" t="s">
        <v>546</v>
      </c>
      <c r="B21" s="155" t="s">
        <v>557</v>
      </c>
      <c r="C21" s="155" t="s">
        <v>556</v>
      </c>
      <c r="D21" s="155" t="s">
        <v>46</v>
      </c>
      <c r="E21" s="155" t="s">
        <v>106</v>
      </c>
      <c r="F21" s="155" t="s">
        <v>107</v>
      </c>
      <c r="G21" s="155" t="s">
        <v>399</v>
      </c>
      <c r="H21" s="155" t="s">
        <v>400</v>
      </c>
      <c r="I21" s="156">
        <v>23000</v>
      </c>
      <c r="J21" s="156"/>
      <c r="K21" s="156"/>
      <c r="L21" s="156"/>
      <c r="M21" s="156"/>
      <c r="N21" s="155"/>
      <c r="O21" s="155"/>
      <c r="P21" s="155"/>
      <c r="Q21" s="156"/>
      <c r="R21" s="156">
        <v>23000</v>
      </c>
      <c r="S21" s="156"/>
      <c r="T21" s="156"/>
      <c r="U21" s="156"/>
      <c r="V21" s="156"/>
      <c r="W21" s="156">
        <v>23000</v>
      </c>
    </row>
    <row r="22" ht="52.5" hidden="1" customHeight="1" outlineLevel="1" spans="1:23">
      <c r="A22" s="155" t="s">
        <v>546</v>
      </c>
      <c r="B22" s="155" t="s">
        <v>557</v>
      </c>
      <c r="C22" s="155" t="s">
        <v>556</v>
      </c>
      <c r="D22" s="155" t="s">
        <v>46</v>
      </c>
      <c r="E22" s="155" t="s">
        <v>106</v>
      </c>
      <c r="F22" s="155" t="s">
        <v>107</v>
      </c>
      <c r="G22" s="155" t="s">
        <v>353</v>
      </c>
      <c r="H22" s="155" t="s">
        <v>354</v>
      </c>
      <c r="I22" s="156">
        <v>10000</v>
      </c>
      <c r="J22" s="156"/>
      <c r="K22" s="156"/>
      <c r="L22" s="156"/>
      <c r="M22" s="156"/>
      <c r="N22" s="155"/>
      <c r="O22" s="155"/>
      <c r="P22" s="155"/>
      <c r="Q22" s="156"/>
      <c r="R22" s="156">
        <v>10000</v>
      </c>
      <c r="S22" s="156"/>
      <c r="T22" s="156"/>
      <c r="U22" s="156"/>
      <c r="V22" s="156"/>
      <c r="W22" s="156">
        <v>10000</v>
      </c>
    </row>
    <row r="23" ht="52.5" hidden="1" customHeight="1" outlineLevel="1" spans="1:23">
      <c r="A23" s="155" t="s">
        <v>546</v>
      </c>
      <c r="B23" s="155" t="s">
        <v>557</v>
      </c>
      <c r="C23" s="155" t="s">
        <v>556</v>
      </c>
      <c r="D23" s="155" t="s">
        <v>46</v>
      </c>
      <c r="E23" s="155" t="s">
        <v>106</v>
      </c>
      <c r="F23" s="155" t="s">
        <v>107</v>
      </c>
      <c r="G23" s="155" t="s">
        <v>349</v>
      </c>
      <c r="H23" s="155" t="s">
        <v>350</v>
      </c>
      <c r="I23" s="156">
        <v>50000</v>
      </c>
      <c r="J23" s="156"/>
      <c r="K23" s="156"/>
      <c r="L23" s="156"/>
      <c r="M23" s="156"/>
      <c r="N23" s="155"/>
      <c r="O23" s="155"/>
      <c r="P23" s="155"/>
      <c r="Q23" s="156"/>
      <c r="R23" s="156">
        <v>50000</v>
      </c>
      <c r="S23" s="156"/>
      <c r="T23" s="156"/>
      <c r="U23" s="156"/>
      <c r="V23" s="156"/>
      <c r="W23" s="156">
        <v>50000</v>
      </c>
    </row>
    <row r="24" ht="52.5" hidden="1" customHeight="1" outlineLevel="1" spans="1:23">
      <c r="A24" s="155" t="s">
        <v>546</v>
      </c>
      <c r="B24" s="155" t="s">
        <v>557</v>
      </c>
      <c r="C24" s="155" t="s">
        <v>556</v>
      </c>
      <c r="D24" s="155" t="s">
        <v>46</v>
      </c>
      <c r="E24" s="155" t="s">
        <v>106</v>
      </c>
      <c r="F24" s="155" t="s">
        <v>107</v>
      </c>
      <c r="G24" s="155" t="s">
        <v>362</v>
      </c>
      <c r="H24" s="155" t="s">
        <v>363</v>
      </c>
      <c r="I24" s="156">
        <v>5000</v>
      </c>
      <c r="J24" s="156"/>
      <c r="K24" s="156"/>
      <c r="L24" s="156"/>
      <c r="M24" s="156"/>
      <c r="N24" s="155"/>
      <c r="O24" s="155"/>
      <c r="P24" s="155"/>
      <c r="Q24" s="156"/>
      <c r="R24" s="156">
        <v>5000</v>
      </c>
      <c r="S24" s="156"/>
      <c r="T24" s="156"/>
      <c r="U24" s="156"/>
      <c r="V24" s="156"/>
      <c r="W24" s="156">
        <v>5000</v>
      </c>
    </row>
    <row r="25" ht="52.5" hidden="1" customHeight="1" outlineLevel="1" spans="1:23">
      <c r="A25" s="155" t="s">
        <v>546</v>
      </c>
      <c r="B25" s="155" t="s">
        <v>557</v>
      </c>
      <c r="C25" s="155" t="s">
        <v>556</v>
      </c>
      <c r="D25" s="155" t="s">
        <v>46</v>
      </c>
      <c r="E25" s="155" t="s">
        <v>106</v>
      </c>
      <c r="F25" s="155" t="s">
        <v>107</v>
      </c>
      <c r="G25" s="155" t="s">
        <v>339</v>
      </c>
      <c r="H25" s="155" t="s">
        <v>340</v>
      </c>
      <c r="I25" s="156">
        <v>30000</v>
      </c>
      <c r="J25" s="156"/>
      <c r="K25" s="156"/>
      <c r="L25" s="156"/>
      <c r="M25" s="156"/>
      <c r="N25" s="155"/>
      <c r="O25" s="155"/>
      <c r="P25" s="155"/>
      <c r="Q25" s="156"/>
      <c r="R25" s="156">
        <v>30000</v>
      </c>
      <c r="S25" s="156"/>
      <c r="T25" s="156"/>
      <c r="U25" s="156"/>
      <c r="V25" s="156"/>
      <c r="W25" s="156">
        <v>30000</v>
      </c>
    </row>
    <row r="26" ht="52.5" hidden="1" customHeight="1" outlineLevel="1" spans="1:23">
      <c r="A26" s="155" t="s">
        <v>546</v>
      </c>
      <c r="B26" s="155" t="s">
        <v>557</v>
      </c>
      <c r="C26" s="155" t="s">
        <v>556</v>
      </c>
      <c r="D26" s="155" t="s">
        <v>46</v>
      </c>
      <c r="E26" s="155" t="s">
        <v>106</v>
      </c>
      <c r="F26" s="155" t="s">
        <v>107</v>
      </c>
      <c r="G26" s="155" t="s">
        <v>419</v>
      </c>
      <c r="H26" s="155" t="s">
        <v>420</v>
      </c>
      <c r="I26" s="156">
        <v>20000</v>
      </c>
      <c r="J26" s="156"/>
      <c r="K26" s="156"/>
      <c r="L26" s="156"/>
      <c r="M26" s="156"/>
      <c r="N26" s="155"/>
      <c r="O26" s="155"/>
      <c r="P26" s="155"/>
      <c r="Q26" s="156"/>
      <c r="R26" s="156">
        <v>20000</v>
      </c>
      <c r="S26" s="156"/>
      <c r="T26" s="156"/>
      <c r="U26" s="156"/>
      <c r="V26" s="156"/>
      <c r="W26" s="156">
        <v>20000</v>
      </c>
    </row>
    <row r="27" ht="52.5" hidden="1" customHeight="1" collapsed="1" spans="1:23">
      <c r="A27" s="155"/>
      <c r="B27" s="155"/>
      <c r="C27" s="155" t="s">
        <v>558</v>
      </c>
      <c r="D27" s="155"/>
      <c r="E27" s="155"/>
      <c r="F27" s="155"/>
      <c r="G27" s="155"/>
      <c r="H27" s="155"/>
      <c r="I27" s="156">
        <v>14100</v>
      </c>
      <c r="J27" s="156">
        <v>14100</v>
      </c>
      <c r="K27" s="156">
        <v>14100</v>
      </c>
      <c r="L27" s="156"/>
      <c r="M27" s="156"/>
      <c r="N27" s="155"/>
      <c r="O27" s="155"/>
      <c r="P27" s="155"/>
      <c r="Q27" s="156"/>
      <c r="R27" s="156"/>
      <c r="S27" s="156"/>
      <c r="T27" s="156"/>
      <c r="U27" s="156"/>
      <c r="V27" s="156"/>
      <c r="W27" s="156"/>
    </row>
    <row r="28" ht="52.5" hidden="1" customHeight="1" outlineLevel="1" spans="1:23">
      <c r="A28" s="155" t="s">
        <v>551</v>
      </c>
      <c r="B28" s="155" t="s">
        <v>559</v>
      </c>
      <c r="C28" s="155" t="s">
        <v>558</v>
      </c>
      <c r="D28" s="155" t="s">
        <v>46</v>
      </c>
      <c r="E28" s="155" t="s">
        <v>204</v>
      </c>
      <c r="F28" s="155" t="s">
        <v>205</v>
      </c>
      <c r="G28" s="155" t="s">
        <v>560</v>
      </c>
      <c r="H28" s="155" t="s">
        <v>561</v>
      </c>
      <c r="I28" s="156">
        <v>14100</v>
      </c>
      <c r="J28" s="156">
        <v>14100</v>
      </c>
      <c r="K28" s="156">
        <v>14100</v>
      </c>
      <c r="L28" s="156"/>
      <c r="M28" s="156"/>
      <c r="N28" s="155"/>
      <c r="O28" s="155"/>
      <c r="P28" s="155"/>
      <c r="Q28" s="156"/>
      <c r="R28" s="156"/>
      <c r="S28" s="156"/>
      <c r="T28" s="156"/>
      <c r="U28" s="156"/>
      <c r="V28" s="156"/>
      <c r="W28" s="156"/>
    </row>
    <row r="29" ht="52.5" hidden="1" customHeight="1" collapsed="1" spans="1:23">
      <c r="A29" s="155"/>
      <c r="B29" s="155"/>
      <c r="C29" s="155" t="s">
        <v>562</v>
      </c>
      <c r="D29" s="155"/>
      <c r="E29" s="155"/>
      <c r="F29" s="155"/>
      <c r="G29" s="155"/>
      <c r="H29" s="155"/>
      <c r="I29" s="156">
        <v>130000</v>
      </c>
      <c r="J29" s="156">
        <v>130000</v>
      </c>
      <c r="K29" s="156">
        <v>130000</v>
      </c>
      <c r="L29" s="156"/>
      <c r="M29" s="156"/>
      <c r="N29" s="155"/>
      <c r="O29" s="155"/>
      <c r="P29" s="155"/>
      <c r="Q29" s="156"/>
      <c r="R29" s="156"/>
      <c r="S29" s="156"/>
      <c r="T29" s="156"/>
      <c r="U29" s="156"/>
      <c r="V29" s="156"/>
      <c r="W29" s="156"/>
    </row>
    <row r="30" ht="52.5" hidden="1" customHeight="1" outlineLevel="1" spans="1:23">
      <c r="A30" s="155" t="s">
        <v>546</v>
      </c>
      <c r="B30" s="155" t="s">
        <v>563</v>
      </c>
      <c r="C30" s="155" t="s">
        <v>562</v>
      </c>
      <c r="D30" s="155" t="s">
        <v>46</v>
      </c>
      <c r="E30" s="155" t="s">
        <v>180</v>
      </c>
      <c r="F30" s="155" t="s">
        <v>181</v>
      </c>
      <c r="G30" s="155" t="s">
        <v>548</v>
      </c>
      <c r="H30" s="155" t="s">
        <v>549</v>
      </c>
      <c r="I30" s="156">
        <v>130000</v>
      </c>
      <c r="J30" s="156">
        <v>130000</v>
      </c>
      <c r="K30" s="156">
        <v>130000</v>
      </c>
      <c r="L30" s="156"/>
      <c r="M30" s="156"/>
      <c r="N30" s="155"/>
      <c r="O30" s="155"/>
      <c r="P30" s="155"/>
      <c r="Q30" s="156"/>
      <c r="R30" s="156"/>
      <c r="S30" s="156"/>
      <c r="T30" s="156"/>
      <c r="U30" s="156"/>
      <c r="V30" s="156"/>
      <c r="W30" s="156"/>
    </row>
    <row r="31" ht="52.5" hidden="1" customHeight="1" collapsed="1" spans="1:23">
      <c r="A31" s="155"/>
      <c r="B31" s="155"/>
      <c r="C31" s="155" t="s">
        <v>564</v>
      </c>
      <c r="D31" s="155"/>
      <c r="E31" s="155"/>
      <c r="F31" s="155"/>
      <c r="G31" s="155"/>
      <c r="H31" s="155"/>
      <c r="I31" s="156">
        <v>43490</v>
      </c>
      <c r="J31" s="156">
        <v>43490</v>
      </c>
      <c r="K31" s="156">
        <v>43490</v>
      </c>
      <c r="L31" s="156"/>
      <c r="M31" s="156"/>
      <c r="N31" s="155"/>
      <c r="O31" s="155"/>
      <c r="P31" s="155"/>
      <c r="Q31" s="156"/>
      <c r="R31" s="156"/>
      <c r="S31" s="156"/>
      <c r="T31" s="156"/>
      <c r="U31" s="156"/>
      <c r="V31" s="156"/>
      <c r="W31" s="156"/>
    </row>
    <row r="32" ht="52.5" hidden="1" customHeight="1" outlineLevel="1" spans="1:23">
      <c r="A32" s="155" t="s">
        <v>546</v>
      </c>
      <c r="B32" s="155" t="s">
        <v>565</v>
      </c>
      <c r="C32" s="155" t="s">
        <v>564</v>
      </c>
      <c r="D32" s="155" t="s">
        <v>46</v>
      </c>
      <c r="E32" s="155" t="s">
        <v>220</v>
      </c>
      <c r="F32" s="155" t="s">
        <v>221</v>
      </c>
      <c r="G32" s="155" t="s">
        <v>349</v>
      </c>
      <c r="H32" s="155" t="s">
        <v>350</v>
      </c>
      <c r="I32" s="156">
        <v>43490</v>
      </c>
      <c r="J32" s="156">
        <v>43490</v>
      </c>
      <c r="K32" s="156">
        <v>43490</v>
      </c>
      <c r="L32" s="156"/>
      <c r="M32" s="156"/>
      <c r="N32" s="155"/>
      <c r="O32" s="155"/>
      <c r="P32" s="155"/>
      <c r="Q32" s="156"/>
      <c r="R32" s="156"/>
      <c r="S32" s="156"/>
      <c r="T32" s="156"/>
      <c r="U32" s="156"/>
      <c r="V32" s="156"/>
      <c r="W32" s="156"/>
    </row>
    <row r="33" ht="52.5" hidden="1" customHeight="1" spans="1:23">
      <c r="A33" s="155"/>
      <c r="B33" s="155"/>
      <c r="C33" s="155" t="s">
        <v>566</v>
      </c>
      <c r="D33" s="155"/>
      <c r="E33" s="155"/>
      <c r="F33" s="155"/>
      <c r="G33" s="155"/>
      <c r="H33" s="155"/>
      <c r="I33" s="156">
        <v>20000</v>
      </c>
      <c r="J33" s="156">
        <v>20000</v>
      </c>
      <c r="K33" s="156">
        <v>20000</v>
      </c>
      <c r="L33" s="156"/>
      <c r="M33" s="156"/>
      <c r="N33" s="155"/>
      <c r="O33" s="155"/>
      <c r="P33" s="155"/>
      <c r="Q33" s="156"/>
      <c r="R33" s="156"/>
      <c r="S33" s="156"/>
      <c r="T33" s="156"/>
      <c r="U33" s="156"/>
      <c r="V33" s="156"/>
      <c r="W33" s="156"/>
    </row>
    <row r="34" ht="52.5" hidden="1" customHeight="1" outlineLevel="1" spans="1:23">
      <c r="A34" s="155" t="s">
        <v>551</v>
      </c>
      <c r="B34" s="155" t="s">
        <v>567</v>
      </c>
      <c r="C34" s="155" t="s">
        <v>566</v>
      </c>
      <c r="D34" s="155" t="s">
        <v>46</v>
      </c>
      <c r="E34" s="155" t="s">
        <v>142</v>
      </c>
      <c r="F34" s="155" t="s">
        <v>109</v>
      </c>
      <c r="G34" s="155" t="s">
        <v>343</v>
      </c>
      <c r="H34" s="155" t="s">
        <v>344</v>
      </c>
      <c r="I34" s="156">
        <v>10700</v>
      </c>
      <c r="J34" s="156">
        <v>10700</v>
      </c>
      <c r="K34" s="156">
        <v>10700</v>
      </c>
      <c r="L34" s="156"/>
      <c r="M34" s="156"/>
      <c r="N34" s="155"/>
      <c r="O34" s="155"/>
      <c r="P34" s="155"/>
      <c r="Q34" s="156"/>
      <c r="R34" s="156"/>
      <c r="S34" s="156"/>
      <c r="T34" s="156"/>
      <c r="U34" s="156"/>
      <c r="V34" s="156"/>
      <c r="W34" s="156"/>
    </row>
    <row r="35" ht="52.5" hidden="1" customHeight="1" outlineLevel="1" spans="1:23">
      <c r="A35" s="155" t="s">
        <v>551</v>
      </c>
      <c r="B35" s="155" t="s">
        <v>567</v>
      </c>
      <c r="C35" s="155" t="s">
        <v>566</v>
      </c>
      <c r="D35" s="155" t="s">
        <v>46</v>
      </c>
      <c r="E35" s="155" t="s">
        <v>142</v>
      </c>
      <c r="F35" s="155" t="s">
        <v>109</v>
      </c>
      <c r="G35" s="155" t="s">
        <v>353</v>
      </c>
      <c r="H35" s="155" t="s">
        <v>354</v>
      </c>
      <c r="I35" s="156">
        <v>4300</v>
      </c>
      <c r="J35" s="156">
        <v>4300</v>
      </c>
      <c r="K35" s="156">
        <v>4300</v>
      </c>
      <c r="L35" s="156"/>
      <c r="M35" s="156"/>
      <c r="N35" s="155"/>
      <c r="O35" s="155"/>
      <c r="P35" s="155"/>
      <c r="Q35" s="156"/>
      <c r="R35" s="156"/>
      <c r="S35" s="156"/>
      <c r="T35" s="156"/>
      <c r="U35" s="156"/>
      <c r="V35" s="156"/>
      <c r="W35" s="156"/>
    </row>
    <row r="36" ht="52.5" customHeight="1" outlineLevel="1" spans="1:23">
      <c r="A36" s="155" t="s">
        <v>551</v>
      </c>
      <c r="B36" s="155" t="s">
        <v>567</v>
      </c>
      <c r="C36" s="155" t="s">
        <v>566</v>
      </c>
      <c r="D36" s="155" t="s">
        <v>46</v>
      </c>
      <c r="E36" s="155" t="s">
        <v>142</v>
      </c>
      <c r="F36" s="155" t="s">
        <v>109</v>
      </c>
      <c r="G36" s="155" t="s">
        <v>351</v>
      </c>
      <c r="H36" s="155" t="s">
        <v>352</v>
      </c>
      <c r="I36" s="156">
        <v>5000</v>
      </c>
      <c r="J36" s="156">
        <v>5000</v>
      </c>
      <c r="K36" s="156">
        <v>5000</v>
      </c>
      <c r="L36" s="156"/>
      <c r="M36" s="156"/>
      <c r="N36" s="155"/>
      <c r="O36" s="155"/>
      <c r="P36" s="155"/>
      <c r="Q36" s="156"/>
      <c r="R36" s="156"/>
      <c r="S36" s="156"/>
      <c r="T36" s="156"/>
      <c r="U36" s="156"/>
      <c r="V36" s="156"/>
      <c r="W36" s="156"/>
    </row>
    <row r="37" ht="52.5" hidden="1" customHeight="1" collapsed="1" spans="1:23">
      <c r="A37" s="155"/>
      <c r="B37" s="155"/>
      <c r="C37" s="155" t="s">
        <v>568</v>
      </c>
      <c r="D37" s="155"/>
      <c r="E37" s="155"/>
      <c r="F37" s="155"/>
      <c r="G37" s="155"/>
      <c r="H37" s="155"/>
      <c r="I37" s="156">
        <v>82000</v>
      </c>
      <c r="J37" s="156">
        <v>82000</v>
      </c>
      <c r="K37" s="156">
        <v>82000</v>
      </c>
      <c r="L37" s="156"/>
      <c r="M37" s="156"/>
      <c r="N37" s="155"/>
      <c r="O37" s="155"/>
      <c r="P37" s="155"/>
      <c r="Q37" s="156"/>
      <c r="R37" s="156"/>
      <c r="S37" s="156"/>
      <c r="T37" s="156"/>
      <c r="U37" s="156"/>
      <c r="V37" s="156"/>
      <c r="W37" s="156"/>
    </row>
    <row r="38" ht="52.5" hidden="1" customHeight="1" outlineLevel="1" spans="1:23">
      <c r="A38" s="155" t="s">
        <v>546</v>
      </c>
      <c r="B38" s="155" t="s">
        <v>569</v>
      </c>
      <c r="C38" s="155" t="s">
        <v>568</v>
      </c>
      <c r="D38" s="155" t="s">
        <v>46</v>
      </c>
      <c r="E38" s="155" t="s">
        <v>167</v>
      </c>
      <c r="F38" s="155" t="s">
        <v>168</v>
      </c>
      <c r="G38" s="155" t="s">
        <v>377</v>
      </c>
      <c r="H38" s="155" t="s">
        <v>378</v>
      </c>
      <c r="I38" s="156">
        <v>82000</v>
      </c>
      <c r="J38" s="156">
        <v>82000</v>
      </c>
      <c r="K38" s="156">
        <v>82000</v>
      </c>
      <c r="L38" s="156"/>
      <c r="M38" s="156"/>
      <c r="N38" s="155"/>
      <c r="O38" s="155"/>
      <c r="P38" s="155"/>
      <c r="Q38" s="156"/>
      <c r="R38" s="156"/>
      <c r="S38" s="156"/>
      <c r="T38" s="156"/>
      <c r="U38" s="156"/>
      <c r="V38" s="156"/>
      <c r="W38" s="156"/>
    </row>
    <row r="39" ht="52.5" hidden="1" customHeight="1" spans="1:23">
      <c r="A39" s="155"/>
      <c r="B39" s="155"/>
      <c r="C39" s="155" t="s">
        <v>570</v>
      </c>
      <c r="D39" s="155"/>
      <c r="E39" s="155"/>
      <c r="F39" s="155"/>
      <c r="G39" s="155"/>
      <c r="H39" s="155"/>
      <c r="I39" s="156">
        <v>50000</v>
      </c>
      <c r="J39" s="156">
        <v>50000</v>
      </c>
      <c r="K39" s="156">
        <v>50000</v>
      </c>
      <c r="L39" s="156"/>
      <c r="M39" s="156"/>
      <c r="N39" s="155"/>
      <c r="O39" s="155"/>
      <c r="P39" s="155"/>
      <c r="Q39" s="156"/>
      <c r="R39" s="156"/>
      <c r="S39" s="156"/>
      <c r="T39" s="156"/>
      <c r="U39" s="156"/>
      <c r="V39" s="156"/>
      <c r="W39" s="156"/>
    </row>
    <row r="40" ht="52.5" hidden="1" customHeight="1" outlineLevel="1" spans="1:23">
      <c r="A40" s="155" t="s">
        <v>551</v>
      </c>
      <c r="B40" s="155" t="s">
        <v>571</v>
      </c>
      <c r="C40" s="155" t="s">
        <v>570</v>
      </c>
      <c r="D40" s="155" t="s">
        <v>46</v>
      </c>
      <c r="E40" s="155" t="s">
        <v>126</v>
      </c>
      <c r="F40" s="155" t="s">
        <v>127</v>
      </c>
      <c r="G40" s="155" t="s">
        <v>343</v>
      </c>
      <c r="H40" s="155" t="s">
        <v>344</v>
      </c>
      <c r="I40" s="156">
        <v>15000</v>
      </c>
      <c r="J40" s="156">
        <v>15000</v>
      </c>
      <c r="K40" s="156">
        <v>15000</v>
      </c>
      <c r="L40" s="156"/>
      <c r="M40" s="156"/>
      <c r="N40" s="155"/>
      <c r="O40" s="155"/>
      <c r="P40" s="155"/>
      <c r="Q40" s="156"/>
      <c r="R40" s="156"/>
      <c r="S40" s="156"/>
      <c r="T40" s="156"/>
      <c r="U40" s="156"/>
      <c r="V40" s="156"/>
      <c r="W40" s="156"/>
    </row>
    <row r="41" ht="52.5" customHeight="1" outlineLevel="1" spans="1:23">
      <c r="A41" s="155" t="s">
        <v>551</v>
      </c>
      <c r="B41" s="155" t="s">
        <v>571</v>
      </c>
      <c r="C41" s="155" t="s">
        <v>570</v>
      </c>
      <c r="D41" s="155" t="s">
        <v>46</v>
      </c>
      <c r="E41" s="155" t="s">
        <v>126</v>
      </c>
      <c r="F41" s="155" t="s">
        <v>127</v>
      </c>
      <c r="G41" s="155" t="s">
        <v>351</v>
      </c>
      <c r="H41" s="155" t="s">
        <v>352</v>
      </c>
      <c r="I41" s="156">
        <v>30000</v>
      </c>
      <c r="J41" s="156">
        <v>30000</v>
      </c>
      <c r="K41" s="156">
        <v>30000</v>
      </c>
      <c r="L41" s="156"/>
      <c r="M41" s="156"/>
      <c r="N41" s="155"/>
      <c r="O41" s="155"/>
      <c r="P41" s="155"/>
      <c r="Q41" s="156"/>
      <c r="R41" s="156"/>
      <c r="S41" s="156"/>
      <c r="T41" s="156"/>
      <c r="U41" s="156"/>
      <c r="V41" s="156"/>
      <c r="W41" s="156"/>
    </row>
    <row r="42" ht="52.5" hidden="1" customHeight="1" outlineLevel="1" spans="1:23">
      <c r="A42" s="155" t="s">
        <v>551</v>
      </c>
      <c r="B42" s="155" t="s">
        <v>571</v>
      </c>
      <c r="C42" s="155" t="s">
        <v>570</v>
      </c>
      <c r="D42" s="155" t="s">
        <v>46</v>
      </c>
      <c r="E42" s="155" t="s">
        <v>126</v>
      </c>
      <c r="F42" s="155" t="s">
        <v>127</v>
      </c>
      <c r="G42" s="155" t="s">
        <v>339</v>
      </c>
      <c r="H42" s="155" t="s">
        <v>340</v>
      </c>
      <c r="I42" s="156">
        <v>5000</v>
      </c>
      <c r="J42" s="156">
        <v>5000</v>
      </c>
      <c r="K42" s="156">
        <v>5000</v>
      </c>
      <c r="L42" s="156"/>
      <c r="M42" s="156"/>
      <c r="N42" s="155"/>
      <c r="O42" s="155"/>
      <c r="P42" s="155"/>
      <c r="Q42" s="156"/>
      <c r="R42" s="156"/>
      <c r="S42" s="156"/>
      <c r="T42" s="156"/>
      <c r="U42" s="156"/>
      <c r="V42" s="156"/>
      <c r="W42" s="156"/>
    </row>
    <row r="43" ht="52.5" hidden="1" customHeight="1" collapsed="1" spans="1:23">
      <c r="A43" s="155"/>
      <c r="B43" s="155"/>
      <c r="C43" s="155" t="s">
        <v>572</v>
      </c>
      <c r="D43" s="155"/>
      <c r="E43" s="155"/>
      <c r="F43" s="155"/>
      <c r="G43" s="155"/>
      <c r="H43" s="155"/>
      <c r="I43" s="156">
        <v>5000</v>
      </c>
      <c r="J43" s="156">
        <v>5000</v>
      </c>
      <c r="K43" s="156">
        <v>5000</v>
      </c>
      <c r="L43" s="156"/>
      <c r="M43" s="156"/>
      <c r="N43" s="155"/>
      <c r="O43" s="155"/>
      <c r="P43" s="155"/>
      <c r="Q43" s="156"/>
      <c r="R43" s="156"/>
      <c r="S43" s="156"/>
      <c r="T43" s="156"/>
      <c r="U43" s="156"/>
      <c r="V43" s="156"/>
      <c r="W43" s="156"/>
    </row>
    <row r="44" ht="52.5" hidden="1" customHeight="1" outlineLevel="1" spans="1:23">
      <c r="A44" s="155" t="s">
        <v>551</v>
      </c>
      <c r="B44" s="155" t="s">
        <v>573</v>
      </c>
      <c r="C44" s="155" t="s">
        <v>572</v>
      </c>
      <c r="D44" s="155" t="s">
        <v>46</v>
      </c>
      <c r="E44" s="155" t="s">
        <v>121</v>
      </c>
      <c r="F44" s="155" t="s">
        <v>109</v>
      </c>
      <c r="G44" s="155" t="s">
        <v>343</v>
      </c>
      <c r="H44" s="155" t="s">
        <v>344</v>
      </c>
      <c r="I44" s="156">
        <v>5000</v>
      </c>
      <c r="J44" s="156">
        <v>5000</v>
      </c>
      <c r="K44" s="156">
        <v>5000</v>
      </c>
      <c r="L44" s="156"/>
      <c r="M44" s="156"/>
      <c r="N44" s="155"/>
      <c r="O44" s="155"/>
      <c r="P44" s="155"/>
      <c r="Q44" s="156"/>
      <c r="R44" s="156"/>
      <c r="S44" s="156"/>
      <c r="T44" s="156"/>
      <c r="U44" s="156"/>
      <c r="V44" s="156"/>
      <c r="W44" s="156"/>
    </row>
    <row r="45" ht="52.5" hidden="1" customHeight="1" spans="1:23">
      <c r="A45" s="155"/>
      <c r="B45" s="155"/>
      <c r="C45" s="155" t="s">
        <v>574</v>
      </c>
      <c r="D45" s="155"/>
      <c r="E45" s="155"/>
      <c r="F45" s="155"/>
      <c r="G45" s="155"/>
      <c r="H45" s="155"/>
      <c r="I45" s="156">
        <v>188000</v>
      </c>
      <c r="J45" s="156">
        <v>188000</v>
      </c>
      <c r="K45" s="156">
        <v>188000</v>
      </c>
      <c r="L45" s="156"/>
      <c r="M45" s="156"/>
      <c r="N45" s="155"/>
      <c r="O45" s="155"/>
      <c r="P45" s="155"/>
      <c r="Q45" s="156"/>
      <c r="R45" s="156"/>
      <c r="S45" s="156"/>
      <c r="T45" s="156"/>
      <c r="U45" s="156"/>
      <c r="V45" s="156"/>
      <c r="W45" s="156"/>
    </row>
    <row r="46" ht="52.5" hidden="1" customHeight="1" outlineLevel="1" spans="1:23">
      <c r="A46" s="155" t="s">
        <v>551</v>
      </c>
      <c r="B46" s="155" t="s">
        <v>575</v>
      </c>
      <c r="C46" s="155" t="s">
        <v>574</v>
      </c>
      <c r="D46" s="155" t="s">
        <v>46</v>
      </c>
      <c r="E46" s="155" t="s">
        <v>108</v>
      </c>
      <c r="F46" s="155" t="s">
        <v>109</v>
      </c>
      <c r="G46" s="155" t="s">
        <v>397</v>
      </c>
      <c r="H46" s="155" t="s">
        <v>398</v>
      </c>
      <c r="I46" s="156">
        <v>4000</v>
      </c>
      <c r="J46" s="156">
        <v>4000</v>
      </c>
      <c r="K46" s="156">
        <v>4000</v>
      </c>
      <c r="L46" s="156"/>
      <c r="M46" s="156"/>
      <c r="N46" s="155"/>
      <c r="O46" s="155"/>
      <c r="P46" s="155"/>
      <c r="Q46" s="156"/>
      <c r="R46" s="156"/>
      <c r="S46" s="156"/>
      <c r="T46" s="156"/>
      <c r="U46" s="156"/>
      <c r="V46" s="156"/>
      <c r="W46" s="156"/>
    </row>
    <row r="47" ht="52.5" hidden="1" customHeight="1" outlineLevel="1" spans="1:23">
      <c r="A47" s="155" t="s">
        <v>551</v>
      </c>
      <c r="B47" s="155" t="s">
        <v>575</v>
      </c>
      <c r="C47" s="155" t="s">
        <v>574</v>
      </c>
      <c r="D47" s="155" t="s">
        <v>46</v>
      </c>
      <c r="E47" s="155" t="s">
        <v>108</v>
      </c>
      <c r="F47" s="155" t="s">
        <v>109</v>
      </c>
      <c r="G47" s="155" t="s">
        <v>399</v>
      </c>
      <c r="H47" s="155" t="s">
        <v>400</v>
      </c>
      <c r="I47" s="156">
        <v>8902</v>
      </c>
      <c r="J47" s="156">
        <v>8902</v>
      </c>
      <c r="K47" s="156">
        <v>8902</v>
      </c>
      <c r="L47" s="156"/>
      <c r="M47" s="156"/>
      <c r="N47" s="155"/>
      <c r="O47" s="155"/>
      <c r="P47" s="155"/>
      <c r="Q47" s="156"/>
      <c r="R47" s="156"/>
      <c r="S47" s="156"/>
      <c r="T47" s="156"/>
      <c r="U47" s="156"/>
      <c r="V47" s="156"/>
      <c r="W47" s="156"/>
    </row>
    <row r="48" ht="52.5" hidden="1" customHeight="1" outlineLevel="1" spans="1:23">
      <c r="A48" s="155" t="s">
        <v>551</v>
      </c>
      <c r="B48" s="155" t="s">
        <v>575</v>
      </c>
      <c r="C48" s="155" t="s">
        <v>574</v>
      </c>
      <c r="D48" s="155" t="s">
        <v>46</v>
      </c>
      <c r="E48" s="155" t="s">
        <v>108</v>
      </c>
      <c r="F48" s="155" t="s">
        <v>109</v>
      </c>
      <c r="G48" s="155" t="s">
        <v>405</v>
      </c>
      <c r="H48" s="155" t="s">
        <v>406</v>
      </c>
      <c r="I48" s="156">
        <v>31000</v>
      </c>
      <c r="J48" s="156">
        <v>31000</v>
      </c>
      <c r="K48" s="156">
        <v>31000</v>
      </c>
      <c r="L48" s="156"/>
      <c r="M48" s="156"/>
      <c r="N48" s="155"/>
      <c r="O48" s="155"/>
      <c r="P48" s="155"/>
      <c r="Q48" s="156"/>
      <c r="R48" s="156"/>
      <c r="S48" s="156"/>
      <c r="T48" s="156"/>
      <c r="U48" s="156"/>
      <c r="V48" s="156"/>
      <c r="W48" s="156"/>
    </row>
    <row r="49" ht="52.5" hidden="1" customHeight="1" outlineLevel="1" spans="1:23">
      <c r="A49" s="155" t="s">
        <v>551</v>
      </c>
      <c r="B49" s="155" t="s">
        <v>575</v>
      </c>
      <c r="C49" s="155" t="s">
        <v>574</v>
      </c>
      <c r="D49" s="155" t="s">
        <v>46</v>
      </c>
      <c r="E49" s="155" t="s">
        <v>108</v>
      </c>
      <c r="F49" s="155" t="s">
        <v>109</v>
      </c>
      <c r="G49" s="155" t="s">
        <v>446</v>
      </c>
      <c r="H49" s="155" t="s">
        <v>447</v>
      </c>
      <c r="I49" s="156">
        <v>7260</v>
      </c>
      <c r="J49" s="156">
        <v>7260</v>
      </c>
      <c r="K49" s="156">
        <v>7260</v>
      </c>
      <c r="L49" s="156"/>
      <c r="M49" s="156"/>
      <c r="N49" s="155"/>
      <c r="O49" s="155"/>
      <c r="P49" s="155"/>
      <c r="Q49" s="156"/>
      <c r="R49" s="156"/>
      <c r="S49" s="156"/>
      <c r="T49" s="156"/>
      <c r="U49" s="156"/>
      <c r="V49" s="156"/>
      <c r="W49" s="156"/>
    </row>
    <row r="50" ht="52.5" hidden="1" customHeight="1" outlineLevel="1" spans="1:23">
      <c r="A50" s="155" t="s">
        <v>551</v>
      </c>
      <c r="B50" s="155" t="s">
        <v>575</v>
      </c>
      <c r="C50" s="155" t="s">
        <v>574</v>
      </c>
      <c r="D50" s="155" t="s">
        <v>46</v>
      </c>
      <c r="E50" s="155" t="s">
        <v>108</v>
      </c>
      <c r="F50" s="155" t="s">
        <v>109</v>
      </c>
      <c r="G50" s="155" t="s">
        <v>349</v>
      </c>
      <c r="H50" s="155" t="s">
        <v>350</v>
      </c>
      <c r="I50" s="156">
        <v>10000</v>
      </c>
      <c r="J50" s="156">
        <v>10000</v>
      </c>
      <c r="K50" s="156">
        <v>10000</v>
      </c>
      <c r="L50" s="156"/>
      <c r="M50" s="156"/>
      <c r="N50" s="155"/>
      <c r="O50" s="155"/>
      <c r="P50" s="155"/>
      <c r="Q50" s="156"/>
      <c r="R50" s="156"/>
      <c r="S50" s="156"/>
      <c r="T50" s="156"/>
      <c r="U50" s="156"/>
      <c r="V50" s="156"/>
      <c r="W50" s="156"/>
    </row>
    <row r="51" ht="52.5" hidden="1" customHeight="1" outlineLevel="1" spans="1:23">
      <c r="A51" s="155" t="s">
        <v>551</v>
      </c>
      <c r="B51" s="155" t="s">
        <v>575</v>
      </c>
      <c r="C51" s="155" t="s">
        <v>574</v>
      </c>
      <c r="D51" s="155" t="s">
        <v>46</v>
      </c>
      <c r="E51" s="155" t="s">
        <v>108</v>
      </c>
      <c r="F51" s="155" t="s">
        <v>109</v>
      </c>
      <c r="G51" s="155" t="s">
        <v>362</v>
      </c>
      <c r="H51" s="155" t="s">
        <v>363</v>
      </c>
      <c r="I51" s="156">
        <v>9530</v>
      </c>
      <c r="J51" s="156">
        <v>9530</v>
      </c>
      <c r="K51" s="156">
        <v>9530</v>
      </c>
      <c r="L51" s="156"/>
      <c r="M51" s="156"/>
      <c r="N51" s="155"/>
      <c r="O51" s="155"/>
      <c r="P51" s="155"/>
      <c r="Q51" s="156"/>
      <c r="R51" s="156"/>
      <c r="S51" s="156"/>
      <c r="T51" s="156"/>
      <c r="U51" s="156"/>
      <c r="V51" s="156"/>
      <c r="W51" s="156"/>
    </row>
    <row r="52" ht="52.5" hidden="1" customHeight="1" outlineLevel="1" spans="1:23">
      <c r="A52" s="155" t="s">
        <v>551</v>
      </c>
      <c r="B52" s="155" t="s">
        <v>575</v>
      </c>
      <c r="C52" s="155" t="s">
        <v>574</v>
      </c>
      <c r="D52" s="155" t="s">
        <v>46</v>
      </c>
      <c r="E52" s="155" t="s">
        <v>108</v>
      </c>
      <c r="F52" s="155" t="s">
        <v>109</v>
      </c>
      <c r="G52" s="155" t="s">
        <v>373</v>
      </c>
      <c r="H52" s="155" t="s">
        <v>374</v>
      </c>
      <c r="I52" s="156">
        <v>27308</v>
      </c>
      <c r="J52" s="156">
        <v>27308</v>
      </c>
      <c r="K52" s="156">
        <v>27308</v>
      </c>
      <c r="L52" s="156"/>
      <c r="M52" s="156"/>
      <c r="N52" s="155"/>
      <c r="O52" s="155"/>
      <c r="P52" s="155"/>
      <c r="Q52" s="156"/>
      <c r="R52" s="156"/>
      <c r="S52" s="156"/>
      <c r="T52" s="156"/>
      <c r="U52" s="156"/>
      <c r="V52" s="156"/>
      <c r="W52" s="156"/>
    </row>
    <row r="53" ht="52.5" hidden="1" customHeight="1" outlineLevel="1" spans="1:23">
      <c r="A53" s="155" t="s">
        <v>551</v>
      </c>
      <c r="B53" s="155" t="s">
        <v>575</v>
      </c>
      <c r="C53" s="155" t="s">
        <v>574</v>
      </c>
      <c r="D53" s="155" t="s">
        <v>46</v>
      </c>
      <c r="E53" s="155" t="s">
        <v>108</v>
      </c>
      <c r="F53" s="155" t="s">
        <v>109</v>
      </c>
      <c r="G53" s="155" t="s">
        <v>339</v>
      </c>
      <c r="H53" s="155" t="s">
        <v>340</v>
      </c>
      <c r="I53" s="156">
        <v>2000</v>
      </c>
      <c r="J53" s="156">
        <v>2000</v>
      </c>
      <c r="K53" s="156">
        <v>2000</v>
      </c>
      <c r="L53" s="156"/>
      <c r="M53" s="156"/>
      <c r="N53" s="155"/>
      <c r="O53" s="155"/>
      <c r="P53" s="155"/>
      <c r="Q53" s="156"/>
      <c r="R53" s="156"/>
      <c r="S53" s="156"/>
      <c r="T53" s="156"/>
      <c r="U53" s="156"/>
      <c r="V53" s="156"/>
      <c r="W53" s="156"/>
    </row>
    <row r="54" ht="52.5" hidden="1" customHeight="1" outlineLevel="1" spans="1:23">
      <c r="A54" s="155" t="s">
        <v>551</v>
      </c>
      <c r="B54" s="155" t="s">
        <v>575</v>
      </c>
      <c r="C54" s="155" t="s">
        <v>574</v>
      </c>
      <c r="D54" s="155" t="s">
        <v>46</v>
      </c>
      <c r="E54" s="155" t="s">
        <v>114</v>
      </c>
      <c r="F54" s="155" t="s">
        <v>109</v>
      </c>
      <c r="G54" s="155" t="s">
        <v>343</v>
      </c>
      <c r="H54" s="155" t="s">
        <v>344</v>
      </c>
      <c r="I54" s="156">
        <v>5000</v>
      </c>
      <c r="J54" s="156">
        <v>5000</v>
      </c>
      <c r="K54" s="156">
        <v>5000</v>
      </c>
      <c r="L54" s="156"/>
      <c r="M54" s="156"/>
      <c r="N54" s="155"/>
      <c r="O54" s="155"/>
      <c r="P54" s="155"/>
      <c r="Q54" s="156"/>
      <c r="R54" s="156"/>
      <c r="S54" s="156"/>
      <c r="T54" s="156"/>
      <c r="U54" s="156"/>
      <c r="V54" s="156"/>
      <c r="W54" s="156"/>
    </row>
    <row r="55" ht="52.5" hidden="1" customHeight="1" outlineLevel="1" spans="1:23">
      <c r="A55" s="155" t="s">
        <v>551</v>
      </c>
      <c r="B55" s="155" t="s">
        <v>575</v>
      </c>
      <c r="C55" s="155" t="s">
        <v>574</v>
      </c>
      <c r="D55" s="155" t="s">
        <v>46</v>
      </c>
      <c r="E55" s="155" t="s">
        <v>114</v>
      </c>
      <c r="F55" s="155" t="s">
        <v>109</v>
      </c>
      <c r="G55" s="155" t="s">
        <v>446</v>
      </c>
      <c r="H55" s="155" t="s">
        <v>447</v>
      </c>
      <c r="I55" s="156">
        <v>3000</v>
      </c>
      <c r="J55" s="156">
        <v>3000</v>
      </c>
      <c r="K55" s="156">
        <v>3000</v>
      </c>
      <c r="L55" s="156"/>
      <c r="M55" s="156"/>
      <c r="N55" s="155"/>
      <c r="O55" s="155"/>
      <c r="P55" s="155"/>
      <c r="Q55" s="156"/>
      <c r="R55" s="156"/>
      <c r="S55" s="156"/>
      <c r="T55" s="156"/>
      <c r="U55" s="156"/>
      <c r="V55" s="156"/>
      <c r="W55" s="156"/>
    </row>
    <row r="56" ht="52.5" customHeight="1" outlineLevel="1" spans="1:23">
      <c r="A56" s="155" t="s">
        <v>551</v>
      </c>
      <c r="B56" s="155" t="s">
        <v>575</v>
      </c>
      <c r="C56" s="155" t="s">
        <v>574</v>
      </c>
      <c r="D56" s="155" t="s">
        <v>46</v>
      </c>
      <c r="E56" s="155" t="s">
        <v>114</v>
      </c>
      <c r="F56" s="155" t="s">
        <v>109</v>
      </c>
      <c r="G56" s="155" t="s">
        <v>351</v>
      </c>
      <c r="H56" s="155" t="s">
        <v>352</v>
      </c>
      <c r="I56" s="156">
        <v>2000</v>
      </c>
      <c r="J56" s="156">
        <v>2000</v>
      </c>
      <c r="K56" s="156">
        <v>2000</v>
      </c>
      <c r="L56" s="156"/>
      <c r="M56" s="156"/>
      <c r="N56" s="155"/>
      <c r="O56" s="155"/>
      <c r="P56" s="155"/>
      <c r="Q56" s="156"/>
      <c r="R56" s="156"/>
      <c r="S56" s="156"/>
      <c r="T56" s="156"/>
      <c r="U56" s="156"/>
      <c r="V56" s="156"/>
      <c r="W56" s="156"/>
    </row>
    <row r="57" ht="52.5" hidden="1" customHeight="1" outlineLevel="1" spans="1:23">
      <c r="A57" s="155" t="s">
        <v>551</v>
      </c>
      <c r="B57" s="155" t="s">
        <v>575</v>
      </c>
      <c r="C57" s="155" t="s">
        <v>574</v>
      </c>
      <c r="D57" s="155" t="s">
        <v>46</v>
      </c>
      <c r="E57" s="155" t="s">
        <v>176</v>
      </c>
      <c r="F57" s="155" t="s">
        <v>177</v>
      </c>
      <c r="G57" s="155" t="s">
        <v>343</v>
      </c>
      <c r="H57" s="155" t="s">
        <v>344</v>
      </c>
      <c r="I57" s="156">
        <v>7000</v>
      </c>
      <c r="J57" s="156">
        <v>7000</v>
      </c>
      <c r="K57" s="156">
        <v>7000</v>
      </c>
      <c r="L57" s="156"/>
      <c r="M57" s="156"/>
      <c r="N57" s="155"/>
      <c r="O57" s="155"/>
      <c r="P57" s="155"/>
      <c r="Q57" s="156"/>
      <c r="R57" s="156"/>
      <c r="S57" s="156"/>
      <c r="T57" s="156"/>
      <c r="U57" s="156"/>
      <c r="V57" s="156"/>
      <c r="W57" s="156"/>
    </row>
    <row r="58" ht="52.5" customHeight="1" outlineLevel="1" spans="1:23">
      <c r="A58" s="155" t="s">
        <v>551</v>
      </c>
      <c r="B58" s="155" t="s">
        <v>575</v>
      </c>
      <c r="C58" s="155" t="s">
        <v>574</v>
      </c>
      <c r="D58" s="155" t="s">
        <v>46</v>
      </c>
      <c r="E58" s="155" t="s">
        <v>176</v>
      </c>
      <c r="F58" s="155" t="s">
        <v>177</v>
      </c>
      <c r="G58" s="155" t="s">
        <v>351</v>
      </c>
      <c r="H58" s="155" t="s">
        <v>352</v>
      </c>
      <c r="I58" s="156">
        <v>3000</v>
      </c>
      <c r="J58" s="156">
        <v>3000</v>
      </c>
      <c r="K58" s="156">
        <v>3000</v>
      </c>
      <c r="L58" s="156"/>
      <c r="M58" s="156"/>
      <c r="N58" s="155"/>
      <c r="O58" s="155"/>
      <c r="P58" s="155"/>
      <c r="Q58" s="156"/>
      <c r="R58" s="156"/>
      <c r="S58" s="156"/>
      <c r="T58" s="156"/>
      <c r="U58" s="156"/>
      <c r="V58" s="156"/>
      <c r="W58" s="156"/>
    </row>
    <row r="59" ht="52.5" hidden="1" customHeight="1" outlineLevel="1" spans="1:23">
      <c r="A59" s="155" t="s">
        <v>551</v>
      </c>
      <c r="B59" s="155" t="s">
        <v>575</v>
      </c>
      <c r="C59" s="155" t="s">
        <v>574</v>
      </c>
      <c r="D59" s="155" t="s">
        <v>46</v>
      </c>
      <c r="E59" s="155" t="s">
        <v>206</v>
      </c>
      <c r="F59" s="155" t="s">
        <v>207</v>
      </c>
      <c r="G59" s="155" t="s">
        <v>343</v>
      </c>
      <c r="H59" s="155" t="s">
        <v>344</v>
      </c>
      <c r="I59" s="156">
        <v>13000</v>
      </c>
      <c r="J59" s="156">
        <v>13000</v>
      </c>
      <c r="K59" s="156">
        <v>13000</v>
      </c>
      <c r="L59" s="156"/>
      <c r="M59" s="156"/>
      <c r="N59" s="155"/>
      <c r="O59" s="155"/>
      <c r="P59" s="155"/>
      <c r="Q59" s="156"/>
      <c r="R59" s="156"/>
      <c r="S59" s="156"/>
      <c r="T59" s="156"/>
      <c r="U59" s="156"/>
      <c r="V59" s="156"/>
      <c r="W59" s="156"/>
    </row>
    <row r="60" ht="52.5" hidden="1" customHeight="1" outlineLevel="1" spans="1:23">
      <c r="A60" s="155" t="s">
        <v>551</v>
      </c>
      <c r="B60" s="155" t="s">
        <v>575</v>
      </c>
      <c r="C60" s="155" t="s">
        <v>574</v>
      </c>
      <c r="D60" s="155" t="s">
        <v>46</v>
      </c>
      <c r="E60" s="155" t="s">
        <v>206</v>
      </c>
      <c r="F60" s="155" t="s">
        <v>207</v>
      </c>
      <c r="G60" s="155" t="s">
        <v>343</v>
      </c>
      <c r="H60" s="155" t="s">
        <v>344</v>
      </c>
      <c r="I60" s="156">
        <v>10000</v>
      </c>
      <c r="J60" s="156">
        <v>10000</v>
      </c>
      <c r="K60" s="156">
        <v>10000</v>
      </c>
      <c r="L60" s="156"/>
      <c r="M60" s="156"/>
      <c r="N60" s="155"/>
      <c r="O60" s="155"/>
      <c r="P60" s="155"/>
      <c r="Q60" s="156"/>
      <c r="R60" s="156"/>
      <c r="S60" s="156"/>
      <c r="T60" s="156"/>
      <c r="U60" s="156"/>
      <c r="V60" s="156"/>
      <c r="W60" s="156"/>
    </row>
    <row r="61" ht="52.5" hidden="1" customHeight="1" outlineLevel="1" spans="1:23">
      <c r="A61" s="155" t="s">
        <v>551</v>
      </c>
      <c r="B61" s="155" t="s">
        <v>575</v>
      </c>
      <c r="C61" s="155" t="s">
        <v>574</v>
      </c>
      <c r="D61" s="155" t="s">
        <v>46</v>
      </c>
      <c r="E61" s="155" t="s">
        <v>206</v>
      </c>
      <c r="F61" s="155" t="s">
        <v>207</v>
      </c>
      <c r="G61" s="155" t="s">
        <v>343</v>
      </c>
      <c r="H61" s="155" t="s">
        <v>344</v>
      </c>
      <c r="I61" s="156">
        <v>3000</v>
      </c>
      <c r="J61" s="156">
        <v>3000</v>
      </c>
      <c r="K61" s="156">
        <v>3000</v>
      </c>
      <c r="L61" s="156"/>
      <c r="M61" s="156"/>
      <c r="N61" s="155"/>
      <c r="O61" s="155"/>
      <c r="P61" s="155"/>
      <c r="Q61" s="156"/>
      <c r="R61" s="156"/>
      <c r="S61" s="156"/>
      <c r="T61" s="156"/>
      <c r="U61" s="156"/>
      <c r="V61" s="156"/>
      <c r="W61" s="156"/>
    </row>
    <row r="62" ht="52.5" hidden="1" customHeight="1" outlineLevel="1" spans="1:23">
      <c r="A62" s="155" t="s">
        <v>551</v>
      </c>
      <c r="B62" s="155" t="s">
        <v>575</v>
      </c>
      <c r="C62" s="155" t="s">
        <v>574</v>
      </c>
      <c r="D62" s="155" t="s">
        <v>46</v>
      </c>
      <c r="E62" s="155" t="s">
        <v>206</v>
      </c>
      <c r="F62" s="155" t="s">
        <v>207</v>
      </c>
      <c r="G62" s="155" t="s">
        <v>353</v>
      </c>
      <c r="H62" s="155" t="s">
        <v>354</v>
      </c>
      <c r="I62" s="156">
        <v>2000</v>
      </c>
      <c r="J62" s="156">
        <v>2000</v>
      </c>
      <c r="K62" s="156">
        <v>2000</v>
      </c>
      <c r="L62" s="156"/>
      <c r="M62" s="156"/>
      <c r="N62" s="155"/>
      <c r="O62" s="155"/>
      <c r="P62" s="155"/>
      <c r="Q62" s="156"/>
      <c r="R62" s="156"/>
      <c r="S62" s="156"/>
      <c r="T62" s="156"/>
      <c r="U62" s="156"/>
      <c r="V62" s="156"/>
      <c r="W62" s="156"/>
    </row>
    <row r="63" ht="52.5" hidden="1" customHeight="1" outlineLevel="1" spans="1:23">
      <c r="A63" s="155" t="s">
        <v>551</v>
      </c>
      <c r="B63" s="155" t="s">
        <v>575</v>
      </c>
      <c r="C63" s="155" t="s">
        <v>574</v>
      </c>
      <c r="D63" s="155" t="s">
        <v>46</v>
      </c>
      <c r="E63" s="155" t="s">
        <v>206</v>
      </c>
      <c r="F63" s="155" t="s">
        <v>207</v>
      </c>
      <c r="G63" s="155" t="s">
        <v>353</v>
      </c>
      <c r="H63" s="155" t="s">
        <v>354</v>
      </c>
      <c r="I63" s="156">
        <v>2000</v>
      </c>
      <c r="J63" s="156">
        <v>2000</v>
      </c>
      <c r="K63" s="156">
        <v>2000</v>
      </c>
      <c r="L63" s="156"/>
      <c r="M63" s="156"/>
      <c r="N63" s="155"/>
      <c r="O63" s="155"/>
      <c r="P63" s="155"/>
      <c r="Q63" s="156"/>
      <c r="R63" s="156"/>
      <c r="S63" s="156"/>
      <c r="T63" s="156"/>
      <c r="U63" s="156"/>
      <c r="V63" s="156"/>
      <c r="W63" s="156"/>
    </row>
    <row r="64" ht="52.5" hidden="1" customHeight="1" outlineLevel="1" spans="1:23">
      <c r="A64" s="155" t="s">
        <v>551</v>
      </c>
      <c r="B64" s="155" t="s">
        <v>575</v>
      </c>
      <c r="C64" s="155" t="s">
        <v>574</v>
      </c>
      <c r="D64" s="155" t="s">
        <v>46</v>
      </c>
      <c r="E64" s="155" t="s">
        <v>206</v>
      </c>
      <c r="F64" s="155" t="s">
        <v>207</v>
      </c>
      <c r="G64" s="155" t="s">
        <v>364</v>
      </c>
      <c r="H64" s="155" t="s">
        <v>365</v>
      </c>
      <c r="I64" s="156">
        <v>8000</v>
      </c>
      <c r="J64" s="156">
        <v>8000</v>
      </c>
      <c r="K64" s="156">
        <v>8000</v>
      </c>
      <c r="L64" s="156"/>
      <c r="M64" s="156"/>
      <c r="N64" s="155"/>
      <c r="O64" s="155"/>
      <c r="P64" s="155"/>
      <c r="Q64" s="156"/>
      <c r="R64" s="156"/>
      <c r="S64" s="156"/>
      <c r="T64" s="156"/>
      <c r="U64" s="156"/>
      <c r="V64" s="156"/>
      <c r="W64" s="156"/>
    </row>
    <row r="65" ht="52.5" hidden="1" customHeight="1" outlineLevel="1" spans="1:23">
      <c r="A65" s="155" t="s">
        <v>551</v>
      </c>
      <c r="B65" s="155" t="s">
        <v>575</v>
      </c>
      <c r="C65" s="155" t="s">
        <v>574</v>
      </c>
      <c r="D65" s="155" t="s">
        <v>46</v>
      </c>
      <c r="E65" s="155" t="s">
        <v>206</v>
      </c>
      <c r="F65" s="155" t="s">
        <v>207</v>
      </c>
      <c r="G65" s="155" t="s">
        <v>364</v>
      </c>
      <c r="H65" s="155" t="s">
        <v>365</v>
      </c>
      <c r="I65" s="156">
        <v>5000</v>
      </c>
      <c r="J65" s="156">
        <v>5000</v>
      </c>
      <c r="K65" s="156">
        <v>5000</v>
      </c>
      <c r="L65" s="156"/>
      <c r="M65" s="156"/>
      <c r="N65" s="155"/>
      <c r="O65" s="155"/>
      <c r="P65" s="155"/>
      <c r="Q65" s="156"/>
      <c r="R65" s="156"/>
      <c r="S65" s="156"/>
      <c r="T65" s="156"/>
      <c r="U65" s="156"/>
      <c r="V65" s="156"/>
      <c r="W65" s="156"/>
    </row>
    <row r="66" ht="52.5" hidden="1" customHeight="1" outlineLevel="1" spans="1:23">
      <c r="A66" s="155" t="s">
        <v>551</v>
      </c>
      <c r="B66" s="155" t="s">
        <v>575</v>
      </c>
      <c r="C66" s="155" t="s">
        <v>574</v>
      </c>
      <c r="D66" s="155" t="s">
        <v>46</v>
      </c>
      <c r="E66" s="155" t="s">
        <v>206</v>
      </c>
      <c r="F66" s="155" t="s">
        <v>207</v>
      </c>
      <c r="G66" s="155" t="s">
        <v>364</v>
      </c>
      <c r="H66" s="155" t="s">
        <v>365</v>
      </c>
      <c r="I66" s="156">
        <v>5000</v>
      </c>
      <c r="J66" s="156">
        <v>5000</v>
      </c>
      <c r="K66" s="156">
        <v>5000</v>
      </c>
      <c r="L66" s="156"/>
      <c r="M66" s="156"/>
      <c r="N66" s="155"/>
      <c r="O66" s="155"/>
      <c r="P66" s="155"/>
      <c r="Q66" s="156"/>
      <c r="R66" s="156"/>
      <c r="S66" s="156"/>
      <c r="T66" s="156"/>
      <c r="U66" s="156"/>
      <c r="V66" s="156"/>
      <c r="W66" s="156"/>
    </row>
    <row r="67" ht="52.5" hidden="1" customHeight="1" outlineLevel="1" spans="1:23">
      <c r="A67" s="155" t="s">
        <v>551</v>
      </c>
      <c r="B67" s="155" t="s">
        <v>575</v>
      </c>
      <c r="C67" s="155" t="s">
        <v>574</v>
      </c>
      <c r="D67" s="155" t="s">
        <v>46</v>
      </c>
      <c r="E67" s="155" t="s">
        <v>210</v>
      </c>
      <c r="F67" s="155" t="s">
        <v>211</v>
      </c>
      <c r="G67" s="155" t="s">
        <v>343</v>
      </c>
      <c r="H67" s="155" t="s">
        <v>344</v>
      </c>
      <c r="I67" s="156">
        <v>12000</v>
      </c>
      <c r="J67" s="156">
        <v>12000</v>
      </c>
      <c r="K67" s="156">
        <v>12000</v>
      </c>
      <c r="L67" s="156"/>
      <c r="M67" s="156"/>
      <c r="N67" s="155"/>
      <c r="O67" s="155"/>
      <c r="P67" s="155"/>
      <c r="Q67" s="156"/>
      <c r="R67" s="156"/>
      <c r="S67" s="156"/>
      <c r="T67" s="156"/>
      <c r="U67" s="156"/>
      <c r="V67" s="156"/>
      <c r="W67" s="156"/>
    </row>
    <row r="68" ht="52.5" hidden="1" customHeight="1" outlineLevel="1" spans="1:23">
      <c r="A68" s="155" t="s">
        <v>551</v>
      </c>
      <c r="B68" s="155" t="s">
        <v>575</v>
      </c>
      <c r="C68" s="155" t="s">
        <v>574</v>
      </c>
      <c r="D68" s="155" t="s">
        <v>46</v>
      </c>
      <c r="E68" s="155" t="s">
        <v>210</v>
      </c>
      <c r="F68" s="155" t="s">
        <v>211</v>
      </c>
      <c r="G68" s="155" t="s">
        <v>353</v>
      </c>
      <c r="H68" s="155" t="s">
        <v>354</v>
      </c>
      <c r="I68" s="156">
        <v>2000</v>
      </c>
      <c r="J68" s="156">
        <v>2000</v>
      </c>
      <c r="K68" s="156">
        <v>2000</v>
      </c>
      <c r="L68" s="156"/>
      <c r="M68" s="156"/>
      <c r="N68" s="155"/>
      <c r="O68" s="155"/>
      <c r="P68" s="155"/>
      <c r="Q68" s="156"/>
      <c r="R68" s="156"/>
      <c r="S68" s="156"/>
      <c r="T68" s="156"/>
      <c r="U68" s="156"/>
      <c r="V68" s="156"/>
      <c r="W68" s="156"/>
    </row>
    <row r="69" ht="52.5" hidden="1" customHeight="1" outlineLevel="1" spans="1:23">
      <c r="A69" s="155" t="s">
        <v>551</v>
      </c>
      <c r="B69" s="155" t="s">
        <v>575</v>
      </c>
      <c r="C69" s="155" t="s">
        <v>574</v>
      </c>
      <c r="D69" s="155" t="s">
        <v>46</v>
      </c>
      <c r="E69" s="155" t="s">
        <v>210</v>
      </c>
      <c r="F69" s="155" t="s">
        <v>211</v>
      </c>
      <c r="G69" s="155" t="s">
        <v>349</v>
      </c>
      <c r="H69" s="155" t="s">
        <v>350</v>
      </c>
      <c r="I69" s="156">
        <v>6000</v>
      </c>
      <c r="J69" s="156">
        <v>6000</v>
      </c>
      <c r="K69" s="156">
        <v>6000</v>
      </c>
      <c r="L69" s="156"/>
      <c r="M69" s="156"/>
      <c r="N69" s="155"/>
      <c r="O69" s="155"/>
      <c r="P69" s="155"/>
      <c r="Q69" s="156"/>
      <c r="R69" s="156"/>
      <c r="S69" s="156"/>
      <c r="T69" s="156"/>
      <c r="U69" s="156"/>
      <c r="V69" s="156"/>
      <c r="W69" s="156"/>
    </row>
    <row r="70" ht="52.5" hidden="1" customHeight="1" spans="1:23">
      <c r="A70" s="155"/>
      <c r="B70" s="155"/>
      <c r="C70" s="155" t="s">
        <v>576</v>
      </c>
      <c r="D70" s="155"/>
      <c r="E70" s="155"/>
      <c r="F70" s="155"/>
      <c r="G70" s="155"/>
      <c r="H70" s="155"/>
      <c r="I70" s="156">
        <v>579400</v>
      </c>
      <c r="J70" s="156">
        <v>579400</v>
      </c>
      <c r="K70" s="156">
        <v>579400</v>
      </c>
      <c r="L70" s="156"/>
      <c r="M70" s="156"/>
      <c r="N70" s="155"/>
      <c r="O70" s="155"/>
      <c r="P70" s="155"/>
      <c r="Q70" s="156"/>
      <c r="R70" s="156"/>
      <c r="S70" s="156"/>
      <c r="T70" s="156"/>
      <c r="U70" s="156"/>
      <c r="V70" s="156"/>
      <c r="W70" s="156"/>
    </row>
    <row r="71" ht="52.5" hidden="1" customHeight="1" outlineLevel="1" spans="1:23">
      <c r="A71" s="155" t="s">
        <v>551</v>
      </c>
      <c r="B71" s="155" t="s">
        <v>577</v>
      </c>
      <c r="C71" s="155" t="s">
        <v>576</v>
      </c>
      <c r="D71" s="155" t="s">
        <v>46</v>
      </c>
      <c r="E71" s="155" t="s">
        <v>126</v>
      </c>
      <c r="F71" s="155" t="s">
        <v>127</v>
      </c>
      <c r="G71" s="155" t="s">
        <v>343</v>
      </c>
      <c r="H71" s="155" t="s">
        <v>344</v>
      </c>
      <c r="I71" s="156">
        <v>39400</v>
      </c>
      <c r="J71" s="156">
        <v>39400</v>
      </c>
      <c r="K71" s="156">
        <v>39400</v>
      </c>
      <c r="L71" s="156"/>
      <c r="M71" s="156"/>
      <c r="N71" s="155"/>
      <c r="O71" s="155"/>
      <c r="P71" s="155"/>
      <c r="Q71" s="156"/>
      <c r="R71" s="156"/>
      <c r="S71" s="156"/>
      <c r="T71" s="156"/>
      <c r="U71" s="156"/>
      <c r="V71" s="156"/>
      <c r="W71" s="156"/>
    </row>
    <row r="72" ht="52.5" hidden="1" customHeight="1" outlineLevel="1" spans="1:23">
      <c r="A72" s="155" t="s">
        <v>551</v>
      </c>
      <c r="B72" s="155" t="s">
        <v>577</v>
      </c>
      <c r="C72" s="155" t="s">
        <v>576</v>
      </c>
      <c r="D72" s="155" t="s">
        <v>46</v>
      </c>
      <c r="E72" s="155" t="s">
        <v>126</v>
      </c>
      <c r="F72" s="155" t="s">
        <v>127</v>
      </c>
      <c r="G72" s="155" t="s">
        <v>343</v>
      </c>
      <c r="H72" s="155" t="s">
        <v>344</v>
      </c>
      <c r="I72" s="156">
        <v>130000</v>
      </c>
      <c r="J72" s="156">
        <v>130000</v>
      </c>
      <c r="K72" s="156">
        <v>130000</v>
      </c>
      <c r="L72" s="156"/>
      <c r="M72" s="156"/>
      <c r="N72" s="155"/>
      <c r="O72" s="155"/>
      <c r="P72" s="155"/>
      <c r="Q72" s="156"/>
      <c r="R72" s="156"/>
      <c r="S72" s="156"/>
      <c r="T72" s="156"/>
      <c r="U72" s="156"/>
      <c r="V72" s="156"/>
      <c r="W72" s="156"/>
    </row>
    <row r="73" ht="52.5" hidden="1" customHeight="1" outlineLevel="1" spans="1:23">
      <c r="A73" s="155" t="s">
        <v>551</v>
      </c>
      <c r="B73" s="155" t="s">
        <v>577</v>
      </c>
      <c r="C73" s="155" t="s">
        <v>576</v>
      </c>
      <c r="D73" s="155" t="s">
        <v>46</v>
      </c>
      <c r="E73" s="155" t="s">
        <v>126</v>
      </c>
      <c r="F73" s="155" t="s">
        <v>127</v>
      </c>
      <c r="G73" s="155" t="s">
        <v>343</v>
      </c>
      <c r="H73" s="155" t="s">
        <v>344</v>
      </c>
      <c r="I73" s="156">
        <v>142000</v>
      </c>
      <c r="J73" s="156">
        <v>142000</v>
      </c>
      <c r="K73" s="156">
        <v>142000</v>
      </c>
      <c r="L73" s="156"/>
      <c r="M73" s="156"/>
      <c r="N73" s="155"/>
      <c r="O73" s="155"/>
      <c r="P73" s="155"/>
      <c r="Q73" s="156"/>
      <c r="R73" s="156"/>
      <c r="S73" s="156"/>
      <c r="T73" s="156"/>
      <c r="U73" s="156"/>
      <c r="V73" s="156"/>
      <c r="W73" s="156"/>
    </row>
    <row r="74" ht="52.5" hidden="1" customHeight="1" outlineLevel="1" spans="1:23">
      <c r="A74" s="155" t="s">
        <v>551</v>
      </c>
      <c r="B74" s="155" t="s">
        <v>577</v>
      </c>
      <c r="C74" s="155" t="s">
        <v>576</v>
      </c>
      <c r="D74" s="155" t="s">
        <v>46</v>
      </c>
      <c r="E74" s="155" t="s">
        <v>126</v>
      </c>
      <c r="F74" s="155" t="s">
        <v>127</v>
      </c>
      <c r="G74" s="155" t="s">
        <v>403</v>
      </c>
      <c r="H74" s="155" t="s">
        <v>404</v>
      </c>
      <c r="I74" s="156">
        <v>2000</v>
      </c>
      <c r="J74" s="156">
        <v>2000</v>
      </c>
      <c r="K74" s="156">
        <v>2000</v>
      </c>
      <c r="L74" s="156"/>
      <c r="M74" s="156"/>
      <c r="N74" s="155"/>
      <c r="O74" s="155"/>
      <c r="P74" s="155"/>
      <c r="Q74" s="156"/>
      <c r="R74" s="156"/>
      <c r="S74" s="156"/>
      <c r="T74" s="156"/>
      <c r="U74" s="156"/>
      <c r="V74" s="156"/>
      <c r="W74" s="156"/>
    </row>
    <row r="75" ht="52.5" hidden="1" customHeight="1" outlineLevel="1" spans="1:23">
      <c r="A75" s="155" t="s">
        <v>551</v>
      </c>
      <c r="B75" s="155" t="s">
        <v>577</v>
      </c>
      <c r="C75" s="155" t="s">
        <v>576</v>
      </c>
      <c r="D75" s="155" t="s">
        <v>46</v>
      </c>
      <c r="E75" s="155" t="s">
        <v>126</v>
      </c>
      <c r="F75" s="155" t="s">
        <v>127</v>
      </c>
      <c r="G75" s="155" t="s">
        <v>397</v>
      </c>
      <c r="H75" s="155" t="s">
        <v>398</v>
      </c>
      <c r="I75" s="156">
        <v>3000</v>
      </c>
      <c r="J75" s="156">
        <v>3000</v>
      </c>
      <c r="K75" s="156">
        <v>3000</v>
      </c>
      <c r="L75" s="156"/>
      <c r="M75" s="156"/>
      <c r="N75" s="155"/>
      <c r="O75" s="155"/>
      <c r="P75" s="155"/>
      <c r="Q75" s="156"/>
      <c r="R75" s="156"/>
      <c r="S75" s="156"/>
      <c r="T75" s="156"/>
      <c r="U75" s="156"/>
      <c r="V75" s="156"/>
      <c r="W75" s="156"/>
    </row>
    <row r="76" ht="52.5" hidden="1" customHeight="1" outlineLevel="1" spans="1:23">
      <c r="A76" s="155" t="s">
        <v>551</v>
      </c>
      <c r="B76" s="155" t="s">
        <v>577</v>
      </c>
      <c r="C76" s="155" t="s">
        <v>576</v>
      </c>
      <c r="D76" s="155" t="s">
        <v>46</v>
      </c>
      <c r="E76" s="155" t="s">
        <v>126</v>
      </c>
      <c r="F76" s="155" t="s">
        <v>127</v>
      </c>
      <c r="G76" s="155" t="s">
        <v>353</v>
      </c>
      <c r="H76" s="155" t="s">
        <v>354</v>
      </c>
      <c r="I76" s="156">
        <v>20000</v>
      </c>
      <c r="J76" s="156">
        <v>20000</v>
      </c>
      <c r="K76" s="156">
        <v>20000</v>
      </c>
      <c r="L76" s="156"/>
      <c r="M76" s="156"/>
      <c r="N76" s="155"/>
      <c r="O76" s="155"/>
      <c r="P76" s="155"/>
      <c r="Q76" s="156"/>
      <c r="R76" s="156"/>
      <c r="S76" s="156"/>
      <c r="T76" s="156"/>
      <c r="U76" s="156"/>
      <c r="V76" s="156"/>
      <c r="W76" s="156"/>
    </row>
    <row r="77" ht="52.5" hidden="1" customHeight="1" outlineLevel="1" spans="1:23">
      <c r="A77" s="155" t="s">
        <v>551</v>
      </c>
      <c r="B77" s="155" t="s">
        <v>577</v>
      </c>
      <c r="C77" s="155" t="s">
        <v>576</v>
      </c>
      <c r="D77" s="155" t="s">
        <v>46</v>
      </c>
      <c r="E77" s="155" t="s">
        <v>126</v>
      </c>
      <c r="F77" s="155" t="s">
        <v>127</v>
      </c>
      <c r="G77" s="155" t="s">
        <v>353</v>
      </c>
      <c r="H77" s="155" t="s">
        <v>354</v>
      </c>
      <c r="I77" s="156">
        <v>20000</v>
      </c>
      <c r="J77" s="156">
        <v>20000</v>
      </c>
      <c r="K77" s="156">
        <v>20000</v>
      </c>
      <c r="L77" s="156"/>
      <c r="M77" s="156"/>
      <c r="N77" s="155"/>
      <c r="O77" s="155"/>
      <c r="P77" s="155"/>
      <c r="Q77" s="156"/>
      <c r="R77" s="156"/>
      <c r="S77" s="156"/>
      <c r="T77" s="156"/>
      <c r="U77" s="156"/>
      <c r="V77" s="156"/>
      <c r="W77" s="156"/>
    </row>
    <row r="78" ht="52.5" hidden="1" customHeight="1" outlineLevel="1" spans="1:23">
      <c r="A78" s="155" t="s">
        <v>551</v>
      </c>
      <c r="B78" s="155" t="s">
        <v>577</v>
      </c>
      <c r="C78" s="155" t="s">
        <v>576</v>
      </c>
      <c r="D78" s="155" t="s">
        <v>46</v>
      </c>
      <c r="E78" s="155" t="s">
        <v>126</v>
      </c>
      <c r="F78" s="155" t="s">
        <v>127</v>
      </c>
      <c r="G78" s="155" t="s">
        <v>353</v>
      </c>
      <c r="H78" s="155" t="s">
        <v>354</v>
      </c>
      <c r="I78" s="156">
        <v>13000</v>
      </c>
      <c r="J78" s="156">
        <v>13000</v>
      </c>
      <c r="K78" s="156">
        <v>13000</v>
      </c>
      <c r="L78" s="156"/>
      <c r="M78" s="156"/>
      <c r="N78" s="155"/>
      <c r="O78" s="155"/>
      <c r="P78" s="155"/>
      <c r="Q78" s="156"/>
      <c r="R78" s="156"/>
      <c r="S78" s="156"/>
      <c r="T78" s="156"/>
      <c r="U78" s="156"/>
      <c r="V78" s="156"/>
      <c r="W78" s="156"/>
    </row>
    <row r="79" ht="52.5" customHeight="1" outlineLevel="1" spans="1:23">
      <c r="A79" s="155" t="s">
        <v>551</v>
      </c>
      <c r="B79" s="155" t="s">
        <v>577</v>
      </c>
      <c r="C79" s="155" t="s">
        <v>576</v>
      </c>
      <c r="D79" s="155" t="s">
        <v>46</v>
      </c>
      <c r="E79" s="155" t="s">
        <v>126</v>
      </c>
      <c r="F79" s="155" t="s">
        <v>127</v>
      </c>
      <c r="G79" s="155" t="s">
        <v>351</v>
      </c>
      <c r="H79" s="155" t="s">
        <v>352</v>
      </c>
      <c r="I79" s="156">
        <v>20000</v>
      </c>
      <c r="J79" s="156">
        <v>20000</v>
      </c>
      <c r="K79" s="156">
        <v>20000</v>
      </c>
      <c r="L79" s="156"/>
      <c r="M79" s="156"/>
      <c r="N79" s="155"/>
      <c r="O79" s="155"/>
      <c r="P79" s="155"/>
      <c r="Q79" s="156"/>
      <c r="R79" s="156"/>
      <c r="S79" s="156"/>
      <c r="T79" s="156"/>
      <c r="U79" s="156"/>
      <c r="V79" s="156"/>
      <c r="W79" s="156"/>
    </row>
    <row r="80" ht="52.5" customHeight="1" outlineLevel="1" spans="1:23">
      <c r="A80" s="155" t="s">
        <v>551</v>
      </c>
      <c r="B80" s="155" t="s">
        <v>577</v>
      </c>
      <c r="C80" s="155" t="s">
        <v>576</v>
      </c>
      <c r="D80" s="155" t="s">
        <v>46</v>
      </c>
      <c r="E80" s="155" t="s">
        <v>126</v>
      </c>
      <c r="F80" s="155" t="s">
        <v>127</v>
      </c>
      <c r="G80" s="155" t="s">
        <v>351</v>
      </c>
      <c r="H80" s="155" t="s">
        <v>352</v>
      </c>
      <c r="I80" s="156">
        <v>30000</v>
      </c>
      <c r="J80" s="156">
        <v>30000</v>
      </c>
      <c r="K80" s="156">
        <v>30000</v>
      </c>
      <c r="L80" s="156"/>
      <c r="M80" s="156"/>
      <c r="N80" s="155"/>
      <c r="O80" s="155"/>
      <c r="P80" s="155"/>
      <c r="Q80" s="156"/>
      <c r="R80" s="156"/>
      <c r="S80" s="156"/>
      <c r="T80" s="156"/>
      <c r="U80" s="156"/>
      <c r="V80" s="156"/>
      <c r="W80" s="156"/>
    </row>
    <row r="81" ht="52.5" customHeight="1" outlineLevel="1" spans="1:23">
      <c r="A81" s="155" t="s">
        <v>551</v>
      </c>
      <c r="B81" s="155" t="s">
        <v>577</v>
      </c>
      <c r="C81" s="155" t="s">
        <v>576</v>
      </c>
      <c r="D81" s="155" t="s">
        <v>46</v>
      </c>
      <c r="E81" s="155" t="s">
        <v>126</v>
      </c>
      <c r="F81" s="155" t="s">
        <v>127</v>
      </c>
      <c r="G81" s="155" t="s">
        <v>351</v>
      </c>
      <c r="H81" s="155" t="s">
        <v>352</v>
      </c>
      <c r="I81" s="156">
        <v>24000</v>
      </c>
      <c r="J81" s="156">
        <v>24000</v>
      </c>
      <c r="K81" s="156">
        <v>24000</v>
      </c>
      <c r="L81" s="156"/>
      <c r="M81" s="156"/>
      <c r="N81" s="155"/>
      <c r="O81" s="155"/>
      <c r="P81" s="155"/>
      <c r="Q81" s="156"/>
      <c r="R81" s="156"/>
      <c r="S81" s="156"/>
      <c r="T81" s="156"/>
      <c r="U81" s="156"/>
      <c r="V81" s="156"/>
      <c r="W81" s="156"/>
    </row>
    <row r="82" ht="52.5" hidden="1" customHeight="1" outlineLevel="1" spans="1:23">
      <c r="A82" s="155" t="s">
        <v>551</v>
      </c>
      <c r="B82" s="155" t="s">
        <v>577</v>
      </c>
      <c r="C82" s="155" t="s">
        <v>576</v>
      </c>
      <c r="D82" s="155" t="s">
        <v>46</v>
      </c>
      <c r="E82" s="155" t="s">
        <v>126</v>
      </c>
      <c r="F82" s="155" t="s">
        <v>127</v>
      </c>
      <c r="G82" s="155" t="s">
        <v>349</v>
      </c>
      <c r="H82" s="155" t="s">
        <v>350</v>
      </c>
      <c r="I82" s="156">
        <v>60000</v>
      </c>
      <c r="J82" s="156">
        <v>60000</v>
      </c>
      <c r="K82" s="156">
        <v>60000</v>
      </c>
      <c r="L82" s="156"/>
      <c r="M82" s="156"/>
      <c r="N82" s="155"/>
      <c r="O82" s="155"/>
      <c r="P82" s="155"/>
      <c r="Q82" s="156"/>
      <c r="R82" s="156"/>
      <c r="S82" s="156"/>
      <c r="T82" s="156"/>
      <c r="U82" s="156"/>
      <c r="V82" s="156"/>
      <c r="W82" s="156"/>
    </row>
    <row r="83" ht="52.5" hidden="1" customHeight="1" outlineLevel="1" spans="1:23">
      <c r="A83" s="155" t="s">
        <v>551</v>
      </c>
      <c r="B83" s="155" t="s">
        <v>577</v>
      </c>
      <c r="C83" s="155" t="s">
        <v>576</v>
      </c>
      <c r="D83" s="155" t="s">
        <v>46</v>
      </c>
      <c r="E83" s="155" t="s">
        <v>126</v>
      </c>
      <c r="F83" s="155" t="s">
        <v>127</v>
      </c>
      <c r="G83" s="155" t="s">
        <v>339</v>
      </c>
      <c r="H83" s="155" t="s">
        <v>340</v>
      </c>
      <c r="I83" s="156">
        <v>20000</v>
      </c>
      <c r="J83" s="156">
        <v>20000</v>
      </c>
      <c r="K83" s="156">
        <v>20000</v>
      </c>
      <c r="L83" s="156"/>
      <c r="M83" s="156"/>
      <c r="N83" s="155"/>
      <c r="O83" s="155"/>
      <c r="P83" s="155"/>
      <c r="Q83" s="156"/>
      <c r="R83" s="156"/>
      <c r="S83" s="156"/>
      <c r="T83" s="156"/>
      <c r="U83" s="156"/>
      <c r="V83" s="156"/>
      <c r="W83" s="156"/>
    </row>
    <row r="84" ht="52.5" hidden="1" customHeight="1" outlineLevel="1" spans="1:23">
      <c r="A84" s="155" t="s">
        <v>551</v>
      </c>
      <c r="B84" s="155" t="s">
        <v>577</v>
      </c>
      <c r="C84" s="155" t="s">
        <v>576</v>
      </c>
      <c r="D84" s="155" t="s">
        <v>46</v>
      </c>
      <c r="E84" s="155" t="s">
        <v>126</v>
      </c>
      <c r="F84" s="155" t="s">
        <v>127</v>
      </c>
      <c r="G84" s="155" t="s">
        <v>339</v>
      </c>
      <c r="H84" s="155" t="s">
        <v>340</v>
      </c>
      <c r="I84" s="156">
        <v>48100</v>
      </c>
      <c r="J84" s="156">
        <v>48100</v>
      </c>
      <c r="K84" s="156">
        <v>48100</v>
      </c>
      <c r="L84" s="156"/>
      <c r="M84" s="156"/>
      <c r="N84" s="155"/>
      <c r="O84" s="155"/>
      <c r="P84" s="155"/>
      <c r="Q84" s="156"/>
      <c r="R84" s="156"/>
      <c r="S84" s="156"/>
      <c r="T84" s="156"/>
      <c r="U84" s="156"/>
      <c r="V84" s="156"/>
      <c r="W84" s="156"/>
    </row>
    <row r="85" ht="52.5" hidden="1" customHeight="1" outlineLevel="1" spans="1:23">
      <c r="A85" s="155" t="s">
        <v>551</v>
      </c>
      <c r="B85" s="155" t="s">
        <v>577</v>
      </c>
      <c r="C85" s="155" t="s">
        <v>576</v>
      </c>
      <c r="D85" s="155" t="s">
        <v>46</v>
      </c>
      <c r="E85" s="155" t="s">
        <v>126</v>
      </c>
      <c r="F85" s="155" t="s">
        <v>127</v>
      </c>
      <c r="G85" s="155" t="s">
        <v>364</v>
      </c>
      <c r="H85" s="155" t="s">
        <v>365</v>
      </c>
      <c r="I85" s="156">
        <v>7900</v>
      </c>
      <c r="J85" s="156">
        <v>7900</v>
      </c>
      <c r="K85" s="156">
        <v>7900</v>
      </c>
      <c r="L85" s="156"/>
      <c r="M85" s="156"/>
      <c r="N85" s="155"/>
      <c r="O85" s="155"/>
      <c r="P85" s="155"/>
      <c r="Q85" s="156"/>
      <c r="R85" s="156"/>
      <c r="S85" s="156"/>
      <c r="T85" s="156"/>
      <c r="U85" s="156"/>
      <c r="V85" s="156"/>
      <c r="W85" s="156"/>
    </row>
    <row r="86" ht="52.5" hidden="1" customHeight="1" spans="1:23">
      <c r="A86" s="155"/>
      <c r="B86" s="155"/>
      <c r="C86" s="155" t="s">
        <v>578</v>
      </c>
      <c r="D86" s="155"/>
      <c r="E86" s="155"/>
      <c r="F86" s="155"/>
      <c r="G86" s="155"/>
      <c r="H86" s="155"/>
      <c r="I86" s="156">
        <v>76000</v>
      </c>
      <c r="J86" s="156">
        <v>76000</v>
      </c>
      <c r="K86" s="156">
        <v>76000</v>
      </c>
      <c r="L86" s="156"/>
      <c r="M86" s="156"/>
      <c r="N86" s="155"/>
      <c r="O86" s="155"/>
      <c r="P86" s="155"/>
      <c r="Q86" s="156"/>
      <c r="R86" s="156"/>
      <c r="S86" s="156"/>
      <c r="T86" s="156"/>
      <c r="U86" s="156"/>
      <c r="V86" s="156"/>
      <c r="W86" s="156"/>
    </row>
    <row r="87" ht="52.5" hidden="1" customHeight="1" outlineLevel="1" spans="1:23">
      <c r="A87" s="155" t="s">
        <v>551</v>
      </c>
      <c r="B87" s="155" t="s">
        <v>579</v>
      </c>
      <c r="C87" s="155" t="s">
        <v>578</v>
      </c>
      <c r="D87" s="155" t="s">
        <v>46</v>
      </c>
      <c r="E87" s="155" t="s">
        <v>98</v>
      </c>
      <c r="F87" s="155" t="s">
        <v>99</v>
      </c>
      <c r="G87" s="155" t="s">
        <v>343</v>
      </c>
      <c r="H87" s="155" t="s">
        <v>344</v>
      </c>
      <c r="I87" s="156">
        <v>2000</v>
      </c>
      <c r="J87" s="156">
        <v>2000</v>
      </c>
      <c r="K87" s="156">
        <v>2000</v>
      </c>
      <c r="L87" s="156"/>
      <c r="M87" s="156"/>
      <c r="N87" s="155"/>
      <c r="O87" s="155"/>
      <c r="P87" s="155"/>
      <c r="Q87" s="156"/>
      <c r="R87" s="156"/>
      <c r="S87" s="156"/>
      <c r="T87" s="156"/>
      <c r="U87" s="156"/>
      <c r="V87" s="156"/>
      <c r="W87" s="156"/>
    </row>
    <row r="88" ht="52.5" hidden="1" customHeight="1" outlineLevel="1" spans="1:23">
      <c r="A88" s="155" t="s">
        <v>551</v>
      </c>
      <c r="B88" s="155" t="s">
        <v>579</v>
      </c>
      <c r="C88" s="155" t="s">
        <v>578</v>
      </c>
      <c r="D88" s="155" t="s">
        <v>46</v>
      </c>
      <c r="E88" s="155" t="s">
        <v>98</v>
      </c>
      <c r="F88" s="155" t="s">
        <v>99</v>
      </c>
      <c r="G88" s="155" t="s">
        <v>343</v>
      </c>
      <c r="H88" s="155" t="s">
        <v>344</v>
      </c>
      <c r="I88" s="156">
        <v>10000</v>
      </c>
      <c r="J88" s="156">
        <v>10000</v>
      </c>
      <c r="K88" s="156">
        <v>10000</v>
      </c>
      <c r="L88" s="156"/>
      <c r="M88" s="156"/>
      <c r="N88" s="155"/>
      <c r="O88" s="155"/>
      <c r="P88" s="155"/>
      <c r="Q88" s="156"/>
      <c r="R88" s="156"/>
      <c r="S88" s="156"/>
      <c r="T88" s="156"/>
      <c r="U88" s="156"/>
      <c r="V88" s="156"/>
      <c r="W88" s="156"/>
    </row>
    <row r="89" ht="52.5" hidden="1" customHeight="1" outlineLevel="1" spans="1:23">
      <c r="A89" s="155" t="s">
        <v>551</v>
      </c>
      <c r="B89" s="155" t="s">
        <v>579</v>
      </c>
      <c r="C89" s="155" t="s">
        <v>578</v>
      </c>
      <c r="D89" s="155" t="s">
        <v>46</v>
      </c>
      <c r="E89" s="155" t="s">
        <v>98</v>
      </c>
      <c r="F89" s="155" t="s">
        <v>99</v>
      </c>
      <c r="G89" s="155" t="s">
        <v>343</v>
      </c>
      <c r="H89" s="155" t="s">
        <v>344</v>
      </c>
      <c r="I89" s="156">
        <v>8000</v>
      </c>
      <c r="J89" s="156">
        <v>8000</v>
      </c>
      <c r="K89" s="156">
        <v>8000</v>
      </c>
      <c r="L89" s="156"/>
      <c r="M89" s="156"/>
      <c r="N89" s="155"/>
      <c r="O89" s="155"/>
      <c r="P89" s="155"/>
      <c r="Q89" s="156"/>
      <c r="R89" s="156"/>
      <c r="S89" s="156"/>
      <c r="T89" s="156"/>
      <c r="U89" s="156"/>
      <c r="V89" s="156"/>
      <c r="W89" s="156"/>
    </row>
    <row r="90" ht="52.5" hidden="1" customHeight="1" outlineLevel="1" spans="1:23">
      <c r="A90" s="155" t="s">
        <v>551</v>
      </c>
      <c r="B90" s="155" t="s">
        <v>579</v>
      </c>
      <c r="C90" s="155" t="s">
        <v>578</v>
      </c>
      <c r="D90" s="155" t="s">
        <v>46</v>
      </c>
      <c r="E90" s="155" t="s">
        <v>98</v>
      </c>
      <c r="F90" s="155" t="s">
        <v>99</v>
      </c>
      <c r="G90" s="155" t="s">
        <v>446</v>
      </c>
      <c r="H90" s="155" t="s">
        <v>447</v>
      </c>
      <c r="I90" s="156">
        <v>6000</v>
      </c>
      <c r="J90" s="156">
        <v>6000</v>
      </c>
      <c r="K90" s="156">
        <v>6000</v>
      </c>
      <c r="L90" s="156"/>
      <c r="M90" s="156"/>
      <c r="N90" s="155"/>
      <c r="O90" s="155"/>
      <c r="P90" s="155"/>
      <c r="Q90" s="156"/>
      <c r="R90" s="156"/>
      <c r="S90" s="156"/>
      <c r="T90" s="156"/>
      <c r="U90" s="156"/>
      <c r="V90" s="156"/>
      <c r="W90" s="156"/>
    </row>
    <row r="91" ht="52.5" hidden="1" customHeight="1" outlineLevel="1" spans="1:23">
      <c r="A91" s="155" t="s">
        <v>551</v>
      </c>
      <c r="B91" s="155" t="s">
        <v>579</v>
      </c>
      <c r="C91" s="155" t="s">
        <v>578</v>
      </c>
      <c r="D91" s="155" t="s">
        <v>46</v>
      </c>
      <c r="E91" s="155" t="s">
        <v>98</v>
      </c>
      <c r="F91" s="155" t="s">
        <v>99</v>
      </c>
      <c r="G91" s="155" t="s">
        <v>353</v>
      </c>
      <c r="H91" s="155" t="s">
        <v>354</v>
      </c>
      <c r="I91" s="156">
        <v>2000</v>
      </c>
      <c r="J91" s="156">
        <v>2000</v>
      </c>
      <c r="K91" s="156">
        <v>2000</v>
      </c>
      <c r="L91" s="156"/>
      <c r="M91" s="156"/>
      <c r="N91" s="155"/>
      <c r="O91" s="155"/>
      <c r="P91" s="155"/>
      <c r="Q91" s="156"/>
      <c r="R91" s="156"/>
      <c r="S91" s="156"/>
      <c r="T91" s="156"/>
      <c r="U91" s="156"/>
      <c r="V91" s="156"/>
      <c r="W91" s="156"/>
    </row>
    <row r="92" ht="52.5" customHeight="1" outlineLevel="1" spans="1:23">
      <c r="A92" s="155" t="s">
        <v>551</v>
      </c>
      <c r="B92" s="155" t="s">
        <v>579</v>
      </c>
      <c r="C92" s="155" t="s">
        <v>578</v>
      </c>
      <c r="D92" s="155" t="s">
        <v>46</v>
      </c>
      <c r="E92" s="155" t="s">
        <v>98</v>
      </c>
      <c r="F92" s="155" t="s">
        <v>99</v>
      </c>
      <c r="G92" s="155" t="s">
        <v>351</v>
      </c>
      <c r="H92" s="155" t="s">
        <v>352</v>
      </c>
      <c r="I92" s="156">
        <v>8000</v>
      </c>
      <c r="J92" s="156">
        <v>8000</v>
      </c>
      <c r="K92" s="156">
        <v>8000</v>
      </c>
      <c r="L92" s="156"/>
      <c r="M92" s="156"/>
      <c r="N92" s="155"/>
      <c r="O92" s="155"/>
      <c r="P92" s="155"/>
      <c r="Q92" s="156"/>
      <c r="R92" s="156"/>
      <c r="S92" s="156"/>
      <c r="T92" s="156"/>
      <c r="U92" s="156"/>
      <c r="V92" s="156"/>
      <c r="W92" s="156"/>
    </row>
    <row r="93" ht="52.5" customHeight="1" outlineLevel="1" spans="1:23">
      <c r="A93" s="155" t="s">
        <v>551</v>
      </c>
      <c r="B93" s="155" t="s">
        <v>579</v>
      </c>
      <c r="C93" s="155" t="s">
        <v>578</v>
      </c>
      <c r="D93" s="155" t="s">
        <v>46</v>
      </c>
      <c r="E93" s="155" t="s">
        <v>98</v>
      </c>
      <c r="F93" s="155" t="s">
        <v>99</v>
      </c>
      <c r="G93" s="155" t="s">
        <v>351</v>
      </c>
      <c r="H93" s="155" t="s">
        <v>352</v>
      </c>
      <c r="I93" s="156">
        <v>39000</v>
      </c>
      <c r="J93" s="156">
        <v>39000</v>
      </c>
      <c r="K93" s="156">
        <v>39000</v>
      </c>
      <c r="L93" s="156"/>
      <c r="M93" s="156"/>
      <c r="N93" s="155"/>
      <c r="O93" s="155"/>
      <c r="P93" s="155"/>
      <c r="Q93" s="156"/>
      <c r="R93" s="156"/>
      <c r="S93" s="156"/>
      <c r="T93" s="156"/>
      <c r="U93" s="156"/>
      <c r="V93" s="156"/>
      <c r="W93" s="156"/>
    </row>
    <row r="94" ht="52.5" hidden="1" customHeight="1" outlineLevel="1" spans="1:23">
      <c r="A94" s="155" t="s">
        <v>551</v>
      </c>
      <c r="B94" s="155" t="s">
        <v>579</v>
      </c>
      <c r="C94" s="155" t="s">
        <v>578</v>
      </c>
      <c r="D94" s="155" t="s">
        <v>46</v>
      </c>
      <c r="E94" s="155" t="s">
        <v>98</v>
      </c>
      <c r="F94" s="155" t="s">
        <v>99</v>
      </c>
      <c r="G94" s="155" t="s">
        <v>339</v>
      </c>
      <c r="H94" s="155" t="s">
        <v>340</v>
      </c>
      <c r="I94" s="156">
        <v>1000</v>
      </c>
      <c r="J94" s="156">
        <v>1000</v>
      </c>
      <c r="K94" s="156">
        <v>1000</v>
      </c>
      <c r="L94" s="156"/>
      <c r="M94" s="156"/>
      <c r="N94" s="155"/>
      <c r="O94" s="155"/>
      <c r="P94" s="155"/>
      <c r="Q94" s="156"/>
      <c r="R94" s="156"/>
      <c r="S94" s="156"/>
      <c r="T94" s="156"/>
      <c r="U94" s="156"/>
      <c r="V94" s="156"/>
      <c r="W94" s="156"/>
    </row>
    <row r="95" ht="52.5" hidden="1" customHeight="1" collapsed="1" spans="1:23">
      <c r="A95" s="155"/>
      <c r="B95" s="155"/>
      <c r="C95" s="155" t="s">
        <v>580</v>
      </c>
      <c r="D95" s="155"/>
      <c r="E95" s="155"/>
      <c r="F95" s="155"/>
      <c r="G95" s="155"/>
      <c r="H95" s="155"/>
      <c r="I95" s="156">
        <v>60000</v>
      </c>
      <c r="J95" s="156">
        <v>60000</v>
      </c>
      <c r="K95" s="156">
        <v>60000</v>
      </c>
      <c r="L95" s="156"/>
      <c r="M95" s="156"/>
      <c r="N95" s="155"/>
      <c r="O95" s="155"/>
      <c r="P95" s="155"/>
      <c r="Q95" s="156"/>
      <c r="R95" s="156"/>
      <c r="S95" s="156"/>
      <c r="T95" s="156"/>
      <c r="U95" s="156"/>
      <c r="V95" s="156"/>
      <c r="W95" s="156"/>
    </row>
    <row r="96" ht="52.5" hidden="1" customHeight="1" outlineLevel="1" spans="1:23">
      <c r="A96" s="155" t="s">
        <v>551</v>
      </c>
      <c r="B96" s="155" t="s">
        <v>581</v>
      </c>
      <c r="C96" s="155" t="s">
        <v>580</v>
      </c>
      <c r="D96" s="155" t="s">
        <v>46</v>
      </c>
      <c r="E96" s="155" t="s">
        <v>96</v>
      </c>
      <c r="F96" s="155" t="s">
        <v>97</v>
      </c>
      <c r="G96" s="155" t="s">
        <v>353</v>
      </c>
      <c r="H96" s="155" t="s">
        <v>354</v>
      </c>
      <c r="I96" s="156">
        <v>60000</v>
      </c>
      <c r="J96" s="156">
        <v>60000</v>
      </c>
      <c r="K96" s="156">
        <v>60000</v>
      </c>
      <c r="L96" s="156"/>
      <c r="M96" s="156"/>
      <c r="N96" s="155"/>
      <c r="O96" s="155"/>
      <c r="P96" s="155"/>
      <c r="Q96" s="156"/>
      <c r="R96" s="156"/>
      <c r="S96" s="156"/>
      <c r="T96" s="156"/>
      <c r="U96" s="156"/>
      <c r="V96" s="156"/>
      <c r="W96" s="156"/>
    </row>
    <row r="97" ht="52.5" hidden="1" customHeight="1" collapsed="1" spans="1:23">
      <c r="A97" s="155"/>
      <c r="B97" s="155"/>
      <c r="C97" s="155" t="s">
        <v>582</v>
      </c>
      <c r="D97" s="155"/>
      <c r="E97" s="155"/>
      <c r="F97" s="155"/>
      <c r="G97" s="155"/>
      <c r="H97" s="155"/>
      <c r="I97" s="156">
        <v>10000</v>
      </c>
      <c r="J97" s="156">
        <v>10000</v>
      </c>
      <c r="K97" s="156">
        <v>10000</v>
      </c>
      <c r="L97" s="156"/>
      <c r="M97" s="156"/>
      <c r="N97" s="155"/>
      <c r="O97" s="155"/>
      <c r="P97" s="155"/>
      <c r="Q97" s="156"/>
      <c r="R97" s="156"/>
      <c r="S97" s="156"/>
      <c r="T97" s="156"/>
      <c r="U97" s="156"/>
      <c r="V97" s="156"/>
      <c r="W97" s="156"/>
    </row>
    <row r="98" ht="52.5" hidden="1" customHeight="1" outlineLevel="1" spans="1:23">
      <c r="A98" s="155" t="s">
        <v>551</v>
      </c>
      <c r="B98" s="155" t="s">
        <v>583</v>
      </c>
      <c r="C98" s="155" t="s">
        <v>582</v>
      </c>
      <c r="D98" s="155" t="s">
        <v>46</v>
      </c>
      <c r="E98" s="155" t="s">
        <v>121</v>
      </c>
      <c r="F98" s="155" t="s">
        <v>109</v>
      </c>
      <c r="G98" s="155" t="s">
        <v>343</v>
      </c>
      <c r="H98" s="155" t="s">
        <v>344</v>
      </c>
      <c r="I98" s="156">
        <v>7000</v>
      </c>
      <c r="J98" s="156">
        <v>7000</v>
      </c>
      <c r="K98" s="156">
        <v>7000</v>
      </c>
      <c r="L98" s="156"/>
      <c r="M98" s="156"/>
      <c r="N98" s="155"/>
      <c r="O98" s="155"/>
      <c r="P98" s="155"/>
      <c r="Q98" s="156"/>
      <c r="R98" s="156"/>
      <c r="S98" s="156"/>
      <c r="T98" s="156"/>
      <c r="U98" s="156"/>
      <c r="V98" s="156"/>
      <c r="W98" s="156"/>
    </row>
    <row r="99" ht="52.5" hidden="1" customHeight="1" outlineLevel="1" spans="1:23">
      <c r="A99" s="155" t="s">
        <v>551</v>
      </c>
      <c r="B99" s="155" t="s">
        <v>583</v>
      </c>
      <c r="C99" s="155" t="s">
        <v>582</v>
      </c>
      <c r="D99" s="155" t="s">
        <v>46</v>
      </c>
      <c r="E99" s="155" t="s">
        <v>121</v>
      </c>
      <c r="F99" s="155" t="s">
        <v>109</v>
      </c>
      <c r="G99" s="155" t="s">
        <v>353</v>
      </c>
      <c r="H99" s="155" t="s">
        <v>354</v>
      </c>
      <c r="I99" s="156">
        <v>2000</v>
      </c>
      <c r="J99" s="156">
        <v>2000</v>
      </c>
      <c r="K99" s="156">
        <v>2000</v>
      </c>
      <c r="L99" s="156"/>
      <c r="M99" s="156"/>
      <c r="N99" s="155"/>
      <c r="O99" s="155"/>
      <c r="P99" s="155"/>
      <c r="Q99" s="156"/>
      <c r="R99" s="156"/>
      <c r="S99" s="156"/>
      <c r="T99" s="156"/>
      <c r="U99" s="156"/>
      <c r="V99" s="156"/>
      <c r="W99" s="156"/>
    </row>
    <row r="100" ht="52.5" hidden="1" customHeight="1" outlineLevel="1" spans="1:23">
      <c r="A100" s="155" t="s">
        <v>551</v>
      </c>
      <c r="B100" s="155" t="s">
        <v>583</v>
      </c>
      <c r="C100" s="155" t="s">
        <v>582</v>
      </c>
      <c r="D100" s="155" t="s">
        <v>46</v>
      </c>
      <c r="E100" s="155" t="s">
        <v>121</v>
      </c>
      <c r="F100" s="155" t="s">
        <v>109</v>
      </c>
      <c r="G100" s="155" t="s">
        <v>339</v>
      </c>
      <c r="H100" s="155" t="s">
        <v>340</v>
      </c>
      <c r="I100" s="156">
        <v>1000</v>
      </c>
      <c r="J100" s="156">
        <v>1000</v>
      </c>
      <c r="K100" s="156">
        <v>1000</v>
      </c>
      <c r="L100" s="156"/>
      <c r="M100" s="156"/>
      <c r="N100" s="155"/>
      <c r="O100" s="155"/>
      <c r="P100" s="155"/>
      <c r="Q100" s="156"/>
      <c r="R100" s="156"/>
      <c r="S100" s="156"/>
      <c r="T100" s="156"/>
      <c r="U100" s="156"/>
      <c r="V100" s="156"/>
      <c r="W100" s="156"/>
    </row>
    <row r="101" ht="52.5" hidden="1" customHeight="1" spans="1:23">
      <c r="A101" s="155"/>
      <c r="B101" s="155"/>
      <c r="C101" s="155" t="s">
        <v>584</v>
      </c>
      <c r="D101" s="155"/>
      <c r="E101" s="155"/>
      <c r="F101" s="155"/>
      <c r="G101" s="155"/>
      <c r="H101" s="155"/>
      <c r="I101" s="156">
        <v>84000</v>
      </c>
      <c r="J101" s="156">
        <v>84000</v>
      </c>
      <c r="K101" s="156">
        <v>84000</v>
      </c>
      <c r="L101" s="156"/>
      <c r="M101" s="156"/>
      <c r="N101" s="155"/>
      <c r="O101" s="155"/>
      <c r="P101" s="155"/>
      <c r="Q101" s="156"/>
      <c r="R101" s="156"/>
      <c r="S101" s="156"/>
      <c r="T101" s="156"/>
      <c r="U101" s="156"/>
      <c r="V101" s="156"/>
      <c r="W101" s="156"/>
    </row>
    <row r="102" ht="52.5" hidden="1" customHeight="1" outlineLevel="1" spans="1:23">
      <c r="A102" s="155" t="s">
        <v>546</v>
      </c>
      <c r="B102" s="155" t="s">
        <v>585</v>
      </c>
      <c r="C102" s="155" t="s">
        <v>584</v>
      </c>
      <c r="D102" s="155" t="s">
        <v>46</v>
      </c>
      <c r="E102" s="155" t="s">
        <v>130</v>
      </c>
      <c r="F102" s="155" t="s">
        <v>109</v>
      </c>
      <c r="G102" s="155" t="s">
        <v>343</v>
      </c>
      <c r="H102" s="155" t="s">
        <v>344</v>
      </c>
      <c r="I102" s="156">
        <v>10000</v>
      </c>
      <c r="J102" s="156">
        <v>10000</v>
      </c>
      <c r="K102" s="156">
        <v>10000</v>
      </c>
      <c r="L102" s="156"/>
      <c r="M102" s="156"/>
      <c r="N102" s="155"/>
      <c r="O102" s="155"/>
      <c r="P102" s="155"/>
      <c r="Q102" s="156"/>
      <c r="R102" s="156"/>
      <c r="S102" s="156"/>
      <c r="T102" s="156"/>
      <c r="U102" s="156"/>
      <c r="V102" s="156"/>
      <c r="W102" s="156"/>
    </row>
    <row r="103" ht="52.5" hidden="1" customHeight="1" outlineLevel="1" spans="1:23">
      <c r="A103" s="155" t="s">
        <v>546</v>
      </c>
      <c r="B103" s="155" t="s">
        <v>585</v>
      </c>
      <c r="C103" s="155" t="s">
        <v>584</v>
      </c>
      <c r="D103" s="155" t="s">
        <v>46</v>
      </c>
      <c r="E103" s="155" t="s">
        <v>130</v>
      </c>
      <c r="F103" s="155" t="s">
        <v>109</v>
      </c>
      <c r="G103" s="155" t="s">
        <v>362</v>
      </c>
      <c r="H103" s="155" t="s">
        <v>363</v>
      </c>
      <c r="I103" s="156">
        <v>10000</v>
      </c>
      <c r="J103" s="156">
        <v>10000</v>
      </c>
      <c r="K103" s="156">
        <v>10000</v>
      </c>
      <c r="L103" s="156"/>
      <c r="M103" s="156"/>
      <c r="N103" s="155"/>
      <c r="O103" s="155"/>
      <c r="P103" s="155"/>
      <c r="Q103" s="156"/>
      <c r="R103" s="156"/>
      <c r="S103" s="156"/>
      <c r="T103" s="156"/>
      <c r="U103" s="156"/>
      <c r="V103" s="156"/>
      <c r="W103" s="156"/>
    </row>
    <row r="104" ht="52.5" hidden="1" customHeight="1" outlineLevel="1" spans="1:23">
      <c r="A104" s="155" t="s">
        <v>546</v>
      </c>
      <c r="B104" s="155" t="s">
        <v>585</v>
      </c>
      <c r="C104" s="155" t="s">
        <v>584</v>
      </c>
      <c r="D104" s="155" t="s">
        <v>46</v>
      </c>
      <c r="E104" s="155" t="s">
        <v>133</v>
      </c>
      <c r="F104" s="155" t="s">
        <v>134</v>
      </c>
      <c r="G104" s="155" t="s">
        <v>373</v>
      </c>
      <c r="H104" s="155" t="s">
        <v>374</v>
      </c>
      <c r="I104" s="156">
        <v>10000</v>
      </c>
      <c r="J104" s="156">
        <v>10000</v>
      </c>
      <c r="K104" s="156">
        <v>10000</v>
      </c>
      <c r="L104" s="156"/>
      <c r="M104" s="156"/>
      <c r="N104" s="155"/>
      <c r="O104" s="155"/>
      <c r="P104" s="155"/>
      <c r="Q104" s="156"/>
      <c r="R104" s="156"/>
      <c r="S104" s="156"/>
      <c r="T104" s="156"/>
      <c r="U104" s="156"/>
      <c r="V104" s="156"/>
      <c r="W104" s="156"/>
    </row>
    <row r="105" ht="52.5" hidden="1" customHeight="1" outlineLevel="1" spans="1:23">
      <c r="A105" s="155" t="s">
        <v>546</v>
      </c>
      <c r="B105" s="155" t="s">
        <v>585</v>
      </c>
      <c r="C105" s="155" t="s">
        <v>584</v>
      </c>
      <c r="D105" s="155" t="s">
        <v>46</v>
      </c>
      <c r="E105" s="155" t="s">
        <v>137</v>
      </c>
      <c r="F105" s="155" t="s">
        <v>136</v>
      </c>
      <c r="G105" s="155" t="s">
        <v>343</v>
      </c>
      <c r="H105" s="155" t="s">
        <v>344</v>
      </c>
      <c r="I105" s="156">
        <v>21000</v>
      </c>
      <c r="J105" s="156">
        <v>21000</v>
      </c>
      <c r="K105" s="156">
        <v>21000</v>
      </c>
      <c r="L105" s="156"/>
      <c r="M105" s="156"/>
      <c r="N105" s="155"/>
      <c r="O105" s="155"/>
      <c r="P105" s="155"/>
      <c r="Q105" s="156"/>
      <c r="R105" s="156"/>
      <c r="S105" s="156"/>
      <c r="T105" s="156"/>
      <c r="U105" s="156"/>
      <c r="V105" s="156"/>
      <c r="W105" s="156"/>
    </row>
    <row r="106" ht="52.5" hidden="1" customHeight="1" outlineLevel="1" spans="1:23">
      <c r="A106" s="155" t="s">
        <v>546</v>
      </c>
      <c r="B106" s="155" t="s">
        <v>585</v>
      </c>
      <c r="C106" s="155" t="s">
        <v>584</v>
      </c>
      <c r="D106" s="155" t="s">
        <v>46</v>
      </c>
      <c r="E106" s="155" t="s">
        <v>137</v>
      </c>
      <c r="F106" s="155" t="s">
        <v>136</v>
      </c>
      <c r="G106" s="155" t="s">
        <v>343</v>
      </c>
      <c r="H106" s="155" t="s">
        <v>344</v>
      </c>
      <c r="I106" s="156">
        <v>8000</v>
      </c>
      <c r="J106" s="156">
        <v>8000</v>
      </c>
      <c r="K106" s="156">
        <v>8000</v>
      </c>
      <c r="L106" s="156"/>
      <c r="M106" s="156"/>
      <c r="N106" s="155"/>
      <c r="O106" s="155"/>
      <c r="P106" s="155"/>
      <c r="Q106" s="156"/>
      <c r="R106" s="156"/>
      <c r="S106" s="156"/>
      <c r="T106" s="156"/>
      <c r="U106" s="156"/>
      <c r="V106" s="156"/>
      <c r="W106" s="156"/>
    </row>
    <row r="107" ht="52.5" hidden="1" customHeight="1" outlineLevel="1" spans="1:23">
      <c r="A107" s="155" t="s">
        <v>546</v>
      </c>
      <c r="B107" s="155" t="s">
        <v>585</v>
      </c>
      <c r="C107" s="155" t="s">
        <v>584</v>
      </c>
      <c r="D107" s="155" t="s">
        <v>46</v>
      </c>
      <c r="E107" s="155" t="s">
        <v>137</v>
      </c>
      <c r="F107" s="155" t="s">
        <v>136</v>
      </c>
      <c r="G107" s="155" t="s">
        <v>446</v>
      </c>
      <c r="H107" s="155" t="s">
        <v>447</v>
      </c>
      <c r="I107" s="156">
        <v>18000</v>
      </c>
      <c r="J107" s="156">
        <v>18000</v>
      </c>
      <c r="K107" s="156">
        <v>18000</v>
      </c>
      <c r="L107" s="156"/>
      <c r="M107" s="156"/>
      <c r="N107" s="155"/>
      <c r="O107" s="155"/>
      <c r="P107" s="155"/>
      <c r="Q107" s="156"/>
      <c r="R107" s="156"/>
      <c r="S107" s="156"/>
      <c r="T107" s="156"/>
      <c r="U107" s="156"/>
      <c r="V107" s="156"/>
      <c r="W107" s="156"/>
    </row>
    <row r="108" ht="52.5" customHeight="1" outlineLevel="1" spans="1:23">
      <c r="A108" s="155" t="s">
        <v>546</v>
      </c>
      <c r="B108" s="155" t="s">
        <v>585</v>
      </c>
      <c r="C108" s="155" t="s">
        <v>584</v>
      </c>
      <c r="D108" s="155" t="s">
        <v>46</v>
      </c>
      <c r="E108" s="155" t="s">
        <v>137</v>
      </c>
      <c r="F108" s="155" t="s">
        <v>136</v>
      </c>
      <c r="G108" s="155" t="s">
        <v>351</v>
      </c>
      <c r="H108" s="155" t="s">
        <v>352</v>
      </c>
      <c r="I108" s="156">
        <v>5000</v>
      </c>
      <c r="J108" s="156">
        <v>5000</v>
      </c>
      <c r="K108" s="156">
        <v>5000</v>
      </c>
      <c r="L108" s="156"/>
      <c r="M108" s="156"/>
      <c r="N108" s="155"/>
      <c r="O108" s="155"/>
      <c r="P108" s="155"/>
      <c r="Q108" s="156"/>
      <c r="R108" s="156"/>
      <c r="S108" s="156"/>
      <c r="T108" s="156"/>
      <c r="U108" s="156"/>
      <c r="V108" s="156"/>
      <c r="W108" s="156"/>
    </row>
    <row r="109" ht="52.5" customHeight="1" outlineLevel="1" spans="1:23">
      <c r="A109" s="155" t="s">
        <v>546</v>
      </c>
      <c r="B109" s="155" t="s">
        <v>585</v>
      </c>
      <c r="C109" s="155" t="s">
        <v>584</v>
      </c>
      <c r="D109" s="155" t="s">
        <v>46</v>
      </c>
      <c r="E109" s="155" t="s">
        <v>137</v>
      </c>
      <c r="F109" s="155" t="s">
        <v>136</v>
      </c>
      <c r="G109" s="155" t="s">
        <v>351</v>
      </c>
      <c r="H109" s="155" t="s">
        <v>352</v>
      </c>
      <c r="I109" s="156">
        <v>2000</v>
      </c>
      <c r="J109" s="156">
        <v>2000</v>
      </c>
      <c r="K109" s="156">
        <v>2000</v>
      </c>
      <c r="L109" s="156"/>
      <c r="M109" s="156"/>
      <c r="N109" s="155"/>
      <c r="O109" s="155"/>
      <c r="P109" s="155"/>
      <c r="Q109" s="156"/>
      <c r="R109" s="156"/>
      <c r="S109" s="156"/>
      <c r="T109" s="156"/>
      <c r="U109" s="156"/>
      <c r="V109" s="156"/>
      <c r="W109" s="156"/>
    </row>
    <row r="110" ht="52.5" hidden="1" customHeight="1" collapsed="1" spans="1:23">
      <c r="A110" s="155"/>
      <c r="B110" s="155"/>
      <c r="C110" s="155" t="s">
        <v>586</v>
      </c>
      <c r="D110" s="155"/>
      <c r="E110" s="155"/>
      <c r="F110" s="155"/>
      <c r="G110" s="155"/>
      <c r="H110" s="155"/>
      <c r="I110" s="156">
        <v>4500</v>
      </c>
      <c r="J110" s="156">
        <v>4500</v>
      </c>
      <c r="K110" s="156">
        <v>4500</v>
      </c>
      <c r="L110" s="156"/>
      <c r="M110" s="156"/>
      <c r="N110" s="155"/>
      <c r="O110" s="155"/>
      <c r="P110" s="155"/>
      <c r="Q110" s="156"/>
      <c r="R110" s="156"/>
      <c r="S110" s="156"/>
      <c r="T110" s="156"/>
      <c r="U110" s="156"/>
      <c r="V110" s="156"/>
      <c r="W110" s="156"/>
    </row>
    <row r="111" ht="52.5" hidden="1" customHeight="1" outlineLevel="1" spans="1:23">
      <c r="A111" s="155" t="s">
        <v>551</v>
      </c>
      <c r="B111" s="155" t="s">
        <v>587</v>
      </c>
      <c r="C111" s="155" t="s">
        <v>586</v>
      </c>
      <c r="D111" s="155" t="s">
        <v>46</v>
      </c>
      <c r="E111" s="155" t="s">
        <v>204</v>
      </c>
      <c r="F111" s="155" t="s">
        <v>205</v>
      </c>
      <c r="G111" s="155" t="s">
        <v>343</v>
      </c>
      <c r="H111" s="155" t="s">
        <v>344</v>
      </c>
      <c r="I111" s="156">
        <v>1500</v>
      </c>
      <c r="J111" s="156">
        <v>1500</v>
      </c>
      <c r="K111" s="156">
        <v>1500</v>
      </c>
      <c r="L111" s="156"/>
      <c r="M111" s="156"/>
      <c r="N111" s="155"/>
      <c r="O111" s="155"/>
      <c r="P111" s="155"/>
      <c r="Q111" s="156"/>
      <c r="R111" s="156"/>
      <c r="S111" s="156"/>
      <c r="T111" s="156"/>
      <c r="U111" s="156"/>
      <c r="V111" s="156"/>
      <c r="W111" s="156"/>
    </row>
    <row r="112" ht="52.5" hidden="1" customHeight="1" outlineLevel="1" spans="1:23">
      <c r="A112" s="155" t="s">
        <v>551</v>
      </c>
      <c r="B112" s="155" t="s">
        <v>587</v>
      </c>
      <c r="C112" s="155" t="s">
        <v>586</v>
      </c>
      <c r="D112" s="155" t="s">
        <v>46</v>
      </c>
      <c r="E112" s="155" t="s">
        <v>204</v>
      </c>
      <c r="F112" s="155" t="s">
        <v>205</v>
      </c>
      <c r="G112" s="155" t="s">
        <v>349</v>
      </c>
      <c r="H112" s="155" t="s">
        <v>350</v>
      </c>
      <c r="I112" s="156">
        <v>3000</v>
      </c>
      <c r="J112" s="156">
        <v>3000</v>
      </c>
      <c r="K112" s="156">
        <v>3000</v>
      </c>
      <c r="L112" s="156"/>
      <c r="M112" s="156"/>
      <c r="N112" s="155"/>
      <c r="O112" s="155"/>
      <c r="P112" s="155"/>
      <c r="Q112" s="156"/>
      <c r="R112" s="156"/>
      <c r="S112" s="156"/>
      <c r="T112" s="156"/>
      <c r="U112" s="156"/>
      <c r="V112" s="156"/>
      <c r="W112" s="156"/>
    </row>
    <row r="113" ht="52.5" hidden="1" customHeight="1" collapsed="1" spans="1:23">
      <c r="A113" s="155"/>
      <c r="B113" s="155"/>
      <c r="C113" s="155" t="s">
        <v>588</v>
      </c>
      <c r="D113" s="155"/>
      <c r="E113" s="155"/>
      <c r="F113" s="155"/>
      <c r="G113" s="155"/>
      <c r="H113" s="155"/>
      <c r="I113" s="156">
        <v>334235</v>
      </c>
      <c r="J113" s="156">
        <v>334235</v>
      </c>
      <c r="K113" s="156">
        <v>334235</v>
      </c>
      <c r="L113" s="156"/>
      <c r="M113" s="156"/>
      <c r="N113" s="155"/>
      <c r="O113" s="155"/>
      <c r="P113" s="155"/>
      <c r="Q113" s="156"/>
      <c r="R113" s="156"/>
      <c r="S113" s="156"/>
      <c r="T113" s="156"/>
      <c r="U113" s="156"/>
      <c r="V113" s="156"/>
      <c r="W113" s="156"/>
    </row>
    <row r="114" ht="52.5" hidden="1" customHeight="1" outlineLevel="1" spans="1:23">
      <c r="A114" s="155" t="s">
        <v>546</v>
      </c>
      <c r="B114" s="155" t="s">
        <v>589</v>
      </c>
      <c r="C114" s="155" t="s">
        <v>588</v>
      </c>
      <c r="D114" s="155" t="s">
        <v>46</v>
      </c>
      <c r="E114" s="155" t="s">
        <v>176</v>
      </c>
      <c r="F114" s="155" t="s">
        <v>177</v>
      </c>
      <c r="G114" s="155" t="s">
        <v>349</v>
      </c>
      <c r="H114" s="155" t="s">
        <v>350</v>
      </c>
      <c r="I114" s="156">
        <v>70111</v>
      </c>
      <c r="J114" s="156">
        <v>70111</v>
      </c>
      <c r="K114" s="156">
        <v>70111</v>
      </c>
      <c r="L114" s="156"/>
      <c r="M114" s="156"/>
      <c r="N114" s="155"/>
      <c r="O114" s="155"/>
      <c r="P114" s="155"/>
      <c r="Q114" s="156"/>
      <c r="R114" s="156"/>
      <c r="S114" s="156"/>
      <c r="T114" s="156"/>
      <c r="U114" s="156"/>
      <c r="V114" s="156"/>
      <c r="W114" s="156"/>
    </row>
    <row r="115" ht="52.5" hidden="1" customHeight="1" outlineLevel="1" spans="1:23">
      <c r="A115" s="155" t="s">
        <v>546</v>
      </c>
      <c r="B115" s="155" t="s">
        <v>589</v>
      </c>
      <c r="C115" s="155" t="s">
        <v>588</v>
      </c>
      <c r="D115" s="155" t="s">
        <v>46</v>
      </c>
      <c r="E115" s="155" t="s">
        <v>176</v>
      </c>
      <c r="F115" s="155" t="s">
        <v>177</v>
      </c>
      <c r="G115" s="155" t="s">
        <v>548</v>
      </c>
      <c r="H115" s="155" t="s">
        <v>549</v>
      </c>
      <c r="I115" s="156">
        <v>264124</v>
      </c>
      <c r="J115" s="156">
        <v>264124</v>
      </c>
      <c r="K115" s="156">
        <v>264124</v>
      </c>
      <c r="L115" s="156"/>
      <c r="M115" s="156"/>
      <c r="N115" s="155"/>
      <c r="O115" s="155"/>
      <c r="P115" s="155"/>
      <c r="Q115" s="156"/>
      <c r="R115" s="156"/>
      <c r="S115" s="156"/>
      <c r="T115" s="156"/>
      <c r="U115" s="156"/>
      <c r="V115" s="156"/>
      <c r="W115" s="156"/>
    </row>
    <row r="116" ht="52.5" hidden="1" customHeight="1" spans="1:23">
      <c r="A116" s="155"/>
      <c r="B116" s="155"/>
      <c r="C116" s="155" t="s">
        <v>590</v>
      </c>
      <c r="D116" s="155"/>
      <c r="E116" s="155"/>
      <c r="F116" s="155"/>
      <c r="G116" s="155"/>
      <c r="H116" s="155"/>
      <c r="I116" s="156">
        <v>10000</v>
      </c>
      <c r="J116" s="156">
        <v>10000</v>
      </c>
      <c r="K116" s="156">
        <v>10000</v>
      </c>
      <c r="L116" s="156"/>
      <c r="M116" s="156"/>
      <c r="N116" s="155"/>
      <c r="O116" s="155"/>
      <c r="P116" s="155"/>
      <c r="Q116" s="156"/>
      <c r="R116" s="156"/>
      <c r="S116" s="156"/>
      <c r="T116" s="156"/>
      <c r="U116" s="156"/>
      <c r="V116" s="156"/>
      <c r="W116" s="156"/>
    </row>
    <row r="117" ht="52.5" hidden="1" customHeight="1" outlineLevel="1" spans="1:23">
      <c r="A117" s="155" t="s">
        <v>551</v>
      </c>
      <c r="B117" s="155" t="s">
        <v>591</v>
      </c>
      <c r="C117" s="155" t="s">
        <v>590</v>
      </c>
      <c r="D117" s="155" t="s">
        <v>46</v>
      </c>
      <c r="E117" s="155" t="s">
        <v>102</v>
      </c>
      <c r="F117" s="155" t="s">
        <v>103</v>
      </c>
      <c r="G117" s="155" t="s">
        <v>343</v>
      </c>
      <c r="H117" s="155" t="s">
        <v>344</v>
      </c>
      <c r="I117" s="156">
        <v>7000</v>
      </c>
      <c r="J117" s="156">
        <v>7000</v>
      </c>
      <c r="K117" s="156">
        <v>7000</v>
      </c>
      <c r="L117" s="156"/>
      <c r="M117" s="156"/>
      <c r="N117" s="155"/>
      <c r="O117" s="155"/>
      <c r="P117" s="155"/>
      <c r="Q117" s="156"/>
      <c r="R117" s="156"/>
      <c r="S117" s="156"/>
      <c r="T117" s="156"/>
      <c r="U117" s="156"/>
      <c r="V117" s="156"/>
      <c r="W117" s="156"/>
    </row>
    <row r="118" ht="52.5" customHeight="1" outlineLevel="1" spans="1:23">
      <c r="A118" s="155" t="s">
        <v>551</v>
      </c>
      <c r="B118" s="155" t="s">
        <v>591</v>
      </c>
      <c r="C118" s="155" t="s">
        <v>590</v>
      </c>
      <c r="D118" s="155" t="s">
        <v>46</v>
      </c>
      <c r="E118" s="155" t="s">
        <v>102</v>
      </c>
      <c r="F118" s="155" t="s">
        <v>103</v>
      </c>
      <c r="G118" s="155" t="s">
        <v>351</v>
      </c>
      <c r="H118" s="155" t="s">
        <v>352</v>
      </c>
      <c r="I118" s="156">
        <v>3000</v>
      </c>
      <c r="J118" s="156">
        <v>3000</v>
      </c>
      <c r="K118" s="156">
        <v>3000</v>
      </c>
      <c r="L118" s="156"/>
      <c r="M118" s="156"/>
      <c r="N118" s="155"/>
      <c r="O118" s="155"/>
      <c r="P118" s="155"/>
      <c r="Q118" s="156"/>
      <c r="R118" s="156"/>
      <c r="S118" s="156"/>
      <c r="T118" s="156"/>
      <c r="U118" s="156"/>
      <c r="V118" s="156"/>
      <c r="W118" s="156"/>
    </row>
    <row r="119" ht="30" hidden="1" customHeight="1" spans="1:23">
      <c r="A119" s="157" t="s">
        <v>30</v>
      </c>
      <c r="B119" s="157"/>
      <c r="C119" s="157"/>
      <c r="D119" s="157"/>
      <c r="E119" s="157"/>
      <c r="F119" s="157"/>
      <c r="G119" s="157"/>
      <c r="H119" s="157"/>
      <c r="I119" s="156">
        <v>2288949.27</v>
      </c>
      <c r="J119" s="156">
        <v>1820725</v>
      </c>
      <c r="K119" s="156">
        <v>1820725</v>
      </c>
      <c r="L119" s="156"/>
      <c r="M119" s="156"/>
      <c r="N119" s="156"/>
      <c r="O119" s="156"/>
      <c r="P119" s="156"/>
      <c r="Q119" s="156"/>
      <c r="R119" s="156">
        <v>468224.27</v>
      </c>
      <c r="S119" s="156"/>
      <c r="T119" s="156"/>
      <c r="U119" s="156"/>
      <c r="V119" s="156"/>
      <c r="W119" s="156">
        <v>468224.27</v>
      </c>
    </row>
  </sheetData>
  <autoFilter ref="A7:W119">
    <filterColumn colId="6">
      <customFilters>
        <customFilter operator="equal" val="30216"/>
      </customFilters>
    </filterColumn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9:H1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32"/>
  <sheetViews>
    <sheetView showZeros="0" topLeftCell="A126" workbookViewId="0">
      <selection activeCell="F130" sqref="F130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592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">
        <v>593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594</v>
      </c>
      <c r="B4" s="148" t="s">
        <v>595</v>
      </c>
      <c r="C4" s="148" t="s">
        <v>596</v>
      </c>
      <c r="D4" s="148" t="s">
        <v>597</v>
      </c>
      <c r="E4" s="148" t="s">
        <v>598</v>
      </c>
      <c r="F4" s="148" t="s">
        <v>599</v>
      </c>
      <c r="G4" s="148" t="s">
        <v>600</v>
      </c>
      <c r="H4" s="148" t="s">
        <v>601</v>
      </c>
      <c r="I4" s="148" t="s">
        <v>602</v>
      </c>
      <c r="J4" s="148" t="s">
        <v>603</v>
      </c>
    </row>
    <row r="5" ht="22.5" customHeight="1" spans="1:10">
      <c r="A5" s="148" t="s">
        <v>77</v>
      </c>
      <c r="B5" s="148" t="s">
        <v>78</v>
      </c>
      <c r="C5" s="148" t="s">
        <v>79</v>
      </c>
      <c r="D5" s="148" t="s">
        <v>80</v>
      </c>
      <c r="E5" s="148" t="s">
        <v>81</v>
      </c>
      <c r="F5" s="148" t="s">
        <v>82</v>
      </c>
      <c r="G5" s="148" t="s">
        <v>83</v>
      </c>
      <c r="H5" s="148" t="s">
        <v>84</v>
      </c>
      <c r="I5" s="148" t="s">
        <v>85</v>
      </c>
      <c r="J5" s="148" t="s">
        <v>86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550</v>
      </c>
      <c r="B7" s="149" t="s">
        <v>604</v>
      </c>
      <c r="C7" s="149" t="s">
        <v>605</v>
      </c>
      <c r="D7" s="149" t="s">
        <v>606</v>
      </c>
      <c r="E7" s="149" t="s">
        <v>607</v>
      </c>
      <c r="F7" s="149" t="s">
        <v>608</v>
      </c>
      <c r="G7" s="148" t="s">
        <v>79</v>
      </c>
      <c r="H7" s="148" t="s">
        <v>609</v>
      </c>
      <c r="I7" s="149" t="s">
        <v>610</v>
      </c>
      <c r="J7" s="149" t="s">
        <v>550</v>
      </c>
    </row>
    <row r="8" ht="52.5" customHeight="1" outlineLevel="1" spans="1:10">
      <c r="A8" s="149" t="s">
        <v>550</v>
      </c>
      <c r="B8" s="149" t="s">
        <v>611</v>
      </c>
      <c r="C8" s="149" t="s">
        <v>605</v>
      </c>
      <c r="D8" s="149" t="s">
        <v>606</v>
      </c>
      <c r="E8" s="149" t="s">
        <v>550</v>
      </c>
      <c r="F8" s="149" t="s">
        <v>608</v>
      </c>
      <c r="G8" s="148" t="s">
        <v>81</v>
      </c>
      <c r="H8" s="148" t="s">
        <v>609</v>
      </c>
      <c r="I8" s="149" t="s">
        <v>612</v>
      </c>
      <c r="J8" s="149" t="s">
        <v>550</v>
      </c>
    </row>
    <row r="9" ht="52.5" customHeight="1" outlineLevel="1" spans="1:10">
      <c r="A9" s="149" t="s">
        <v>550</v>
      </c>
      <c r="B9" s="149" t="s">
        <v>611</v>
      </c>
      <c r="C9" s="149" t="s">
        <v>605</v>
      </c>
      <c r="D9" s="149" t="s">
        <v>613</v>
      </c>
      <c r="E9" s="149" t="s">
        <v>614</v>
      </c>
      <c r="F9" s="149" t="s">
        <v>615</v>
      </c>
      <c r="G9" s="148" t="s">
        <v>616</v>
      </c>
      <c r="H9" s="148" t="s">
        <v>609</v>
      </c>
      <c r="I9" s="149" t="s">
        <v>617</v>
      </c>
      <c r="J9" s="149" t="s">
        <v>550</v>
      </c>
    </row>
    <row r="10" ht="52.5" customHeight="1" outlineLevel="1" spans="1:10">
      <c r="A10" s="149" t="s">
        <v>550</v>
      </c>
      <c r="B10" s="149" t="s">
        <v>611</v>
      </c>
      <c r="C10" s="149" t="s">
        <v>605</v>
      </c>
      <c r="D10" s="149" t="s">
        <v>618</v>
      </c>
      <c r="E10" s="149" t="s">
        <v>619</v>
      </c>
      <c r="F10" s="149" t="s">
        <v>615</v>
      </c>
      <c r="G10" s="148" t="s">
        <v>616</v>
      </c>
      <c r="H10" s="148" t="s">
        <v>609</v>
      </c>
      <c r="I10" s="149" t="s">
        <v>617</v>
      </c>
      <c r="J10" s="149" t="s">
        <v>550</v>
      </c>
    </row>
    <row r="11" ht="52.5" customHeight="1" outlineLevel="1" spans="1:10">
      <c r="A11" s="149" t="s">
        <v>550</v>
      </c>
      <c r="B11" s="149" t="s">
        <v>611</v>
      </c>
      <c r="C11" s="149" t="s">
        <v>605</v>
      </c>
      <c r="D11" s="149" t="s">
        <v>620</v>
      </c>
      <c r="E11" s="149" t="s">
        <v>621</v>
      </c>
      <c r="F11" s="149" t="s">
        <v>608</v>
      </c>
      <c r="G11" s="148" t="s">
        <v>622</v>
      </c>
      <c r="H11" s="148" t="s">
        <v>609</v>
      </c>
      <c r="I11" s="149" t="s">
        <v>623</v>
      </c>
      <c r="J11" s="149" t="s">
        <v>550</v>
      </c>
    </row>
    <row r="12" ht="52.5" customHeight="1" outlineLevel="1" spans="1:10">
      <c r="A12" s="149" t="s">
        <v>550</v>
      </c>
      <c r="B12" s="149" t="s">
        <v>611</v>
      </c>
      <c r="C12" s="149" t="s">
        <v>624</v>
      </c>
      <c r="D12" s="149" t="s">
        <v>625</v>
      </c>
      <c r="E12" s="149" t="s">
        <v>626</v>
      </c>
      <c r="F12" s="149" t="s">
        <v>615</v>
      </c>
      <c r="G12" s="148" t="s">
        <v>627</v>
      </c>
      <c r="H12" s="148" t="s">
        <v>628</v>
      </c>
      <c r="I12" s="149" t="s">
        <v>610</v>
      </c>
      <c r="J12" s="149" t="s">
        <v>550</v>
      </c>
    </row>
    <row r="13" ht="52.5" customHeight="1" outlineLevel="1" spans="1:10">
      <c r="A13" s="149" t="s">
        <v>550</v>
      </c>
      <c r="B13" s="149" t="s">
        <v>611</v>
      </c>
      <c r="C13" s="149" t="s">
        <v>624</v>
      </c>
      <c r="D13" s="149" t="s">
        <v>629</v>
      </c>
      <c r="E13" s="149" t="s">
        <v>630</v>
      </c>
      <c r="F13" s="149" t="s">
        <v>615</v>
      </c>
      <c r="G13" s="148" t="s">
        <v>631</v>
      </c>
      <c r="H13" s="148" t="s">
        <v>628</v>
      </c>
      <c r="I13" s="149" t="s">
        <v>610</v>
      </c>
      <c r="J13" s="149" t="s">
        <v>550</v>
      </c>
    </row>
    <row r="14" ht="52.5" customHeight="1" outlineLevel="1" spans="1:10">
      <c r="A14" s="149" t="s">
        <v>550</v>
      </c>
      <c r="B14" s="149" t="s">
        <v>611</v>
      </c>
      <c r="C14" s="149" t="s">
        <v>632</v>
      </c>
      <c r="D14" s="149" t="s">
        <v>633</v>
      </c>
      <c r="E14" s="149" t="s">
        <v>634</v>
      </c>
      <c r="F14" s="149" t="s">
        <v>615</v>
      </c>
      <c r="G14" s="148" t="s">
        <v>616</v>
      </c>
      <c r="H14" s="148" t="s">
        <v>609</v>
      </c>
      <c r="I14" s="149" t="s">
        <v>617</v>
      </c>
      <c r="J14" s="149" t="s">
        <v>550</v>
      </c>
    </row>
    <row r="15" ht="52.5" customHeight="1" outlineLevel="1" spans="1:10">
      <c r="A15" s="149" t="s">
        <v>556</v>
      </c>
      <c r="B15" s="149" t="s">
        <v>635</v>
      </c>
      <c r="C15" s="149" t="s">
        <v>605</v>
      </c>
      <c r="D15" s="149" t="s">
        <v>606</v>
      </c>
      <c r="E15" s="149" t="s">
        <v>636</v>
      </c>
      <c r="F15" s="149" t="s">
        <v>615</v>
      </c>
      <c r="G15" s="148" t="s">
        <v>86</v>
      </c>
      <c r="H15" s="148" t="s">
        <v>609</v>
      </c>
      <c r="I15" s="149" t="s">
        <v>637</v>
      </c>
      <c r="J15" s="149" t="s">
        <v>636</v>
      </c>
    </row>
    <row r="16" ht="52.5" customHeight="1" outlineLevel="1" spans="1:10">
      <c r="A16" s="149" t="s">
        <v>556</v>
      </c>
      <c r="B16" s="149" t="s">
        <v>635</v>
      </c>
      <c r="C16" s="149" t="s">
        <v>605</v>
      </c>
      <c r="D16" s="149" t="s">
        <v>618</v>
      </c>
      <c r="E16" s="149" t="s">
        <v>638</v>
      </c>
      <c r="F16" s="149" t="s">
        <v>608</v>
      </c>
      <c r="G16" s="148" t="s">
        <v>639</v>
      </c>
      <c r="H16" s="148" t="s">
        <v>609</v>
      </c>
      <c r="I16" s="149" t="s">
        <v>617</v>
      </c>
      <c r="J16" s="149" t="s">
        <v>638</v>
      </c>
    </row>
    <row r="17" ht="52.5" customHeight="1" outlineLevel="1" spans="1:10">
      <c r="A17" s="149" t="s">
        <v>556</v>
      </c>
      <c r="B17" s="149" t="s">
        <v>635</v>
      </c>
      <c r="C17" s="149" t="s">
        <v>624</v>
      </c>
      <c r="D17" s="149" t="s">
        <v>640</v>
      </c>
      <c r="E17" s="149" t="s">
        <v>641</v>
      </c>
      <c r="F17" s="149" t="s">
        <v>608</v>
      </c>
      <c r="G17" s="148" t="s">
        <v>642</v>
      </c>
      <c r="H17" s="148" t="s">
        <v>628</v>
      </c>
      <c r="I17" s="149"/>
      <c r="J17" s="149" t="s">
        <v>641</v>
      </c>
    </row>
    <row r="18" ht="75" customHeight="1" outlineLevel="1" spans="1:10">
      <c r="A18" s="149" t="s">
        <v>556</v>
      </c>
      <c r="B18" s="149" t="s">
        <v>635</v>
      </c>
      <c r="C18" s="149" t="s">
        <v>632</v>
      </c>
      <c r="D18" s="149" t="s">
        <v>633</v>
      </c>
      <c r="E18" s="149" t="s">
        <v>643</v>
      </c>
      <c r="F18" s="149" t="s">
        <v>615</v>
      </c>
      <c r="G18" s="148" t="s">
        <v>616</v>
      </c>
      <c r="H18" s="148" t="s">
        <v>609</v>
      </c>
      <c r="I18" s="149" t="s">
        <v>617</v>
      </c>
      <c r="J18" s="149" t="s">
        <v>643</v>
      </c>
    </row>
    <row r="19" ht="52.5" customHeight="1" outlineLevel="1" spans="1:10">
      <c r="A19" s="149" t="s">
        <v>590</v>
      </c>
      <c r="B19" s="149" t="s">
        <v>644</v>
      </c>
      <c r="C19" s="149" t="s">
        <v>605</v>
      </c>
      <c r="D19" s="149" t="s">
        <v>606</v>
      </c>
      <c r="E19" s="149" t="s">
        <v>645</v>
      </c>
      <c r="F19" s="149" t="s">
        <v>646</v>
      </c>
      <c r="G19" s="148" t="s">
        <v>86</v>
      </c>
      <c r="H19" s="148" t="s">
        <v>609</v>
      </c>
      <c r="I19" s="149" t="s">
        <v>647</v>
      </c>
      <c r="J19" s="149" t="s">
        <v>648</v>
      </c>
    </row>
    <row r="20" ht="52.5" customHeight="1" outlineLevel="1" spans="1:10">
      <c r="A20" s="149" t="s">
        <v>590</v>
      </c>
      <c r="B20" s="149" t="s">
        <v>644</v>
      </c>
      <c r="C20" s="149" t="s">
        <v>605</v>
      </c>
      <c r="D20" s="149" t="s">
        <v>613</v>
      </c>
      <c r="E20" s="149" t="s">
        <v>649</v>
      </c>
      <c r="F20" s="149" t="s">
        <v>608</v>
      </c>
      <c r="G20" s="148" t="s">
        <v>639</v>
      </c>
      <c r="H20" s="148" t="s">
        <v>609</v>
      </c>
      <c r="I20" s="149" t="s">
        <v>617</v>
      </c>
      <c r="J20" s="149" t="s">
        <v>649</v>
      </c>
    </row>
    <row r="21" ht="52.5" customHeight="1" outlineLevel="1" spans="1:10">
      <c r="A21" s="149" t="s">
        <v>590</v>
      </c>
      <c r="B21" s="149" t="s">
        <v>644</v>
      </c>
      <c r="C21" s="149" t="s">
        <v>605</v>
      </c>
      <c r="D21" s="149" t="s">
        <v>618</v>
      </c>
      <c r="E21" s="149" t="s">
        <v>650</v>
      </c>
      <c r="F21" s="149" t="s">
        <v>608</v>
      </c>
      <c r="G21" s="148" t="s">
        <v>651</v>
      </c>
      <c r="H21" s="148" t="s">
        <v>609</v>
      </c>
      <c r="I21" s="149" t="s">
        <v>652</v>
      </c>
      <c r="J21" s="149" t="s">
        <v>650</v>
      </c>
    </row>
    <row r="22" ht="52.5" customHeight="1" outlineLevel="1" spans="1:10">
      <c r="A22" s="149" t="s">
        <v>590</v>
      </c>
      <c r="B22" s="149" t="s">
        <v>644</v>
      </c>
      <c r="C22" s="149" t="s">
        <v>624</v>
      </c>
      <c r="D22" s="149" t="s">
        <v>625</v>
      </c>
      <c r="E22" s="149" t="s">
        <v>653</v>
      </c>
      <c r="F22" s="149" t="s">
        <v>608</v>
      </c>
      <c r="G22" s="148" t="s">
        <v>642</v>
      </c>
      <c r="H22" s="148" t="s">
        <v>628</v>
      </c>
      <c r="I22" s="149"/>
      <c r="J22" s="149" t="s">
        <v>653</v>
      </c>
    </row>
    <row r="23" ht="52.5" customHeight="1" outlineLevel="1" spans="1:10">
      <c r="A23" s="149" t="s">
        <v>590</v>
      </c>
      <c r="B23" s="149" t="s">
        <v>644</v>
      </c>
      <c r="C23" s="149" t="s">
        <v>632</v>
      </c>
      <c r="D23" s="149" t="s">
        <v>633</v>
      </c>
      <c r="E23" s="149" t="s">
        <v>643</v>
      </c>
      <c r="F23" s="149" t="s">
        <v>615</v>
      </c>
      <c r="G23" s="148" t="s">
        <v>616</v>
      </c>
      <c r="H23" s="148" t="s">
        <v>609</v>
      </c>
      <c r="I23" s="149" t="s">
        <v>617</v>
      </c>
      <c r="J23" s="149" t="s">
        <v>643</v>
      </c>
    </row>
    <row r="24" ht="52.5" customHeight="1" outlineLevel="1" spans="1:10">
      <c r="A24" s="149" t="s">
        <v>574</v>
      </c>
      <c r="B24" s="149" t="s">
        <v>654</v>
      </c>
      <c r="C24" s="149" t="s">
        <v>605</v>
      </c>
      <c r="D24" s="149" t="s">
        <v>606</v>
      </c>
      <c r="E24" s="149" t="s">
        <v>655</v>
      </c>
      <c r="F24" s="149" t="s">
        <v>615</v>
      </c>
      <c r="G24" s="148" t="s">
        <v>80</v>
      </c>
      <c r="H24" s="148" t="s">
        <v>609</v>
      </c>
      <c r="I24" s="149" t="s">
        <v>656</v>
      </c>
      <c r="J24" s="149" t="s">
        <v>655</v>
      </c>
    </row>
    <row r="25" ht="52.5" customHeight="1" outlineLevel="1" spans="1:10">
      <c r="A25" s="149" t="s">
        <v>574</v>
      </c>
      <c r="B25" s="149" t="s">
        <v>654</v>
      </c>
      <c r="C25" s="149" t="s">
        <v>605</v>
      </c>
      <c r="D25" s="149" t="s">
        <v>606</v>
      </c>
      <c r="E25" s="149" t="s">
        <v>657</v>
      </c>
      <c r="F25" s="149" t="s">
        <v>646</v>
      </c>
      <c r="G25" s="148" t="s">
        <v>80</v>
      </c>
      <c r="H25" s="148" t="s">
        <v>609</v>
      </c>
      <c r="I25" s="149" t="s">
        <v>658</v>
      </c>
      <c r="J25" s="149" t="s">
        <v>659</v>
      </c>
    </row>
    <row r="26" ht="52.5" customHeight="1" outlineLevel="1" spans="1:10">
      <c r="A26" s="149" t="s">
        <v>574</v>
      </c>
      <c r="B26" s="149" t="s">
        <v>654</v>
      </c>
      <c r="C26" s="149" t="s">
        <v>605</v>
      </c>
      <c r="D26" s="149" t="s">
        <v>606</v>
      </c>
      <c r="E26" s="149" t="s">
        <v>660</v>
      </c>
      <c r="F26" s="149" t="s">
        <v>608</v>
      </c>
      <c r="G26" s="148" t="s">
        <v>78</v>
      </c>
      <c r="H26" s="148" t="s">
        <v>609</v>
      </c>
      <c r="I26" s="149" t="s">
        <v>656</v>
      </c>
      <c r="J26" s="149" t="s">
        <v>660</v>
      </c>
    </row>
    <row r="27" ht="52.5" customHeight="1" outlineLevel="1" spans="1:10">
      <c r="A27" s="149" t="s">
        <v>574</v>
      </c>
      <c r="B27" s="149" t="s">
        <v>654</v>
      </c>
      <c r="C27" s="149" t="s">
        <v>605</v>
      </c>
      <c r="D27" s="149" t="s">
        <v>606</v>
      </c>
      <c r="E27" s="149" t="s">
        <v>661</v>
      </c>
      <c r="F27" s="149" t="s">
        <v>615</v>
      </c>
      <c r="G27" s="148" t="s">
        <v>80</v>
      </c>
      <c r="H27" s="148" t="s">
        <v>609</v>
      </c>
      <c r="I27" s="149" t="s">
        <v>656</v>
      </c>
      <c r="J27" s="149" t="s">
        <v>661</v>
      </c>
    </row>
    <row r="28" ht="52.5" customHeight="1" outlineLevel="1" spans="1:10">
      <c r="A28" s="149" t="s">
        <v>574</v>
      </c>
      <c r="B28" s="149" t="s">
        <v>654</v>
      </c>
      <c r="C28" s="149" t="s">
        <v>605</v>
      </c>
      <c r="D28" s="149" t="s">
        <v>613</v>
      </c>
      <c r="E28" s="149" t="s">
        <v>662</v>
      </c>
      <c r="F28" s="149" t="s">
        <v>608</v>
      </c>
      <c r="G28" s="148" t="s">
        <v>639</v>
      </c>
      <c r="H28" s="148" t="s">
        <v>609</v>
      </c>
      <c r="I28" s="149" t="s">
        <v>617</v>
      </c>
      <c r="J28" s="149" t="s">
        <v>662</v>
      </c>
    </row>
    <row r="29" ht="52.5" customHeight="1" outlineLevel="1" spans="1:10">
      <c r="A29" s="149" t="s">
        <v>574</v>
      </c>
      <c r="B29" s="149" t="s">
        <v>654</v>
      </c>
      <c r="C29" s="149" t="s">
        <v>605</v>
      </c>
      <c r="D29" s="149" t="s">
        <v>613</v>
      </c>
      <c r="E29" s="149" t="s">
        <v>663</v>
      </c>
      <c r="F29" s="149" t="s">
        <v>608</v>
      </c>
      <c r="G29" s="148" t="s">
        <v>664</v>
      </c>
      <c r="H29" s="148" t="s">
        <v>628</v>
      </c>
      <c r="I29" s="149"/>
      <c r="J29" s="149" t="s">
        <v>663</v>
      </c>
    </row>
    <row r="30" ht="52.5" customHeight="1" outlineLevel="1" spans="1:10">
      <c r="A30" s="149" t="s">
        <v>574</v>
      </c>
      <c r="B30" s="149" t="s">
        <v>654</v>
      </c>
      <c r="C30" s="149" t="s">
        <v>605</v>
      </c>
      <c r="D30" s="149" t="s">
        <v>618</v>
      </c>
      <c r="E30" s="149" t="s">
        <v>665</v>
      </c>
      <c r="F30" s="149" t="s">
        <v>608</v>
      </c>
      <c r="G30" s="148" t="s">
        <v>666</v>
      </c>
      <c r="H30" s="148" t="s">
        <v>609</v>
      </c>
      <c r="I30" s="149" t="s">
        <v>667</v>
      </c>
      <c r="J30" s="149" t="s">
        <v>668</v>
      </c>
    </row>
    <row r="31" ht="52.5" customHeight="1" outlineLevel="1" spans="1:10">
      <c r="A31" s="149" t="s">
        <v>574</v>
      </c>
      <c r="B31" s="149" t="s">
        <v>654</v>
      </c>
      <c r="C31" s="149" t="s">
        <v>605</v>
      </c>
      <c r="D31" s="149" t="s">
        <v>618</v>
      </c>
      <c r="E31" s="149" t="s">
        <v>669</v>
      </c>
      <c r="F31" s="149" t="s">
        <v>608</v>
      </c>
      <c r="G31" s="148" t="s">
        <v>670</v>
      </c>
      <c r="H31" s="148" t="s">
        <v>609</v>
      </c>
      <c r="I31" s="149" t="s">
        <v>652</v>
      </c>
      <c r="J31" s="149" t="s">
        <v>671</v>
      </c>
    </row>
    <row r="32" ht="52.5" customHeight="1" outlineLevel="1" spans="1:10">
      <c r="A32" s="149" t="s">
        <v>574</v>
      </c>
      <c r="B32" s="149" t="s">
        <v>654</v>
      </c>
      <c r="C32" s="149" t="s">
        <v>624</v>
      </c>
      <c r="D32" s="149" t="s">
        <v>625</v>
      </c>
      <c r="E32" s="149" t="s">
        <v>672</v>
      </c>
      <c r="F32" s="149" t="s">
        <v>608</v>
      </c>
      <c r="G32" s="148" t="s">
        <v>673</v>
      </c>
      <c r="H32" s="148" t="s">
        <v>628</v>
      </c>
      <c r="I32" s="149"/>
      <c r="J32" s="149" t="s">
        <v>672</v>
      </c>
    </row>
    <row r="33" ht="52.5" customHeight="1" outlineLevel="1" spans="1:10">
      <c r="A33" s="149" t="s">
        <v>574</v>
      </c>
      <c r="B33" s="149" t="s">
        <v>654</v>
      </c>
      <c r="C33" s="149" t="s">
        <v>624</v>
      </c>
      <c r="D33" s="149" t="s">
        <v>625</v>
      </c>
      <c r="E33" s="149" t="s">
        <v>674</v>
      </c>
      <c r="F33" s="149" t="s">
        <v>608</v>
      </c>
      <c r="G33" s="148" t="s">
        <v>675</v>
      </c>
      <c r="H33" s="148" t="s">
        <v>628</v>
      </c>
      <c r="I33" s="149"/>
      <c r="J33" s="149" t="s">
        <v>674</v>
      </c>
    </row>
    <row r="34" ht="52.5" customHeight="1" outlineLevel="1" spans="1:10">
      <c r="A34" s="149" t="s">
        <v>574</v>
      </c>
      <c r="B34" s="149" t="s">
        <v>654</v>
      </c>
      <c r="C34" s="149" t="s">
        <v>632</v>
      </c>
      <c r="D34" s="149" t="s">
        <v>633</v>
      </c>
      <c r="E34" s="149" t="s">
        <v>643</v>
      </c>
      <c r="F34" s="149" t="s">
        <v>615</v>
      </c>
      <c r="G34" s="148" t="s">
        <v>616</v>
      </c>
      <c r="H34" s="148" t="s">
        <v>609</v>
      </c>
      <c r="I34" s="149" t="s">
        <v>617</v>
      </c>
      <c r="J34" s="149" t="s">
        <v>676</v>
      </c>
    </row>
    <row r="35" ht="52.5" customHeight="1" outlineLevel="1" spans="1:10">
      <c r="A35" s="149" t="s">
        <v>584</v>
      </c>
      <c r="B35" s="149" t="s">
        <v>677</v>
      </c>
      <c r="C35" s="149" t="s">
        <v>605</v>
      </c>
      <c r="D35" s="149" t="s">
        <v>606</v>
      </c>
      <c r="E35" s="149" t="s">
        <v>678</v>
      </c>
      <c r="F35" s="149" t="s">
        <v>615</v>
      </c>
      <c r="G35" s="148" t="s">
        <v>80</v>
      </c>
      <c r="H35" s="148" t="s">
        <v>609</v>
      </c>
      <c r="I35" s="149" t="s">
        <v>656</v>
      </c>
      <c r="J35" s="149" t="s">
        <v>678</v>
      </c>
    </row>
    <row r="36" ht="52.5" customHeight="1" outlineLevel="1" spans="1:10">
      <c r="A36" s="149" t="s">
        <v>584</v>
      </c>
      <c r="B36" s="149" t="s">
        <v>677</v>
      </c>
      <c r="C36" s="149" t="s">
        <v>605</v>
      </c>
      <c r="D36" s="149" t="s">
        <v>606</v>
      </c>
      <c r="E36" s="149" t="s">
        <v>679</v>
      </c>
      <c r="F36" s="149" t="s">
        <v>615</v>
      </c>
      <c r="G36" s="148" t="s">
        <v>79</v>
      </c>
      <c r="H36" s="148" t="s">
        <v>609</v>
      </c>
      <c r="I36" s="149" t="s">
        <v>656</v>
      </c>
      <c r="J36" s="149" t="s">
        <v>679</v>
      </c>
    </row>
    <row r="37" ht="52.5" customHeight="1" outlineLevel="1" spans="1:10">
      <c r="A37" s="149" t="s">
        <v>584</v>
      </c>
      <c r="B37" s="149" t="s">
        <v>677</v>
      </c>
      <c r="C37" s="149" t="s">
        <v>605</v>
      </c>
      <c r="D37" s="149" t="s">
        <v>613</v>
      </c>
      <c r="E37" s="149" t="s">
        <v>680</v>
      </c>
      <c r="F37" s="149" t="s">
        <v>615</v>
      </c>
      <c r="G37" s="148" t="s">
        <v>639</v>
      </c>
      <c r="H37" s="148" t="s">
        <v>609</v>
      </c>
      <c r="I37" s="149" t="s">
        <v>617</v>
      </c>
      <c r="J37" s="149" t="s">
        <v>680</v>
      </c>
    </row>
    <row r="38" ht="52.5" customHeight="1" outlineLevel="1" spans="1:10">
      <c r="A38" s="149" t="s">
        <v>584</v>
      </c>
      <c r="B38" s="149" t="s">
        <v>677</v>
      </c>
      <c r="C38" s="149" t="s">
        <v>605</v>
      </c>
      <c r="D38" s="149" t="s">
        <v>613</v>
      </c>
      <c r="E38" s="149" t="s">
        <v>681</v>
      </c>
      <c r="F38" s="149" t="s">
        <v>615</v>
      </c>
      <c r="G38" s="148" t="s">
        <v>682</v>
      </c>
      <c r="H38" s="148" t="s">
        <v>609</v>
      </c>
      <c r="I38" s="149" t="s">
        <v>683</v>
      </c>
      <c r="J38" s="149" t="s">
        <v>684</v>
      </c>
    </row>
    <row r="39" ht="52.5" customHeight="1" outlineLevel="1" spans="1:10">
      <c r="A39" s="149" t="s">
        <v>584</v>
      </c>
      <c r="B39" s="149" t="s">
        <v>677</v>
      </c>
      <c r="C39" s="149" t="s">
        <v>605</v>
      </c>
      <c r="D39" s="149" t="s">
        <v>613</v>
      </c>
      <c r="E39" s="149" t="s">
        <v>685</v>
      </c>
      <c r="F39" s="149" t="s">
        <v>608</v>
      </c>
      <c r="G39" s="148" t="s">
        <v>639</v>
      </c>
      <c r="H39" s="148" t="s">
        <v>609</v>
      </c>
      <c r="I39" s="149" t="s">
        <v>617</v>
      </c>
      <c r="J39" s="149" t="s">
        <v>685</v>
      </c>
    </row>
    <row r="40" ht="52.5" customHeight="1" outlineLevel="1" spans="1:10">
      <c r="A40" s="149" t="s">
        <v>584</v>
      </c>
      <c r="B40" s="149" t="s">
        <v>677</v>
      </c>
      <c r="C40" s="149" t="s">
        <v>605</v>
      </c>
      <c r="D40" s="149" t="s">
        <v>618</v>
      </c>
      <c r="E40" s="149" t="s">
        <v>686</v>
      </c>
      <c r="F40" s="149" t="s">
        <v>646</v>
      </c>
      <c r="G40" s="148" t="s">
        <v>687</v>
      </c>
      <c r="H40" s="148" t="s">
        <v>609</v>
      </c>
      <c r="I40" s="149" t="s">
        <v>688</v>
      </c>
      <c r="J40" s="149" t="s">
        <v>686</v>
      </c>
    </row>
    <row r="41" ht="52.5" customHeight="1" outlineLevel="1" spans="1:10">
      <c r="A41" s="149" t="s">
        <v>584</v>
      </c>
      <c r="B41" s="149" t="s">
        <v>677</v>
      </c>
      <c r="C41" s="149" t="s">
        <v>624</v>
      </c>
      <c r="D41" s="149" t="s">
        <v>625</v>
      </c>
      <c r="E41" s="149" t="s">
        <v>689</v>
      </c>
      <c r="F41" s="149" t="s">
        <v>615</v>
      </c>
      <c r="G41" s="148" t="s">
        <v>86</v>
      </c>
      <c r="H41" s="148" t="s">
        <v>609</v>
      </c>
      <c r="I41" s="149" t="s">
        <v>690</v>
      </c>
      <c r="J41" s="149" t="s">
        <v>684</v>
      </c>
    </row>
    <row r="42" ht="52.5" customHeight="1" outlineLevel="1" spans="1:10">
      <c r="A42" s="149" t="s">
        <v>584</v>
      </c>
      <c r="B42" s="149" t="s">
        <v>677</v>
      </c>
      <c r="C42" s="149" t="s">
        <v>624</v>
      </c>
      <c r="D42" s="149" t="s">
        <v>625</v>
      </c>
      <c r="E42" s="149" t="s">
        <v>691</v>
      </c>
      <c r="F42" s="149" t="s">
        <v>608</v>
      </c>
      <c r="G42" s="148" t="s">
        <v>692</v>
      </c>
      <c r="H42" s="148" t="s">
        <v>628</v>
      </c>
      <c r="I42" s="149"/>
      <c r="J42" s="149" t="s">
        <v>691</v>
      </c>
    </row>
    <row r="43" ht="52.5" customHeight="1" outlineLevel="1" spans="1:10">
      <c r="A43" s="149" t="s">
        <v>584</v>
      </c>
      <c r="B43" s="149" t="s">
        <v>677</v>
      </c>
      <c r="C43" s="149" t="s">
        <v>632</v>
      </c>
      <c r="D43" s="149" t="s">
        <v>633</v>
      </c>
      <c r="E43" s="149" t="s">
        <v>643</v>
      </c>
      <c r="F43" s="149" t="s">
        <v>608</v>
      </c>
      <c r="G43" s="148" t="s">
        <v>693</v>
      </c>
      <c r="H43" s="148" t="s">
        <v>628</v>
      </c>
      <c r="I43" s="149" t="s">
        <v>617</v>
      </c>
      <c r="J43" s="149" t="s">
        <v>643</v>
      </c>
    </row>
    <row r="44" ht="52.5" customHeight="1" outlineLevel="1" spans="1:10">
      <c r="A44" s="149" t="s">
        <v>578</v>
      </c>
      <c r="B44" s="149" t="s">
        <v>694</v>
      </c>
      <c r="C44" s="149" t="s">
        <v>605</v>
      </c>
      <c r="D44" s="149" t="s">
        <v>606</v>
      </c>
      <c r="E44" s="149" t="s">
        <v>695</v>
      </c>
      <c r="F44" s="149" t="s">
        <v>646</v>
      </c>
      <c r="G44" s="148" t="s">
        <v>696</v>
      </c>
      <c r="H44" s="148" t="s">
        <v>609</v>
      </c>
      <c r="I44" s="149" t="s">
        <v>647</v>
      </c>
      <c r="J44" s="149" t="s">
        <v>697</v>
      </c>
    </row>
    <row r="45" ht="52.5" customHeight="1" outlineLevel="1" spans="1:10">
      <c r="A45" s="149" t="s">
        <v>578</v>
      </c>
      <c r="B45" s="149" t="s">
        <v>694</v>
      </c>
      <c r="C45" s="149" t="s">
        <v>605</v>
      </c>
      <c r="D45" s="149" t="s">
        <v>606</v>
      </c>
      <c r="E45" s="149" t="s">
        <v>698</v>
      </c>
      <c r="F45" s="149" t="s">
        <v>608</v>
      </c>
      <c r="G45" s="148" t="s">
        <v>301</v>
      </c>
      <c r="H45" s="148" t="s">
        <v>609</v>
      </c>
      <c r="I45" s="149" t="s">
        <v>647</v>
      </c>
      <c r="J45" s="149" t="s">
        <v>698</v>
      </c>
    </row>
    <row r="46" ht="52.5" customHeight="1" outlineLevel="1" spans="1:10">
      <c r="A46" s="149" t="s">
        <v>578</v>
      </c>
      <c r="B46" s="149" t="s">
        <v>694</v>
      </c>
      <c r="C46" s="149" t="s">
        <v>605</v>
      </c>
      <c r="D46" s="149" t="s">
        <v>613</v>
      </c>
      <c r="E46" s="149" t="s">
        <v>699</v>
      </c>
      <c r="F46" s="149" t="s">
        <v>646</v>
      </c>
      <c r="G46" s="148" t="s">
        <v>616</v>
      </c>
      <c r="H46" s="148" t="s">
        <v>609</v>
      </c>
      <c r="I46" s="149" t="s">
        <v>617</v>
      </c>
      <c r="J46" s="149" t="s">
        <v>699</v>
      </c>
    </row>
    <row r="47" ht="52.5" customHeight="1" outlineLevel="1" spans="1:10">
      <c r="A47" s="149" t="s">
        <v>578</v>
      </c>
      <c r="B47" s="149" t="s">
        <v>694</v>
      </c>
      <c r="C47" s="149" t="s">
        <v>605</v>
      </c>
      <c r="D47" s="149" t="s">
        <v>618</v>
      </c>
      <c r="E47" s="149" t="s">
        <v>700</v>
      </c>
      <c r="F47" s="149" t="s">
        <v>608</v>
      </c>
      <c r="G47" s="148" t="s">
        <v>687</v>
      </c>
      <c r="H47" s="148" t="s">
        <v>609</v>
      </c>
      <c r="I47" s="149" t="s">
        <v>652</v>
      </c>
      <c r="J47" s="149" t="s">
        <v>701</v>
      </c>
    </row>
    <row r="48" ht="52.5" customHeight="1" outlineLevel="1" spans="1:10">
      <c r="A48" s="149" t="s">
        <v>578</v>
      </c>
      <c r="B48" s="149" t="s">
        <v>694</v>
      </c>
      <c r="C48" s="149" t="s">
        <v>624</v>
      </c>
      <c r="D48" s="149" t="s">
        <v>625</v>
      </c>
      <c r="E48" s="149" t="s">
        <v>702</v>
      </c>
      <c r="F48" s="149" t="s">
        <v>608</v>
      </c>
      <c r="G48" s="148" t="s">
        <v>703</v>
      </c>
      <c r="H48" s="148" t="s">
        <v>628</v>
      </c>
      <c r="I48" s="149"/>
      <c r="J48" s="149" t="s">
        <v>653</v>
      </c>
    </row>
    <row r="49" ht="52.5" customHeight="1" outlineLevel="1" spans="1:10">
      <c r="A49" s="149" t="s">
        <v>578</v>
      </c>
      <c r="B49" s="149" t="s">
        <v>694</v>
      </c>
      <c r="C49" s="149" t="s">
        <v>632</v>
      </c>
      <c r="D49" s="149" t="s">
        <v>633</v>
      </c>
      <c r="E49" s="149" t="s">
        <v>643</v>
      </c>
      <c r="F49" s="149" t="s">
        <v>615</v>
      </c>
      <c r="G49" s="148" t="s">
        <v>616</v>
      </c>
      <c r="H49" s="148" t="s">
        <v>609</v>
      </c>
      <c r="I49" s="149" t="s">
        <v>617</v>
      </c>
      <c r="J49" s="149" t="s">
        <v>643</v>
      </c>
    </row>
    <row r="50" ht="52.5" customHeight="1" outlineLevel="1" spans="1:10">
      <c r="A50" s="149" t="s">
        <v>564</v>
      </c>
      <c r="B50" s="149" t="s">
        <v>704</v>
      </c>
      <c r="C50" s="149" t="s">
        <v>605</v>
      </c>
      <c r="D50" s="149" t="s">
        <v>606</v>
      </c>
      <c r="E50" s="149" t="s">
        <v>705</v>
      </c>
      <c r="F50" s="149" t="s">
        <v>608</v>
      </c>
      <c r="G50" s="148" t="s">
        <v>706</v>
      </c>
      <c r="H50" s="148" t="s">
        <v>609</v>
      </c>
      <c r="I50" s="149" t="s">
        <v>707</v>
      </c>
      <c r="J50" s="149" t="s">
        <v>708</v>
      </c>
    </row>
    <row r="51" ht="52.5" customHeight="1" outlineLevel="1" spans="1:10">
      <c r="A51" s="149" t="s">
        <v>564</v>
      </c>
      <c r="B51" s="149" t="s">
        <v>709</v>
      </c>
      <c r="C51" s="149" t="s">
        <v>605</v>
      </c>
      <c r="D51" s="149" t="s">
        <v>606</v>
      </c>
      <c r="E51" s="149" t="s">
        <v>710</v>
      </c>
      <c r="F51" s="149" t="s">
        <v>615</v>
      </c>
      <c r="G51" s="148" t="s">
        <v>711</v>
      </c>
      <c r="H51" s="148" t="s">
        <v>609</v>
      </c>
      <c r="I51" s="149" t="s">
        <v>712</v>
      </c>
      <c r="J51" s="149" t="s">
        <v>710</v>
      </c>
    </row>
    <row r="52" ht="52.5" customHeight="1" outlineLevel="1" spans="1:10">
      <c r="A52" s="149" t="s">
        <v>564</v>
      </c>
      <c r="B52" s="149" t="s">
        <v>709</v>
      </c>
      <c r="C52" s="149" t="s">
        <v>605</v>
      </c>
      <c r="D52" s="149" t="s">
        <v>606</v>
      </c>
      <c r="E52" s="149" t="s">
        <v>713</v>
      </c>
      <c r="F52" s="149" t="s">
        <v>615</v>
      </c>
      <c r="G52" s="148" t="s">
        <v>714</v>
      </c>
      <c r="H52" s="148" t="s">
        <v>609</v>
      </c>
      <c r="I52" s="149" t="s">
        <v>712</v>
      </c>
      <c r="J52" s="149" t="s">
        <v>713</v>
      </c>
    </row>
    <row r="53" ht="52.5" customHeight="1" outlineLevel="1" spans="1:10">
      <c r="A53" s="149" t="s">
        <v>564</v>
      </c>
      <c r="B53" s="149" t="s">
        <v>709</v>
      </c>
      <c r="C53" s="149" t="s">
        <v>605</v>
      </c>
      <c r="D53" s="149" t="s">
        <v>613</v>
      </c>
      <c r="E53" s="149" t="s">
        <v>715</v>
      </c>
      <c r="F53" s="149" t="s">
        <v>608</v>
      </c>
      <c r="G53" s="148" t="s">
        <v>639</v>
      </c>
      <c r="H53" s="148" t="s">
        <v>609</v>
      </c>
      <c r="I53" s="149" t="s">
        <v>617</v>
      </c>
      <c r="J53" s="149" t="s">
        <v>715</v>
      </c>
    </row>
    <row r="54" ht="52.5" customHeight="1" outlineLevel="1" spans="1:10">
      <c r="A54" s="149" t="s">
        <v>564</v>
      </c>
      <c r="B54" s="149" t="s">
        <v>709</v>
      </c>
      <c r="C54" s="149" t="s">
        <v>605</v>
      </c>
      <c r="D54" s="149" t="s">
        <v>618</v>
      </c>
      <c r="E54" s="149" t="s">
        <v>716</v>
      </c>
      <c r="F54" s="149" t="s">
        <v>608</v>
      </c>
      <c r="G54" s="148" t="s">
        <v>717</v>
      </c>
      <c r="H54" s="148" t="s">
        <v>609</v>
      </c>
      <c r="I54" s="149" t="s">
        <v>652</v>
      </c>
      <c r="J54" s="149" t="s">
        <v>718</v>
      </c>
    </row>
    <row r="55" ht="52.5" customHeight="1" outlineLevel="1" spans="1:10">
      <c r="A55" s="149" t="s">
        <v>564</v>
      </c>
      <c r="B55" s="149" t="s">
        <v>709</v>
      </c>
      <c r="C55" s="149" t="s">
        <v>605</v>
      </c>
      <c r="D55" s="149" t="s">
        <v>620</v>
      </c>
      <c r="E55" s="149" t="s">
        <v>621</v>
      </c>
      <c r="F55" s="149" t="s">
        <v>608</v>
      </c>
      <c r="G55" s="148" t="s">
        <v>719</v>
      </c>
      <c r="H55" s="148" t="s">
        <v>609</v>
      </c>
      <c r="I55" s="149" t="s">
        <v>623</v>
      </c>
      <c r="J55" s="149" t="s">
        <v>720</v>
      </c>
    </row>
    <row r="56" ht="52.5" customHeight="1" outlineLevel="1" spans="1:10">
      <c r="A56" s="149" t="s">
        <v>564</v>
      </c>
      <c r="B56" s="149" t="s">
        <v>709</v>
      </c>
      <c r="C56" s="149" t="s">
        <v>624</v>
      </c>
      <c r="D56" s="149" t="s">
        <v>625</v>
      </c>
      <c r="E56" s="149" t="s">
        <v>721</v>
      </c>
      <c r="F56" s="149" t="s">
        <v>608</v>
      </c>
      <c r="G56" s="148" t="s">
        <v>722</v>
      </c>
      <c r="H56" s="148" t="s">
        <v>628</v>
      </c>
      <c r="I56" s="149"/>
      <c r="J56" s="149" t="s">
        <v>723</v>
      </c>
    </row>
    <row r="57" ht="52.5" customHeight="1" outlineLevel="1" spans="1:10">
      <c r="A57" s="149" t="s">
        <v>564</v>
      </c>
      <c r="B57" s="149" t="s">
        <v>709</v>
      </c>
      <c r="C57" s="149" t="s">
        <v>632</v>
      </c>
      <c r="D57" s="149" t="s">
        <v>633</v>
      </c>
      <c r="E57" s="149" t="s">
        <v>724</v>
      </c>
      <c r="F57" s="149" t="s">
        <v>615</v>
      </c>
      <c r="G57" s="148" t="s">
        <v>616</v>
      </c>
      <c r="H57" s="148" t="s">
        <v>609</v>
      </c>
      <c r="I57" s="149" t="s">
        <v>617</v>
      </c>
      <c r="J57" s="149" t="s">
        <v>724</v>
      </c>
    </row>
    <row r="58" ht="52.5" customHeight="1" outlineLevel="1" spans="1:10">
      <c r="A58" s="149" t="s">
        <v>588</v>
      </c>
      <c r="B58" s="149" t="s">
        <v>725</v>
      </c>
      <c r="C58" s="149" t="s">
        <v>605</v>
      </c>
      <c r="D58" s="149" t="s">
        <v>606</v>
      </c>
      <c r="E58" s="149" t="s">
        <v>588</v>
      </c>
      <c r="F58" s="149" t="s">
        <v>608</v>
      </c>
      <c r="G58" s="148" t="s">
        <v>726</v>
      </c>
      <c r="H58" s="148" t="s">
        <v>609</v>
      </c>
      <c r="I58" s="149" t="s">
        <v>623</v>
      </c>
      <c r="J58" s="149" t="s">
        <v>588</v>
      </c>
    </row>
    <row r="59" ht="52.5" customHeight="1" outlineLevel="1" spans="1:10">
      <c r="A59" s="149" t="s">
        <v>588</v>
      </c>
      <c r="B59" s="149" t="s">
        <v>725</v>
      </c>
      <c r="C59" s="149" t="s">
        <v>605</v>
      </c>
      <c r="D59" s="149" t="s">
        <v>613</v>
      </c>
      <c r="E59" s="149" t="s">
        <v>727</v>
      </c>
      <c r="F59" s="149" t="s">
        <v>615</v>
      </c>
      <c r="G59" s="148" t="s">
        <v>639</v>
      </c>
      <c r="H59" s="148" t="s">
        <v>609</v>
      </c>
      <c r="I59" s="149" t="s">
        <v>617</v>
      </c>
      <c r="J59" s="149" t="s">
        <v>588</v>
      </c>
    </row>
    <row r="60" ht="52.5" customHeight="1" outlineLevel="1" spans="1:10">
      <c r="A60" s="149" t="s">
        <v>588</v>
      </c>
      <c r="B60" s="149" t="s">
        <v>725</v>
      </c>
      <c r="C60" s="149" t="s">
        <v>605</v>
      </c>
      <c r="D60" s="149" t="s">
        <v>618</v>
      </c>
      <c r="E60" s="149" t="s">
        <v>728</v>
      </c>
      <c r="F60" s="149" t="s">
        <v>615</v>
      </c>
      <c r="G60" s="148" t="s">
        <v>639</v>
      </c>
      <c r="H60" s="148" t="s">
        <v>609</v>
      </c>
      <c r="I60" s="149" t="s">
        <v>617</v>
      </c>
      <c r="J60" s="149" t="s">
        <v>588</v>
      </c>
    </row>
    <row r="61" ht="52.5" customHeight="1" outlineLevel="1" spans="1:10">
      <c r="A61" s="149" t="s">
        <v>588</v>
      </c>
      <c r="B61" s="149" t="s">
        <v>725</v>
      </c>
      <c r="C61" s="149" t="s">
        <v>624</v>
      </c>
      <c r="D61" s="149" t="s">
        <v>625</v>
      </c>
      <c r="E61" s="149" t="s">
        <v>729</v>
      </c>
      <c r="F61" s="149" t="s">
        <v>615</v>
      </c>
      <c r="G61" s="148" t="s">
        <v>631</v>
      </c>
      <c r="H61" s="148" t="s">
        <v>628</v>
      </c>
      <c r="I61" s="149" t="s">
        <v>610</v>
      </c>
      <c r="J61" s="149" t="s">
        <v>588</v>
      </c>
    </row>
    <row r="62" ht="52.5" customHeight="1" outlineLevel="1" spans="1:10">
      <c r="A62" s="149" t="s">
        <v>588</v>
      </c>
      <c r="B62" s="149" t="s">
        <v>725</v>
      </c>
      <c r="C62" s="149" t="s">
        <v>632</v>
      </c>
      <c r="D62" s="149" t="s">
        <v>633</v>
      </c>
      <c r="E62" s="149" t="s">
        <v>730</v>
      </c>
      <c r="F62" s="149" t="s">
        <v>608</v>
      </c>
      <c r="G62" s="148" t="s">
        <v>731</v>
      </c>
      <c r="H62" s="148" t="s">
        <v>628</v>
      </c>
      <c r="I62" s="149" t="s">
        <v>617</v>
      </c>
      <c r="J62" s="149" t="s">
        <v>588</v>
      </c>
    </row>
    <row r="63" ht="52.5" customHeight="1" outlineLevel="1" spans="1:10">
      <c r="A63" s="149" t="s">
        <v>572</v>
      </c>
      <c r="B63" s="149" t="s">
        <v>732</v>
      </c>
      <c r="C63" s="149" t="s">
        <v>605</v>
      </c>
      <c r="D63" s="149" t="s">
        <v>606</v>
      </c>
      <c r="E63" s="149" t="s">
        <v>733</v>
      </c>
      <c r="F63" s="149" t="s">
        <v>608</v>
      </c>
      <c r="G63" s="148" t="s">
        <v>83</v>
      </c>
      <c r="H63" s="148" t="s">
        <v>609</v>
      </c>
      <c r="I63" s="149" t="s">
        <v>610</v>
      </c>
      <c r="J63" s="149" t="s">
        <v>734</v>
      </c>
    </row>
    <row r="64" ht="52.5" customHeight="1" outlineLevel="1" spans="1:10">
      <c r="A64" s="149" t="s">
        <v>572</v>
      </c>
      <c r="B64" s="149" t="s">
        <v>732</v>
      </c>
      <c r="C64" s="149" t="s">
        <v>605</v>
      </c>
      <c r="D64" s="149" t="s">
        <v>613</v>
      </c>
      <c r="E64" s="149" t="s">
        <v>735</v>
      </c>
      <c r="F64" s="149" t="s">
        <v>608</v>
      </c>
      <c r="G64" s="148" t="s">
        <v>664</v>
      </c>
      <c r="H64" s="148" t="s">
        <v>628</v>
      </c>
      <c r="I64" s="149"/>
      <c r="J64" s="149" t="s">
        <v>735</v>
      </c>
    </row>
    <row r="65" ht="52.5" customHeight="1" outlineLevel="1" spans="1:10">
      <c r="A65" s="149" t="s">
        <v>572</v>
      </c>
      <c r="B65" s="149" t="s">
        <v>732</v>
      </c>
      <c r="C65" s="149" t="s">
        <v>605</v>
      </c>
      <c r="D65" s="149" t="s">
        <v>618</v>
      </c>
      <c r="E65" s="149" t="s">
        <v>736</v>
      </c>
      <c r="F65" s="149" t="s">
        <v>608</v>
      </c>
      <c r="G65" s="148" t="s">
        <v>651</v>
      </c>
      <c r="H65" s="148" t="s">
        <v>609</v>
      </c>
      <c r="I65" s="149" t="s">
        <v>652</v>
      </c>
      <c r="J65" s="149" t="s">
        <v>736</v>
      </c>
    </row>
    <row r="66" ht="52.5" customHeight="1" outlineLevel="1" spans="1:10">
      <c r="A66" s="149" t="s">
        <v>572</v>
      </c>
      <c r="B66" s="149" t="s">
        <v>732</v>
      </c>
      <c r="C66" s="149" t="s">
        <v>624</v>
      </c>
      <c r="D66" s="149" t="s">
        <v>625</v>
      </c>
      <c r="E66" s="149" t="s">
        <v>737</v>
      </c>
      <c r="F66" s="149" t="s">
        <v>608</v>
      </c>
      <c r="G66" s="148" t="s">
        <v>692</v>
      </c>
      <c r="H66" s="148" t="s">
        <v>628</v>
      </c>
      <c r="I66" s="149"/>
      <c r="J66" s="149" t="s">
        <v>737</v>
      </c>
    </row>
    <row r="67" ht="52.5" customHeight="1" outlineLevel="1" spans="1:10">
      <c r="A67" s="149" t="s">
        <v>572</v>
      </c>
      <c r="B67" s="149" t="s">
        <v>732</v>
      </c>
      <c r="C67" s="149" t="s">
        <v>632</v>
      </c>
      <c r="D67" s="149" t="s">
        <v>633</v>
      </c>
      <c r="E67" s="149" t="s">
        <v>738</v>
      </c>
      <c r="F67" s="149" t="s">
        <v>615</v>
      </c>
      <c r="G67" s="148" t="s">
        <v>739</v>
      </c>
      <c r="H67" s="148" t="s">
        <v>609</v>
      </c>
      <c r="I67" s="149" t="s">
        <v>617</v>
      </c>
      <c r="J67" s="149" t="s">
        <v>740</v>
      </c>
    </row>
    <row r="68" ht="52.5" customHeight="1" outlineLevel="1" spans="1:10">
      <c r="A68" s="149" t="s">
        <v>741</v>
      </c>
      <c r="B68" s="149" t="s">
        <v>742</v>
      </c>
      <c r="C68" s="149" t="s">
        <v>605</v>
      </c>
      <c r="D68" s="149" t="s">
        <v>606</v>
      </c>
      <c r="E68" s="149" t="s">
        <v>743</v>
      </c>
      <c r="F68" s="149" t="s">
        <v>646</v>
      </c>
      <c r="G68" s="148" t="s">
        <v>744</v>
      </c>
      <c r="H68" s="148" t="s">
        <v>609</v>
      </c>
      <c r="I68" s="149" t="s">
        <v>647</v>
      </c>
      <c r="J68" s="149" t="s">
        <v>743</v>
      </c>
    </row>
    <row r="69" ht="52.5" customHeight="1" outlineLevel="1" spans="1:10">
      <c r="A69" s="149" t="s">
        <v>580</v>
      </c>
      <c r="B69" s="149" t="s">
        <v>745</v>
      </c>
      <c r="C69" s="149" t="s">
        <v>605</v>
      </c>
      <c r="D69" s="149" t="s">
        <v>606</v>
      </c>
      <c r="E69" s="149" t="s">
        <v>746</v>
      </c>
      <c r="F69" s="149" t="s">
        <v>608</v>
      </c>
      <c r="G69" s="148" t="s">
        <v>78</v>
      </c>
      <c r="H69" s="148" t="s">
        <v>609</v>
      </c>
      <c r="I69" s="149" t="s">
        <v>747</v>
      </c>
      <c r="J69" s="149" t="s">
        <v>746</v>
      </c>
    </row>
    <row r="70" ht="52.5" customHeight="1" outlineLevel="1" spans="1:10">
      <c r="A70" s="149" t="s">
        <v>580</v>
      </c>
      <c r="B70" s="149" t="s">
        <v>745</v>
      </c>
      <c r="C70" s="149" t="s">
        <v>605</v>
      </c>
      <c r="D70" s="149" t="s">
        <v>613</v>
      </c>
      <c r="E70" s="149" t="s">
        <v>748</v>
      </c>
      <c r="F70" s="149" t="s">
        <v>608</v>
      </c>
      <c r="G70" s="148" t="s">
        <v>639</v>
      </c>
      <c r="H70" s="148" t="s">
        <v>609</v>
      </c>
      <c r="I70" s="149" t="s">
        <v>617</v>
      </c>
      <c r="J70" s="149" t="s">
        <v>748</v>
      </c>
    </row>
    <row r="71" ht="52.5" customHeight="1" outlineLevel="1" spans="1:10">
      <c r="A71" s="149" t="s">
        <v>580</v>
      </c>
      <c r="B71" s="149" t="s">
        <v>745</v>
      </c>
      <c r="C71" s="149" t="s">
        <v>605</v>
      </c>
      <c r="D71" s="149" t="s">
        <v>618</v>
      </c>
      <c r="E71" s="149" t="s">
        <v>749</v>
      </c>
      <c r="F71" s="149" t="s">
        <v>608</v>
      </c>
      <c r="G71" s="148" t="s">
        <v>750</v>
      </c>
      <c r="H71" s="148" t="s">
        <v>609</v>
      </c>
      <c r="I71" s="149" t="s">
        <v>652</v>
      </c>
      <c r="J71" s="149" t="s">
        <v>749</v>
      </c>
    </row>
    <row r="72" ht="52.5" customHeight="1" outlineLevel="1" spans="1:10">
      <c r="A72" s="149" t="s">
        <v>580</v>
      </c>
      <c r="B72" s="149" t="s">
        <v>745</v>
      </c>
      <c r="C72" s="149" t="s">
        <v>624</v>
      </c>
      <c r="D72" s="149" t="s">
        <v>625</v>
      </c>
      <c r="E72" s="149" t="s">
        <v>751</v>
      </c>
      <c r="F72" s="149" t="s">
        <v>608</v>
      </c>
      <c r="G72" s="148" t="s">
        <v>752</v>
      </c>
      <c r="H72" s="148" t="s">
        <v>628</v>
      </c>
      <c r="I72" s="149"/>
      <c r="J72" s="149" t="s">
        <v>753</v>
      </c>
    </row>
    <row r="73" ht="52.5" customHeight="1" outlineLevel="1" spans="1:10">
      <c r="A73" s="149" t="s">
        <v>580</v>
      </c>
      <c r="B73" s="149" t="s">
        <v>745</v>
      </c>
      <c r="C73" s="149" t="s">
        <v>632</v>
      </c>
      <c r="D73" s="149" t="s">
        <v>633</v>
      </c>
      <c r="E73" s="149" t="s">
        <v>643</v>
      </c>
      <c r="F73" s="149" t="s">
        <v>615</v>
      </c>
      <c r="G73" s="148" t="s">
        <v>616</v>
      </c>
      <c r="H73" s="148" t="s">
        <v>609</v>
      </c>
      <c r="I73" s="149" t="s">
        <v>617</v>
      </c>
      <c r="J73" s="149" t="s">
        <v>643</v>
      </c>
    </row>
    <row r="74" ht="52.5" customHeight="1" outlineLevel="1" spans="1:10">
      <c r="A74" s="149" t="s">
        <v>558</v>
      </c>
      <c r="B74" s="149" t="s">
        <v>754</v>
      </c>
      <c r="C74" s="149" t="s">
        <v>605</v>
      </c>
      <c r="D74" s="149" t="s">
        <v>606</v>
      </c>
      <c r="E74" s="149" t="s">
        <v>755</v>
      </c>
      <c r="F74" s="149" t="s">
        <v>615</v>
      </c>
      <c r="G74" s="148" t="s">
        <v>756</v>
      </c>
      <c r="H74" s="148" t="s">
        <v>609</v>
      </c>
      <c r="I74" s="149" t="s">
        <v>757</v>
      </c>
      <c r="J74" s="149" t="s">
        <v>755</v>
      </c>
    </row>
    <row r="75" ht="52.5" customHeight="1" outlineLevel="1" spans="1:10">
      <c r="A75" s="149" t="s">
        <v>558</v>
      </c>
      <c r="B75" s="149" t="s">
        <v>754</v>
      </c>
      <c r="C75" s="149" t="s">
        <v>605</v>
      </c>
      <c r="D75" s="149" t="s">
        <v>606</v>
      </c>
      <c r="E75" s="149" t="s">
        <v>758</v>
      </c>
      <c r="F75" s="149" t="s">
        <v>615</v>
      </c>
      <c r="G75" s="148" t="s">
        <v>759</v>
      </c>
      <c r="H75" s="148" t="s">
        <v>609</v>
      </c>
      <c r="I75" s="149" t="s">
        <v>760</v>
      </c>
      <c r="J75" s="149" t="s">
        <v>758</v>
      </c>
    </row>
    <row r="76" ht="52.5" customHeight="1" outlineLevel="1" spans="1:10">
      <c r="A76" s="149" t="s">
        <v>558</v>
      </c>
      <c r="B76" s="149" t="s">
        <v>754</v>
      </c>
      <c r="C76" s="149" t="s">
        <v>605</v>
      </c>
      <c r="D76" s="149" t="s">
        <v>618</v>
      </c>
      <c r="E76" s="149" t="s">
        <v>761</v>
      </c>
      <c r="F76" s="149" t="s">
        <v>646</v>
      </c>
      <c r="G76" s="148" t="s">
        <v>687</v>
      </c>
      <c r="H76" s="148" t="s">
        <v>609</v>
      </c>
      <c r="I76" s="149" t="s">
        <v>762</v>
      </c>
      <c r="J76" s="149" t="s">
        <v>761</v>
      </c>
    </row>
    <row r="77" ht="52.5" customHeight="1" outlineLevel="1" spans="1:10">
      <c r="A77" s="149" t="s">
        <v>558</v>
      </c>
      <c r="B77" s="149" t="s">
        <v>754</v>
      </c>
      <c r="C77" s="149" t="s">
        <v>624</v>
      </c>
      <c r="D77" s="149" t="s">
        <v>625</v>
      </c>
      <c r="E77" s="149" t="s">
        <v>763</v>
      </c>
      <c r="F77" s="149" t="s">
        <v>608</v>
      </c>
      <c r="G77" s="148" t="s">
        <v>764</v>
      </c>
      <c r="H77" s="148" t="s">
        <v>628</v>
      </c>
      <c r="I77" s="149"/>
      <c r="J77" s="149" t="s">
        <v>763</v>
      </c>
    </row>
    <row r="78" ht="52.5" customHeight="1" outlineLevel="1" spans="1:10">
      <c r="A78" s="149" t="s">
        <v>558</v>
      </c>
      <c r="B78" s="149" t="s">
        <v>754</v>
      </c>
      <c r="C78" s="149" t="s">
        <v>632</v>
      </c>
      <c r="D78" s="149" t="s">
        <v>633</v>
      </c>
      <c r="E78" s="149" t="s">
        <v>765</v>
      </c>
      <c r="F78" s="149" t="s">
        <v>615</v>
      </c>
      <c r="G78" s="148" t="s">
        <v>616</v>
      </c>
      <c r="H78" s="148" t="s">
        <v>609</v>
      </c>
      <c r="I78" s="149" t="s">
        <v>617</v>
      </c>
      <c r="J78" s="149" t="s">
        <v>765</v>
      </c>
    </row>
    <row r="79" ht="52.5" customHeight="1" outlineLevel="1" spans="1:10">
      <c r="A79" s="149" t="s">
        <v>570</v>
      </c>
      <c r="B79" s="149" t="s">
        <v>766</v>
      </c>
      <c r="C79" s="149" t="s">
        <v>605</v>
      </c>
      <c r="D79" s="149" t="s">
        <v>606</v>
      </c>
      <c r="E79" s="149" t="s">
        <v>767</v>
      </c>
      <c r="F79" s="149" t="s">
        <v>646</v>
      </c>
      <c r="G79" s="148" t="s">
        <v>768</v>
      </c>
      <c r="H79" s="148" t="s">
        <v>609</v>
      </c>
      <c r="I79" s="149" t="s">
        <v>647</v>
      </c>
      <c r="J79" s="149" t="s">
        <v>767</v>
      </c>
    </row>
    <row r="80" ht="52.5" customHeight="1" outlineLevel="1" spans="1:10">
      <c r="A80" s="149" t="s">
        <v>570</v>
      </c>
      <c r="B80" s="149" t="s">
        <v>766</v>
      </c>
      <c r="C80" s="149" t="s">
        <v>605</v>
      </c>
      <c r="D80" s="149" t="s">
        <v>613</v>
      </c>
      <c r="E80" s="149" t="s">
        <v>769</v>
      </c>
      <c r="F80" s="149" t="s">
        <v>615</v>
      </c>
      <c r="G80" s="148" t="s">
        <v>616</v>
      </c>
      <c r="H80" s="148" t="s">
        <v>609</v>
      </c>
      <c r="I80" s="149" t="s">
        <v>617</v>
      </c>
      <c r="J80" s="149" t="s">
        <v>769</v>
      </c>
    </row>
    <row r="81" ht="52.5" customHeight="1" outlineLevel="1" spans="1:10">
      <c r="A81" s="149" t="s">
        <v>570</v>
      </c>
      <c r="B81" s="149" t="s">
        <v>766</v>
      </c>
      <c r="C81" s="149" t="s">
        <v>605</v>
      </c>
      <c r="D81" s="149" t="s">
        <v>618</v>
      </c>
      <c r="E81" s="149" t="s">
        <v>770</v>
      </c>
      <c r="F81" s="149" t="s">
        <v>608</v>
      </c>
      <c r="G81" s="148" t="s">
        <v>687</v>
      </c>
      <c r="H81" s="148" t="s">
        <v>609</v>
      </c>
      <c r="I81" s="149" t="s">
        <v>652</v>
      </c>
      <c r="J81" s="149" t="s">
        <v>771</v>
      </c>
    </row>
    <row r="82" ht="52.5" customHeight="1" outlineLevel="1" spans="1:10">
      <c r="A82" s="149" t="s">
        <v>570</v>
      </c>
      <c r="B82" s="149" t="s">
        <v>766</v>
      </c>
      <c r="C82" s="149" t="s">
        <v>624</v>
      </c>
      <c r="D82" s="149" t="s">
        <v>625</v>
      </c>
      <c r="E82" s="149" t="s">
        <v>772</v>
      </c>
      <c r="F82" s="149" t="s">
        <v>608</v>
      </c>
      <c r="G82" s="148" t="s">
        <v>642</v>
      </c>
      <c r="H82" s="148" t="s">
        <v>628</v>
      </c>
      <c r="I82" s="149"/>
      <c r="J82" s="149" t="s">
        <v>773</v>
      </c>
    </row>
    <row r="83" ht="52.5" customHeight="1" outlineLevel="1" spans="1:10">
      <c r="A83" s="149" t="s">
        <v>570</v>
      </c>
      <c r="B83" s="149" t="s">
        <v>766</v>
      </c>
      <c r="C83" s="149" t="s">
        <v>632</v>
      </c>
      <c r="D83" s="149" t="s">
        <v>633</v>
      </c>
      <c r="E83" s="149" t="s">
        <v>774</v>
      </c>
      <c r="F83" s="149" t="s">
        <v>615</v>
      </c>
      <c r="G83" s="148" t="s">
        <v>693</v>
      </c>
      <c r="H83" s="148" t="s">
        <v>609</v>
      </c>
      <c r="I83" s="149" t="s">
        <v>617</v>
      </c>
      <c r="J83" s="149" t="s">
        <v>774</v>
      </c>
    </row>
    <row r="84" ht="52.5" customHeight="1" outlineLevel="1" spans="1:10">
      <c r="A84" s="149" t="s">
        <v>566</v>
      </c>
      <c r="B84" s="149" t="s">
        <v>775</v>
      </c>
      <c r="C84" s="149" t="s">
        <v>605</v>
      </c>
      <c r="D84" s="149" t="s">
        <v>606</v>
      </c>
      <c r="E84" s="149" t="s">
        <v>776</v>
      </c>
      <c r="F84" s="149" t="s">
        <v>646</v>
      </c>
      <c r="G84" s="148" t="s">
        <v>79</v>
      </c>
      <c r="H84" s="148" t="s">
        <v>609</v>
      </c>
      <c r="I84" s="149" t="s">
        <v>656</v>
      </c>
      <c r="J84" s="149" t="s">
        <v>776</v>
      </c>
    </row>
    <row r="85" ht="52.5" customHeight="1" outlineLevel="1" spans="1:10">
      <c r="A85" s="149" t="s">
        <v>566</v>
      </c>
      <c r="B85" s="149" t="s">
        <v>775</v>
      </c>
      <c r="C85" s="149" t="s">
        <v>605</v>
      </c>
      <c r="D85" s="149" t="s">
        <v>613</v>
      </c>
      <c r="E85" s="149" t="s">
        <v>777</v>
      </c>
      <c r="F85" s="149" t="s">
        <v>608</v>
      </c>
      <c r="G85" s="148" t="s">
        <v>639</v>
      </c>
      <c r="H85" s="148" t="s">
        <v>609</v>
      </c>
      <c r="I85" s="149" t="s">
        <v>617</v>
      </c>
      <c r="J85" s="149" t="s">
        <v>777</v>
      </c>
    </row>
    <row r="86" ht="52.5" customHeight="1" outlineLevel="1" spans="1:10">
      <c r="A86" s="149" t="s">
        <v>566</v>
      </c>
      <c r="B86" s="149" t="s">
        <v>775</v>
      </c>
      <c r="C86" s="149" t="s">
        <v>605</v>
      </c>
      <c r="D86" s="149" t="s">
        <v>618</v>
      </c>
      <c r="E86" s="149" t="s">
        <v>778</v>
      </c>
      <c r="F86" s="149" t="s">
        <v>608</v>
      </c>
      <c r="G86" s="148" t="s">
        <v>687</v>
      </c>
      <c r="H86" s="148" t="s">
        <v>609</v>
      </c>
      <c r="I86" s="149" t="s">
        <v>652</v>
      </c>
      <c r="J86" s="149" t="s">
        <v>778</v>
      </c>
    </row>
    <row r="87" ht="52.5" customHeight="1" outlineLevel="1" spans="1:10">
      <c r="A87" s="149" t="s">
        <v>566</v>
      </c>
      <c r="B87" s="149" t="s">
        <v>775</v>
      </c>
      <c r="C87" s="149" t="s">
        <v>624</v>
      </c>
      <c r="D87" s="149" t="s">
        <v>625</v>
      </c>
      <c r="E87" s="149" t="s">
        <v>779</v>
      </c>
      <c r="F87" s="149" t="s">
        <v>608</v>
      </c>
      <c r="G87" s="148" t="s">
        <v>780</v>
      </c>
      <c r="H87" s="148" t="s">
        <v>628</v>
      </c>
      <c r="I87" s="149"/>
      <c r="J87" s="149" t="s">
        <v>779</v>
      </c>
    </row>
    <row r="88" ht="52.5" customHeight="1" outlineLevel="1" spans="1:10">
      <c r="A88" s="149" t="s">
        <v>566</v>
      </c>
      <c r="B88" s="149" t="s">
        <v>775</v>
      </c>
      <c r="C88" s="149" t="s">
        <v>632</v>
      </c>
      <c r="D88" s="149" t="s">
        <v>633</v>
      </c>
      <c r="E88" s="149" t="s">
        <v>781</v>
      </c>
      <c r="F88" s="149" t="s">
        <v>615</v>
      </c>
      <c r="G88" s="148" t="s">
        <v>616</v>
      </c>
      <c r="H88" s="148" t="s">
        <v>609</v>
      </c>
      <c r="I88" s="149" t="s">
        <v>617</v>
      </c>
      <c r="J88" s="149" t="s">
        <v>781</v>
      </c>
    </row>
    <row r="89" ht="52.5" customHeight="1" outlineLevel="1" spans="1:10">
      <c r="A89" s="149" t="s">
        <v>554</v>
      </c>
      <c r="B89" s="149" t="s">
        <v>782</v>
      </c>
      <c r="C89" s="149" t="s">
        <v>605</v>
      </c>
      <c r="D89" s="149" t="s">
        <v>606</v>
      </c>
      <c r="E89" s="149" t="s">
        <v>783</v>
      </c>
      <c r="F89" s="149" t="s">
        <v>615</v>
      </c>
      <c r="G89" s="148" t="s">
        <v>79</v>
      </c>
      <c r="H89" s="148" t="s">
        <v>609</v>
      </c>
      <c r="I89" s="149" t="s">
        <v>656</v>
      </c>
      <c r="J89" s="149" t="s">
        <v>783</v>
      </c>
    </row>
    <row r="90" ht="52.5" customHeight="1" outlineLevel="1" spans="1:10">
      <c r="A90" s="149" t="s">
        <v>554</v>
      </c>
      <c r="B90" s="149" t="s">
        <v>782</v>
      </c>
      <c r="C90" s="149" t="s">
        <v>605</v>
      </c>
      <c r="D90" s="149" t="s">
        <v>606</v>
      </c>
      <c r="E90" s="149" t="s">
        <v>784</v>
      </c>
      <c r="F90" s="149" t="s">
        <v>608</v>
      </c>
      <c r="G90" s="148" t="s">
        <v>83</v>
      </c>
      <c r="H90" s="148" t="s">
        <v>609</v>
      </c>
      <c r="I90" s="149" t="s">
        <v>610</v>
      </c>
      <c r="J90" s="149" t="s">
        <v>785</v>
      </c>
    </row>
    <row r="91" ht="52.5" customHeight="1" outlineLevel="1" spans="1:10">
      <c r="A91" s="149" t="s">
        <v>554</v>
      </c>
      <c r="B91" s="149" t="s">
        <v>782</v>
      </c>
      <c r="C91" s="149" t="s">
        <v>605</v>
      </c>
      <c r="D91" s="149" t="s">
        <v>606</v>
      </c>
      <c r="E91" s="149" t="s">
        <v>786</v>
      </c>
      <c r="F91" s="149" t="s">
        <v>615</v>
      </c>
      <c r="G91" s="148" t="s">
        <v>81</v>
      </c>
      <c r="H91" s="148" t="s">
        <v>609</v>
      </c>
      <c r="I91" s="149" t="s">
        <v>656</v>
      </c>
      <c r="J91" s="149" t="s">
        <v>786</v>
      </c>
    </row>
    <row r="92" ht="52.5" customHeight="1" outlineLevel="1" spans="1:10">
      <c r="A92" s="149" t="s">
        <v>554</v>
      </c>
      <c r="B92" s="149" t="s">
        <v>782</v>
      </c>
      <c r="C92" s="149" t="s">
        <v>605</v>
      </c>
      <c r="D92" s="149" t="s">
        <v>613</v>
      </c>
      <c r="E92" s="149" t="s">
        <v>787</v>
      </c>
      <c r="F92" s="149" t="s">
        <v>608</v>
      </c>
      <c r="G92" s="148" t="s">
        <v>639</v>
      </c>
      <c r="H92" s="148" t="s">
        <v>609</v>
      </c>
      <c r="I92" s="149" t="s">
        <v>617</v>
      </c>
      <c r="J92" s="149" t="s">
        <v>787</v>
      </c>
    </row>
    <row r="93" ht="52.5" customHeight="1" outlineLevel="1" spans="1:10">
      <c r="A93" s="149" t="s">
        <v>554</v>
      </c>
      <c r="B93" s="149" t="s">
        <v>782</v>
      </c>
      <c r="C93" s="149" t="s">
        <v>605</v>
      </c>
      <c r="D93" s="149" t="s">
        <v>618</v>
      </c>
      <c r="E93" s="149" t="s">
        <v>788</v>
      </c>
      <c r="F93" s="149" t="s">
        <v>608</v>
      </c>
      <c r="G93" s="148" t="s">
        <v>670</v>
      </c>
      <c r="H93" s="148" t="s">
        <v>609</v>
      </c>
      <c r="I93" s="149" t="s">
        <v>652</v>
      </c>
      <c r="J93" s="149" t="s">
        <v>788</v>
      </c>
    </row>
    <row r="94" ht="52.5" customHeight="1" outlineLevel="1" spans="1:10">
      <c r="A94" s="149" t="s">
        <v>554</v>
      </c>
      <c r="B94" s="149" t="s">
        <v>782</v>
      </c>
      <c r="C94" s="149" t="s">
        <v>624</v>
      </c>
      <c r="D94" s="149" t="s">
        <v>625</v>
      </c>
      <c r="E94" s="149" t="s">
        <v>789</v>
      </c>
      <c r="F94" s="149" t="s">
        <v>608</v>
      </c>
      <c r="G94" s="148" t="s">
        <v>703</v>
      </c>
      <c r="H94" s="148" t="s">
        <v>628</v>
      </c>
      <c r="I94" s="149"/>
      <c r="J94" s="149" t="s">
        <v>789</v>
      </c>
    </row>
    <row r="95" ht="52.5" customHeight="1" outlineLevel="1" spans="1:10">
      <c r="A95" s="149" t="s">
        <v>554</v>
      </c>
      <c r="B95" s="149" t="s">
        <v>782</v>
      </c>
      <c r="C95" s="149" t="s">
        <v>624</v>
      </c>
      <c r="D95" s="149" t="s">
        <v>625</v>
      </c>
      <c r="E95" s="149" t="s">
        <v>790</v>
      </c>
      <c r="F95" s="149" t="s">
        <v>608</v>
      </c>
      <c r="G95" s="148" t="s">
        <v>791</v>
      </c>
      <c r="H95" s="148" t="s">
        <v>628</v>
      </c>
      <c r="I95" s="149"/>
      <c r="J95" s="149" t="s">
        <v>790</v>
      </c>
    </row>
    <row r="96" ht="52.5" customHeight="1" outlineLevel="1" spans="1:10">
      <c r="A96" s="149" t="s">
        <v>554</v>
      </c>
      <c r="B96" s="149" t="s">
        <v>782</v>
      </c>
      <c r="C96" s="149" t="s">
        <v>624</v>
      </c>
      <c r="D96" s="149" t="s">
        <v>625</v>
      </c>
      <c r="E96" s="149" t="s">
        <v>792</v>
      </c>
      <c r="F96" s="149" t="s">
        <v>608</v>
      </c>
      <c r="G96" s="148" t="s">
        <v>793</v>
      </c>
      <c r="H96" s="148" t="s">
        <v>628</v>
      </c>
      <c r="I96" s="149"/>
      <c r="J96" s="149" t="s">
        <v>792</v>
      </c>
    </row>
    <row r="97" ht="52.5" customHeight="1" outlineLevel="1" spans="1:10">
      <c r="A97" s="149" t="s">
        <v>554</v>
      </c>
      <c r="B97" s="149" t="s">
        <v>782</v>
      </c>
      <c r="C97" s="149" t="s">
        <v>632</v>
      </c>
      <c r="D97" s="149" t="s">
        <v>633</v>
      </c>
      <c r="E97" s="149" t="s">
        <v>643</v>
      </c>
      <c r="F97" s="149" t="s">
        <v>615</v>
      </c>
      <c r="G97" s="148" t="s">
        <v>616</v>
      </c>
      <c r="H97" s="148" t="s">
        <v>609</v>
      </c>
      <c r="I97" s="149" t="s">
        <v>617</v>
      </c>
      <c r="J97" s="149" t="s">
        <v>790</v>
      </c>
    </row>
    <row r="98" ht="52.5" customHeight="1" outlineLevel="1" spans="1:10">
      <c r="A98" s="149" t="s">
        <v>582</v>
      </c>
      <c r="B98" s="149" t="s">
        <v>794</v>
      </c>
      <c r="C98" s="149" t="s">
        <v>605</v>
      </c>
      <c r="D98" s="149" t="s">
        <v>606</v>
      </c>
      <c r="E98" s="149" t="s">
        <v>733</v>
      </c>
      <c r="F98" s="149" t="s">
        <v>608</v>
      </c>
      <c r="G98" s="148" t="s">
        <v>83</v>
      </c>
      <c r="H98" s="148" t="s">
        <v>609</v>
      </c>
      <c r="I98" s="149" t="s">
        <v>610</v>
      </c>
      <c r="J98" s="149" t="s">
        <v>795</v>
      </c>
    </row>
    <row r="99" ht="52.5" customHeight="1" outlineLevel="1" spans="1:10">
      <c r="A99" s="149" t="s">
        <v>582</v>
      </c>
      <c r="B99" s="149" t="s">
        <v>796</v>
      </c>
      <c r="C99" s="149" t="s">
        <v>605</v>
      </c>
      <c r="D99" s="149" t="s">
        <v>606</v>
      </c>
      <c r="E99" s="149" t="s">
        <v>797</v>
      </c>
      <c r="F99" s="149" t="s">
        <v>646</v>
      </c>
      <c r="G99" s="148" t="s">
        <v>798</v>
      </c>
      <c r="H99" s="148" t="s">
        <v>609</v>
      </c>
      <c r="I99" s="149" t="s">
        <v>647</v>
      </c>
      <c r="J99" s="149" t="s">
        <v>797</v>
      </c>
    </row>
    <row r="100" ht="52.5" customHeight="1" outlineLevel="1" spans="1:10">
      <c r="A100" s="149" t="s">
        <v>582</v>
      </c>
      <c r="B100" s="149" t="s">
        <v>796</v>
      </c>
      <c r="C100" s="149" t="s">
        <v>605</v>
      </c>
      <c r="D100" s="149" t="s">
        <v>613</v>
      </c>
      <c r="E100" s="149" t="s">
        <v>799</v>
      </c>
      <c r="F100" s="149" t="s">
        <v>608</v>
      </c>
      <c r="G100" s="148" t="s">
        <v>639</v>
      </c>
      <c r="H100" s="148" t="s">
        <v>609</v>
      </c>
      <c r="I100" s="149" t="s">
        <v>617</v>
      </c>
      <c r="J100" s="149" t="s">
        <v>799</v>
      </c>
    </row>
    <row r="101" ht="52.5" customHeight="1" outlineLevel="1" spans="1:10">
      <c r="A101" s="149" t="s">
        <v>582</v>
      </c>
      <c r="B101" s="149" t="s">
        <v>796</v>
      </c>
      <c r="C101" s="149" t="s">
        <v>605</v>
      </c>
      <c r="D101" s="149" t="s">
        <v>618</v>
      </c>
      <c r="E101" s="149" t="s">
        <v>800</v>
      </c>
      <c r="F101" s="149" t="s">
        <v>608</v>
      </c>
      <c r="G101" s="148" t="s">
        <v>651</v>
      </c>
      <c r="H101" s="148" t="s">
        <v>609</v>
      </c>
      <c r="I101" s="149" t="s">
        <v>652</v>
      </c>
      <c r="J101" s="149" t="s">
        <v>800</v>
      </c>
    </row>
    <row r="102" ht="52.5" customHeight="1" outlineLevel="1" spans="1:10">
      <c r="A102" s="149" t="s">
        <v>582</v>
      </c>
      <c r="B102" s="149" t="s">
        <v>796</v>
      </c>
      <c r="C102" s="149" t="s">
        <v>624</v>
      </c>
      <c r="D102" s="149" t="s">
        <v>625</v>
      </c>
      <c r="E102" s="149" t="s">
        <v>801</v>
      </c>
      <c r="F102" s="149" t="s">
        <v>608</v>
      </c>
      <c r="G102" s="148" t="s">
        <v>692</v>
      </c>
      <c r="H102" s="148" t="s">
        <v>628</v>
      </c>
      <c r="I102" s="149"/>
      <c r="J102" s="149" t="s">
        <v>801</v>
      </c>
    </row>
    <row r="103" ht="52.5" customHeight="1" outlineLevel="1" spans="1:10">
      <c r="A103" s="149" t="s">
        <v>582</v>
      </c>
      <c r="B103" s="149" t="s">
        <v>796</v>
      </c>
      <c r="C103" s="149" t="s">
        <v>632</v>
      </c>
      <c r="D103" s="149" t="s">
        <v>633</v>
      </c>
      <c r="E103" s="149" t="s">
        <v>802</v>
      </c>
      <c r="F103" s="149" t="s">
        <v>615</v>
      </c>
      <c r="G103" s="148" t="s">
        <v>616</v>
      </c>
      <c r="H103" s="148" t="s">
        <v>609</v>
      </c>
      <c r="I103" s="149" t="s">
        <v>617</v>
      </c>
      <c r="J103" s="149" t="s">
        <v>803</v>
      </c>
    </row>
    <row r="104" ht="52.5" customHeight="1" outlineLevel="1" spans="1:10">
      <c r="A104" s="149" t="s">
        <v>545</v>
      </c>
      <c r="B104" s="149" t="s">
        <v>804</v>
      </c>
      <c r="C104" s="149" t="s">
        <v>605</v>
      </c>
      <c r="D104" s="149" t="s">
        <v>606</v>
      </c>
      <c r="E104" s="149" t="s">
        <v>805</v>
      </c>
      <c r="F104" s="149" t="s">
        <v>608</v>
      </c>
      <c r="G104" s="148" t="s">
        <v>77</v>
      </c>
      <c r="H104" s="148" t="s">
        <v>609</v>
      </c>
      <c r="I104" s="149" t="s">
        <v>806</v>
      </c>
      <c r="J104" s="149" t="s">
        <v>807</v>
      </c>
    </row>
    <row r="105" ht="52.5" customHeight="1" outlineLevel="1" spans="1:10">
      <c r="A105" s="149" t="s">
        <v>545</v>
      </c>
      <c r="B105" s="149" t="s">
        <v>804</v>
      </c>
      <c r="C105" s="149" t="s">
        <v>605</v>
      </c>
      <c r="D105" s="149" t="s">
        <v>613</v>
      </c>
      <c r="E105" s="149" t="s">
        <v>808</v>
      </c>
      <c r="F105" s="149" t="s">
        <v>615</v>
      </c>
      <c r="G105" s="148" t="s">
        <v>693</v>
      </c>
      <c r="H105" s="148" t="s">
        <v>609</v>
      </c>
      <c r="I105" s="149" t="s">
        <v>617</v>
      </c>
      <c r="J105" s="149" t="s">
        <v>807</v>
      </c>
    </row>
    <row r="106" ht="52.5" customHeight="1" outlineLevel="1" spans="1:10">
      <c r="A106" s="149" t="s">
        <v>545</v>
      </c>
      <c r="B106" s="149" t="s">
        <v>804</v>
      </c>
      <c r="C106" s="149" t="s">
        <v>605</v>
      </c>
      <c r="D106" s="149" t="s">
        <v>620</v>
      </c>
      <c r="E106" s="149" t="s">
        <v>621</v>
      </c>
      <c r="F106" s="149" t="s">
        <v>608</v>
      </c>
      <c r="G106" s="148" t="s">
        <v>809</v>
      </c>
      <c r="H106" s="148" t="s">
        <v>609</v>
      </c>
      <c r="I106" s="149" t="s">
        <v>623</v>
      </c>
      <c r="J106" s="149" t="s">
        <v>807</v>
      </c>
    </row>
    <row r="107" ht="52.5" customHeight="1" outlineLevel="1" spans="1:10">
      <c r="A107" s="149" t="s">
        <v>545</v>
      </c>
      <c r="B107" s="149" t="s">
        <v>804</v>
      </c>
      <c r="C107" s="149" t="s">
        <v>624</v>
      </c>
      <c r="D107" s="149" t="s">
        <v>625</v>
      </c>
      <c r="E107" s="149" t="s">
        <v>810</v>
      </c>
      <c r="F107" s="149" t="s">
        <v>608</v>
      </c>
      <c r="G107" s="148" t="s">
        <v>811</v>
      </c>
      <c r="H107" s="148" t="s">
        <v>628</v>
      </c>
      <c r="I107" s="149"/>
      <c r="J107" s="149" t="s">
        <v>807</v>
      </c>
    </row>
    <row r="108" ht="52.5" customHeight="1" outlineLevel="1" spans="1:10">
      <c r="A108" s="149" t="s">
        <v>545</v>
      </c>
      <c r="B108" s="149" t="s">
        <v>804</v>
      </c>
      <c r="C108" s="149" t="s">
        <v>632</v>
      </c>
      <c r="D108" s="149" t="s">
        <v>633</v>
      </c>
      <c r="E108" s="149" t="s">
        <v>812</v>
      </c>
      <c r="F108" s="149" t="s">
        <v>615</v>
      </c>
      <c r="G108" s="148" t="s">
        <v>731</v>
      </c>
      <c r="H108" s="148" t="s">
        <v>609</v>
      </c>
      <c r="I108" s="149" t="s">
        <v>617</v>
      </c>
      <c r="J108" s="149" t="s">
        <v>807</v>
      </c>
    </row>
    <row r="109" ht="52.5" customHeight="1" outlineLevel="1" spans="1:10">
      <c r="A109" s="149" t="s">
        <v>576</v>
      </c>
      <c r="B109" s="149" t="s">
        <v>813</v>
      </c>
      <c r="C109" s="149" t="s">
        <v>605</v>
      </c>
      <c r="D109" s="149" t="s">
        <v>606</v>
      </c>
      <c r="E109" s="149" t="s">
        <v>814</v>
      </c>
      <c r="F109" s="149" t="s">
        <v>608</v>
      </c>
      <c r="G109" s="148" t="s">
        <v>82</v>
      </c>
      <c r="H109" s="148" t="s">
        <v>609</v>
      </c>
      <c r="I109" s="149" t="s">
        <v>610</v>
      </c>
      <c r="J109" s="149" t="s">
        <v>815</v>
      </c>
    </row>
    <row r="110" ht="52.5" customHeight="1" outlineLevel="1" spans="1:10">
      <c r="A110" s="149" t="s">
        <v>576</v>
      </c>
      <c r="B110" s="149" t="s">
        <v>813</v>
      </c>
      <c r="C110" s="149" t="s">
        <v>605</v>
      </c>
      <c r="D110" s="149" t="s">
        <v>606</v>
      </c>
      <c r="E110" s="149" t="s">
        <v>816</v>
      </c>
      <c r="F110" s="149" t="s">
        <v>615</v>
      </c>
      <c r="G110" s="148" t="s">
        <v>84</v>
      </c>
      <c r="H110" s="148" t="s">
        <v>609</v>
      </c>
      <c r="I110" s="149" t="s">
        <v>656</v>
      </c>
      <c r="J110" s="149" t="s">
        <v>816</v>
      </c>
    </row>
    <row r="111" ht="52.5" customHeight="1" outlineLevel="1" spans="1:10">
      <c r="A111" s="149" t="s">
        <v>576</v>
      </c>
      <c r="B111" s="149" t="s">
        <v>813</v>
      </c>
      <c r="C111" s="149" t="s">
        <v>605</v>
      </c>
      <c r="D111" s="149" t="s">
        <v>613</v>
      </c>
      <c r="E111" s="149" t="s">
        <v>817</v>
      </c>
      <c r="F111" s="149" t="s">
        <v>646</v>
      </c>
      <c r="G111" s="148" t="s">
        <v>616</v>
      </c>
      <c r="H111" s="148" t="s">
        <v>609</v>
      </c>
      <c r="I111" s="149" t="s">
        <v>617</v>
      </c>
      <c r="J111" s="149" t="s">
        <v>817</v>
      </c>
    </row>
    <row r="112" ht="52.5" customHeight="1" outlineLevel="1" spans="1:10">
      <c r="A112" s="149" t="s">
        <v>576</v>
      </c>
      <c r="B112" s="149" t="s">
        <v>813</v>
      </c>
      <c r="C112" s="149" t="s">
        <v>605</v>
      </c>
      <c r="D112" s="149" t="s">
        <v>618</v>
      </c>
      <c r="E112" s="149" t="s">
        <v>818</v>
      </c>
      <c r="F112" s="149" t="s">
        <v>608</v>
      </c>
      <c r="G112" s="148" t="s">
        <v>819</v>
      </c>
      <c r="H112" s="148" t="s">
        <v>609</v>
      </c>
      <c r="I112" s="149" t="s">
        <v>667</v>
      </c>
      <c r="J112" s="149" t="s">
        <v>818</v>
      </c>
    </row>
    <row r="113" ht="52.5" customHeight="1" outlineLevel="1" spans="1:10">
      <c r="A113" s="149" t="s">
        <v>576</v>
      </c>
      <c r="B113" s="149" t="s">
        <v>813</v>
      </c>
      <c r="C113" s="149" t="s">
        <v>605</v>
      </c>
      <c r="D113" s="149" t="s">
        <v>618</v>
      </c>
      <c r="E113" s="149" t="s">
        <v>820</v>
      </c>
      <c r="F113" s="149" t="s">
        <v>608</v>
      </c>
      <c r="G113" s="148" t="s">
        <v>670</v>
      </c>
      <c r="H113" s="148" t="s">
        <v>609</v>
      </c>
      <c r="I113" s="149" t="s">
        <v>652</v>
      </c>
      <c r="J113" s="149" t="s">
        <v>821</v>
      </c>
    </row>
    <row r="114" ht="52.5" customHeight="1" outlineLevel="1" spans="1:10">
      <c r="A114" s="149" t="s">
        <v>576</v>
      </c>
      <c r="B114" s="149" t="s">
        <v>813</v>
      </c>
      <c r="C114" s="149" t="s">
        <v>624</v>
      </c>
      <c r="D114" s="149" t="s">
        <v>625</v>
      </c>
      <c r="E114" s="149" t="s">
        <v>772</v>
      </c>
      <c r="F114" s="149" t="s">
        <v>608</v>
      </c>
      <c r="G114" s="148" t="s">
        <v>703</v>
      </c>
      <c r="H114" s="148" t="s">
        <v>628</v>
      </c>
      <c r="I114" s="149"/>
      <c r="J114" s="149" t="s">
        <v>772</v>
      </c>
    </row>
    <row r="115" ht="52.5" customHeight="1" outlineLevel="1" spans="1:10">
      <c r="A115" s="149" t="s">
        <v>576</v>
      </c>
      <c r="B115" s="149" t="s">
        <v>813</v>
      </c>
      <c r="C115" s="149" t="s">
        <v>624</v>
      </c>
      <c r="D115" s="149" t="s">
        <v>625</v>
      </c>
      <c r="E115" s="149" t="s">
        <v>822</v>
      </c>
      <c r="F115" s="149" t="s">
        <v>608</v>
      </c>
      <c r="G115" s="148" t="s">
        <v>703</v>
      </c>
      <c r="H115" s="148" t="s">
        <v>628</v>
      </c>
      <c r="I115" s="149"/>
      <c r="J115" s="149" t="s">
        <v>822</v>
      </c>
    </row>
    <row r="116" ht="52.5" customHeight="1" outlineLevel="1" spans="1:10">
      <c r="A116" s="149" t="s">
        <v>576</v>
      </c>
      <c r="B116" s="149" t="s">
        <v>813</v>
      </c>
      <c r="C116" s="149" t="s">
        <v>632</v>
      </c>
      <c r="D116" s="149" t="s">
        <v>633</v>
      </c>
      <c r="E116" s="149" t="s">
        <v>643</v>
      </c>
      <c r="F116" s="149" t="s">
        <v>615</v>
      </c>
      <c r="G116" s="148" t="s">
        <v>616</v>
      </c>
      <c r="H116" s="148" t="s">
        <v>609</v>
      </c>
      <c r="I116" s="149" t="s">
        <v>617</v>
      </c>
      <c r="J116" s="149" t="s">
        <v>643</v>
      </c>
    </row>
    <row r="117" ht="52.5" customHeight="1" outlineLevel="1" spans="1:10">
      <c r="A117" s="149" t="s">
        <v>586</v>
      </c>
      <c r="B117" s="149" t="s">
        <v>823</v>
      </c>
      <c r="C117" s="149" t="s">
        <v>605</v>
      </c>
      <c r="D117" s="149" t="s">
        <v>606</v>
      </c>
      <c r="E117" s="149" t="s">
        <v>824</v>
      </c>
      <c r="F117" s="149" t="s">
        <v>608</v>
      </c>
      <c r="G117" s="148" t="s">
        <v>639</v>
      </c>
      <c r="H117" s="148" t="s">
        <v>609</v>
      </c>
      <c r="I117" s="149" t="s">
        <v>757</v>
      </c>
      <c r="J117" s="149" t="s">
        <v>825</v>
      </c>
    </row>
    <row r="118" ht="52.5" customHeight="1" outlineLevel="1" spans="1:10">
      <c r="A118" s="149" t="s">
        <v>586</v>
      </c>
      <c r="B118" s="149" t="s">
        <v>823</v>
      </c>
      <c r="C118" s="149" t="s">
        <v>605</v>
      </c>
      <c r="D118" s="149" t="s">
        <v>613</v>
      </c>
      <c r="E118" s="149" t="s">
        <v>826</v>
      </c>
      <c r="F118" s="149" t="s">
        <v>615</v>
      </c>
      <c r="G118" s="148" t="s">
        <v>827</v>
      </c>
      <c r="H118" s="148" t="s">
        <v>628</v>
      </c>
      <c r="I118" s="149"/>
      <c r="J118" s="149" t="s">
        <v>826</v>
      </c>
    </row>
    <row r="119" ht="52.5" customHeight="1" outlineLevel="1" spans="1:10">
      <c r="A119" s="149" t="s">
        <v>586</v>
      </c>
      <c r="B119" s="149" t="s">
        <v>823</v>
      </c>
      <c r="C119" s="149" t="s">
        <v>605</v>
      </c>
      <c r="D119" s="149" t="s">
        <v>618</v>
      </c>
      <c r="E119" s="149" t="s">
        <v>828</v>
      </c>
      <c r="F119" s="149" t="s">
        <v>608</v>
      </c>
      <c r="G119" s="148" t="s">
        <v>670</v>
      </c>
      <c r="H119" s="148" t="s">
        <v>609</v>
      </c>
      <c r="I119" s="149" t="s">
        <v>652</v>
      </c>
      <c r="J119" s="149" t="s">
        <v>828</v>
      </c>
    </row>
    <row r="120" ht="52.5" customHeight="1" outlineLevel="1" spans="1:10">
      <c r="A120" s="149" t="s">
        <v>586</v>
      </c>
      <c r="B120" s="149" t="s">
        <v>823</v>
      </c>
      <c r="C120" s="149" t="s">
        <v>624</v>
      </c>
      <c r="D120" s="149" t="s">
        <v>625</v>
      </c>
      <c r="E120" s="149" t="s">
        <v>829</v>
      </c>
      <c r="F120" s="149" t="s">
        <v>608</v>
      </c>
      <c r="G120" s="148" t="s">
        <v>692</v>
      </c>
      <c r="H120" s="148" t="s">
        <v>628</v>
      </c>
      <c r="I120" s="149"/>
      <c r="J120" s="149" t="s">
        <v>829</v>
      </c>
    </row>
    <row r="121" ht="52.5" customHeight="1" outlineLevel="1" spans="1:10">
      <c r="A121" s="149" t="s">
        <v>586</v>
      </c>
      <c r="B121" s="149" t="s">
        <v>823</v>
      </c>
      <c r="C121" s="149" t="s">
        <v>632</v>
      </c>
      <c r="D121" s="149" t="s">
        <v>633</v>
      </c>
      <c r="E121" s="149" t="s">
        <v>765</v>
      </c>
      <c r="F121" s="149" t="s">
        <v>615</v>
      </c>
      <c r="G121" s="148" t="s">
        <v>739</v>
      </c>
      <c r="H121" s="148" t="s">
        <v>609</v>
      </c>
      <c r="I121" s="149" t="s">
        <v>617</v>
      </c>
      <c r="J121" s="149" t="s">
        <v>825</v>
      </c>
    </row>
    <row r="122" ht="52.5" customHeight="1" outlineLevel="1" spans="1:10">
      <c r="A122" s="149" t="s">
        <v>568</v>
      </c>
      <c r="B122" s="149" t="s">
        <v>830</v>
      </c>
      <c r="C122" s="149" t="s">
        <v>605</v>
      </c>
      <c r="D122" s="149" t="s">
        <v>606</v>
      </c>
      <c r="E122" s="149" t="s">
        <v>568</v>
      </c>
      <c r="F122" s="149" t="s">
        <v>608</v>
      </c>
      <c r="G122" s="148" t="s">
        <v>831</v>
      </c>
      <c r="H122" s="148" t="s">
        <v>609</v>
      </c>
      <c r="I122" s="149" t="s">
        <v>623</v>
      </c>
      <c r="J122" s="149" t="s">
        <v>568</v>
      </c>
    </row>
    <row r="123" ht="52.5" customHeight="1" outlineLevel="1" spans="1:10">
      <c r="A123" s="149" t="s">
        <v>568</v>
      </c>
      <c r="B123" s="149" t="s">
        <v>830</v>
      </c>
      <c r="C123" s="149" t="s">
        <v>605</v>
      </c>
      <c r="D123" s="149" t="s">
        <v>613</v>
      </c>
      <c r="E123" s="149" t="s">
        <v>832</v>
      </c>
      <c r="F123" s="149" t="s">
        <v>615</v>
      </c>
      <c r="G123" s="148" t="s">
        <v>639</v>
      </c>
      <c r="H123" s="148" t="s">
        <v>609</v>
      </c>
      <c r="I123" s="149" t="s">
        <v>617</v>
      </c>
      <c r="J123" s="149" t="s">
        <v>568</v>
      </c>
    </row>
    <row r="124" ht="52.5" customHeight="1" outlineLevel="1" spans="1:10">
      <c r="A124" s="149" t="s">
        <v>568</v>
      </c>
      <c r="B124" s="149" t="s">
        <v>830</v>
      </c>
      <c r="C124" s="149" t="s">
        <v>605</v>
      </c>
      <c r="D124" s="149" t="s">
        <v>618</v>
      </c>
      <c r="E124" s="149" t="s">
        <v>832</v>
      </c>
      <c r="F124" s="149" t="s">
        <v>615</v>
      </c>
      <c r="G124" s="148" t="s">
        <v>639</v>
      </c>
      <c r="H124" s="148" t="s">
        <v>609</v>
      </c>
      <c r="I124" s="149" t="s">
        <v>617</v>
      </c>
      <c r="J124" s="149" t="s">
        <v>568</v>
      </c>
    </row>
    <row r="125" ht="52.5" customHeight="1" outlineLevel="1" spans="1:10">
      <c r="A125" s="149" t="s">
        <v>568</v>
      </c>
      <c r="B125" s="149" t="s">
        <v>830</v>
      </c>
      <c r="C125" s="149" t="s">
        <v>624</v>
      </c>
      <c r="D125" s="149" t="s">
        <v>625</v>
      </c>
      <c r="E125" s="149" t="s">
        <v>833</v>
      </c>
      <c r="F125" s="149" t="s">
        <v>608</v>
      </c>
      <c r="G125" s="148" t="s">
        <v>631</v>
      </c>
      <c r="H125" s="148" t="s">
        <v>628</v>
      </c>
      <c r="I125" s="149" t="s">
        <v>647</v>
      </c>
      <c r="J125" s="149" t="s">
        <v>568</v>
      </c>
    </row>
    <row r="126" ht="52.5" customHeight="1" outlineLevel="1" spans="1:10">
      <c r="A126" s="149" t="s">
        <v>568</v>
      </c>
      <c r="B126" s="149" t="s">
        <v>830</v>
      </c>
      <c r="C126" s="149" t="s">
        <v>632</v>
      </c>
      <c r="D126" s="149" t="s">
        <v>633</v>
      </c>
      <c r="E126" s="149" t="s">
        <v>834</v>
      </c>
      <c r="F126" s="149" t="s">
        <v>615</v>
      </c>
      <c r="G126" s="148" t="s">
        <v>616</v>
      </c>
      <c r="H126" s="148" t="s">
        <v>609</v>
      </c>
      <c r="I126" s="149" t="s">
        <v>617</v>
      </c>
      <c r="J126" s="149" t="s">
        <v>568</v>
      </c>
    </row>
    <row r="127" ht="52.5" customHeight="1" outlineLevel="1" spans="1:10">
      <c r="A127" s="149" t="s">
        <v>562</v>
      </c>
      <c r="B127" s="149" t="s">
        <v>835</v>
      </c>
      <c r="C127" s="149" t="s">
        <v>605</v>
      </c>
      <c r="D127" s="149" t="s">
        <v>606</v>
      </c>
      <c r="E127" s="149" t="s">
        <v>562</v>
      </c>
      <c r="F127" s="149" t="s">
        <v>608</v>
      </c>
      <c r="G127" s="148" t="s">
        <v>89</v>
      </c>
      <c r="H127" s="148" t="s">
        <v>609</v>
      </c>
      <c r="I127" s="149" t="s">
        <v>612</v>
      </c>
      <c r="J127" s="149" t="s">
        <v>562</v>
      </c>
    </row>
    <row r="128" ht="52.5" customHeight="1" outlineLevel="1" spans="1:10">
      <c r="A128" s="149" t="s">
        <v>562</v>
      </c>
      <c r="B128" s="149" t="s">
        <v>835</v>
      </c>
      <c r="C128" s="149" t="s">
        <v>605</v>
      </c>
      <c r="D128" s="149" t="s">
        <v>613</v>
      </c>
      <c r="E128" s="149" t="s">
        <v>836</v>
      </c>
      <c r="F128" s="149" t="s">
        <v>615</v>
      </c>
      <c r="G128" s="148" t="s">
        <v>639</v>
      </c>
      <c r="H128" s="148" t="s">
        <v>609</v>
      </c>
      <c r="I128" s="149" t="s">
        <v>617</v>
      </c>
      <c r="J128" s="149" t="s">
        <v>562</v>
      </c>
    </row>
    <row r="129" ht="52.5" customHeight="1" outlineLevel="1" spans="1:10">
      <c r="A129" s="149" t="s">
        <v>562</v>
      </c>
      <c r="B129" s="149" t="s">
        <v>835</v>
      </c>
      <c r="C129" s="149" t="s">
        <v>605</v>
      </c>
      <c r="D129" s="149" t="s">
        <v>618</v>
      </c>
      <c r="E129" s="149" t="s">
        <v>837</v>
      </c>
      <c r="F129" s="149" t="s">
        <v>615</v>
      </c>
      <c r="G129" s="148" t="s">
        <v>687</v>
      </c>
      <c r="H129" s="148" t="s">
        <v>609</v>
      </c>
      <c r="I129" s="149" t="s">
        <v>617</v>
      </c>
      <c r="J129" s="149" t="s">
        <v>562</v>
      </c>
    </row>
    <row r="130" ht="52.5" customHeight="1" outlineLevel="1" spans="1:10">
      <c r="A130" s="149" t="s">
        <v>562</v>
      </c>
      <c r="B130" s="149" t="s">
        <v>835</v>
      </c>
      <c r="C130" s="149" t="s">
        <v>624</v>
      </c>
      <c r="D130" s="149" t="s">
        <v>838</v>
      </c>
      <c r="E130" s="149" t="s">
        <v>839</v>
      </c>
      <c r="F130" s="149" t="s">
        <v>608</v>
      </c>
      <c r="G130" s="148" t="s">
        <v>840</v>
      </c>
      <c r="H130" s="148" t="s">
        <v>628</v>
      </c>
      <c r="I130" s="149" t="s">
        <v>623</v>
      </c>
      <c r="J130" s="149" t="s">
        <v>562</v>
      </c>
    </row>
    <row r="131" ht="52.5" customHeight="1" outlineLevel="1" spans="1:10">
      <c r="A131" s="149" t="s">
        <v>562</v>
      </c>
      <c r="B131" s="149" t="s">
        <v>835</v>
      </c>
      <c r="C131" s="149" t="s">
        <v>624</v>
      </c>
      <c r="D131" s="149" t="s">
        <v>625</v>
      </c>
      <c r="E131" s="149" t="s">
        <v>841</v>
      </c>
      <c r="F131" s="149" t="s">
        <v>608</v>
      </c>
      <c r="G131" s="148" t="s">
        <v>631</v>
      </c>
      <c r="H131" s="148" t="s">
        <v>628</v>
      </c>
      <c r="I131" s="149" t="s">
        <v>610</v>
      </c>
      <c r="J131" s="149" t="s">
        <v>562</v>
      </c>
    </row>
    <row r="132" ht="52.5" customHeight="1" outlineLevel="1" spans="1:10">
      <c r="A132" s="149" t="s">
        <v>562</v>
      </c>
      <c r="B132" s="149" t="s">
        <v>835</v>
      </c>
      <c r="C132" s="149" t="s">
        <v>632</v>
      </c>
      <c r="D132" s="149" t="s">
        <v>633</v>
      </c>
      <c r="E132" s="149" t="s">
        <v>842</v>
      </c>
      <c r="F132" s="149" t="s">
        <v>615</v>
      </c>
      <c r="G132" s="148" t="s">
        <v>616</v>
      </c>
      <c r="H132" s="148" t="s">
        <v>609</v>
      </c>
      <c r="I132" s="149" t="s">
        <v>617</v>
      </c>
      <c r="J132" s="149" t="s">
        <v>562</v>
      </c>
    </row>
  </sheetData>
  <mergeCells count="42">
    <mergeCell ref="A2:J2"/>
    <mergeCell ref="A3:E3"/>
    <mergeCell ref="A7:A14"/>
    <mergeCell ref="A15:A18"/>
    <mergeCell ref="A19:A23"/>
    <mergeCell ref="A24:A34"/>
    <mergeCell ref="A35:A43"/>
    <mergeCell ref="A44:A49"/>
    <mergeCell ref="A50:A57"/>
    <mergeCell ref="A58:A62"/>
    <mergeCell ref="A63:A67"/>
    <mergeCell ref="A68:A73"/>
    <mergeCell ref="A74:A78"/>
    <mergeCell ref="A79:A83"/>
    <mergeCell ref="A84:A88"/>
    <mergeCell ref="A89:A97"/>
    <mergeCell ref="A98:A103"/>
    <mergeCell ref="A104:A108"/>
    <mergeCell ref="A109:A116"/>
    <mergeCell ref="A117:A121"/>
    <mergeCell ref="A122:A126"/>
    <mergeCell ref="A127:A132"/>
    <mergeCell ref="B7:B14"/>
    <mergeCell ref="B15:B18"/>
    <mergeCell ref="B19:B23"/>
    <mergeCell ref="B24:B34"/>
    <mergeCell ref="B35:B43"/>
    <mergeCell ref="B44:B49"/>
    <mergeCell ref="B50:B57"/>
    <mergeCell ref="B58:B62"/>
    <mergeCell ref="B63:B67"/>
    <mergeCell ref="B68:B73"/>
    <mergeCell ref="B74:B78"/>
    <mergeCell ref="B79:B83"/>
    <mergeCell ref="B84:B88"/>
    <mergeCell ref="B89:B97"/>
    <mergeCell ref="B98:B103"/>
    <mergeCell ref="B104:B108"/>
    <mergeCell ref="B109:B116"/>
    <mergeCell ref="B117:B121"/>
    <mergeCell ref="B122:B126"/>
    <mergeCell ref="B127:B132"/>
  </mergeCell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WPS_1602483880</cp:lastModifiedBy>
  <dcterms:created xsi:type="dcterms:W3CDTF">2025-02-25T01:47:00Z</dcterms:created>
  <dcterms:modified xsi:type="dcterms:W3CDTF">2025-12-26T03:17:25Z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874CE3DE57A547A18B5043238D113A97_13</vt:lpwstr>
  </property>
  <property fmtid="{D5CDD505-2E9C-101B-9397-08002B2CF9AE}" pid="3" name="KSOProductBuildVer">
    <vt:lpwstr>2052-10.8.0.6018</vt:lpwstr>
  </property>
  <property fmtid="{D5CDD505-2E9C-101B-9397-08002B2CF9AE}" pid="4" name="KSOReadingLayout">
    <vt:bool>true</vt:bool>
  </property>
</Properties>
</file>