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56" windowHeight="10067" firstSheet="4" activeTab="7"/>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calcPr calcId="144525" concurrentCalc="0"/>
</workbook>
</file>

<file path=xl/sharedStrings.xml><?xml version="1.0" encoding="utf-8"?>
<sst xmlns="http://schemas.openxmlformats.org/spreadsheetml/2006/main" count="597">
  <si>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</si>
  <si>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</si>
  <si>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</si>
  <si>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</si>
  <si>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</si>
  <si>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</si>
  <si>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</si>
  <si>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</si>
  <si>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</si>
  <si>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</si>
  <si>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</si>
  <si>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</si>
  <si>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</si>
  <si>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</si>
  <si>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</si>
  <si>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</si>
  <si>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</si>
  <si>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</si>
  <si>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</si>
  <si>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</si>
  <si>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</si>
  <si>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</si>
  <si>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</si>
  <si>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</si>
  <si>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</si>
  <si>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</si>
  <si>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</si>
  <si>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</si>
  <si>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</si>
  <si>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</si>
  <si>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</si>
  <si>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</si>
  <si>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</si>
  <si>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</si>
  <si>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</si>
  <si>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</si>
  <si>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</si>
  <si>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</si>
  <si>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</si>
  <si>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</si>
  <si>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</si>
  <si>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</si>
  <si>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</si>
  <si>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</si>
  <si>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</si>
  <si>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102001</t>
  </si>
  <si>
    <t>梁河县发展和改革局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</si>
  <si>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</si>
  <si>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</si>
  <si>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</si>
  <si>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</si>
  <si>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</si>
  <si>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</si>
  <si>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</si>
  <si>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</si>
  <si>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</si>
  <si>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</si>
  <si>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</si>
  <si>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</si>
  <si>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</si>
  <si>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</si>
  <si>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</si>
  <si>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</si>
  <si>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</si>
  <si>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</si>
  <si>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</si>
  <si>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</si>
  <si>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</si>
  <si>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</si>
  <si>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</si>
  <si>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</si>
  <si>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</si>
  <si>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</si>
  <si>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</si>
  <si>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</si>
  <si>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</si>
  <si>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</si>
  <si>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</si>
  <si>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2010302</t>
  </si>
  <si>
    <t>一般行政管理事务</t>
  </si>
  <si>
    <t>20104</t>
  </si>
  <si>
    <t>发展与改革事务</t>
  </si>
  <si>
    <t>2010401</t>
  </si>
  <si>
    <t>行政运行</t>
  </si>
  <si>
    <t>2010402</t>
  </si>
  <si>
    <t>2010404</t>
  </si>
  <si>
    <t>战略规划与实施</t>
  </si>
  <si>
    <t>2010408</t>
  </si>
  <si>
    <t>物价管理</t>
  </si>
  <si>
    <t>2010450</t>
  </si>
  <si>
    <t>事业运行</t>
  </si>
  <si>
    <t>2010499</t>
  </si>
  <si>
    <t>其他发展与改革事务支出</t>
  </si>
  <si>
    <t>20132</t>
  </si>
  <si>
    <t>组织事务</t>
  </si>
  <si>
    <t>2013299</t>
  </si>
  <si>
    <t>其他组织事务支出</t>
  </si>
  <si>
    <t>20136</t>
  </si>
  <si>
    <t>其他共产党事务支出</t>
  </si>
  <si>
    <t>2013699</t>
  </si>
  <si>
    <t>203</t>
  </si>
  <si>
    <t>国防支出</t>
  </si>
  <si>
    <t>20306</t>
  </si>
  <si>
    <t>国防动员</t>
  </si>
  <si>
    <t>2030603</t>
  </si>
  <si>
    <t>人民防空</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</si>
  <si>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</si>
  <si>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</si>
  <si>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</si>
  <si>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</si>
  <si>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</si>
  <si>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</si>
  <si>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</si>
  <si>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</si>
  <si>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</si>
  <si>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</si>
  <si>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</si>
  <si>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</si>
  <si>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</si>
  <si>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</si>
  <si>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</si>
  <si>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</si>
  <si>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</si>
  <si>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</si>
  <si>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</si>
  <si>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</si>
  <si>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</si>
  <si>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</si>
  <si>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</si>
  <si>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</si>
  <si>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</si>
  <si>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</si>
  <si>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</si>
  <si>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</si>
  <si>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</si>
  <si>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</si>
  <si>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</si>
  <si>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</si>
  <si>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</si>
  <si>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</si>
  <si>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</si>
  <si>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</si>
  <si>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</si>
  <si>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</si>
  <si>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</si>
  <si>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</si>
  <si>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</si>
  <si>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</si>
  <si>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</si>
  <si>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</si>
  <si>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</si>
  <si>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</si>
  <si>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</si>
  <si>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</si>
  <si>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</si>
  <si>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</si>
  <si>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</si>
  <si>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</si>
  <si>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</si>
  <si>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</si>
  <si>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</si>
  <si>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</si>
  <si>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</si>
  <si>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</si>
  <si>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</si>
  <si>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</si>
  <si>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</si>
  <si>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</si>
  <si>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</si>
  <si>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</si>
  <si>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</si>
  <si>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</si>
  <si>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</si>
  <si>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</si>
  <si>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</si>
  <si>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</si>
  <si>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</si>
  <si>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</si>
  <si>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</si>
  <si>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</si>
  <si>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</si>
  <si>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</si>
  <si>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</si>
  <si>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</si>
  <si>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</si>
  <si>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</si>
  <si>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</si>
  <si>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</si>
  <si>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</si>
  <si>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</si>
  <si>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</si>
  <si>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</si>
  <si>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</si>
  <si>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</si>
  <si>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</si>
  <si>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</si>
  <si>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</si>
  <si>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</si>
  <si>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</si>
  <si>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</si>
  <si>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</si>
  <si>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</si>
  <si>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</si>
  <si>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</si>
  <si>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</si>
  <si>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</si>
  <si>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</si>
  <si>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</si>
  <si>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</si>
  <si>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</si>
  <si>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</si>
  <si>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</si>
  <si>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</si>
  <si>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</si>
  <si>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</si>
  <si>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</si>
  <si>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</si>
  <si>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</si>
  <si>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</si>
  <si>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</si>
  <si>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533122210000000011186</t>
  </si>
  <si>
    <t>事业人员支出工资</t>
  </si>
  <si>
    <t>30101</t>
  </si>
  <si>
    <t>基本工资</t>
  </si>
  <si>
    <t>533122210000000011185</t>
  </si>
  <si>
    <t>行政人员支出工资</t>
  </si>
  <si>
    <t>30102</t>
  </si>
  <si>
    <t>津贴补贴</t>
  </si>
  <si>
    <t>30103</t>
  </si>
  <si>
    <t>奖金</t>
  </si>
  <si>
    <t>533122231100001453747</t>
  </si>
  <si>
    <t>行政绩效奖励</t>
  </si>
  <si>
    <t>30107</t>
  </si>
  <si>
    <t>绩效工资</t>
  </si>
  <si>
    <t>533122231100001453753</t>
  </si>
  <si>
    <t>事业绩效奖励</t>
  </si>
  <si>
    <t>533122251100003760606</t>
  </si>
  <si>
    <t>机关事业单位基本养老保险缴费</t>
  </si>
  <si>
    <t>30108</t>
  </si>
  <si>
    <t>533122210000000011192</t>
  </si>
  <si>
    <t>职业年金缴费</t>
  </si>
  <si>
    <t>30109</t>
  </si>
  <si>
    <t>533122210000000011191</t>
  </si>
  <si>
    <t>职工基本医疗保险缴费</t>
  </si>
  <si>
    <t>30110</t>
  </si>
  <si>
    <t>533122241100002289840</t>
  </si>
  <si>
    <t>大病保险费</t>
  </si>
  <si>
    <t>30112</t>
  </si>
  <si>
    <t>其他社会保障缴费</t>
  </si>
  <si>
    <t>533122210000000012113</t>
  </si>
  <si>
    <t>残疾人就业保障金财政分担部分</t>
  </si>
  <si>
    <t>533122251100003760605</t>
  </si>
  <si>
    <t>工伤保险</t>
  </si>
  <si>
    <t>533122210000000011189</t>
  </si>
  <si>
    <t>生育保险</t>
  </si>
  <si>
    <t>533122210000000011190</t>
  </si>
  <si>
    <t>失业保险</t>
  </si>
  <si>
    <t>533122210000000011193</t>
  </si>
  <si>
    <t>30113</t>
  </si>
  <si>
    <t>533122241100002289816</t>
  </si>
  <si>
    <t>基层党组织开展活动经费</t>
  </si>
  <si>
    <t>30201</t>
  </si>
  <si>
    <t>办公费</t>
  </si>
  <si>
    <t>533122221100000340186</t>
  </si>
  <si>
    <t>老干支部工作经费</t>
  </si>
  <si>
    <t>533122210000000014509</t>
  </si>
  <si>
    <t>党报党刊</t>
  </si>
  <si>
    <t>533122210000000011204</t>
  </si>
  <si>
    <t>一般公用经费</t>
  </si>
  <si>
    <t>30206</t>
  </si>
  <si>
    <t>电费</t>
  </si>
  <si>
    <t>30226</t>
  </si>
  <si>
    <t>劳务费</t>
  </si>
  <si>
    <t>30211</t>
  </si>
  <si>
    <t>差旅费</t>
  </si>
  <si>
    <t>533122221100000340174</t>
  </si>
  <si>
    <t>公用经费安排的公务接待费</t>
  </si>
  <si>
    <t>30217</t>
  </si>
  <si>
    <t>30299</t>
  </si>
  <si>
    <t>其他商品和服务支出</t>
  </si>
  <si>
    <t>30207</t>
  </si>
  <si>
    <t>邮电费</t>
  </si>
  <si>
    <t>533122210000000011203</t>
  </si>
  <si>
    <t>退休公用经费</t>
  </si>
  <si>
    <t>533122210000000011201</t>
  </si>
  <si>
    <t>工会经费</t>
  </si>
  <si>
    <t>30228</t>
  </si>
  <si>
    <t>533122251100003760588</t>
  </si>
  <si>
    <t>驻村工作队员交通费补助</t>
  </si>
  <si>
    <t>30239</t>
  </si>
  <si>
    <t>其他交通费用</t>
  </si>
  <si>
    <t>533122210000000011200</t>
  </si>
  <si>
    <t>公务交通补贴</t>
  </si>
  <si>
    <t>533122210000000011198</t>
  </si>
  <si>
    <t>退休费</t>
  </si>
  <si>
    <t>30302</t>
  </si>
  <si>
    <t>533122210000000011194</t>
  </si>
  <si>
    <t>大学生公益性岗位工资及社会保险缴费县级配套</t>
  </si>
  <si>
    <t>30305</t>
  </si>
  <si>
    <t>生活补助</t>
  </si>
  <si>
    <t>533122221100000340184</t>
  </si>
  <si>
    <t>老干支部书记、委员补助</t>
  </si>
  <si>
    <t>533122221100000340187</t>
  </si>
  <si>
    <t>县直单位机关党组织工作经费</t>
  </si>
  <si>
    <t>533122251100003760608</t>
  </si>
  <si>
    <t>驻村工作队员工作经费</t>
  </si>
  <si>
    <t>533122221100000340183</t>
  </si>
  <si>
    <t>机关事业单位职工遗属生活补助</t>
  </si>
  <si>
    <t>533122221100000340185</t>
  </si>
  <si>
    <t>驻村工作队员生活补助和通讯补贴经费</t>
  </si>
  <si>
    <t>预算05-1表</t>
  </si>
  <si>
    <t>2025年部门项目支出预算表</t>
  </si>
  <si>
    <t>项目分类</t>
  </si>
  <si>
    <t>项目单位</t>
  </si>
  <si>
    <t>经济科目编码</t>
  </si>
  <si>
    <t>经济科目名称</t>
  </si>
  <si>
    <t>本年拨款</t>
  </si>
  <si>
    <t>其中：本次下达</t>
  </si>
  <si>
    <t>4525工程建设专项经费</t>
  </si>
  <si>
    <t>事业发展类</t>
  </si>
  <si>
    <t>533122231100001683449</t>
  </si>
  <si>
    <t>30202</t>
  </si>
  <si>
    <t>印刷费</t>
  </si>
  <si>
    <t>30213</t>
  </si>
  <si>
    <t>维修（护）费</t>
  </si>
  <si>
    <t>30227</t>
  </si>
  <si>
    <t>委托业务费</t>
  </si>
  <si>
    <t>成本监审工作经费</t>
  </si>
  <si>
    <t>533122210000000011985</t>
  </si>
  <si>
    <t>价格认定工作经费</t>
  </si>
  <si>
    <t>专项业务类</t>
  </si>
  <si>
    <t>533122210000000011851</t>
  </si>
  <si>
    <t>价格听证工作经费</t>
  </si>
  <si>
    <t>民生类</t>
  </si>
  <si>
    <t>533122210000000011958</t>
  </si>
  <si>
    <t>粮食专项业务活动工作经费</t>
  </si>
  <si>
    <t>533122210000000011278</t>
  </si>
  <si>
    <t>31204</t>
  </si>
  <si>
    <t>费用补贴</t>
  </si>
  <si>
    <t>梁河县4525工程建设项目经费</t>
  </si>
  <si>
    <t>533122241100002285398</t>
  </si>
  <si>
    <t>31001</t>
  </si>
  <si>
    <t>房屋建筑物购建</t>
  </si>
  <si>
    <t>梁河县粮食仓储设施建设资金</t>
  </si>
  <si>
    <t>533122231100001216339</t>
  </si>
  <si>
    <t>梁河县人防国动事务专项经费</t>
  </si>
  <si>
    <t>533122241100002285488</t>
  </si>
  <si>
    <t>30216</t>
  </si>
  <si>
    <t>培训费</t>
  </si>
  <si>
    <t>31002</t>
  </si>
  <si>
    <t>办公设备购置</t>
  </si>
  <si>
    <t>梁河县“十五五”规划工作经费</t>
  </si>
  <si>
    <t>533122251100003761661</t>
  </si>
  <si>
    <t>梁河县乡村便民服务中心电子政务外网维护经费</t>
  </si>
  <si>
    <t>533122251100003793386</t>
  </si>
  <si>
    <t>能源安全生产检查项目资金</t>
  </si>
  <si>
    <t>533122251100003763470</t>
  </si>
  <si>
    <t>行政事业收费管理工作经费</t>
  </si>
  <si>
    <t>533122210000000011987</t>
  </si>
  <si>
    <t>应急物资维护经费</t>
  </si>
  <si>
    <t>533122210000000011277</t>
  </si>
  <si>
    <t>预算05-2表</t>
  </si>
  <si>
    <t>单位名称、项目名称</t>
  </si>
  <si>
    <t>项目年度绩效目标</t>
  </si>
  <si>
    <t>一级指标</t>
  </si>
  <si>
    <t>二级指标</t>
  </si>
  <si>
    <t>三级指标</t>
  </si>
  <si>
    <t>指标性质</t>
  </si>
  <si>
    <t>指标值</t>
  </si>
  <si>
    <t>指标属性</t>
  </si>
  <si>
    <t>度量单位</t>
  </si>
  <si>
    <t>指标内容</t>
  </si>
  <si>
    <t>开展价格认定工作</t>
  </si>
  <si>
    <t>产出指标</t>
  </si>
  <si>
    <t>数量指标</t>
  </si>
  <si>
    <t>价格认证次数</t>
  </si>
  <si>
    <t>&gt;</t>
  </si>
  <si>
    <t>定量指标</t>
  </si>
  <si>
    <t>次</t>
  </si>
  <si>
    <t>反映本年度价格认证的次数</t>
  </si>
  <si>
    <t>质量指标</t>
  </si>
  <si>
    <t>价格认证工作质量</t>
  </si>
  <si>
    <t>=</t>
  </si>
  <si>
    <t>按质完成</t>
  </si>
  <si>
    <t>定性指标</t>
  </si>
  <si>
    <t>按质量完成工作任务，使价格认定符合规定。</t>
  </si>
  <si>
    <t>时效指标</t>
  </si>
  <si>
    <t>按时完成工作任务</t>
  </si>
  <si>
    <t>本年度内完成</t>
  </si>
  <si>
    <t>按时完成各项工作任务</t>
  </si>
  <si>
    <t>效益指标</t>
  </si>
  <si>
    <t>社会效益</t>
  </si>
  <si>
    <t>规范政府制定价格成本监审行为，约束经营者成本和维护消费者权益</t>
  </si>
  <si>
    <t>效果明显</t>
  </si>
  <si>
    <t>对规范政府制定价格成本监审行为，约束经营者成本和维护消费者权益影响程度较高</t>
  </si>
  <si>
    <t>可持续影响</t>
  </si>
  <si>
    <t>年</t>
  </si>
  <si>
    <t>满意度指标</t>
  </si>
  <si>
    <t>服务对象满意度</t>
  </si>
  <si>
    <t>群众服务满意度</t>
  </si>
  <si>
    <t>95</t>
  </si>
  <si>
    <t>%</t>
  </si>
  <si>
    <t>做好全年价格听证工作。</t>
  </si>
  <si>
    <t>全年开展价格听证工作次数</t>
  </si>
  <si>
    <t>反映价格听证工作次数</t>
  </si>
  <si>
    <t>按质完成价格听证工作</t>
  </si>
  <si>
    <t>100</t>
  </si>
  <si>
    <t>反映按质量完成价格听证工作。</t>
  </si>
  <si>
    <t>在年度内完成本年的价格听证工作</t>
  </si>
  <si>
    <t>反映按规定时限完成本年价格听证工作</t>
  </si>
  <si>
    <t>对于政府定价的监督，公开。使此项工作持续向好的发展。</t>
  </si>
  <si>
    <t>。反映对于政府定价的监督，公开。使此项工作持续向好的发展。</t>
  </si>
  <si>
    <t>政府定价更加公开性、公正性，使政府定价科学、合理。</t>
  </si>
  <si>
    <t>反映政府定价的公开性、公正性，使政府定价科学、合理</t>
  </si>
  <si>
    <t>90</t>
  </si>
  <si>
    <t>对于价格听证工作的满意度</t>
  </si>
  <si>
    <t>县级对储备单位给予管理经费补助，专项用于储存救灾物资所发生的仓库占用费、仓库维护费、物资保险费、维护保养费、人工费、物资短途运装费、管理培训费。</t>
  </si>
  <si>
    <t>全县应急救灾物资存放仓库</t>
  </si>
  <si>
    <t>个</t>
  </si>
  <si>
    <t>反映应急救灾物资存放点的情况。</t>
  </si>
  <si>
    <t>按质按量完成物资存放仓库的维护工作</t>
  </si>
  <si>
    <t>按质按量完成仓库维护工作</t>
  </si>
  <si>
    <t>在本年度内完成该项工作</t>
  </si>
  <si>
    <t>&gt;=</t>
  </si>
  <si>
    <t>在规定的时限内完成</t>
  </si>
  <si>
    <t>对人民群众幸福感的影响</t>
  </si>
  <si>
    <t>持续提升人民群众的幸福感</t>
  </si>
  <si>
    <t>对人民群众的安全保障</t>
  </si>
  <si>
    <t>保护粮食安全，保障人民群众在特殊时期的对应急物资的需求。</t>
  </si>
  <si>
    <t>反映人民群众满意度</t>
  </si>
  <si>
    <t>推进梁河县乡村便民服务中心电子政务外网接入工作</t>
  </si>
  <si>
    <t>全县所有行政村</t>
  </si>
  <si>
    <t>61</t>
  </si>
  <si>
    <t>完成梁河县乡村两级便民服务中心电子政务外网接入工作。</t>
  </si>
  <si>
    <t>完成此项工作的时限</t>
  </si>
  <si>
    <t>1.00</t>
  </si>
  <si>
    <t>提升乡村电子政务外网使用率</t>
  </si>
  <si>
    <t>持续向好，稳定提升。</t>
  </si>
  <si>
    <t>群众满意度</t>
  </si>
  <si>
    <t>规划梁河县“十五五”规划编制，确定梁河县发展方向，优化结构与提升质量，推动创新协同发展。</t>
  </si>
  <si>
    <t>编制项目的成果数量</t>
  </si>
  <si>
    <t>梁河县十五五规划工作经费</t>
  </si>
  <si>
    <t>规划梁河县十五五规划编制，确定梁河县发展方向，优化结构与提升质量，推动创新协同发展。</t>
  </si>
  <si>
    <t>编制规划的质量水平</t>
  </si>
  <si>
    <t>规划合理、科学、可操作</t>
  </si>
  <si>
    <t>完成时效</t>
  </si>
  <si>
    <t>经济效益</t>
  </si>
  <si>
    <t>规划实施后对经济增长的贡献</t>
  </si>
  <si>
    <t>有明显提高</t>
  </si>
  <si>
    <t>规划实施后对社会发展贡献</t>
  </si>
  <si>
    <t>明显改善</t>
  </si>
  <si>
    <t>确保能源行业的安全、稳定和高效的运行，保障安全生产、落实安全生产责任制。</t>
  </si>
  <si>
    <t>安全检查覆盖率</t>
  </si>
  <si>
    <t>事故发生率</t>
  </si>
  <si>
    <t>&lt;</t>
  </si>
  <si>
    <t>检查整改程度</t>
  </si>
  <si>
    <t>检查工作时限</t>
  </si>
  <si>
    <t>社会影响力</t>
  </si>
  <si>
    <t>明显提升</t>
  </si>
  <si>
    <t>维修维护率</t>
  </si>
  <si>
    <t>维修维护率大于90%为优，大于80%为良，小于80%为中。</t>
  </si>
  <si>
    <t>维修验收通过率</t>
  </si>
  <si>
    <t>维修维护验收合格率大于90%为优，大于80%为良，小于80%为中。</t>
  </si>
  <si>
    <t>经济效益显著提高</t>
  </si>
  <si>
    <t>经济效益是否显著提高</t>
  </si>
  <si>
    <t>社会效益显著提高</t>
  </si>
  <si>
    <t>社会效益是否显著提高</t>
  </si>
  <si>
    <t>对象满意度大于90%为优，大于80%为良，小于80%为中。</t>
  </si>
  <si>
    <t>2024年两个配送中心、8个应急供应点费用补贴及开展粮食工作经费。</t>
  </si>
  <si>
    <t>开展粮食安全、政策法规宣传次数</t>
  </si>
  <si>
    <t>反映参与粮食安全、政策法规宣传次数</t>
  </si>
  <si>
    <t>对于配送中心和应急供应点的维护</t>
  </si>
  <si>
    <t>反映对于配送中心和应急供应点的维护</t>
  </si>
  <si>
    <t>按质按量完成网点建设维护工作</t>
  </si>
  <si>
    <t>反映按质按量完成网点建设维护工作</t>
  </si>
  <si>
    <t>开展该项工作的时限</t>
  </si>
  <si>
    <t>在规定时限内完成工作</t>
  </si>
  <si>
    <t>保障特殊情况下的，粮食物资安全</t>
  </si>
  <si>
    <t>反映特殊情况下的粮食物资安全</t>
  </si>
  <si>
    <t>持续提高粮食物资安全性</t>
  </si>
  <si>
    <t>人民群众满意度</t>
  </si>
  <si>
    <t>做好成本监审工作，促进社会和谐，维护消费者权益。</t>
  </si>
  <si>
    <t>参与检查(核查)人数</t>
  </si>
  <si>
    <t>人</t>
  </si>
  <si>
    <t>反映参与检查核查的工作人数。</t>
  </si>
  <si>
    <t>检查（核查）任务完成率</t>
  </si>
  <si>
    <t>反映检查工作的执行情况。
检查任务完成率=实际完成检查（核查）任务数/计划完成检查（核查）任务数*100%</t>
  </si>
  <si>
    <t>检查（核查）覆盖率</t>
  </si>
  <si>
    <t>反映检查（核查）工作覆盖面情况。
检查（核查）覆盖率=实际完成检查（核查）覆盖面/检查（核查）计划覆盖面*100%</t>
  </si>
  <si>
    <t>检查、核查结果公开率</t>
  </si>
  <si>
    <t>反映相关检查、核查结果依法公开情况，检查结果公开率</t>
  </si>
  <si>
    <t>检查（核查）任务及时完成率</t>
  </si>
  <si>
    <t>反映是否按时完成检查核查任务。
检查任务及时完成率=及时完成检查（核查）任务数/完成检查（核查）任务数*100%</t>
  </si>
  <si>
    <t>促进社会和谐，维护消费者权益。</t>
  </si>
  <si>
    <t>促进社会和谐，维护消费者权益</t>
  </si>
  <si>
    <t>反映服务对象对检查核查工作的满意度</t>
  </si>
  <si>
    <t>为组织人民群众战时有效进行防空袭斗争和平时开展抗灾救灾一体化要求，根据省委、省政府、省军区对重要防御方向的地州市必须修建人防指挥工程的部署，梁河县积极争取建设一个具有战时应战、急时应急、平时服务的组织指挥平台及其配套保障工程—梁河县人民防空应急指挥中心项目（梁河县4525工程），根据《中华人民共和国人民防空法》《云南省实施&lt;中华人民共和国人民防空法&gt;办法》，人民防空工程建设资金来源由省、州、县三级防空易地建设费及县财政补贴。县财政每年还应按不低于本级财政年度收入的1‰安排人民防空建设经费。</t>
  </si>
  <si>
    <t>4525工程建设项目</t>
  </si>
  <si>
    <t>梁河县第十八届人民政府第三十七次
常务会议纪要、梁河县第十九届人民政府第24次常务会议纪要、十一届县委第65次常委会会议纪要</t>
  </si>
  <si>
    <t>项目竣工验收合格率</t>
  </si>
  <si>
    <t>项目实施年度</t>
  </si>
  <si>
    <t>2024</t>
  </si>
  <si>
    <t>提高应急应战指挥所保障能力，提高人民群众同防意识、防灾意识、对人民防空认知意识。</t>
  </si>
  <si>
    <t>明显提高</t>
  </si>
  <si>
    <t>持续推进我县国防信息化建设的全面发展</t>
  </si>
  <si>
    <t>长期有效</t>
  </si>
  <si>
    <t>用于开展梁河县人防、国动专项工作事务。</t>
  </si>
  <si>
    <t>防空警报器、通信设备维修、维护</t>
  </si>
  <si>
    <t>云南省实施《中华人民共和国人民防空法》办法、中国人民防空法</t>
  </si>
  <si>
    <t>2024年人防专业队伍训练</t>
  </si>
  <si>
    <t>2024年国动人防宣传</t>
  </si>
  <si>
    <t>工作完成率</t>
  </si>
  <si>
    <t>2024年度</t>
  </si>
  <si>
    <t>成本指标</t>
  </si>
  <si>
    <t>经济成本指标</t>
  </si>
  <si>
    <t>51.98</t>
  </si>
  <si>
    <t>万元</t>
  </si>
  <si>
    <t>本县人防、国动工作</t>
  </si>
  <si>
    <t>持续向好</t>
  </si>
  <si>
    <t>梁河县第十八届人民政府第54次常务会议议题之七关于梁河县4525工程建设费的汇报</t>
  </si>
  <si>
    <t>2023</t>
  </si>
  <si>
    <t>'明显提高</t>
  </si>
  <si>
    <t>《中共中央、国务院、中央军委关于加强人民防空工作的决定》</t>
  </si>
  <si>
    <t>加强国家机关和事业单位收费管理，规范收费标准管理行为，提高收费决策的科学性和透明性，维护公民、法人和其他组织的合法权益。</t>
  </si>
  <si>
    <t>参与开展此项工作的人数</t>
  </si>
  <si>
    <t>反映参与开展此项工作的人数。</t>
  </si>
  <si>
    <t>加强收费管理，防止乱收费行为的发生，按质完成工作</t>
  </si>
  <si>
    <t>按质按量完成该项工作。</t>
  </si>
  <si>
    <t>在本年度内完成此项工作</t>
  </si>
  <si>
    <t>在规定的时限内，完成好此项工作。</t>
  </si>
  <si>
    <t>持续提高保护公民、法人价格权益的水平。</t>
  </si>
  <si>
    <t>持续提高保护公民、法人价格权益的水平</t>
  </si>
  <si>
    <t>加强收费管理，防止乱收费行为的发生，保护公民、法人的价格权益</t>
  </si>
  <si>
    <t>通过开展工作，全面保护公民、法人的价格权益。</t>
  </si>
  <si>
    <t>反映服务对象对该项工作的整体满意情况。</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</si>
  <si>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</si>
  <si>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</si>
  <si>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</si>
  <si>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</si>
  <si>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</si>
  <si>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</si>
  <si>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</si>
  <si>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</si>
  <si>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</si>
  <si>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</si>
  <si>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</si>
  <si>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</si>
  <si>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</si>
  <si>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</si>
  <si>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</si>
  <si>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</si>
  <si>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</si>
  <si>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</si>
  <si>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A4纸采购</t>
  </si>
  <si>
    <t>复印纸</t>
  </si>
  <si>
    <t>批</t>
  </si>
  <si>
    <t>打印机采购</t>
  </si>
  <si>
    <t>A3彩色打印机</t>
  </si>
  <si>
    <t>台</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</si>
  <si>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</si>
  <si>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</si>
  <si>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</si>
  <si>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</si>
  <si>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</si>
  <si>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</si>
  <si>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</si>
  <si>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</si>
  <si>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</si>
  <si>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</si>
  <si>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</si>
  <si>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</si>
  <si>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</si>
  <si>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</si>
  <si>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</si>
  <si>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</si>
  <si>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</si>
  <si>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</si>
  <si>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</si>
  <si>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</si>
  <si>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</si>
  <si>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</si>
  <si>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</si>
  <si>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</si>
  <si>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</si>
  <si>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</si>
  <si>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</si>
  <si>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</si>
  <si>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</si>
  <si>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</si>
  <si>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</si>
  <si>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</si>
  <si>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</si>
  <si>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</si>
  <si>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311 专项业务类</t>
  </si>
  <si>
    <t>本级</t>
  </si>
  <si>
    <t>312 民生类</t>
  </si>
  <si>
    <t>313 事业发展类</t>
  </si>
</sst>
</file>

<file path=xl/styles.xml><?xml version="1.0" encoding="utf-8"?>
<styleSheet xmlns="http://schemas.openxmlformats.org/spreadsheetml/2006/main">
  <numFmts count="9">
    <numFmt numFmtId="176" formatCode="yyyy/mm/dd"/>
    <numFmt numFmtId="41" formatCode="_ * #,##0_ ;_ * \-#,##0_ ;_ * &quot;-&quot;_ ;_ @_ "/>
    <numFmt numFmtId="177" formatCode="#,##0.00;\-#,##0.00;;@"/>
    <numFmt numFmtId="44" formatCode="_ &quot;￥&quot;* #,##0.00_ ;_ &quot;￥&quot;* \-#,##0.00_ ;_ &quot;￥&quot;* &quot;-&quot;??_ ;_ @_ "/>
    <numFmt numFmtId="43" formatCode="_ * #,##0.00_ ;_ * \-#,##0.00_ ;_ * &quot;-&quot;??_ ;_ @_ "/>
    <numFmt numFmtId="178" formatCode="#,##0;\-#,##0;;@"/>
    <numFmt numFmtId="179" formatCode="yyyy/mm/dd\ hh:mm:ss"/>
    <numFmt numFmtId="180" formatCode="hh:mm:ss"/>
    <numFmt numFmtId="42" formatCode="_ &quot;￥&quot;* #,##0_ ;_ &quot;￥&quot;* \-#,##0_ ;_ &quot;￥&quot;* &quot;-&quot;_ ;_ @_ "/>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b/>
      <sz val="11"/>
      <color theme="1"/>
      <name val="宋体"/>
      <charset val="0"/>
      <scheme val="minor"/>
    </font>
    <font>
      <sz val="11"/>
      <color rgb="FF9C0006"/>
      <name val="宋体"/>
      <charset val="0"/>
      <scheme val="minor"/>
    </font>
    <font>
      <sz val="11"/>
      <color theme="1"/>
      <name val="宋体"/>
      <charset val="0"/>
      <scheme val="minor"/>
    </font>
    <font>
      <b/>
      <sz val="18"/>
      <color theme="3"/>
      <name val="宋体"/>
      <charset val="134"/>
      <scheme val="minor"/>
    </font>
    <font>
      <sz val="11"/>
      <color rgb="FFFA7D00"/>
      <name val="宋体"/>
      <charset val="0"/>
      <scheme val="minor"/>
    </font>
    <font>
      <b/>
      <sz val="13"/>
      <color theme="3"/>
      <name val="宋体"/>
      <charset val="134"/>
      <scheme val="minor"/>
    </font>
    <font>
      <b/>
      <sz val="15"/>
      <color theme="3"/>
      <name val="宋体"/>
      <charset val="134"/>
      <scheme val="minor"/>
    </font>
    <font>
      <sz val="11"/>
      <color rgb="FF3F3F76"/>
      <name val="宋体"/>
      <charset val="0"/>
      <scheme val="minor"/>
    </font>
    <font>
      <sz val="11"/>
      <color theme="0"/>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b/>
      <sz val="11"/>
      <color rgb="FFFFFFFF"/>
      <name val="宋体"/>
      <charset val="0"/>
      <scheme val="minor"/>
    </font>
    <font>
      <b/>
      <sz val="11"/>
      <color rgb="FF3F3F3F"/>
      <name val="宋体"/>
      <charset val="0"/>
      <scheme val="minor"/>
    </font>
    <font>
      <sz val="11"/>
      <color rgb="FF0061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7"/>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6"/>
        <bgColor indexed="64"/>
      </patternFill>
    </fill>
    <fill>
      <patternFill patternType="solid">
        <fgColor theme="8"/>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top"/>
    </xf>
    <xf numFmtId="42" fontId="20" fillId="0" borderId="0" applyFont="0" applyFill="0" applyBorder="0" applyAlignment="0" applyProtection="0">
      <alignment vertical="center"/>
    </xf>
    <xf numFmtId="0" fontId="23" fillId="7" borderId="0" applyNumberFormat="0" applyBorder="0" applyAlignment="0" applyProtection="0">
      <alignment vertical="center"/>
    </xf>
    <xf numFmtId="0" fontId="28" fillId="8" borderId="19"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9" fontId="1" fillId="0" borderId="7">
      <alignment horizontal="right" vertical="center"/>
    </xf>
    <xf numFmtId="0" fontId="23" fillId="5" borderId="0" applyNumberFormat="0" applyBorder="0" applyAlignment="0" applyProtection="0">
      <alignment vertical="center"/>
    </xf>
    <xf numFmtId="0" fontId="22" fillId="2" borderId="0" applyNumberFormat="0" applyBorder="0" applyAlignment="0" applyProtection="0">
      <alignment vertical="center"/>
    </xf>
    <xf numFmtId="43" fontId="20" fillId="0" borderId="0" applyFont="0" applyFill="0" applyBorder="0" applyAlignment="0" applyProtection="0">
      <alignment vertical="center"/>
    </xf>
    <xf numFmtId="0" fontId="29" fillId="12" borderId="0" applyNumberFormat="0" applyBorder="0" applyAlignment="0" applyProtection="0">
      <alignment vertical="center"/>
    </xf>
    <xf numFmtId="0" fontId="31" fillId="0" borderId="0" applyNumberFormat="0" applyFill="0" applyBorder="0" applyAlignment="0" applyProtection="0">
      <alignment vertical="center"/>
    </xf>
    <xf numFmtId="9" fontId="20" fillId="0" borderId="0" applyFont="0" applyFill="0" applyBorder="0" applyAlignment="0" applyProtection="0">
      <alignment vertical="center"/>
    </xf>
    <xf numFmtId="176" fontId="1" fillId="0" borderId="7">
      <alignment horizontal="right" vertical="center"/>
    </xf>
    <xf numFmtId="0" fontId="32" fillId="0" borderId="0" applyNumberFormat="0" applyFill="0" applyBorder="0" applyAlignment="0" applyProtection="0">
      <alignment vertical="center"/>
    </xf>
    <xf numFmtId="0" fontId="20" fillId="9" borderId="20" applyNumberFormat="0" applyFont="0" applyAlignment="0" applyProtection="0">
      <alignment vertical="center"/>
    </xf>
    <xf numFmtId="0" fontId="29" fillId="11"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7" fillId="0" borderId="18" applyNumberFormat="0" applyFill="0" applyAlignment="0" applyProtection="0">
      <alignment vertical="center"/>
    </xf>
    <xf numFmtId="0" fontId="26" fillId="0" borderId="18" applyNumberFormat="0" applyFill="0" applyAlignment="0" applyProtection="0">
      <alignment vertical="center"/>
    </xf>
    <xf numFmtId="0" fontId="29" fillId="18" borderId="0" applyNumberFormat="0" applyBorder="0" applyAlignment="0" applyProtection="0">
      <alignment vertical="center"/>
    </xf>
    <xf numFmtId="0" fontId="34" fillId="0" borderId="21" applyNumberFormat="0" applyFill="0" applyAlignment="0" applyProtection="0">
      <alignment vertical="center"/>
    </xf>
    <xf numFmtId="0" fontId="29" fillId="16" borderId="0" applyNumberFormat="0" applyBorder="0" applyAlignment="0" applyProtection="0">
      <alignment vertical="center"/>
    </xf>
    <xf numFmtId="0" fontId="38" fillId="15" borderId="23" applyNumberFormat="0" applyAlignment="0" applyProtection="0">
      <alignment vertical="center"/>
    </xf>
    <xf numFmtId="0" fontId="33" fillId="15" borderId="19" applyNumberFormat="0" applyAlignment="0" applyProtection="0">
      <alignment vertical="center"/>
    </xf>
    <xf numFmtId="0" fontId="37" fillId="20" borderId="22" applyNumberFormat="0" applyAlignment="0" applyProtection="0">
      <alignment vertical="center"/>
    </xf>
    <xf numFmtId="0" fontId="23" fillId="22" borderId="0" applyNumberFormat="0" applyBorder="0" applyAlignment="0" applyProtection="0">
      <alignment vertical="center"/>
    </xf>
    <xf numFmtId="0" fontId="29" fillId="23" borderId="0" applyNumberFormat="0" applyBorder="0" applyAlignment="0" applyProtection="0">
      <alignment vertical="center"/>
    </xf>
    <xf numFmtId="0" fontId="25" fillId="0" borderId="17" applyNumberFormat="0" applyFill="0" applyAlignment="0" applyProtection="0">
      <alignment vertical="center"/>
    </xf>
    <xf numFmtId="0" fontId="21" fillId="0" borderId="16" applyNumberFormat="0" applyFill="0" applyAlignment="0" applyProtection="0">
      <alignment vertical="center"/>
    </xf>
    <xf numFmtId="0" fontId="39" fillId="26" borderId="0" applyNumberFormat="0" applyBorder="0" applyAlignment="0" applyProtection="0">
      <alignment vertical="center"/>
    </xf>
    <xf numFmtId="0" fontId="36" fillId="19" borderId="0" applyNumberFormat="0" applyBorder="0" applyAlignment="0" applyProtection="0">
      <alignment vertical="center"/>
    </xf>
    <xf numFmtId="10" fontId="1" fillId="0" borderId="7">
      <alignment horizontal="right" vertical="center"/>
    </xf>
    <xf numFmtId="0" fontId="23" fillId="13" borderId="0" applyNumberFormat="0" applyBorder="0" applyAlignment="0" applyProtection="0">
      <alignment vertical="center"/>
    </xf>
    <xf numFmtId="0" fontId="29" fillId="17" borderId="0" applyNumberFormat="0" applyBorder="0" applyAlignment="0" applyProtection="0">
      <alignment vertical="center"/>
    </xf>
    <xf numFmtId="0" fontId="23" fillId="14" borderId="0" applyNumberFormat="0" applyBorder="0" applyAlignment="0" applyProtection="0">
      <alignment vertical="center"/>
    </xf>
    <xf numFmtId="0" fontId="23" fillId="6" borderId="0" applyNumberFormat="0" applyBorder="0" applyAlignment="0" applyProtection="0">
      <alignment vertical="center"/>
    </xf>
    <xf numFmtId="0" fontId="23" fillId="4" borderId="0" applyNumberFormat="0" applyBorder="0" applyAlignment="0" applyProtection="0">
      <alignment vertical="center"/>
    </xf>
    <xf numFmtId="0" fontId="23" fillId="25" borderId="0" applyNumberFormat="0" applyBorder="0" applyAlignment="0" applyProtection="0">
      <alignment vertical="center"/>
    </xf>
    <xf numFmtId="0" fontId="29" fillId="27" borderId="0" applyNumberFormat="0" applyBorder="0" applyAlignment="0" applyProtection="0">
      <alignment vertical="center"/>
    </xf>
    <xf numFmtId="0" fontId="29" fillId="10" borderId="0" applyNumberFormat="0" applyBorder="0" applyAlignment="0" applyProtection="0">
      <alignment vertical="center"/>
    </xf>
    <xf numFmtId="0" fontId="23" fillId="24" borderId="0" applyNumberFormat="0" applyBorder="0" applyAlignment="0" applyProtection="0">
      <alignment vertical="center"/>
    </xf>
    <xf numFmtId="0" fontId="23" fillId="3" borderId="0" applyNumberFormat="0" applyBorder="0" applyAlignment="0" applyProtection="0">
      <alignment vertical="center"/>
    </xf>
    <xf numFmtId="0" fontId="29" fillId="28" borderId="0" applyNumberFormat="0" applyBorder="0" applyAlignment="0" applyProtection="0">
      <alignment vertical="center"/>
    </xf>
    <xf numFmtId="0" fontId="23" fillId="30" borderId="0" applyNumberFormat="0" applyBorder="0" applyAlignment="0" applyProtection="0">
      <alignment vertical="center"/>
    </xf>
    <xf numFmtId="0" fontId="29" fillId="29" borderId="0" applyNumberFormat="0" applyBorder="0" applyAlignment="0" applyProtection="0">
      <alignment vertical="center"/>
    </xf>
    <xf numFmtId="0" fontId="29" fillId="31" borderId="0" applyNumberFormat="0" applyBorder="0" applyAlignment="0" applyProtection="0">
      <alignment vertical="center"/>
    </xf>
    <xf numFmtId="0" fontId="23" fillId="32" borderId="0" applyNumberFormat="0" applyBorder="0" applyAlignment="0" applyProtection="0">
      <alignment vertical="center"/>
    </xf>
    <xf numFmtId="0" fontId="29" fillId="21" borderId="0" applyNumberFormat="0" applyBorder="0" applyAlignment="0" applyProtection="0">
      <alignment vertical="center"/>
    </xf>
    <xf numFmtId="177" fontId="1" fillId="0" borderId="7">
      <alignment horizontal="right" vertical="center"/>
    </xf>
    <xf numFmtId="49" fontId="1" fillId="0" borderId="7">
      <alignment horizontal="left" vertical="center" wrapText="1"/>
    </xf>
    <xf numFmtId="177" fontId="1" fillId="0" borderId="7">
      <alignment horizontal="right" vertical="center"/>
    </xf>
    <xf numFmtId="180" fontId="1" fillId="0" borderId="7">
      <alignment horizontal="right" vertical="center"/>
    </xf>
    <xf numFmtId="178" fontId="1" fillId="0" borderId="7">
      <alignment horizontal="right" vertical="center"/>
    </xf>
  </cellStyleXfs>
  <cellXfs count="20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7"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7"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7"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7"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B12" sqref="B12"/>
    </sheetView>
  </sheetViews>
  <sheetFormatPr defaultColWidth="10.2777777777778" defaultRowHeight="15" customHeight="1" outlineLevelCol="3"/>
  <cols>
    <col min="1" max="4" width="33.2777777777778" customWidth="1"/>
  </cols>
  <sheetData>
    <row r="1" ht="18.75" customHeight="1" spans="1:4">
      <c r="A1" s="198"/>
      <c r="B1" s="198"/>
      <c r="C1" s="198"/>
      <c r="D1" s="199" t="s">
        <v>0</v>
      </c>
    </row>
    <row r="2" ht="42" customHeight="1" spans="1:4">
      <c r="A2" s="200" t="str">
        <f>"2025"&amp;"年财务收支预算总表"</f>
        <v>2025年财务收支预算总表</v>
      </c>
      <c r="B2" s="200"/>
      <c r="C2" s="200"/>
      <c r="D2" s="200"/>
    </row>
    <row r="3" ht="18.75" customHeight="1" spans="1:4">
      <c r="A3" s="198" t="str">
        <f>"单位名称："&amp;"梁河县发展和改革局"</f>
        <v>单位名称：梁河县发展和改革局</v>
      </c>
      <c r="B3" s="198"/>
      <c r="C3" s="201"/>
      <c r="D3" s="199" t="s">
        <v>1</v>
      </c>
    </row>
    <row r="4" ht="18.75" customHeight="1" spans="1:4">
      <c r="A4" s="202" t="s">
        <v>2</v>
      </c>
      <c r="B4" s="202"/>
      <c r="C4" s="202" t="s">
        <v>3</v>
      </c>
      <c r="D4" s="202"/>
    </row>
    <row r="5" ht="18.75" customHeight="1" spans="1:4">
      <c r="A5" s="156" t="s">
        <v>4</v>
      </c>
      <c r="B5" s="156" t="s">
        <v>5</v>
      </c>
      <c r="C5" s="156" t="s">
        <v>6</v>
      </c>
      <c r="D5" s="156" t="s">
        <v>5</v>
      </c>
    </row>
    <row r="6" ht="18.75" customHeight="1" spans="1:4">
      <c r="A6" s="155" t="s">
        <v>7</v>
      </c>
      <c r="B6" s="157">
        <v>8929185.8</v>
      </c>
      <c r="C6" s="155" t="str">
        <f>"一"&amp;"、"&amp;"一般公共服务支出"</f>
        <v>一、一般公共服务支出</v>
      </c>
      <c r="D6" s="157">
        <v>4749880.76</v>
      </c>
    </row>
    <row r="7" ht="18.75" customHeight="1" spans="1:4">
      <c r="A7" s="155" t="s">
        <v>8</v>
      </c>
      <c r="B7" s="157"/>
      <c r="C7" s="155" t="str">
        <f>"二"&amp;"、"&amp;"国防支出"</f>
        <v>二、国防支出</v>
      </c>
      <c r="D7" s="157">
        <v>2288000</v>
      </c>
    </row>
    <row r="8" ht="18.75" customHeight="1" spans="1:4">
      <c r="A8" s="155" t="s">
        <v>9</v>
      </c>
      <c r="B8" s="157"/>
      <c r="C8" s="155" t="str">
        <f>"三"&amp;"、"&amp;"社会保障和就业支出"</f>
        <v>三、社会保障和就业支出</v>
      </c>
      <c r="D8" s="157">
        <v>1345736.69</v>
      </c>
    </row>
    <row r="9" ht="18.75" customHeight="1" spans="1:4">
      <c r="A9" s="155" t="s">
        <v>10</v>
      </c>
      <c r="B9" s="157"/>
      <c r="C9" s="155" t="str">
        <f>"四"&amp;"、"&amp;"卫生健康支出"</f>
        <v>四、卫生健康支出</v>
      </c>
      <c r="D9" s="157">
        <v>229109.63</v>
      </c>
    </row>
    <row r="10" ht="18.75" customHeight="1" spans="1:4">
      <c r="A10" s="155" t="s">
        <v>11</v>
      </c>
      <c r="B10" s="157"/>
      <c r="C10" s="155" t="str">
        <f>"五"&amp;"、"&amp;"住房保障支出"</f>
        <v>五、住房保障支出</v>
      </c>
      <c r="D10" s="157">
        <v>316458.72</v>
      </c>
    </row>
    <row r="11" ht="18.75" customHeight="1" spans="1:4">
      <c r="A11" s="155" t="s">
        <v>12</v>
      </c>
      <c r="B11" s="157"/>
      <c r="C11" s="155"/>
      <c r="D11" s="157"/>
    </row>
    <row r="12" ht="18.75" customHeight="1" spans="1:4">
      <c r="A12" s="155" t="s">
        <v>13</v>
      </c>
      <c r="B12" s="157"/>
      <c r="C12" s="155"/>
      <c r="D12" s="157"/>
    </row>
    <row r="13" ht="18.75" customHeight="1" spans="1:4">
      <c r="A13" s="155" t="s">
        <v>14</v>
      </c>
      <c r="B13" s="157"/>
      <c r="C13" s="155"/>
      <c r="D13" s="157"/>
    </row>
    <row r="14" ht="18.75" customHeight="1" spans="1:4">
      <c r="A14" s="155" t="s">
        <v>15</v>
      </c>
      <c r="B14" s="157"/>
      <c r="C14" s="155"/>
      <c r="D14" s="157"/>
    </row>
    <row r="15" ht="18.75" customHeight="1" spans="1:4">
      <c r="A15" s="155" t="s">
        <v>16</v>
      </c>
      <c r="B15" s="157"/>
      <c r="C15" s="155"/>
      <c r="D15" s="157"/>
    </row>
    <row r="16" ht="18.75" customHeight="1" spans="1:4">
      <c r="A16" s="155"/>
      <c r="B16" s="157"/>
      <c r="C16" s="155"/>
      <c r="D16" s="157"/>
    </row>
    <row r="17" ht="18.75" customHeight="1" spans="1:4">
      <c r="A17" s="155"/>
      <c r="B17" s="157"/>
      <c r="C17" s="155"/>
      <c r="D17" s="157"/>
    </row>
    <row r="18" ht="18.75" customHeight="1" spans="1:4">
      <c r="A18" s="155"/>
      <c r="B18" s="157"/>
      <c r="C18" s="155"/>
      <c r="D18" s="157"/>
    </row>
    <row r="19" ht="18.75" customHeight="1" spans="1:4">
      <c r="A19" s="155"/>
      <c r="B19" s="157"/>
      <c r="C19" s="155"/>
      <c r="D19" s="157"/>
    </row>
    <row r="20" ht="18.75" customHeight="1" spans="1:4">
      <c r="A20" s="155"/>
      <c r="B20" s="157"/>
      <c r="C20" s="155"/>
      <c r="D20" s="157"/>
    </row>
    <row r="21" ht="18.75" customHeight="1" spans="1:4">
      <c r="A21" s="155"/>
      <c r="B21" s="157"/>
      <c r="C21" s="155"/>
      <c r="D21" s="157"/>
    </row>
    <row r="22" ht="18.75" customHeight="1" spans="1:4">
      <c r="A22" s="155"/>
      <c r="B22" s="157"/>
      <c r="C22" s="155"/>
      <c r="D22" s="157"/>
    </row>
    <row r="23" ht="18.75" customHeight="1" spans="1:4">
      <c r="A23" s="155"/>
      <c r="B23" s="157"/>
      <c r="C23" s="155"/>
      <c r="D23" s="157"/>
    </row>
    <row r="24" ht="18.75" customHeight="1" spans="1:4">
      <c r="A24" s="155"/>
      <c r="B24" s="157"/>
      <c r="C24" s="155"/>
      <c r="D24" s="157"/>
    </row>
    <row r="25" ht="18.75" customHeight="1" spans="1:4">
      <c r="A25" s="155"/>
      <c r="B25" s="157"/>
      <c r="C25" s="155"/>
      <c r="D25" s="157"/>
    </row>
    <row r="26" ht="18.75" customHeight="1" spans="1:4">
      <c r="A26" s="155"/>
      <c r="B26" s="157"/>
      <c r="C26" s="155"/>
      <c r="D26" s="157"/>
    </row>
    <row r="27" ht="18.75" customHeight="1" spans="1:4">
      <c r="A27" s="155"/>
      <c r="B27" s="157"/>
      <c r="C27" s="155"/>
      <c r="D27" s="157"/>
    </row>
    <row r="28" ht="18.75" customHeight="1" spans="1:4">
      <c r="A28" s="155"/>
      <c r="B28" s="157"/>
      <c r="C28" s="155"/>
      <c r="D28" s="157"/>
    </row>
    <row r="29" ht="18.75" customHeight="1" spans="1:4">
      <c r="A29" s="155"/>
      <c r="B29" s="157"/>
      <c r="C29" s="155"/>
      <c r="D29" s="157"/>
    </row>
    <row r="30" ht="18.75" customHeight="1" spans="1:4">
      <c r="A30" s="155"/>
      <c r="B30" s="157"/>
      <c r="C30" s="155"/>
      <c r="D30" s="157"/>
    </row>
    <row r="31" ht="18.75" customHeight="1" spans="1:4">
      <c r="A31" s="155"/>
      <c r="B31" s="157"/>
      <c r="C31" s="155"/>
      <c r="D31" s="157"/>
    </row>
    <row r="32" ht="18.75" customHeight="1" spans="1:4">
      <c r="A32" s="155" t="s">
        <v>17</v>
      </c>
      <c r="B32" s="157">
        <v>8929185.8</v>
      </c>
      <c r="C32" s="155" t="s">
        <v>18</v>
      </c>
      <c r="D32" s="157">
        <v>8929185.8</v>
      </c>
    </row>
    <row r="33" ht="18.75" customHeight="1" spans="1:4">
      <c r="A33" s="155" t="s">
        <v>19</v>
      </c>
      <c r="B33" s="157"/>
      <c r="C33" s="155" t="s">
        <v>20</v>
      </c>
      <c r="D33" s="157"/>
    </row>
    <row r="34" ht="18.75" customHeight="1" spans="1:4">
      <c r="A34" s="155" t="s">
        <v>21</v>
      </c>
      <c r="B34" s="157"/>
      <c r="C34" s="155" t="s">
        <v>21</v>
      </c>
      <c r="D34" s="157"/>
    </row>
    <row r="35" ht="18.75" customHeight="1" spans="1:4">
      <c r="A35" s="155" t="s">
        <v>22</v>
      </c>
      <c r="B35" s="157"/>
      <c r="C35" s="155" t="s">
        <v>23</v>
      </c>
      <c r="D35" s="157"/>
    </row>
    <row r="36" ht="18.75" customHeight="1" spans="1:4">
      <c r="A36" s="155" t="s">
        <v>24</v>
      </c>
      <c r="B36" s="157">
        <v>8929185.8</v>
      </c>
      <c r="C36" s="155" t="s">
        <v>25</v>
      </c>
      <c r="D36" s="157">
        <v>8929185.8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A1" sqref="A1"/>
    </sheetView>
  </sheetViews>
  <sheetFormatPr defaultColWidth="9.13888888888889" defaultRowHeight="14.25" customHeight="1" outlineLevelCol="5"/>
  <cols>
    <col min="1" max="6" width="23.0555555555556" customWidth="1"/>
  </cols>
  <sheetData>
    <row r="1" ht="12" customHeight="1" spans="1:6">
      <c r="A1" s="125">
        <v>1</v>
      </c>
      <c r="B1" s="126">
        <v>0</v>
      </c>
      <c r="C1" s="125">
        <v>1</v>
      </c>
      <c r="D1" s="93"/>
      <c r="E1" s="93"/>
      <c r="F1" s="127" t="s">
        <v>535</v>
      </c>
    </row>
    <row r="2" ht="26.25" customHeight="1" spans="1:6">
      <c r="A2" s="128" t="str">
        <f>"2025"&amp;"年政府性基金预算支出预算表"</f>
        <v>2025年政府性基金预算支出预算表</v>
      </c>
      <c r="B2" s="128" t="s">
        <v>536</v>
      </c>
      <c r="C2" s="129"/>
      <c r="D2" s="130"/>
      <c r="E2" s="130"/>
      <c r="F2" s="130"/>
    </row>
    <row r="3" ht="13.5" customHeight="1" spans="1:6">
      <c r="A3" s="131" t="str">
        <f>"单位名称："&amp;"梁河县发展和改革局"</f>
        <v>单位名称：梁河县发展和改革局</v>
      </c>
      <c r="B3" s="131" t="s">
        <v>537</v>
      </c>
      <c r="C3" s="132"/>
      <c r="D3" s="93"/>
      <c r="E3" s="93"/>
      <c r="F3" s="127" t="s">
        <v>1</v>
      </c>
    </row>
    <row r="4" ht="19.5" customHeight="1" spans="1:6">
      <c r="A4" s="133" t="s">
        <v>197</v>
      </c>
      <c r="B4" s="134" t="s">
        <v>48</v>
      </c>
      <c r="C4" s="133" t="s">
        <v>49</v>
      </c>
      <c r="D4" s="12" t="s">
        <v>538</v>
      </c>
      <c r="E4" s="13"/>
      <c r="F4" s="14"/>
    </row>
    <row r="5" ht="18.75" customHeight="1" spans="1:6">
      <c r="A5" s="135"/>
      <c r="B5" s="136"/>
      <c r="C5" s="135"/>
      <c r="D5" s="73" t="s">
        <v>30</v>
      </c>
      <c r="E5" s="12" t="s">
        <v>52</v>
      </c>
      <c r="F5" s="73" t="s">
        <v>53</v>
      </c>
    </row>
    <row r="6" ht="18.75" customHeight="1" spans="1:6">
      <c r="A6" s="59"/>
      <c r="B6" s="137"/>
      <c r="C6" s="59"/>
      <c r="D6" s="35"/>
      <c r="E6" s="35"/>
      <c r="F6" s="35"/>
    </row>
    <row r="7" ht="21" customHeight="1" spans="1:6">
      <c r="A7" s="22"/>
      <c r="B7" s="22"/>
      <c r="C7" s="22"/>
      <c r="D7" s="87"/>
      <c r="E7" s="138"/>
      <c r="F7" s="138"/>
    </row>
    <row r="8" ht="21" customHeight="1" spans="1:6">
      <c r="A8" s="22"/>
      <c r="B8" s="22"/>
      <c r="C8" s="22"/>
      <c r="D8" s="139"/>
      <c r="E8" s="140"/>
      <c r="F8" s="140"/>
    </row>
    <row r="9" ht="18.75" customHeight="1" spans="1:6">
      <c r="A9" s="141" t="s">
        <v>539</v>
      </c>
      <c r="B9" s="141" t="s">
        <v>539</v>
      </c>
      <c r="C9" s="142" t="s">
        <v>539</v>
      </c>
      <c r="D9" s="87"/>
      <c r="E9" s="138"/>
      <c r="F9" s="138"/>
    </row>
    <row r="10" ht="18.75" customHeight="1" spans="1:6">
      <c r="A10" s="143" t="s">
        <v>540</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12"/>
  <sheetViews>
    <sheetView showZeros="0" topLeftCell="A6" workbookViewId="0">
      <selection activeCell="I11" sqref="I11"/>
    </sheetView>
  </sheetViews>
  <sheetFormatPr defaultColWidth="9.13888888888889" defaultRowHeight="14.25" customHeight="1"/>
  <cols>
    <col min="1" max="1" width="16.3425925925926" customWidth="1"/>
    <col min="2" max="3" width="9.63888888888889" customWidth="1"/>
    <col min="4" max="5" width="3.63888888888889" customWidth="1"/>
    <col min="6" max="6" width="11.2777777777778" customWidth="1"/>
    <col min="7" max="8" width="11.8518518518519" customWidth="1"/>
    <col min="9" max="9" width="10.2037037037037" customWidth="1"/>
    <col min="10" max="10" width="6.05555555555556" customWidth="1"/>
    <col min="11" max="11" width="9.76851851851852" customWidth="1"/>
    <col min="12" max="12" width="10.7685185185185" customWidth="1"/>
    <col min="13" max="15" width="10.712962962963" customWidth="1"/>
    <col min="16" max="16" width="6.63888888888889" customWidth="1"/>
    <col min="17" max="17" width="11.4166666666667" customWidth="1"/>
  </cols>
  <sheetData>
    <row r="1" ht="13.5" customHeight="1" spans="1:17">
      <c r="A1" s="3"/>
      <c r="B1" s="3"/>
      <c r="C1" s="3"/>
      <c r="D1" s="3"/>
      <c r="E1" s="3"/>
      <c r="F1" s="3"/>
      <c r="G1" s="3"/>
      <c r="H1" s="3"/>
      <c r="I1" s="3"/>
      <c r="J1" s="3"/>
      <c r="K1" s="1"/>
      <c r="L1" s="1"/>
      <c r="M1" s="1"/>
      <c r="N1" s="1"/>
      <c r="O1" s="115"/>
      <c r="P1" s="115"/>
      <c r="Q1" s="101" t="s">
        <v>541</v>
      </c>
    </row>
    <row r="2" ht="27.75" customHeight="1" spans="1:17">
      <c r="A2" s="102"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103" t="str">
        <f>"单位名称："&amp;"梁河县发展和改革局"</f>
        <v>单位名称：梁河县发展和改革局</v>
      </c>
      <c r="B3" s="32"/>
      <c r="C3" s="32"/>
      <c r="D3" s="32"/>
      <c r="E3" s="32"/>
      <c r="F3" s="32"/>
      <c r="G3" s="32"/>
      <c r="H3" s="32"/>
      <c r="I3" s="32"/>
      <c r="J3" s="32"/>
      <c r="K3" s="1"/>
      <c r="L3" s="1"/>
      <c r="M3" s="1"/>
      <c r="N3" s="1"/>
      <c r="O3" s="117"/>
      <c r="P3" s="117"/>
      <c r="Q3" s="124" t="s">
        <v>27</v>
      </c>
    </row>
    <row r="4" ht="15.75" customHeight="1" spans="1:17">
      <c r="A4" s="11" t="s">
        <v>542</v>
      </c>
      <c r="B4" s="104" t="s">
        <v>543</v>
      </c>
      <c r="C4" s="104" t="s">
        <v>544</v>
      </c>
      <c r="D4" s="104" t="s">
        <v>545</v>
      </c>
      <c r="E4" s="104" t="s">
        <v>546</v>
      </c>
      <c r="F4" s="104" t="s">
        <v>547</v>
      </c>
      <c r="G4" s="48" t="s">
        <v>204</v>
      </c>
      <c r="H4" s="48"/>
      <c r="I4" s="48"/>
      <c r="J4" s="48"/>
      <c r="K4" s="118"/>
      <c r="L4" s="48"/>
      <c r="M4" s="48"/>
      <c r="N4" s="48"/>
      <c r="O4" s="76"/>
      <c r="P4" s="118"/>
      <c r="Q4" s="49"/>
    </row>
    <row r="5" ht="17.25" customHeight="1" spans="1:17">
      <c r="A5" s="16"/>
      <c r="B5" s="105"/>
      <c r="C5" s="105"/>
      <c r="D5" s="105"/>
      <c r="E5" s="105"/>
      <c r="F5" s="105"/>
      <c r="G5" s="105" t="s">
        <v>30</v>
      </c>
      <c r="H5" s="105" t="s">
        <v>34</v>
      </c>
      <c r="I5" s="105" t="s">
        <v>548</v>
      </c>
      <c r="J5" s="105" t="s">
        <v>549</v>
      </c>
      <c r="K5" s="119" t="s">
        <v>550</v>
      </c>
      <c r="L5" s="120" t="s">
        <v>551</v>
      </c>
      <c r="M5" s="120"/>
      <c r="N5" s="120"/>
      <c r="O5" s="121"/>
      <c r="P5" s="122"/>
      <c r="Q5" s="106"/>
    </row>
    <row r="6" ht="54" customHeight="1" spans="1:17">
      <c r="A6" s="18"/>
      <c r="B6" s="106"/>
      <c r="C6" s="106"/>
      <c r="D6" s="106"/>
      <c r="E6" s="106"/>
      <c r="F6" s="106"/>
      <c r="G6" s="106"/>
      <c r="H6" s="106" t="s">
        <v>33</v>
      </c>
      <c r="I6" s="106"/>
      <c r="J6" s="106"/>
      <c r="K6" s="123"/>
      <c r="L6" s="106" t="s">
        <v>33</v>
      </c>
      <c r="M6" s="106" t="s">
        <v>40</v>
      </c>
      <c r="N6" s="106" t="s">
        <v>552</v>
      </c>
      <c r="O6" s="33" t="s">
        <v>42</v>
      </c>
      <c r="P6" s="123" t="s">
        <v>43</v>
      </c>
      <c r="Q6" s="106" t="s">
        <v>44</v>
      </c>
    </row>
    <row r="7" ht="15" customHeight="1" spans="1:17">
      <c r="A7" s="77">
        <v>1</v>
      </c>
      <c r="B7" s="107">
        <v>2</v>
      </c>
      <c r="C7" s="107">
        <v>3</v>
      </c>
      <c r="D7" s="107">
        <v>4</v>
      </c>
      <c r="E7" s="107">
        <v>5</v>
      </c>
      <c r="F7" s="107">
        <v>6</v>
      </c>
      <c r="G7" s="81">
        <v>7</v>
      </c>
      <c r="H7" s="81">
        <v>8</v>
      </c>
      <c r="I7" s="81">
        <v>9</v>
      </c>
      <c r="J7" s="81">
        <v>10</v>
      </c>
      <c r="K7" s="81">
        <v>11</v>
      </c>
      <c r="L7" s="81">
        <v>12</v>
      </c>
      <c r="M7" s="81">
        <v>13</v>
      </c>
      <c r="N7" s="81">
        <v>14</v>
      </c>
      <c r="O7" s="81">
        <v>15</v>
      </c>
      <c r="P7" s="81">
        <v>16</v>
      </c>
      <c r="Q7" s="81">
        <v>17</v>
      </c>
    </row>
    <row r="8" ht="52.5" customHeight="1" spans="1:17">
      <c r="A8" s="108" t="s">
        <v>46</v>
      </c>
      <c r="B8" s="109"/>
      <c r="C8" s="109"/>
      <c r="D8" s="110"/>
      <c r="E8" s="111"/>
      <c r="F8" s="23">
        <v>14000</v>
      </c>
      <c r="G8" s="23">
        <v>14000</v>
      </c>
      <c r="H8" s="23">
        <v>14000</v>
      </c>
      <c r="I8" s="23"/>
      <c r="J8" s="23"/>
      <c r="K8" s="23"/>
      <c r="L8" s="23"/>
      <c r="M8" s="23"/>
      <c r="N8" s="23"/>
      <c r="O8" s="23"/>
      <c r="P8" s="23"/>
      <c r="Q8" s="23"/>
    </row>
    <row r="9" ht="52.5" customHeight="1" spans="1:17">
      <c r="A9" s="112" t="s">
        <v>46</v>
      </c>
      <c r="B9" s="109"/>
      <c r="C9" s="109"/>
      <c r="D9" s="110"/>
      <c r="E9" s="111"/>
      <c r="F9" s="23">
        <v>14000</v>
      </c>
      <c r="G9" s="23">
        <v>14000</v>
      </c>
      <c r="H9" s="23">
        <v>14000</v>
      </c>
      <c r="I9" s="23"/>
      <c r="J9" s="23"/>
      <c r="K9" s="23"/>
      <c r="L9" s="23"/>
      <c r="M9" s="23"/>
      <c r="N9" s="23"/>
      <c r="O9" s="23"/>
      <c r="P9" s="23"/>
      <c r="Q9" s="23"/>
    </row>
    <row r="10" ht="52.5" customHeight="1" spans="1:17">
      <c r="A10" s="108" t="str">
        <f>"     "&amp;"一般公用经费"</f>
        <v>     一般公用经费</v>
      </c>
      <c r="B10" s="109" t="s">
        <v>553</v>
      </c>
      <c r="C10" s="109" t="s">
        <v>554</v>
      </c>
      <c r="D10" s="110" t="s">
        <v>555</v>
      </c>
      <c r="E10" s="111">
        <v>1</v>
      </c>
      <c r="F10" s="23">
        <v>4000</v>
      </c>
      <c r="G10" s="23">
        <v>4000</v>
      </c>
      <c r="H10" s="23">
        <v>4000</v>
      </c>
      <c r="I10" s="23"/>
      <c r="J10" s="23"/>
      <c r="K10" s="23"/>
      <c r="L10" s="23"/>
      <c r="M10" s="23"/>
      <c r="N10" s="23"/>
      <c r="O10" s="23"/>
      <c r="P10" s="23"/>
      <c r="Q10" s="23"/>
    </row>
    <row r="11" ht="52.5" customHeight="1" spans="1:17">
      <c r="A11" s="108" t="str">
        <f>"     "&amp;"梁河县人防国动事务专项经费"</f>
        <v>     梁河县人防国动事务专项经费</v>
      </c>
      <c r="B11" s="109" t="s">
        <v>556</v>
      </c>
      <c r="C11" s="109" t="s">
        <v>557</v>
      </c>
      <c r="D11" s="110" t="s">
        <v>558</v>
      </c>
      <c r="E11" s="111">
        <v>1</v>
      </c>
      <c r="F11" s="23">
        <v>10000</v>
      </c>
      <c r="G11" s="23">
        <v>10000</v>
      </c>
      <c r="H11" s="23">
        <v>10000</v>
      </c>
      <c r="I11" s="23"/>
      <c r="J11" s="23"/>
      <c r="K11" s="23"/>
      <c r="L11" s="23"/>
      <c r="M11" s="23"/>
      <c r="N11" s="23"/>
      <c r="O11" s="23"/>
      <c r="P11" s="23"/>
      <c r="Q11" s="23"/>
    </row>
    <row r="12" ht="30" customHeight="1" spans="1:17">
      <c r="A12" s="113" t="s">
        <v>539</v>
      </c>
      <c r="B12" s="114"/>
      <c r="C12" s="114"/>
      <c r="D12" s="114"/>
      <c r="E12" s="111"/>
      <c r="F12" s="23">
        <v>14000</v>
      </c>
      <c r="G12" s="23">
        <v>14000</v>
      </c>
      <c r="H12" s="23">
        <v>14000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1"/>
  <sheetViews>
    <sheetView showZeros="0" workbookViewId="0">
      <selection activeCell="I10" sqref="I10"/>
    </sheetView>
  </sheetViews>
  <sheetFormatPr defaultColWidth="9.13888888888889" defaultRowHeight="14.25" customHeight="1"/>
  <cols>
    <col min="1" max="1" width="21.4814814814815" customWidth="1"/>
    <col min="2" max="2" width="9.76851851851852" customWidth="1"/>
    <col min="3" max="3" width="19.2037037037037" customWidth="1"/>
    <col min="4" max="5" width="12.0555555555556" customWidth="1"/>
    <col min="6" max="6" width="5.76851851851852" customWidth="1"/>
    <col min="7" max="7" width="6.48148148148148" customWidth="1"/>
    <col min="8" max="8" width="9.91666666666667" customWidth="1"/>
    <col min="9" max="14" width="11.3425925925926" customWidth="1"/>
  </cols>
  <sheetData>
    <row r="1" ht="17.25" customHeight="1" spans="1:14">
      <c r="A1" s="3"/>
      <c r="B1" s="3"/>
      <c r="C1" s="3"/>
      <c r="D1" s="3"/>
      <c r="E1" s="3"/>
      <c r="F1" s="3"/>
      <c r="G1" s="3"/>
      <c r="H1" s="95"/>
      <c r="I1" s="1"/>
      <c r="J1" s="1"/>
      <c r="K1" s="95"/>
      <c r="L1" s="1"/>
      <c r="M1" s="99"/>
      <c r="N1" s="99" t="s">
        <v>559</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"单位名称："&amp;"梁河县发展和改革局"</f>
        <v>单位名称：梁河县发展和改革局</v>
      </c>
      <c r="B3" s="32"/>
      <c r="C3" s="32"/>
      <c r="D3" s="32"/>
      <c r="E3" s="32"/>
      <c r="F3" s="32"/>
      <c r="G3" s="32"/>
      <c r="H3" s="95"/>
      <c r="I3" s="1"/>
      <c r="J3" s="1"/>
      <c r="K3" s="95"/>
      <c r="L3" s="1"/>
      <c r="M3" s="100"/>
      <c r="N3" s="101" t="s">
        <v>27</v>
      </c>
    </row>
    <row r="4" ht="15.75" customHeight="1" spans="1:14">
      <c r="A4" s="11" t="s">
        <v>542</v>
      </c>
      <c r="B4" s="11" t="s">
        <v>560</v>
      </c>
      <c r="C4" s="11" t="s">
        <v>561</v>
      </c>
      <c r="D4" s="12" t="s">
        <v>204</v>
      </c>
      <c r="E4" s="13"/>
      <c r="F4" s="13"/>
      <c r="G4" s="13"/>
      <c r="H4" s="13"/>
      <c r="I4" s="13"/>
      <c r="J4" s="13"/>
      <c r="K4" s="13"/>
      <c r="L4" s="13"/>
      <c r="M4" s="13"/>
      <c r="N4" s="14"/>
    </row>
    <row r="5" ht="17.25" customHeight="1" spans="1:14">
      <c r="A5" s="16"/>
      <c r="B5" s="16"/>
      <c r="C5" s="16"/>
      <c r="D5" s="78" t="s">
        <v>30</v>
      </c>
      <c r="E5" s="11" t="s">
        <v>34</v>
      </c>
      <c r="F5" s="11" t="s">
        <v>548</v>
      </c>
      <c r="G5" s="11" t="s">
        <v>549</v>
      </c>
      <c r="H5" s="11" t="s">
        <v>550</v>
      </c>
      <c r="I5" s="12" t="s">
        <v>551</v>
      </c>
      <c r="J5" s="13"/>
      <c r="K5" s="13"/>
      <c r="L5" s="13"/>
      <c r="M5" s="13"/>
      <c r="N5" s="14"/>
    </row>
    <row r="6" ht="40.5" customHeight="1" spans="1:14">
      <c r="A6" s="18"/>
      <c r="B6" s="18"/>
      <c r="C6" s="18"/>
      <c r="D6" s="77"/>
      <c r="E6" s="16" t="s">
        <v>33</v>
      </c>
      <c r="F6" s="18"/>
      <c r="G6" s="18"/>
      <c r="H6" s="77"/>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6"/>
      <c r="B8" s="96"/>
      <c r="C8" s="96"/>
      <c r="D8" s="23"/>
      <c r="E8" s="23"/>
      <c r="F8" s="23"/>
      <c r="G8" s="23"/>
      <c r="H8" s="23"/>
      <c r="I8" s="23"/>
      <c r="J8" s="23"/>
      <c r="K8" s="23"/>
      <c r="L8" s="23"/>
      <c r="M8" s="23"/>
      <c r="N8" s="23"/>
    </row>
    <row r="9" ht="52.5" customHeight="1" spans="1:14">
      <c r="A9" s="97"/>
      <c r="B9" s="97"/>
      <c r="C9" s="97"/>
      <c r="D9" s="23"/>
      <c r="E9" s="23"/>
      <c r="F9" s="23"/>
      <c r="G9" s="23"/>
      <c r="H9" s="23"/>
      <c r="I9" s="23"/>
      <c r="J9" s="23"/>
      <c r="K9" s="23"/>
      <c r="L9" s="23"/>
      <c r="M9" s="23"/>
      <c r="N9" s="23"/>
    </row>
    <row r="10" ht="30" customHeight="1" spans="1:14">
      <c r="A10" s="12" t="s">
        <v>30</v>
      </c>
      <c r="B10" s="98"/>
      <c r="C10" s="98"/>
      <c r="D10" s="23"/>
      <c r="E10" s="23"/>
      <c r="F10" s="23"/>
      <c r="G10" s="23"/>
      <c r="H10" s="23"/>
      <c r="I10" s="23"/>
      <c r="J10" s="23"/>
      <c r="K10" s="23"/>
      <c r="L10" s="23"/>
      <c r="M10" s="23"/>
      <c r="N10" s="23"/>
    </row>
    <row r="11" customHeight="1" spans="1:1">
      <c r="A11" s="39" t="s">
        <v>562</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1"/>
  <sheetViews>
    <sheetView showZeros="0" workbookViewId="0">
      <selection activeCell="A1" sqref="A1"/>
    </sheetView>
  </sheetViews>
  <sheetFormatPr defaultColWidth="9.13888888888889" defaultRowHeight="14.25" customHeight="1"/>
  <cols>
    <col min="1" max="1" width="37.712962962963" customWidth="1"/>
    <col min="2" max="13" width="8.63888888888889" customWidth="1"/>
  </cols>
  <sheetData>
    <row r="1" ht="13.5" customHeight="1" spans="1:13">
      <c r="A1" s="68"/>
      <c r="B1" s="68"/>
      <c r="C1" s="68"/>
      <c r="D1" s="69"/>
      <c r="E1" s="69"/>
      <c r="F1" s="69"/>
      <c r="G1" s="69"/>
      <c r="H1" s="69"/>
      <c r="I1" s="69"/>
      <c r="J1" s="69"/>
      <c r="K1" s="69"/>
      <c r="L1" s="69"/>
      <c r="M1" s="92" t="s">
        <v>563</v>
      </c>
    </row>
    <row r="2" ht="27.75" customHeight="1" spans="1:13">
      <c r="A2" s="44" t="str">
        <f>"2025"&amp;"年县对下转移支付预算表"</f>
        <v>2025年县对下转移支付预算表</v>
      </c>
      <c r="B2" s="5"/>
      <c r="C2" s="5"/>
      <c r="D2" s="57"/>
      <c r="E2" s="57"/>
      <c r="F2" s="57"/>
      <c r="G2" s="57"/>
      <c r="H2" s="57"/>
      <c r="I2" s="57"/>
      <c r="J2" s="57"/>
      <c r="K2" s="57"/>
      <c r="L2" s="57"/>
      <c r="M2" s="5"/>
    </row>
    <row r="3" customHeight="1" spans="1:13">
      <c r="A3" s="43" t="s">
        <v>1</v>
      </c>
      <c r="B3" s="70"/>
      <c r="C3" s="70"/>
      <c r="D3" s="9"/>
      <c r="E3" s="9"/>
      <c r="F3" s="9"/>
      <c r="G3" s="9"/>
      <c r="H3" s="9"/>
      <c r="I3" s="9"/>
      <c r="J3" s="9"/>
      <c r="K3" s="9"/>
      <c r="L3" s="9"/>
      <c r="M3" s="93"/>
    </row>
    <row r="4" ht="18" customHeight="1" spans="1:13">
      <c r="A4" s="71" t="str">
        <f>"单位名称："&amp;"梁河县发展和改革局"</f>
        <v>单位名称：梁河县发展和改革局</v>
      </c>
      <c r="B4" s="72"/>
      <c r="C4" s="72"/>
      <c r="D4" s="9"/>
      <c r="E4" s="9"/>
      <c r="F4" s="9"/>
      <c r="G4" s="9"/>
      <c r="H4" s="9"/>
      <c r="I4" s="9"/>
      <c r="J4" s="9"/>
      <c r="K4" s="9"/>
      <c r="L4" s="9"/>
      <c r="M4" s="94"/>
    </row>
    <row r="5" ht="19.5" customHeight="1" spans="1:13">
      <c r="A5" s="73" t="s">
        <v>564</v>
      </c>
      <c r="B5" s="12" t="s">
        <v>204</v>
      </c>
      <c r="C5" s="13"/>
      <c r="D5" s="74"/>
      <c r="E5" s="75" t="s">
        <v>565</v>
      </c>
      <c r="F5" s="76"/>
      <c r="G5" s="76"/>
      <c r="H5" s="76"/>
      <c r="I5" s="76"/>
      <c r="J5" s="76"/>
      <c r="K5" s="76"/>
      <c r="L5" s="76"/>
      <c r="M5" s="14"/>
    </row>
    <row r="6" ht="40.5" customHeight="1" spans="1:13">
      <c r="A6" s="77"/>
      <c r="B6" s="78" t="s">
        <v>30</v>
      </c>
      <c r="C6" s="11" t="s">
        <v>34</v>
      </c>
      <c r="D6" s="79" t="s">
        <v>566</v>
      </c>
      <c r="E6" s="80" t="s">
        <v>567</v>
      </c>
      <c r="F6" s="81" t="s">
        <v>568</v>
      </c>
      <c r="G6" s="81" t="s">
        <v>569</v>
      </c>
      <c r="H6" s="81" t="s">
        <v>570</v>
      </c>
      <c r="I6" s="81" t="s">
        <v>571</v>
      </c>
      <c r="J6" s="81" t="s">
        <v>572</v>
      </c>
      <c r="K6" s="81" t="s">
        <v>573</v>
      </c>
      <c r="L6" s="81" t="s">
        <v>574</v>
      </c>
      <c r="M6" s="81" t="s">
        <v>575</v>
      </c>
    </row>
    <row r="7" ht="19.5" customHeight="1" spans="1:13">
      <c r="A7" s="35">
        <v>1</v>
      </c>
      <c r="B7" s="35">
        <v>2</v>
      </c>
      <c r="C7" s="82">
        <v>3</v>
      </c>
      <c r="D7" s="83">
        <v>4</v>
      </c>
      <c r="E7" s="84">
        <v>5</v>
      </c>
      <c r="F7" s="85">
        <v>6</v>
      </c>
      <c r="G7" s="86">
        <v>7</v>
      </c>
      <c r="H7" s="86">
        <v>8</v>
      </c>
      <c r="I7" s="86">
        <v>9</v>
      </c>
      <c r="J7" s="86">
        <v>10</v>
      </c>
      <c r="K7" s="86">
        <v>11</v>
      </c>
      <c r="L7" s="86">
        <v>12</v>
      </c>
      <c r="M7" s="86">
        <v>13</v>
      </c>
    </row>
    <row r="8" ht="19.5" customHeight="1" spans="1:13">
      <c r="A8" s="36"/>
      <c r="B8" s="87"/>
      <c r="C8" s="87"/>
      <c r="D8" s="88"/>
      <c r="E8" s="89"/>
      <c r="F8" s="90"/>
      <c r="G8" s="90"/>
      <c r="H8" s="90"/>
      <c r="I8" s="90"/>
      <c r="J8" s="90"/>
      <c r="K8" s="90"/>
      <c r="L8" s="90"/>
      <c r="M8" s="90"/>
    </row>
    <row r="9" ht="19.5" customHeight="1" spans="1:13">
      <c r="A9" s="36"/>
      <c r="B9" s="87"/>
      <c r="C9" s="87"/>
      <c r="D9" s="88"/>
      <c r="E9" s="91"/>
      <c r="F9" s="91"/>
      <c r="G9" s="91"/>
      <c r="H9" s="91"/>
      <c r="I9" s="91"/>
      <c r="J9" s="91"/>
      <c r="K9" s="91"/>
      <c r="L9" s="91"/>
      <c r="M9" s="24"/>
    </row>
    <row r="10" ht="19.5" customHeight="1" spans="1:13">
      <c r="A10" s="52" t="s">
        <v>30</v>
      </c>
      <c r="B10" s="87"/>
      <c r="C10" s="87"/>
      <c r="D10" s="88"/>
      <c r="E10" s="89"/>
      <c r="F10" s="90"/>
      <c r="G10" s="90"/>
      <c r="H10" s="90"/>
      <c r="I10" s="90"/>
      <c r="J10" s="90"/>
      <c r="K10" s="90"/>
      <c r="L10" s="90"/>
      <c r="M10" s="90"/>
    </row>
    <row r="11" ht="17.25" customHeight="1" spans="1:13">
      <c r="A11" s="45" t="s">
        <v>576</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D16" sqref="D16"/>
    </sheetView>
  </sheetViews>
  <sheetFormatPr defaultColWidth="9.13888888888889" defaultRowHeight="12" customHeight="1" outlineLevelRow="7"/>
  <cols>
    <col min="1" max="10" width="13.9166666666667" customWidth="1"/>
  </cols>
  <sheetData>
    <row r="1" customHeight="1" spans="10:10">
      <c r="J1" s="66" t="s">
        <v>577</v>
      </c>
    </row>
    <row r="2" ht="28.5" customHeight="1" spans="1:10">
      <c r="A2" s="56" t="str">
        <f>"2025"&amp;"年县对下转移支付绩效目标表"</f>
        <v>2025年县对下转移支付绩效目标表</v>
      </c>
      <c r="B2" s="5"/>
      <c r="C2" s="5"/>
      <c r="D2" s="5"/>
      <c r="E2" s="5"/>
      <c r="F2" s="57"/>
      <c r="G2" s="5"/>
      <c r="H2" s="57"/>
      <c r="I2" s="57"/>
      <c r="J2" s="5"/>
    </row>
    <row r="3" ht="17.25" customHeight="1" spans="1:8">
      <c r="A3" s="6" t="str">
        <f>"单位名称："&amp;"梁河县发展和改革局"</f>
        <v>单位名称：梁河县发展和改革局</v>
      </c>
      <c r="B3" s="46"/>
      <c r="C3" s="46"/>
      <c r="D3" s="46"/>
      <c r="E3" s="46"/>
      <c r="F3" s="58"/>
      <c r="G3" s="46"/>
      <c r="H3" s="58"/>
    </row>
    <row r="4" ht="44.25" customHeight="1" spans="1:10">
      <c r="A4" s="34" t="s">
        <v>362</v>
      </c>
      <c r="B4" s="34" t="s">
        <v>363</v>
      </c>
      <c r="C4" s="34" t="s">
        <v>364</v>
      </c>
      <c r="D4" s="34" t="s">
        <v>365</v>
      </c>
      <c r="E4" s="34" t="s">
        <v>366</v>
      </c>
      <c r="F4" s="59" t="s">
        <v>367</v>
      </c>
      <c r="G4" s="34" t="s">
        <v>368</v>
      </c>
      <c r="H4" s="59" t="s">
        <v>370</v>
      </c>
      <c r="I4" s="59" t="s">
        <v>369</v>
      </c>
      <c r="J4" s="34" t="s">
        <v>371</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62"/>
      <c r="B7" s="63" t="s">
        <v>578</v>
      </c>
      <c r="C7" s="63" t="s">
        <v>578</v>
      </c>
      <c r="D7" s="63" t="s">
        <v>578</v>
      </c>
      <c r="E7" s="62" t="s">
        <v>578</v>
      </c>
      <c r="F7" s="63" t="s">
        <v>578</v>
      </c>
      <c r="G7" s="62" t="s">
        <v>578</v>
      </c>
      <c r="H7" s="63" t="s">
        <v>578</v>
      </c>
      <c r="I7" s="63" t="s">
        <v>578</v>
      </c>
      <c r="J7" s="67" t="s">
        <v>578</v>
      </c>
    </row>
    <row r="8" ht="18.45" customHeight="1" spans="1:10">
      <c r="A8" s="64" t="s">
        <v>576</v>
      </c>
      <c r="B8" s="65"/>
      <c r="C8" s="65"/>
      <c r="D8" s="65"/>
      <c r="E8" s="64"/>
      <c r="F8" s="65"/>
      <c r="G8" s="64"/>
      <c r="H8" s="65"/>
      <c r="I8" s="65"/>
      <c r="J8" s="64"/>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A1" sqref="A1"/>
    </sheetView>
  </sheetViews>
  <sheetFormatPr defaultColWidth="9.13888888888889" defaultRowHeight="12" customHeight="1" outlineLevelCol="7"/>
  <cols>
    <col min="1" max="8" width="14.2037037037037" customWidth="1"/>
  </cols>
  <sheetData>
    <row r="1" ht="14.25" customHeight="1" spans="8:8">
      <c r="H1" s="43" t="s">
        <v>579</v>
      </c>
    </row>
    <row r="2" ht="28.5" customHeight="1" spans="1:8">
      <c r="A2" s="44" t="str">
        <f>"2025"&amp;"年新增资产配置表"</f>
        <v>2025年新增资产配置表</v>
      </c>
      <c r="B2" s="5"/>
      <c r="C2" s="5"/>
      <c r="D2" s="5"/>
      <c r="E2" s="5"/>
      <c r="F2" s="5"/>
      <c r="G2" s="5"/>
      <c r="H2" s="5"/>
    </row>
    <row r="3" ht="13.5" customHeight="1" spans="1:3">
      <c r="A3" s="45" t="str">
        <f>"单位名称："&amp;"梁河县发展和改革局"</f>
        <v>单位名称：梁河县发展和改革局</v>
      </c>
      <c r="B3" s="7"/>
      <c r="C3" s="46"/>
    </row>
    <row r="4" ht="18" customHeight="1" spans="1:8">
      <c r="A4" s="11" t="s">
        <v>197</v>
      </c>
      <c r="B4" s="11" t="s">
        <v>580</v>
      </c>
      <c r="C4" s="11" t="s">
        <v>581</v>
      </c>
      <c r="D4" s="11" t="s">
        <v>582</v>
      </c>
      <c r="E4" s="11" t="s">
        <v>583</v>
      </c>
      <c r="F4" s="47" t="s">
        <v>584</v>
      </c>
      <c r="G4" s="48"/>
      <c r="H4" s="49"/>
    </row>
    <row r="5" ht="18" customHeight="1" spans="1:8">
      <c r="A5" s="18"/>
      <c r="B5" s="18"/>
      <c r="C5" s="18"/>
      <c r="D5" s="18"/>
      <c r="E5" s="18"/>
      <c r="F5" s="34" t="s">
        <v>546</v>
      </c>
      <c r="G5" s="34" t="s">
        <v>585</v>
      </c>
      <c r="H5" s="34" t="s">
        <v>586</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587</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11"/>
  <sheetViews>
    <sheetView showZeros="0" workbookViewId="0">
      <selection activeCell="E8" sqref="E8"/>
    </sheetView>
  </sheetViews>
  <sheetFormatPr defaultColWidth="9.13888888888889" defaultRowHeight="14.25" customHeight="1"/>
  <cols>
    <col min="1" max="1" width="10.2777777777778"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588</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"单位名称："&amp;"梁河县发展和改革局"</f>
        <v>单位名称：梁河县发展和改革局</v>
      </c>
      <c r="B3" s="31"/>
      <c r="C3" s="31"/>
      <c r="D3" s="31"/>
      <c r="E3" s="31"/>
      <c r="F3" s="31"/>
      <c r="G3" s="31"/>
      <c r="H3" s="32"/>
      <c r="I3" s="32"/>
      <c r="J3" s="32"/>
      <c r="K3" s="40" t="s">
        <v>27</v>
      </c>
    </row>
    <row r="4" ht="21.75" customHeight="1" spans="1:11">
      <c r="A4" s="33" t="s">
        <v>312</v>
      </c>
      <c r="B4" s="33" t="s">
        <v>199</v>
      </c>
      <c r="C4" s="33" t="s">
        <v>313</v>
      </c>
      <c r="D4" s="34" t="s">
        <v>200</v>
      </c>
      <c r="E4" s="34" t="s">
        <v>201</v>
      </c>
      <c r="F4" s="34" t="s">
        <v>314</v>
      </c>
      <c r="G4" s="34" t="s">
        <v>315</v>
      </c>
      <c r="H4" s="35" t="s">
        <v>30</v>
      </c>
      <c r="I4" s="35" t="s">
        <v>589</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539</v>
      </c>
      <c r="B10" s="38"/>
      <c r="C10" s="38"/>
      <c r="D10" s="38"/>
      <c r="E10" s="38"/>
      <c r="F10" s="38"/>
      <c r="G10" s="38"/>
      <c r="H10" s="23"/>
      <c r="I10" s="23"/>
      <c r="J10" s="23"/>
      <c r="K10" s="42"/>
    </row>
    <row r="11" customHeight="1" spans="1:1">
      <c r="A11" s="39" t="s">
        <v>590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22"/>
  <sheetViews>
    <sheetView showZeros="0" topLeftCell="A3" workbookViewId="0">
      <selection activeCell="A1" sqref="A1"/>
    </sheetView>
  </sheetViews>
  <sheetFormatPr defaultColWidth="9.13888888888889" defaultRowHeight="14.25" customHeight="1" outlineLevelCol="6"/>
  <cols>
    <col min="1" max="4" width="20.0555555555556" customWidth="1"/>
    <col min="5" max="7" width="21.0555555555556" customWidth="1"/>
  </cols>
  <sheetData>
    <row r="1" ht="13.5" customHeight="1" spans="1:7">
      <c r="A1" s="1"/>
      <c r="B1" s="1"/>
      <c r="C1" s="1"/>
      <c r="D1" s="2"/>
      <c r="E1" s="3"/>
      <c r="F1" s="3"/>
      <c r="G1" s="4" t="s">
        <v>591</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"单位名称："&amp;"梁河县发展和改革局"</f>
        <v>单位名称：梁河县发展和改革局</v>
      </c>
      <c r="B3" s="7"/>
      <c r="C3" s="7"/>
      <c r="D3" s="7"/>
      <c r="E3" s="8"/>
      <c r="F3" s="8"/>
      <c r="G3" s="9" t="s">
        <v>27</v>
      </c>
    </row>
    <row r="4" ht="21.75" customHeight="1" spans="1:7">
      <c r="A4" s="10" t="s">
        <v>313</v>
      </c>
      <c r="B4" s="10" t="s">
        <v>312</v>
      </c>
      <c r="C4" s="10" t="s">
        <v>199</v>
      </c>
      <c r="D4" s="11" t="s">
        <v>592</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3658000</v>
      </c>
      <c r="F8" s="23">
        <v>1258000</v>
      </c>
      <c r="G8" s="23"/>
    </row>
    <row r="9" ht="52.5" customHeight="1" spans="1:7">
      <c r="A9" s="24"/>
      <c r="B9" s="22" t="s">
        <v>593</v>
      </c>
      <c r="C9" s="22" t="s">
        <v>359</v>
      </c>
      <c r="D9" s="22" t="s">
        <v>594</v>
      </c>
      <c r="E9" s="23">
        <v>300000</v>
      </c>
      <c r="F9" s="23">
        <v>300000</v>
      </c>
      <c r="G9" s="23"/>
    </row>
    <row r="10" ht="52.5" customHeight="1" spans="1:7">
      <c r="A10" s="25"/>
      <c r="B10" s="22" t="s">
        <v>593</v>
      </c>
      <c r="C10" s="22" t="s">
        <v>329</v>
      </c>
      <c r="D10" s="22" t="s">
        <v>594</v>
      </c>
      <c r="E10" s="23">
        <v>50000</v>
      </c>
      <c r="F10" s="23">
        <v>50000</v>
      </c>
      <c r="G10" s="23"/>
    </row>
    <row r="11" ht="52.5" customHeight="1" spans="1:7">
      <c r="A11" s="25"/>
      <c r="B11" s="22" t="s">
        <v>593</v>
      </c>
      <c r="C11" s="22" t="s">
        <v>343</v>
      </c>
      <c r="D11" s="22" t="s">
        <v>594</v>
      </c>
      <c r="E11" s="23">
        <v>500000</v>
      </c>
      <c r="F11" s="23">
        <v>500000</v>
      </c>
      <c r="G11" s="23"/>
    </row>
    <row r="12" ht="52.5" customHeight="1" spans="1:7">
      <c r="A12" s="25"/>
      <c r="B12" s="22" t="s">
        <v>593</v>
      </c>
      <c r="C12" s="22" t="s">
        <v>339</v>
      </c>
      <c r="D12" s="22" t="s">
        <v>594</v>
      </c>
      <c r="E12" s="23">
        <v>2000000</v>
      </c>
      <c r="F12" s="23"/>
      <c r="G12" s="23"/>
    </row>
    <row r="13" ht="52.5" customHeight="1" spans="1:7">
      <c r="A13" s="25"/>
      <c r="B13" s="22" t="s">
        <v>593</v>
      </c>
      <c r="C13" s="22" t="s">
        <v>345</v>
      </c>
      <c r="D13" s="22" t="s">
        <v>594</v>
      </c>
      <c r="E13" s="23">
        <v>100000</v>
      </c>
      <c r="F13" s="23"/>
      <c r="G13" s="23"/>
    </row>
    <row r="14" ht="52.5" customHeight="1" spans="1:7">
      <c r="A14" s="25"/>
      <c r="B14" s="22" t="s">
        <v>593</v>
      </c>
      <c r="C14" s="22" t="s">
        <v>351</v>
      </c>
      <c r="D14" s="22" t="s">
        <v>594</v>
      </c>
      <c r="E14" s="23">
        <v>200000</v>
      </c>
      <c r="F14" s="23"/>
      <c r="G14" s="23"/>
    </row>
    <row r="15" ht="52.5" customHeight="1" spans="1:7">
      <c r="A15" s="25"/>
      <c r="B15" s="22" t="s">
        <v>593</v>
      </c>
      <c r="C15" s="22" t="s">
        <v>355</v>
      </c>
      <c r="D15" s="22" t="s">
        <v>594</v>
      </c>
      <c r="E15" s="23">
        <v>30000</v>
      </c>
      <c r="F15" s="23"/>
      <c r="G15" s="23"/>
    </row>
    <row r="16" ht="52.5" customHeight="1" spans="1:7">
      <c r="A16" s="25"/>
      <c r="B16" s="22" t="s">
        <v>593</v>
      </c>
      <c r="C16" s="22" t="s">
        <v>353</v>
      </c>
      <c r="D16" s="22" t="s">
        <v>594</v>
      </c>
      <c r="E16" s="23">
        <v>70000</v>
      </c>
      <c r="F16" s="23"/>
      <c r="G16" s="23"/>
    </row>
    <row r="17" ht="52.5" customHeight="1" spans="1:7">
      <c r="A17" s="25"/>
      <c r="B17" s="22" t="s">
        <v>595</v>
      </c>
      <c r="C17" s="22" t="s">
        <v>335</v>
      </c>
      <c r="D17" s="22" t="s">
        <v>594</v>
      </c>
      <c r="E17" s="23">
        <v>100000</v>
      </c>
      <c r="F17" s="23">
        <v>100000</v>
      </c>
      <c r="G17" s="23"/>
    </row>
    <row r="18" ht="52.5" customHeight="1" spans="1:7">
      <c r="A18" s="25"/>
      <c r="B18" s="22" t="s">
        <v>595</v>
      </c>
      <c r="C18" s="22" t="s">
        <v>332</v>
      </c>
      <c r="D18" s="22" t="s">
        <v>594</v>
      </c>
      <c r="E18" s="23">
        <v>50000</v>
      </c>
      <c r="F18" s="23">
        <v>50000</v>
      </c>
      <c r="G18" s="23"/>
    </row>
    <row r="19" ht="52.5" customHeight="1" spans="1:7">
      <c r="A19" s="25"/>
      <c r="B19" s="22" t="s">
        <v>596</v>
      </c>
      <c r="C19" s="22" t="s">
        <v>327</v>
      </c>
      <c r="D19" s="22" t="s">
        <v>594</v>
      </c>
      <c r="E19" s="23">
        <v>50000</v>
      </c>
      <c r="F19" s="23">
        <v>50000</v>
      </c>
      <c r="G19" s="23"/>
    </row>
    <row r="20" ht="52.5" customHeight="1" spans="1:7">
      <c r="A20" s="25"/>
      <c r="B20" s="22" t="s">
        <v>596</v>
      </c>
      <c r="C20" s="22" t="s">
        <v>357</v>
      </c>
      <c r="D20" s="22" t="s">
        <v>594</v>
      </c>
      <c r="E20" s="23">
        <v>20000</v>
      </c>
      <c r="F20" s="23">
        <v>20000</v>
      </c>
      <c r="G20" s="23"/>
    </row>
    <row r="21" ht="52.5" customHeight="1" spans="1:7">
      <c r="A21" s="25"/>
      <c r="B21" s="22" t="s">
        <v>596</v>
      </c>
      <c r="C21" s="22" t="s">
        <v>318</v>
      </c>
      <c r="D21" s="22" t="s">
        <v>594</v>
      </c>
      <c r="E21" s="23">
        <v>188000</v>
      </c>
      <c r="F21" s="23">
        <v>188000</v>
      </c>
      <c r="G21" s="23"/>
    </row>
    <row r="22" ht="30" customHeight="1" spans="1:7">
      <c r="A22" s="26" t="s">
        <v>30</v>
      </c>
      <c r="B22" s="27" t="s">
        <v>578</v>
      </c>
      <c r="C22" s="27"/>
      <c r="D22" s="28"/>
      <c r="E22" s="23">
        <v>3658000</v>
      </c>
      <c r="F22" s="23">
        <v>1258000</v>
      </c>
      <c r="G22" s="23"/>
    </row>
  </sheetData>
  <mergeCells count="11">
    <mergeCell ref="A2:G2"/>
    <mergeCell ref="A3:D3"/>
    <mergeCell ref="E4:G4"/>
    <mergeCell ref="A22:D2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showZeros="0" workbookViewId="0">
      <selection activeCell="A1" sqref="A1"/>
    </sheetView>
  </sheetViews>
  <sheetFormatPr defaultColWidth="9.13888888888889" defaultRowHeight="12" customHeight="1"/>
  <cols>
    <col min="1" max="1" width="7.63888888888889" customWidth="1"/>
    <col min="2" max="2" width="11.2037037037037" customWidth="1"/>
    <col min="3" max="4" width="13.4814814814815" customWidth="1"/>
    <col min="5" max="5" width="13.2037037037037" customWidth="1"/>
    <col min="6" max="6" width="8.48148148148148" customWidth="1"/>
    <col min="7" max="7" width="5.34259259259259" customWidth="1"/>
    <col min="8" max="8" width="8.48148148148148" customWidth="1"/>
    <col min="9" max="12" width="11.9166666666667" customWidth="1"/>
    <col min="13" max="13" width="9.2037037037037" customWidth="1"/>
    <col min="14" max="14" width="11.9166666666667" customWidth="1"/>
    <col min="15" max="15" width="4.48148148148148" customWidth="1"/>
    <col min="16" max="19" width="4.91666666666667" customWidth="1"/>
  </cols>
  <sheetData>
    <row r="1" ht="16.5" customHeight="1" spans="1:17">
      <c r="A1" s="194"/>
      <c r="B1" s="1"/>
      <c r="C1" s="1"/>
      <c r="D1" s="1"/>
      <c r="E1" s="1"/>
      <c r="F1" s="1"/>
      <c r="G1" s="1"/>
      <c r="H1" s="1"/>
      <c r="I1" s="95"/>
      <c r="J1" s="1"/>
      <c r="K1" s="1"/>
      <c r="L1" s="1"/>
      <c r="M1" s="1"/>
      <c r="N1" s="1"/>
      <c r="O1" s="1"/>
      <c r="P1" s="99" t="s">
        <v>26</v>
      </c>
      <c r="Q1" s="99"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"单位名称："&amp;"梁河县发展和改革局"</f>
        <v>单位名称：梁河县发展和改革局</v>
      </c>
      <c r="B3" s="31"/>
      <c r="C3" s="179"/>
      <c r="D3" s="179"/>
      <c r="E3" s="179"/>
      <c r="F3" s="179"/>
      <c r="G3" s="179"/>
      <c r="H3" s="179"/>
      <c r="I3" s="179"/>
      <c r="J3" s="179"/>
      <c r="K3" s="179"/>
      <c r="L3" s="179"/>
      <c r="M3" s="179"/>
      <c r="N3" s="179"/>
      <c r="O3" s="179"/>
      <c r="P3" s="99" t="s">
        <v>27</v>
      </c>
      <c r="Q3" s="99"/>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7" t="s">
        <v>38</v>
      </c>
      <c r="J5" s="197"/>
      <c r="K5" s="197"/>
      <c r="L5" s="197"/>
      <c r="M5" s="197"/>
      <c r="N5" s="197"/>
      <c r="O5" s="11" t="s">
        <v>33</v>
      </c>
      <c r="P5" s="11" t="s">
        <v>34</v>
      </c>
      <c r="Q5" s="11" t="s">
        <v>35</v>
      </c>
      <c r="R5" s="11" t="s">
        <v>36</v>
      </c>
      <c r="S5" s="11" t="s">
        <v>39</v>
      </c>
    </row>
    <row r="6" ht="43.5" customHeight="1" spans="1:19">
      <c r="A6" s="77"/>
      <c r="B6" s="77"/>
      <c r="C6" s="77"/>
      <c r="D6" s="78"/>
      <c r="E6" s="78"/>
      <c r="F6" s="78"/>
      <c r="G6" s="77"/>
      <c r="H6" s="77"/>
      <c r="I6" s="35" t="s">
        <v>33</v>
      </c>
      <c r="J6" s="33" t="s">
        <v>40</v>
      </c>
      <c r="K6" s="33" t="s">
        <v>41</v>
      </c>
      <c r="L6" s="10" t="s">
        <v>42</v>
      </c>
      <c r="M6" s="10" t="s">
        <v>43</v>
      </c>
      <c r="N6" s="10" t="s">
        <v>44</v>
      </c>
      <c r="O6" s="78"/>
      <c r="P6" s="78"/>
      <c r="Q6" s="78"/>
      <c r="R6" s="78"/>
      <c r="S6" s="78"/>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5" t="s">
        <v>45</v>
      </c>
      <c r="B8" s="195" t="s">
        <v>46</v>
      </c>
      <c r="C8" s="23">
        <v>8929185.8</v>
      </c>
      <c r="D8" s="23">
        <v>8929185.8</v>
      </c>
      <c r="E8" s="23">
        <v>8929185.8</v>
      </c>
      <c r="F8" s="23"/>
      <c r="G8" s="23"/>
      <c r="H8" s="23"/>
      <c r="I8" s="23"/>
      <c r="J8" s="23"/>
      <c r="K8" s="23"/>
      <c r="L8" s="23"/>
      <c r="M8" s="23"/>
      <c r="N8" s="23"/>
      <c r="O8" s="23"/>
      <c r="P8" s="23"/>
      <c r="Q8" s="23"/>
      <c r="R8" s="23"/>
      <c r="S8" s="23"/>
    </row>
    <row r="9" ht="30" customHeight="1" spans="1:19">
      <c r="A9" s="12" t="s">
        <v>30</v>
      </c>
      <c r="B9" s="196"/>
      <c r="C9" s="185">
        <v>8929185.8</v>
      </c>
      <c r="D9" s="185">
        <v>8929185.8</v>
      </c>
      <c r="E9" s="185">
        <v>8929185.8</v>
      </c>
      <c r="F9" s="185"/>
      <c r="G9" s="185"/>
      <c r="H9" s="185"/>
      <c r="I9" s="185"/>
      <c r="J9" s="185"/>
      <c r="K9" s="185"/>
      <c r="L9" s="185"/>
      <c r="M9" s="185"/>
      <c r="N9" s="185"/>
      <c r="O9" s="185"/>
      <c r="P9" s="185"/>
      <c r="Q9" s="185"/>
      <c r="R9" s="185"/>
      <c r="S9" s="18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44"/>
  <sheetViews>
    <sheetView showZeros="0" topLeftCell="A2" workbookViewId="0">
      <selection activeCell="A1" sqref="A1"/>
    </sheetView>
  </sheetViews>
  <sheetFormatPr defaultColWidth="8.85185185185185" defaultRowHeight="15" customHeight="1"/>
  <cols>
    <col min="1" max="1" width="9.63888888888889" customWidth="1"/>
    <col min="2" max="2" width="9.48148148148148" customWidth="1"/>
    <col min="3" max="6" width="14.4814814814815" customWidth="1"/>
    <col min="7" max="7" width="12.6388888888889" customWidth="1"/>
    <col min="8" max="8" width="4.34259259259259" customWidth="1"/>
    <col min="9" max="9" width="7.27777777777778" customWidth="1"/>
    <col min="10" max="13" width="12.7685185185185" customWidth="1"/>
    <col min="14" max="14" width="5.76851851851852" customWidth="1"/>
    <col min="15" max="15" width="12.7685185185185" customWidth="1"/>
  </cols>
  <sheetData>
    <row r="1" ht="18.75" customHeight="1" spans="1:15">
      <c r="A1" s="187"/>
      <c r="B1" s="187"/>
      <c r="C1" s="187"/>
      <c r="D1" s="187"/>
      <c r="E1" s="187"/>
      <c r="F1" s="187"/>
      <c r="G1" s="187"/>
      <c r="H1" s="187"/>
      <c r="I1" s="187"/>
      <c r="J1" s="187"/>
      <c r="K1" s="187"/>
      <c r="L1" s="187"/>
      <c r="M1" s="187"/>
      <c r="N1" s="101" t="s">
        <v>47</v>
      </c>
      <c r="O1" s="101"/>
    </row>
    <row r="2" ht="36" customHeight="1" spans="1:15">
      <c r="A2" s="188" t="str">
        <f>"2025"&amp;"年部门支出预算表"</f>
        <v>2025年部门支出预算表</v>
      </c>
      <c r="B2" s="188"/>
      <c r="C2" s="188"/>
      <c r="D2" s="188"/>
      <c r="E2" s="188"/>
      <c r="F2" s="188"/>
      <c r="G2" s="188"/>
      <c r="H2" s="188"/>
      <c r="I2" s="188"/>
      <c r="J2" s="188"/>
      <c r="K2" s="188"/>
      <c r="L2" s="188"/>
      <c r="M2" s="188"/>
      <c r="N2" s="188"/>
      <c r="O2" s="188"/>
    </row>
    <row r="3" ht="18.75" customHeight="1" spans="1:15">
      <c r="A3" s="31" t="str">
        <f>"单位名称："&amp;"梁河县发展和改革局"</f>
        <v>单位名称：梁河县发展和改革局</v>
      </c>
      <c r="B3" s="31"/>
      <c r="C3" s="31"/>
      <c r="D3" s="31"/>
      <c r="E3" s="31"/>
      <c r="F3" s="31"/>
      <c r="G3" s="187"/>
      <c r="H3" s="187"/>
      <c r="I3" s="187"/>
      <c r="J3" s="187"/>
      <c r="K3" s="187"/>
      <c r="L3" s="187"/>
      <c r="M3" s="187"/>
      <c r="N3" s="101" t="s">
        <v>1</v>
      </c>
      <c r="O3" s="101"/>
    </row>
    <row r="4" ht="31.5" customHeight="1" spans="1:15">
      <c r="A4" s="189" t="s">
        <v>48</v>
      </c>
      <c r="B4" s="189" t="s">
        <v>49</v>
      </c>
      <c r="C4" s="189" t="s">
        <v>30</v>
      </c>
      <c r="D4" s="189" t="s">
        <v>34</v>
      </c>
      <c r="E4" s="189"/>
      <c r="F4" s="189"/>
      <c r="G4" s="189" t="s">
        <v>35</v>
      </c>
      <c r="H4" s="189" t="s">
        <v>36</v>
      </c>
      <c r="I4" s="189" t="s">
        <v>50</v>
      </c>
      <c r="J4" s="189" t="s">
        <v>51</v>
      </c>
      <c r="K4" s="189"/>
      <c r="L4" s="189"/>
      <c r="M4" s="189"/>
      <c r="N4" s="189"/>
      <c r="O4" s="189"/>
    </row>
    <row r="5" ht="37.3" customHeight="1" spans="1:15">
      <c r="A5" s="189"/>
      <c r="B5" s="189"/>
      <c r="C5" s="189"/>
      <c r="D5" s="189" t="s">
        <v>33</v>
      </c>
      <c r="E5" s="189" t="s">
        <v>52</v>
      </c>
      <c r="F5" s="189" t="s">
        <v>53</v>
      </c>
      <c r="G5" s="189"/>
      <c r="H5" s="189"/>
      <c r="I5" s="189"/>
      <c r="J5" s="189" t="s">
        <v>33</v>
      </c>
      <c r="K5" s="189" t="s">
        <v>54</v>
      </c>
      <c r="L5" s="189" t="s">
        <v>55</v>
      </c>
      <c r="M5" s="189" t="s">
        <v>56</v>
      </c>
      <c r="N5" s="189" t="s">
        <v>57</v>
      </c>
      <c r="O5" s="189" t="s">
        <v>58</v>
      </c>
    </row>
    <row r="6" ht="18.75" customHeight="1" spans="1:15">
      <c r="A6" s="190" t="s">
        <v>59</v>
      </c>
      <c r="B6" s="190" t="s">
        <v>60</v>
      </c>
      <c r="C6" s="190" t="s">
        <v>61</v>
      </c>
      <c r="D6" s="190" t="s">
        <v>62</v>
      </c>
      <c r="E6" s="190" t="s">
        <v>63</v>
      </c>
      <c r="F6" s="190" t="s">
        <v>64</v>
      </c>
      <c r="G6" s="190" t="s">
        <v>65</v>
      </c>
      <c r="H6" s="190" t="s">
        <v>66</v>
      </c>
      <c r="I6" s="190" t="s">
        <v>67</v>
      </c>
      <c r="J6" s="190" t="s">
        <v>68</v>
      </c>
      <c r="K6" s="190" t="s">
        <v>69</v>
      </c>
      <c r="L6" s="190" t="s">
        <v>70</v>
      </c>
      <c r="M6" s="190" t="s">
        <v>71</v>
      </c>
      <c r="N6" s="190" t="s">
        <v>72</v>
      </c>
      <c r="O6" s="190" t="s">
        <v>73</v>
      </c>
    </row>
    <row r="7" ht="52.5" customHeight="1" spans="1:15">
      <c r="A7" s="191" t="s">
        <v>74</v>
      </c>
      <c r="B7" s="191" t="s">
        <v>75</v>
      </c>
      <c r="C7" s="157">
        <v>4749880.76</v>
      </c>
      <c r="D7" s="157">
        <v>4749880.76</v>
      </c>
      <c r="E7" s="157">
        <v>3379880.76</v>
      </c>
      <c r="F7" s="157">
        <v>1370000</v>
      </c>
      <c r="G7" s="157"/>
      <c r="H7" s="157"/>
      <c r="I7" s="157"/>
      <c r="J7" s="157"/>
      <c r="K7" s="157"/>
      <c r="L7" s="157"/>
      <c r="M7" s="157"/>
      <c r="N7" s="157"/>
      <c r="O7" s="157"/>
    </row>
    <row r="8" ht="52.5" customHeight="1" spans="1:15">
      <c r="A8" s="192" t="s">
        <v>76</v>
      </c>
      <c r="B8" s="192" t="s">
        <v>77</v>
      </c>
      <c r="C8" s="157">
        <v>100000</v>
      </c>
      <c r="D8" s="157">
        <v>100000</v>
      </c>
      <c r="E8" s="157"/>
      <c r="F8" s="157">
        <v>100000</v>
      </c>
      <c r="G8" s="157"/>
      <c r="H8" s="157"/>
      <c r="I8" s="157"/>
      <c r="J8" s="157"/>
      <c r="K8" s="157"/>
      <c r="L8" s="157"/>
      <c r="M8" s="157"/>
      <c r="N8" s="157"/>
      <c r="O8" s="157"/>
    </row>
    <row r="9" ht="52.5" customHeight="1" spans="1:15">
      <c r="A9" s="193" t="s">
        <v>78</v>
      </c>
      <c r="B9" s="193" t="s">
        <v>79</v>
      </c>
      <c r="C9" s="157">
        <v>100000</v>
      </c>
      <c r="D9" s="157">
        <v>100000</v>
      </c>
      <c r="E9" s="157"/>
      <c r="F9" s="157">
        <v>100000</v>
      </c>
      <c r="G9" s="157"/>
      <c r="H9" s="157"/>
      <c r="I9" s="157"/>
      <c r="J9" s="157"/>
      <c r="K9" s="157"/>
      <c r="L9" s="157"/>
      <c r="M9" s="157"/>
      <c r="N9" s="157"/>
      <c r="O9" s="157"/>
    </row>
    <row r="10" ht="52.5" customHeight="1" spans="1:15">
      <c r="A10" s="192" t="s">
        <v>80</v>
      </c>
      <c r="B10" s="192" t="s">
        <v>81</v>
      </c>
      <c r="C10" s="157">
        <v>4571560.76</v>
      </c>
      <c r="D10" s="157">
        <v>4571560.76</v>
      </c>
      <c r="E10" s="157">
        <v>3301560.76</v>
      </c>
      <c r="F10" s="157">
        <v>1270000</v>
      </c>
      <c r="G10" s="157"/>
      <c r="H10" s="157"/>
      <c r="I10" s="157"/>
      <c r="J10" s="157"/>
      <c r="K10" s="157"/>
      <c r="L10" s="157"/>
      <c r="M10" s="157"/>
      <c r="N10" s="157"/>
      <c r="O10" s="157"/>
    </row>
    <row r="11" ht="52.5" customHeight="1" spans="1:15">
      <c r="A11" s="193" t="s">
        <v>82</v>
      </c>
      <c r="B11" s="193" t="s">
        <v>83</v>
      </c>
      <c r="C11" s="157">
        <v>2513903.64</v>
      </c>
      <c r="D11" s="157">
        <v>2513903.64</v>
      </c>
      <c r="E11" s="157">
        <v>2513903.64</v>
      </c>
      <c r="F11" s="157"/>
      <c r="G11" s="157"/>
      <c r="H11" s="157"/>
      <c r="I11" s="157"/>
      <c r="J11" s="157"/>
      <c r="K11" s="157"/>
      <c r="L11" s="157"/>
      <c r="M11" s="157"/>
      <c r="N11" s="157"/>
      <c r="O11" s="157"/>
    </row>
    <row r="12" ht="52.5" customHeight="1" spans="1:15">
      <c r="A12" s="193" t="s">
        <v>84</v>
      </c>
      <c r="B12" s="193" t="s">
        <v>79</v>
      </c>
      <c r="C12" s="157">
        <v>320000</v>
      </c>
      <c r="D12" s="157">
        <v>320000</v>
      </c>
      <c r="E12" s="157"/>
      <c r="F12" s="157">
        <v>320000</v>
      </c>
      <c r="G12" s="157"/>
      <c r="H12" s="157"/>
      <c r="I12" s="157"/>
      <c r="J12" s="157"/>
      <c r="K12" s="157"/>
      <c r="L12" s="157"/>
      <c r="M12" s="157"/>
      <c r="N12" s="157"/>
      <c r="O12" s="157"/>
    </row>
    <row r="13" ht="52.5" customHeight="1" spans="1:15">
      <c r="A13" s="193" t="s">
        <v>85</v>
      </c>
      <c r="B13" s="193" t="s">
        <v>86</v>
      </c>
      <c r="C13" s="157">
        <v>200000</v>
      </c>
      <c r="D13" s="157">
        <v>200000</v>
      </c>
      <c r="E13" s="157"/>
      <c r="F13" s="157">
        <v>200000</v>
      </c>
      <c r="G13" s="157"/>
      <c r="H13" s="157"/>
      <c r="I13" s="157"/>
      <c r="J13" s="157"/>
      <c r="K13" s="157"/>
      <c r="L13" s="157"/>
      <c r="M13" s="157"/>
      <c r="N13" s="157"/>
      <c r="O13" s="157"/>
    </row>
    <row r="14" ht="52.5" customHeight="1" spans="1:15">
      <c r="A14" s="193" t="s">
        <v>87</v>
      </c>
      <c r="B14" s="193" t="s">
        <v>88</v>
      </c>
      <c r="C14" s="157">
        <v>150000</v>
      </c>
      <c r="D14" s="157">
        <v>150000</v>
      </c>
      <c r="E14" s="157"/>
      <c r="F14" s="157">
        <v>150000</v>
      </c>
      <c r="G14" s="157"/>
      <c r="H14" s="157"/>
      <c r="I14" s="157"/>
      <c r="J14" s="157"/>
      <c r="K14" s="157"/>
      <c r="L14" s="157"/>
      <c r="M14" s="157"/>
      <c r="N14" s="157"/>
      <c r="O14" s="157"/>
    </row>
    <row r="15" ht="52.5" customHeight="1" spans="1:15">
      <c r="A15" s="193" t="s">
        <v>89</v>
      </c>
      <c r="B15" s="193" t="s">
        <v>90</v>
      </c>
      <c r="C15" s="157">
        <v>787657.12</v>
      </c>
      <c r="D15" s="157">
        <v>787657.12</v>
      </c>
      <c r="E15" s="157">
        <v>787657.12</v>
      </c>
      <c r="F15" s="157"/>
      <c r="G15" s="157"/>
      <c r="H15" s="157"/>
      <c r="I15" s="157"/>
      <c r="J15" s="157"/>
      <c r="K15" s="157"/>
      <c r="L15" s="157"/>
      <c r="M15" s="157"/>
      <c r="N15" s="157"/>
      <c r="O15" s="157"/>
    </row>
    <row r="16" ht="52.5" customHeight="1" spans="1:15">
      <c r="A16" s="193" t="s">
        <v>91</v>
      </c>
      <c r="B16" s="193" t="s">
        <v>92</v>
      </c>
      <c r="C16" s="157">
        <v>600000</v>
      </c>
      <c r="D16" s="157">
        <v>600000</v>
      </c>
      <c r="E16" s="157"/>
      <c r="F16" s="157">
        <v>600000</v>
      </c>
      <c r="G16" s="157"/>
      <c r="H16" s="157"/>
      <c r="I16" s="157"/>
      <c r="J16" s="157"/>
      <c r="K16" s="157"/>
      <c r="L16" s="157"/>
      <c r="M16" s="157"/>
      <c r="N16" s="157"/>
      <c r="O16" s="157"/>
    </row>
    <row r="17" ht="52.5" customHeight="1" spans="1:15">
      <c r="A17" s="192" t="s">
        <v>93</v>
      </c>
      <c r="B17" s="192" t="s">
        <v>94</v>
      </c>
      <c r="C17" s="157">
        <v>69920</v>
      </c>
      <c r="D17" s="157">
        <v>69920</v>
      </c>
      <c r="E17" s="157">
        <v>69920</v>
      </c>
      <c r="F17" s="157"/>
      <c r="G17" s="157"/>
      <c r="H17" s="157"/>
      <c r="I17" s="157"/>
      <c r="J17" s="157"/>
      <c r="K17" s="157"/>
      <c r="L17" s="157"/>
      <c r="M17" s="157"/>
      <c r="N17" s="157"/>
      <c r="O17" s="157"/>
    </row>
    <row r="18" ht="52.5" customHeight="1" spans="1:15">
      <c r="A18" s="193" t="s">
        <v>95</v>
      </c>
      <c r="B18" s="193" t="s">
        <v>96</v>
      </c>
      <c r="C18" s="157">
        <v>69920</v>
      </c>
      <c r="D18" s="157">
        <v>69920</v>
      </c>
      <c r="E18" s="157">
        <v>69920</v>
      </c>
      <c r="F18" s="157"/>
      <c r="G18" s="157"/>
      <c r="H18" s="157"/>
      <c r="I18" s="157"/>
      <c r="J18" s="157"/>
      <c r="K18" s="157"/>
      <c r="L18" s="157"/>
      <c r="M18" s="157"/>
      <c r="N18" s="157"/>
      <c r="O18" s="157"/>
    </row>
    <row r="19" ht="52.5" customHeight="1" spans="1:15">
      <c r="A19" s="192" t="s">
        <v>97</v>
      </c>
      <c r="B19" s="192" t="s">
        <v>98</v>
      </c>
      <c r="C19" s="157">
        <v>8400</v>
      </c>
      <c r="D19" s="157">
        <v>8400</v>
      </c>
      <c r="E19" s="157">
        <v>8400</v>
      </c>
      <c r="F19" s="157"/>
      <c r="G19" s="157"/>
      <c r="H19" s="157"/>
      <c r="I19" s="157"/>
      <c r="J19" s="157"/>
      <c r="K19" s="157"/>
      <c r="L19" s="157"/>
      <c r="M19" s="157"/>
      <c r="N19" s="157"/>
      <c r="O19" s="157"/>
    </row>
    <row r="20" ht="52.5" customHeight="1" spans="1:15">
      <c r="A20" s="193" t="s">
        <v>99</v>
      </c>
      <c r="B20" s="193" t="s">
        <v>98</v>
      </c>
      <c r="C20" s="157">
        <v>8400</v>
      </c>
      <c r="D20" s="157">
        <v>8400</v>
      </c>
      <c r="E20" s="157">
        <v>8400</v>
      </c>
      <c r="F20" s="157"/>
      <c r="G20" s="157"/>
      <c r="H20" s="157"/>
      <c r="I20" s="157"/>
      <c r="J20" s="157"/>
      <c r="K20" s="157"/>
      <c r="L20" s="157"/>
      <c r="M20" s="157"/>
      <c r="N20" s="157"/>
      <c r="O20" s="157"/>
    </row>
    <row r="21" ht="52.5" customHeight="1" spans="1:15">
      <c r="A21" s="191" t="s">
        <v>100</v>
      </c>
      <c r="B21" s="191" t="s">
        <v>101</v>
      </c>
      <c r="C21" s="157">
        <v>2288000</v>
      </c>
      <c r="D21" s="157">
        <v>2288000</v>
      </c>
      <c r="E21" s="157"/>
      <c r="F21" s="157">
        <v>2288000</v>
      </c>
      <c r="G21" s="157"/>
      <c r="H21" s="157"/>
      <c r="I21" s="157"/>
      <c r="J21" s="157"/>
      <c r="K21" s="157"/>
      <c r="L21" s="157"/>
      <c r="M21" s="157"/>
      <c r="N21" s="157"/>
      <c r="O21" s="157"/>
    </row>
    <row r="22" ht="52.5" customHeight="1" spans="1:15">
      <c r="A22" s="192" t="s">
        <v>102</v>
      </c>
      <c r="B22" s="192" t="s">
        <v>103</v>
      </c>
      <c r="C22" s="157">
        <v>2288000</v>
      </c>
      <c r="D22" s="157">
        <v>2288000</v>
      </c>
      <c r="E22" s="157"/>
      <c r="F22" s="157">
        <v>2288000</v>
      </c>
      <c r="G22" s="157"/>
      <c r="H22" s="157"/>
      <c r="I22" s="157"/>
      <c r="J22" s="157"/>
      <c r="K22" s="157"/>
      <c r="L22" s="157"/>
      <c r="M22" s="157"/>
      <c r="N22" s="157"/>
      <c r="O22" s="157"/>
    </row>
    <row r="23" ht="52.5" customHeight="1" spans="1:15">
      <c r="A23" s="193" t="s">
        <v>104</v>
      </c>
      <c r="B23" s="193" t="s">
        <v>105</v>
      </c>
      <c r="C23" s="157">
        <v>2288000</v>
      </c>
      <c r="D23" s="157">
        <v>2288000</v>
      </c>
      <c r="E23" s="157"/>
      <c r="F23" s="157">
        <v>2288000</v>
      </c>
      <c r="G23" s="157"/>
      <c r="H23" s="157"/>
      <c r="I23" s="157"/>
      <c r="J23" s="157"/>
      <c r="K23" s="157"/>
      <c r="L23" s="157"/>
      <c r="M23" s="157"/>
      <c r="N23" s="157"/>
      <c r="O23" s="157"/>
    </row>
    <row r="24" ht="52.5" customHeight="1" spans="1:15">
      <c r="A24" s="191" t="s">
        <v>106</v>
      </c>
      <c r="B24" s="191" t="s">
        <v>107</v>
      </c>
      <c r="C24" s="157">
        <v>1345736.69</v>
      </c>
      <c r="D24" s="157">
        <v>1345736.69</v>
      </c>
      <c r="E24" s="157">
        <v>1345736.69</v>
      </c>
      <c r="F24" s="157"/>
      <c r="G24" s="157"/>
      <c r="H24" s="157"/>
      <c r="I24" s="157"/>
      <c r="J24" s="157"/>
      <c r="K24" s="157"/>
      <c r="L24" s="157"/>
      <c r="M24" s="157"/>
      <c r="N24" s="157"/>
      <c r="O24" s="157"/>
    </row>
    <row r="25" ht="52.5" customHeight="1" spans="1:15">
      <c r="A25" s="192" t="s">
        <v>108</v>
      </c>
      <c r="B25" s="192" t="s">
        <v>109</v>
      </c>
      <c r="C25" s="157">
        <v>9793.44</v>
      </c>
      <c r="D25" s="157">
        <v>9793.44</v>
      </c>
      <c r="E25" s="157">
        <v>9793.44</v>
      </c>
      <c r="F25" s="157"/>
      <c r="G25" s="157"/>
      <c r="H25" s="157"/>
      <c r="I25" s="157"/>
      <c r="J25" s="157"/>
      <c r="K25" s="157"/>
      <c r="L25" s="157"/>
      <c r="M25" s="157"/>
      <c r="N25" s="157"/>
      <c r="O25" s="157"/>
    </row>
    <row r="26" ht="52.5" customHeight="1" spans="1:15">
      <c r="A26" s="193" t="s">
        <v>110</v>
      </c>
      <c r="B26" s="193" t="s">
        <v>111</v>
      </c>
      <c r="C26" s="157">
        <v>9793.44</v>
      </c>
      <c r="D26" s="157">
        <v>9793.44</v>
      </c>
      <c r="E26" s="157">
        <v>9793.44</v>
      </c>
      <c r="F26" s="157"/>
      <c r="G26" s="157"/>
      <c r="H26" s="157"/>
      <c r="I26" s="157"/>
      <c r="J26" s="157"/>
      <c r="K26" s="157"/>
      <c r="L26" s="157"/>
      <c r="M26" s="157"/>
      <c r="N26" s="157"/>
      <c r="O26" s="157"/>
    </row>
    <row r="27" ht="52.5" customHeight="1" spans="1:15">
      <c r="A27" s="192" t="s">
        <v>112</v>
      </c>
      <c r="B27" s="192" t="s">
        <v>113</v>
      </c>
      <c r="C27" s="157">
        <v>1314071.69</v>
      </c>
      <c r="D27" s="157">
        <v>1314071.69</v>
      </c>
      <c r="E27" s="157">
        <v>1314071.69</v>
      </c>
      <c r="F27" s="157"/>
      <c r="G27" s="157"/>
      <c r="H27" s="157"/>
      <c r="I27" s="157"/>
      <c r="J27" s="157"/>
      <c r="K27" s="157"/>
      <c r="L27" s="157"/>
      <c r="M27" s="157"/>
      <c r="N27" s="157"/>
      <c r="O27" s="157"/>
    </row>
    <row r="28" ht="52.5" customHeight="1" spans="1:15">
      <c r="A28" s="193" t="s">
        <v>114</v>
      </c>
      <c r="B28" s="193" t="s">
        <v>115</v>
      </c>
      <c r="C28" s="157">
        <v>810996.24</v>
      </c>
      <c r="D28" s="157">
        <v>810996.24</v>
      </c>
      <c r="E28" s="157">
        <v>810996.24</v>
      </c>
      <c r="F28" s="157"/>
      <c r="G28" s="157"/>
      <c r="H28" s="157"/>
      <c r="I28" s="157"/>
      <c r="J28" s="157"/>
      <c r="K28" s="157"/>
      <c r="L28" s="157"/>
      <c r="M28" s="157"/>
      <c r="N28" s="157"/>
      <c r="O28" s="157"/>
    </row>
    <row r="29" ht="52.5" customHeight="1" spans="1:15">
      <c r="A29" s="193" t="s">
        <v>116</v>
      </c>
      <c r="B29" s="193" t="s">
        <v>117</v>
      </c>
      <c r="C29" s="157">
        <v>1800</v>
      </c>
      <c r="D29" s="157">
        <v>1800</v>
      </c>
      <c r="E29" s="157">
        <v>1800</v>
      </c>
      <c r="F29" s="157"/>
      <c r="G29" s="157"/>
      <c r="H29" s="157"/>
      <c r="I29" s="157"/>
      <c r="J29" s="157"/>
      <c r="K29" s="157"/>
      <c r="L29" s="157"/>
      <c r="M29" s="157"/>
      <c r="N29" s="157"/>
      <c r="O29" s="157"/>
    </row>
    <row r="30" ht="52.5" customHeight="1" spans="1:15">
      <c r="A30" s="193" t="s">
        <v>118</v>
      </c>
      <c r="B30" s="193" t="s">
        <v>119</v>
      </c>
      <c r="C30" s="157">
        <v>421944.96</v>
      </c>
      <c r="D30" s="157">
        <v>421944.96</v>
      </c>
      <c r="E30" s="157">
        <v>421944.96</v>
      </c>
      <c r="F30" s="157"/>
      <c r="G30" s="157"/>
      <c r="H30" s="157"/>
      <c r="I30" s="157"/>
      <c r="J30" s="157"/>
      <c r="K30" s="157"/>
      <c r="L30" s="157"/>
      <c r="M30" s="157"/>
      <c r="N30" s="157"/>
      <c r="O30" s="157"/>
    </row>
    <row r="31" ht="52.5" customHeight="1" spans="1:15">
      <c r="A31" s="193" t="s">
        <v>120</v>
      </c>
      <c r="B31" s="193" t="s">
        <v>121</v>
      </c>
      <c r="C31" s="157">
        <v>79330.49</v>
      </c>
      <c r="D31" s="157">
        <v>79330.49</v>
      </c>
      <c r="E31" s="157">
        <v>79330.49</v>
      </c>
      <c r="F31" s="157"/>
      <c r="G31" s="157"/>
      <c r="H31" s="157"/>
      <c r="I31" s="157"/>
      <c r="J31" s="157"/>
      <c r="K31" s="157"/>
      <c r="L31" s="157"/>
      <c r="M31" s="157"/>
      <c r="N31" s="157"/>
      <c r="O31" s="157"/>
    </row>
    <row r="32" ht="52.5" customHeight="1" spans="1:15">
      <c r="A32" s="192" t="s">
        <v>122</v>
      </c>
      <c r="B32" s="192" t="s">
        <v>123</v>
      </c>
      <c r="C32" s="157">
        <v>14256</v>
      </c>
      <c r="D32" s="157">
        <v>14256</v>
      </c>
      <c r="E32" s="157">
        <v>14256</v>
      </c>
      <c r="F32" s="157"/>
      <c r="G32" s="157"/>
      <c r="H32" s="157"/>
      <c r="I32" s="157"/>
      <c r="J32" s="157"/>
      <c r="K32" s="157"/>
      <c r="L32" s="157"/>
      <c r="M32" s="157"/>
      <c r="N32" s="157"/>
      <c r="O32" s="157"/>
    </row>
    <row r="33" ht="52.5" customHeight="1" spans="1:15">
      <c r="A33" s="193" t="s">
        <v>124</v>
      </c>
      <c r="B33" s="193" t="s">
        <v>125</v>
      </c>
      <c r="C33" s="157">
        <v>14256</v>
      </c>
      <c r="D33" s="157">
        <v>14256</v>
      </c>
      <c r="E33" s="157">
        <v>14256</v>
      </c>
      <c r="F33" s="157"/>
      <c r="G33" s="157"/>
      <c r="H33" s="157"/>
      <c r="I33" s="157"/>
      <c r="J33" s="157"/>
      <c r="K33" s="157"/>
      <c r="L33" s="157"/>
      <c r="M33" s="157"/>
      <c r="N33" s="157"/>
      <c r="O33" s="157"/>
    </row>
    <row r="34" ht="52.5" customHeight="1" spans="1:15">
      <c r="A34" s="192" t="s">
        <v>126</v>
      </c>
      <c r="B34" s="192" t="s">
        <v>127</v>
      </c>
      <c r="C34" s="157">
        <v>7615.56</v>
      </c>
      <c r="D34" s="157">
        <v>7615.56</v>
      </c>
      <c r="E34" s="157">
        <v>7615.56</v>
      </c>
      <c r="F34" s="157"/>
      <c r="G34" s="157"/>
      <c r="H34" s="157"/>
      <c r="I34" s="157"/>
      <c r="J34" s="157"/>
      <c r="K34" s="157"/>
      <c r="L34" s="157"/>
      <c r="M34" s="157"/>
      <c r="N34" s="157"/>
      <c r="O34" s="157"/>
    </row>
    <row r="35" ht="52.5" customHeight="1" spans="1:15">
      <c r="A35" s="193" t="s">
        <v>128</v>
      </c>
      <c r="B35" s="193" t="s">
        <v>127</v>
      </c>
      <c r="C35" s="157">
        <v>7615.56</v>
      </c>
      <c r="D35" s="157">
        <v>7615.56</v>
      </c>
      <c r="E35" s="157">
        <v>7615.56</v>
      </c>
      <c r="F35" s="157"/>
      <c r="G35" s="157"/>
      <c r="H35" s="157"/>
      <c r="I35" s="157"/>
      <c r="J35" s="157"/>
      <c r="K35" s="157"/>
      <c r="L35" s="157"/>
      <c r="M35" s="157"/>
      <c r="N35" s="157"/>
      <c r="O35" s="157"/>
    </row>
    <row r="36" ht="52.5" customHeight="1" spans="1:15">
      <c r="A36" s="191" t="s">
        <v>129</v>
      </c>
      <c r="B36" s="191" t="s">
        <v>130</v>
      </c>
      <c r="C36" s="157">
        <v>229109.63</v>
      </c>
      <c r="D36" s="157">
        <v>229109.63</v>
      </c>
      <c r="E36" s="157">
        <v>229109.63</v>
      </c>
      <c r="F36" s="157"/>
      <c r="G36" s="157"/>
      <c r="H36" s="157"/>
      <c r="I36" s="157"/>
      <c r="J36" s="157"/>
      <c r="K36" s="157"/>
      <c r="L36" s="157"/>
      <c r="M36" s="157"/>
      <c r="N36" s="157"/>
      <c r="O36" s="157"/>
    </row>
    <row r="37" ht="52.5" customHeight="1" spans="1:15">
      <c r="A37" s="192" t="s">
        <v>131</v>
      </c>
      <c r="B37" s="192" t="s">
        <v>132</v>
      </c>
      <c r="C37" s="157">
        <v>229109.63</v>
      </c>
      <c r="D37" s="157">
        <v>229109.63</v>
      </c>
      <c r="E37" s="157">
        <v>229109.63</v>
      </c>
      <c r="F37" s="157"/>
      <c r="G37" s="157"/>
      <c r="H37" s="157"/>
      <c r="I37" s="157"/>
      <c r="J37" s="157"/>
      <c r="K37" s="157"/>
      <c r="L37" s="157"/>
      <c r="M37" s="157"/>
      <c r="N37" s="157"/>
      <c r="O37" s="157"/>
    </row>
    <row r="38" ht="52.5" customHeight="1" spans="1:15">
      <c r="A38" s="193" t="s">
        <v>133</v>
      </c>
      <c r="B38" s="193" t="s">
        <v>134</v>
      </c>
      <c r="C38" s="157">
        <v>143370</v>
      </c>
      <c r="D38" s="157">
        <v>143370</v>
      </c>
      <c r="E38" s="157">
        <v>143370</v>
      </c>
      <c r="F38" s="157"/>
      <c r="G38" s="157"/>
      <c r="H38" s="157"/>
      <c r="I38" s="157"/>
      <c r="J38" s="157"/>
      <c r="K38" s="157"/>
      <c r="L38" s="157"/>
      <c r="M38" s="157"/>
      <c r="N38" s="157"/>
      <c r="O38" s="157"/>
    </row>
    <row r="39" ht="52.5" customHeight="1" spans="1:15">
      <c r="A39" s="193" t="s">
        <v>135</v>
      </c>
      <c r="B39" s="193" t="s">
        <v>136</v>
      </c>
      <c r="C39" s="157">
        <v>54416.7</v>
      </c>
      <c r="D39" s="157">
        <v>54416.7</v>
      </c>
      <c r="E39" s="157">
        <v>54416.7</v>
      </c>
      <c r="F39" s="157"/>
      <c r="G39" s="157"/>
      <c r="H39" s="157"/>
      <c r="I39" s="157"/>
      <c r="J39" s="157"/>
      <c r="K39" s="157"/>
      <c r="L39" s="157"/>
      <c r="M39" s="157"/>
      <c r="N39" s="157"/>
      <c r="O39" s="157"/>
    </row>
    <row r="40" ht="52.5" customHeight="1" spans="1:15">
      <c r="A40" s="193" t="s">
        <v>137</v>
      </c>
      <c r="B40" s="193" t="s">
        <v>138</v>
      </c>
      <c r="C40" s="157">
        <v>31322.93</v>
      </c>
      <c r="D40" s="157">
        <v>31322.93</v>
      </c>
      <c r="E40" s="157">
        <v>31322.93</v>
      </c>
      <c r="F40" s="157"/>
      <c r="G40" s="157"/>
      <c r="H40" s="157"/>
      <c r="I40" s="157"/>
      <c r="J40" s="157"/>
      <c r="K40" s="157"/>
      <c r="L40" s="157"/>
      <c r="M40" s="157"/>
      <c r="N40" s="157"/>
      <c r="O40" s="157"/>
    </row>
    <row r="41" ht="52.5" customHeight="1" spans="1:15">
      <c r="A41" s="191" t="s">
        <v>139</v>
      </c>
      <c r="B41" s="191" t="s">
        <v>140</v>
      </c>
      <c r="C41" s="157">
        <v>316458.72</v>
      </c>
      <c r="D41" s="157">
        <v>316458.72</v>
      </c>
      <c r="E41" s="157">
        <v>316458.72</v>
      </c>
      <c r="F41" s="157"/>
      <c r="G41" s="157"/>
      <c r="H41" s="157"/>
      <c r="I41" s="157"/>
      <c r="J41" s="157"/>
      <c r="K41" s="157"/>
      <c r="L41" s="157"/>
      <c r="M41" s="157"/>
      <c r="N41" s="157"/>
      <c r="O41" s="157"/>
    </row>
    <row r="42" ht="52.5" customHeight="1" spans="1:15">
      <c r="A42" s="192" t="s">
        <v>141</v>
      </c>
      <c r="B42" s="192" t="s">
        <v>142</v>
      </c>
      <c r="C42" s="157">
        <v>316458.72</v>
      </c>
      <c r="D42" s="157">
        <v>316458.72</v>
      </c>
      <c r="E42" s="157">
        <v>316458.72</v>
      </c>
      <c r="F42" s="157"/>
      <c r="G42" s="157"/>
      <c r="H42" s="157"/>
      <c r="I42" s="157"/>
      <c r="J42" s="157"/>
      <c r="K42" s="157"/>
      <c r="L42" s="157"/>
      <c r="M42" s="157"/>
      <c r="N42" s="157"/>
      <c r="O42" s="157"/>
    </row>
    <row r="43" ht="52.5" customHeight="1" spans="1:15">
      <c r="A43" s="193" t="s">
        <v>143</v>
      </c>
      <c r="B43" s="193" t="s">
        <v>144</v>
      </c>
      <c r="C43" s="157">
        <v>316458.72</v>
      </c>
      <c r="D43" s="157">
        <v>316458.72</v>
      </c>
      <c r="E43" s="157">
        <v>316458.72</v>
      </c>
      <c r="F43" s="157"/>
      <c r="G43" s="157"/>
      <c r="H43" s="157"/>
      <c r="I43" s="157"/>
      <c r="J43" s="157"/>
      <c r="K43" s="157"/>
      <c r="L43" s="157"/>
      <c r="M43" s="157"/>
      <c r="N43" s="157"/>
      <c r="O43" s="157"/>
    </row>
    <row r="44" ht="30" customHeight="1" spans="1:15">
      <c r="A44" s="190" t="s">
        <v>30</v>
      </c>
      <c r="B44" s="190"/>
      <c r="C44" s="157">
        <v>8929185.8</v>
      </c>
      <c r="D44" s="157">
        <v>8929185.8</v>
      </c>
      <c r="E44" s="157">
        <v>5271185.8</v>
      </c>
      <c r="F44" s="157">
        <v>3658000</v>
      </c>
      <c r="G44" s="157"/>
      <c r="H44" s="157"/>
      <c r="I44" s="157"/>
      <c r="J44" s="157"/>
      <c r="K44" s="157"/>
      <c r="L44" s="157"/>
      <c r="M44" s="157"/>
      <c r="N44" s="157"/>
      <c r="O44" s="157"/>
    </row>
  </sheetData>
  <mergeCells count="13">
    <mergeCell ref="N1:O1"/>
    <mergeCell ref="A2:O2"/>
    <mergeCell ref="A3:F3"/>
    <mergeCell ref="N3:O3"/>
    <mergeCell ref="D4:F4"/>
    <mergeCell ref="J4:O4"/>
    <mergeCell ref="A44:B4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A1" sqref="A1"/>
    </sheetView>
  </sheetViews>
  <sheetFormatPr defaultColWidth="9.13888888888889" defaultRowHeight="14.25" customHeight="1" outlineLevelCol="3"/>
  <cols>
    <col min="1" max="1" width="32.7685185185185" customWidth="1"/>
    <col min="2" max="2" width="23.9166666666667" customWidth="1"/>
    <col min="3" max="3" width="35.4814814814815" customWidth="1"/>
    <col min="4" max="4" width="36.4166666666667" customWidth="1"/>
  </cols>
  <sheetData>
    <row r="1" ht="17.25" customHeight="1" spans="1:4">
      <c r="A1" s="179"/>
      <c r="B1" s="179"/>
      <c r="C1" s="179"/>
      <c r="D1" s="99" t="s">
        <v>145</v>
      </c>
    </row>
    <row r="2" ht="30.75" customHeight="1" spans="1:4">
      <c r="A2" s="180" t="str">
        <f>"2025"&amp;"年财政拨款收支预算总表"</f>
        <v>2025年财政拨款收支预算总表</v>
      </c>
      <c r="B2" s="180"/>
      <c r="C2" s="180"/>
      <c r="D2" s="180"/>
    </row>
    <row r="3" ht="18.75" customHeight="1" spans="1:4">
      <c r="A3" s="31" t="str">
        <f>"单位名称："&amp;"梁河县发展和改革局"</f>
        <v>单位名称：梁河县发展和改革局</v>
      </c>
      <c r="B3" s="181"/>
      <c r="C3" s="181"/>
      <c r="D3" s="100" t="s">
        <v>1</v>
      </c>
    </row>
    <row r="4" ht="19.5" customHeight="1" spans="1:4">
      <c r="A4" s="12" t="s">
        <v>146</v>
      </c>
      <c r="B4" s="14"/>
      <c r="C4" s="12" t="s">
        <v>147</v>
      </c>
      <c r="D4" s="14"/>
    </row>
    <row r="5" ht="21.75" customHeight="1" spans="1:4">
      <c r="A5" s="73" t="s">
        <v>148</v>
      </c>
      <c r="B5" s="11" t="s">
        <v>5</v>
      </c>
      <c r="C5" s="73" t="s">
        <v>149</v>
      </c>
      <c r="D5" s="11" t="s">
        <v>5</v>
      </c>
    </row>
    <row r="6" ht="17.25" customHeight="1" spans="1:4">
      <c r="A6" s="77"/>
      <c r="B6" s="18"/>
      <c r="C6" s="77"/>
      <c r="D6" s="18"/>
    </row>
    <row r="7" ht="19.5" customHeight="1" spans="1:4">
      <c r="A7" s="96" t="s">
        <v>150</v>
      </c>
      <c r="B7" s="23">
        <v>8929185.8</v>
      </c>
      <c r="C7" s="96" t="s">
        <v>151</v>
      </c>
      <c r="D7" s="23">
        <v>8929185.8</v>
      </c>
    </row>
    <row r="8" ht="19.5" customHeight="1" spans="1:4">
      <c r="A8" s="96" t="s">
        <v>152</v>
      </c>
      <c r="B8" s="23">
        <v>8929185.8</v>
      </c>
      <c r="C8" s="182" t="s">
        <v>153</v>
      </c>
      <c r="D8" s="23">
        <v>4749880.76</v>
      </c>
    </row>
    <row r="9" ht="19.5" customHeight="1" spans="1:4">
      <c r="A9" s="183" t="s">
        <v>154</v>
      </c>
      <c r="B9" s="23"/>
      <c r="C9" s="182" t="s">
        <v>155</v>
      </c>
      <c r="D9" s="23"/>
    </row>
    <row r="10" ht="19.5" customHeight="1" spans="1:4">
      <c r="A10" s="183" t="s">
        <v>156</v>
      </c>
      <c r="B10" s="23"/>
      <c r="C10" s="182" t="s">
        <v>157</v>
      </c>
      <c r="D10" s="23">
        <v>2288000</v>
      </c>
    </row>
    <row r="11" ht="19.5" customHeight="1" spans="1:4">
      <c r="A11" s="183" t="s">
        <v>158</v>
      </c>
      <c r="B11" s="23"/>
      <c r="C11" s="182" t="s">
        <v>159</v>
      </c>
      <c r="D11" s="23"/>
    </row>
    <row r="12" ht="19.5" customHeight="1" spans="1:4">
      <c r="A12" s="183" t="s">
        <v>152</v>
      </c>
      <c r="B12" s="23"/>
      <c r="C12" s="182" t="s">
        <v>160</v>
      </c>
      <c r="D12" s="23"/>
    </row>
    <row r="13" ht="19.5" customHeight="1" spans="1:4">
      <c r="A13" s="183" t="s">
        <v>154</v>
      </c>
      <c r="B13" s="23"/>
      <c r="C13" s="182" t="s">
        <v>161</v>
      </c>
      <c r="D13" s="23"/>
    </row>
    <row r="14" ht="19.5" customHeight="1" spans="1:4">
      <c r="A14" s="183" t="s">
        <v>156</v>
      </c>
      <c r="B14" s="23"/>
      <c r="C14" s="182" t="s">
        <v>162</v>
      </c>
      <c r="D14" s="23"/>
    </row>
    <row r="15" ht="19.5" customHeight="1" spans="1:4">
      <c r="A15" s="184"/>
      <c r="B15" s="23"/>
      <c r="C15" s="182" t="s">
        <v>163</v>
      </c>
      <c r="D15" s="23">
        <v>1345736.69</v>
      </c>
    </row>
    <row r="16" ht="19.5" customHeight="1" spans="1:4">
      <c r="A16" s="184"/>
      <c r="B16" s="23"/>
      <c r="C16" s="182" t="s">
        <v>164</v>
      </c>
      <c r="D16" s="23">
        <v>229109.63</v>
      </c>
    </row>
    <row r="17" ht="19.5" customHeight="1" spans="1:4">
      <c r="A17" s="184"/>
      <c r="B17" s="23"/>
      <c r="C17" s="182" t="s">
        <v>165</v>
      </c>
      <c r="D17" s="23"/>
    </row>
    <row r="18" ht="19.5" customHeight="1" spans="1:4">
      <c r="A18" s="184"/>
      <c r="B18" s="23"/>
      <c r="C18" s="182" t="s">
        <v>166</v>
      </c>
      <c r="D18" s="23"/>
    </row>
    <row r="19" ht="19.5" customHeight="1" spans="1:4">
      <c r="A19" s="184"/>
      <c r="B19" s="23"/>
      <c r="C19" s="182" t="s">
        <v>167</v>
      </c>
      <c r="D19" s="23"/>
    </row>
    <row r="20" ht="19.5" customHeight="1" spans="1:4">
      <c r="A20" s="96"/>
      <c r="B20" s="23"/>
      <c r="C20" s="182" t="s">
        <v>168</v>
      </c>
      <c r="D20" s="23"/>
    </row>
    <row r="21" ht="19.5" customHeight="1" spans="1:4">
      <c r="A21" s="96"/>
      <c r="B21" s="23"/>
      <c r="C21" s="96" t="s">
        <v>169</v>
      </c>
      <c r="D21" s="23"/>
    </row>
    <row r="22" ht="19.5" customHeight="1" spans="1:4">
      <c r="A22" s="96"/>
      <c r="B22" s="23"/>
      <c r="C22" s="96" t="s">
        <v>170</v>
      </c>
      <c r="D22" s="23"/>
    </row>
    <row r="23" ht="19.5" customHeight="1" spans="1:4">
      <c r="A23" s="96"/>
      <c r="B23" s="23"/>
      <c r="C23" s="96" t="s">
        <v>171</v>
      </c>
      <c r="D23" s="23"/>
    </row>
    <row r="24" ht="19.5" customHeight="1" spans="1:4">
      <c r="A24" s="96"/>
      <c r="B24" s="23"/>
      <c r="C24" s="96" t="s">
        <v>172</v>
      </c>
      <c r="D24" s="23"/>
    </row>
    <row r="25" ht="19.5" customHeight="1" spans="1:4">
      <c r="A25" s="96"/>
      <c r="B25" s="23"/>
      <c r="C25" s="96" t="s">
        <v>173</v>
      </c>
      <c r="D25" s="23"/>
    </row>
    <row r="26" ht="19.5" customHeight="1" spans="1:4">
      <c r="A26" s="182"/>
      <c r="B26" s="23"/>
      <c r="C26" s="96" t="s">
        <v>174</v>
      </c>
      <c r="D26" s="23">
        <v>316458.72</v>
      </c>
    </row>
    <row r="27" ht="19.5" customHeight="1" spans="1:4">
      <c r="A27" s="96"/>
      <c r="B27" s="23"/>
      <c r="C27" s="96" t="s">
        <v>175</v>
      </c>
      <c r="D27" s="23"/>
    </row>
    <row r="28" customHeight="1" spans="1:4">
      <c r="A28" s="96"/>
      <c r="B28" s="23"/>
      <c r="C28" s="183" t="s">
        <v>176</v>
      </c>
      <c r="D28" s="23"/>
    </row>
    <row r="29" ht="19.5" customHeight="1" spans="1:4">
      <c r="A29" s="96"/>
      <c r="B29" s="23"/>
      <c r="C29" s="96" t="s">
        <v>177</v>
      </c>
      <c r="D29" s="23"/>
    </row>
    <row r="30" ht="19.5" customHeight="1" spans="1:4">
      <c r="A30" s="182"/>
      <c r="B30" s="23"/>
      <c r="C30" s="96" t="s">
        <v>178</v>
      </c>
      <c r="D30" s="23"/>
    </row>
    <row r="31" ht="18" customHeight="1" spans="1:4">
      <c r="A31" s="182"/>
      <c r="B31" s="23"/>
      <c r="C31" s="96" t="s">
        <v>179</v>
      </c>
      <c r="D31" s="23"/>
    </row>
    <row r="32" ht="18" customHeight="1" spans="1:4">
      <c r="A32" s="182"/>
      <c r="B32" s="23"/>
      <c r="C32" s="183" t="s">
        <v>180</v>
      </c>
      <c r="D32" s="23"/>
    </row>
    <row r="33" ht="18" customHeight="1" spans="1:4">
      <c r="A33" s="182"/>
      <c r="B33" s="23"/>
      <c r="C33" s="183" t="s">
        <v>181</v>
      </c>
      <c r="D33" s="23"/>
    </row>
    <row r="34" ht="19.5" customHeight="1" spans="1:4">
      <c r="A34" s="182"/>
      <c r="B34" s="185"/>
      <c r="C34" s="96" t="s">
        <v>182</v>
      </c>
      <c r="D34" s="185"/>
    </row>
    <row r="35" ht="19.5" customHeight="1" spans="1:4">
      <c r="A35" s="182"/>
      <c r="B35" s="23"/>
      <c r="C35" s="96" t="s">
        <v>183</v>
      </c>
      <c r="D35" s="23"/>
    </row>
    <row r="36" ht="19.5" customHeight="1" spans="1:4">
      <c r="A36" s="186" t="s">
        <v>24</v>
      </c>
      <c r="B36" s="23">
        <v>8929185.8</v>
      </c>
      <c r="C36" s="186" t="s">
        <v>25</v>
      </c>
      <c r="D36" s="23">
        <v>8929185.8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44"/>
  <sheetViews>
    <sheetView showZeros="0" workbookViewId="0">
      <selection activeCell="A13" sqref="$A13:$XFD13"/>
    </sheetView>
  </sheetViews>
  <sheetFormatPr defaultColWidth="10.2777777777778" defaultRowHeight="15" customHeight="1" outlineLevelCol="6"/>
  <cols>
    <col min="1" max="1" width="26.3425925925926" customWidth="1"/>
    <col min="2" max="2" width="24.6388888888889" customWidth="1"/>
    <col min="3" max="7" width="19.2777777777778" customWidth="1"/>
  </cols>
  <sheetData>
    <row r="1" ht="18.75" customHeight="1" spans="1:7">
      <c r="A1" s="146"/>
      <c r="B1" s="146"/>
      <c r="C1" s="146"/>
      <c r="D1" s="146"/>
      <c r="E1" s="146"/>
      <c r="F1" s="146"/>
      <c r="G1" s="150" t="s">
        <v>184</v>
      </c>
    </row>
    <row r="2" ht="33" customHeight="1" spans="1:7">
      <c r="A2" s="172" t="str">
        <f>"2025"&amp;"年一般公共预算支出预算表（按功能科目分类）"</f>
        <v>2025年一般公共预算支出预算表（按功能科目分类）</v>
      </c>
      <c r="B2" s="172"/>
      <c r="C2" s="172"/>
      <c r="D2" s="172"/>
      <c r="E2" s="172"/>
      <c r="F2" s="172"/>
      <c r="G2" s="172"/>
    </row>
    <row r="3" ht="18.75" customHeight="1" spans="1:7">
      <c r="A3" s="173" t="str">
        <f>"单位名称："&amp;"梁河县发展和改革局"</f>
        <v>单位名称：梁河县发展和改革局</v>
      </c>
      <c r="B3" s="173"/>
      <c r="C3" s="146"/>
      <c r="D3" s="146"/>
      <c r="E3" s="146"/>
      <c r="F3" s="146"/>
      <c r="G3" s="150" t="s">
        <v>1</v>
      </c>
    </row>
    <row r="4" ht="18.75" customHeight="1" spans="1:7">
      <c r="A4" s="174" t="s">
        <v>185</v>
      </c>
      <c r="B4" s="174"/>
      <c r="C4" s="174" t="s">
        <v>30</v>
      </c>
      <c r="D4" s="174" t="s">
        <v>52</v>
      </c>
      <c r="E4" s="174"/>
      <c r="F4" s="174"/>
      <c r="G4" s="174" t="s">
        <v>53</v>
      </c>
    </row>
    <row r="5" ht="18.75" customHeight="1" spans="1:7">
      <c r="A5" s="174" t="s">
        <v>48</v>
      </c>
      <c r="B5" s="174" t="s">
        <v>49</v>
      </c>
      <c r="C5" s="174"/>
      <c r="D5" s="174" t="s">
        <v>33</v>
      </c>
      <c r="E5" s="174" t="s">
        <v>186</v>
      </c>
      <c r="F5" s="174" t="s">
        <v>187</v>
      </c>
      <c r="G5" s="174"/>
    </row>
    <row r="6" ht="18.75" customHeight="1" spans="1:7">
      <c r="A6" s="174" t="s">
        <v>59</v>
      </c>
      <c r="B6" s="174" t="s">
        <v>60</v>
      </c>
      <c r="C6" s="174" t="s">
        <v>61</v>
      </c>
      <c r="D6" s="174" t="s">
        <v>62</v>
      </c>
      <c r="E6" s="174" t="s">
        <v>63</v>
      </c>
      <c r="F6" s="174" t="s">
        <v>64</v>
      </c>
      <c r="G6" s="174" t="s">
        <v>65</v>
      </c>
    </row>
    <row r="7" ht="18.75" customHeight="1" spans="1:7">
      <c r="A7" s="175" t="s">
        <v>74</v>
      </c>
      <c r="B7" s="175" t="s">
        <v>75</v>
      </c>
      <c r="C7" s="176">
        <v>4749880.76</v>
      </c>
      <c r="D7" s="176">
        <v>3379880.76</v>
      </c>
      <c r="E7" s="176">
        <v>3031492.64</v>
      </c>
      <c r="F7" s="176">
        <v>348388.12</v>
      </c>
      <c r="G7" s="176">
        <v>1370000</v>
      </c>
    </row>
    <row r="8" ht="18.75" customHeight="1" outlineLevel="1" spans="1:7">
      <c r="A8" s="177" t="s">
        <v>76</v>
      </c>
      <c r="B8" s="177" t="s">
        <v>77</v>
      </c>
      <c r="C8" s="176">
        <v>100000</v>
      </c>
      <c r="D8" s="176"/>
      <c r="E8" s="176"/>
      <c r="F8" s="176"/>
      <c r="G8" s="176">
        <v>100000</v>
      </c>
    </row>
    <row r="9" ht="18.75" customHeight="1" outlineLevel="2" spans="1:7">
      <c r="A9" s="178" t="s">
        <v>78</v>
      </c>
      <c r="B9" s="178" t="s">
        <v>79</v>
      </c>
      <c r="C9" s="176">
        <v>100000</v>
      </c>
      <c r="D9" s="176"/>
      <c r="E9" s="176"/>
      <c r="F9" s="176"/>
      <c r="G9" s="176">
        <v>100000</v>
      </c>
    </row>
    <row r="10" ht="18.75" customHeight="1" outlineLevel="1" spans="1:7">
      <c r="A10" s="177" t="s">
        <v>80</v>
      </c>
      <c r="B10" s="177" t="s">
        <v>81</v>
      </c>
      <c r="C10" s="176">
        <v>4571560.76</v>
      </c>
      <c r="D10" s="176">
        <v>3301560.76</v>
      </c>
      <c r="E10" s="176">
        <v>2986852.64</v>
      </c>
      <c r="F10" s="176">
        <v>314708.12</v>
      </c>
      <c r="G10" s="176">
        <v>1270000</v>
      </c>
    </row>
    <row r="11" ht="18.75" customHeight="1" outlineLevel="2" spans="1:7">
      <c r="A11" s="178" t="s">
        <v>82</v>
      </c>
      <c r="B11" s="178" t="s">
        <v>83</v>
      </c>
      <c r="C11" s="176">
        <v>2513903.64</v>
      </c>
      <c r="D11" s="176">
        <v>2513903.64</v>
      </c>
      <c r="E11" s="176">
        <v>2236506.64</v>
      </c>
      <c r="F11" s="176">
        <v>277397</v>
      </c>
      <c r="G11" s="176"/>
    </row>
    <row r="12" ht="18.75" customHeight="1" outlineLevel="2" spans="1:7">
      <c r="A12" s="178" t="s">
        <v>84</v>
      </c>
      <c r="B12" s="178" t="s">
        <v>79</v>
      </c>
      <c r="C12" s="176">
        <v>320000</v>
      </c>
      <c r="D12" s="176"/>
      <c r="E12" s="176"/>
      <c r="F12" s="176"/>
      <c r="G12" s="176">
        <v>320000</v>
      </c>
    </row>
    <row r="13" ht="18.75" customHeight="1" outlineLevel="2" spans="1:7">
      <c r="A13" s="178" t="s">
        <v>85</v>
      </c>
      <c r="B13" s="178" t="s">
        <v>86</v>
      </c>
      <c r="C13" s="176">
        <v>200000</v>
      </c>
      <c r="D13" s="176"/>
      <c r="E13" s="176"/>
      <c r="F13" s="176"/>
      <c r="G13" s="176">
        <v>200000</v>
      </c>
    </row>
    <row r="14" ht="18.75" customHeight="1" outlineLevel="2" spans="1:7">
      <c r="A14" s="178" t="s">
        <v>87</v>
      </c>
      <c r="B14" s="178" t="s">
        <v>88</v>
      </c>
      <c r="C14" s="176">
        <v>150000</v>
      </c>
      <c r="D14" s="176"/>
      <c r="E14" s="176"/>
      <c r="F14" s="176"/>
      <c r="G14" s="176">
        <v>150000</v>
      </c>
    </row>
    <row r="15" ht="18.75" customHeight="1" outlineLevel="2" spans="1:7">
      <c r="A15" s="178" t="s">
        <v>89</v>
      </c>
      <c r="B15" s="178" t="s">
        <v>90</v>
      </c>
      <c r="C15" s="176">
        <v>787657.12</v>
      </c>
      <c r="D15" s="176">
        <v>787657.12</v>
      </c>
      <c r="E15" s="176">
        <v>750346</v>
      </c>
      <c r="F15" s="176">
        <v>37311.12</v>
      </c>
      <c r="G15" s="176"/>
    </row>
    <row r="16" ht="18.75" customHeight="1" outlineLevel="2" spans="1:7">
      <c r="A16" s="178" t="s">
        <v>91</v>
      </c>
      <c r="B16" s="178" t="s">
        <v>92</v>
      </c>
      <c r="C16" s="176">
        <v>600000</v>
      </c>
      <c r="D16" s="176"/>
      <c r="E16" s="176"/>
      <c r="F16" s="176"/>
      <c r="G16" s="176">
        <v>600000</v>
      </c>
    </row>
    <row r="17" ht="18.75" customHeight="1" outlineLevel="1" spans="1:7">
      <c r="A17" s="177" t="s">
        <v>93</v>
      </c>
      <c r="B17" s="177" t="s">
        <v>94</v>
      </c>
      <c r="C17" s="176">
        <v>69920</v>
      </c>
      <c r="D17" s="176">
        <v>69920</v>
      </c>
      <c r="E17" s="176">
        <v>44640</v>
      </c>
      <c r="F17" s="176">
        <v>25280</v>
      </c>
      <c r="G17" s="176"/>
    </row>
    <row r="18" ht="18.75" customHeight="1" outlineLevel="2" spans="1:7">
      <c r="A18" s="178" t="s">
        <v>95</v>
      </c>
      <c r="B18" s="178" t="s">
        <v>96</v>
      </c>
      <c r="C18" s="176">
        <v>69920</v>
      </c>
      <c r="D18" s="176">
        <v>69920</v>
      </c>
      <c r="E18" s="176">
        <v>44640</v>
      </c>
      <c r="F18" s="176">
        <v>25280</v>
      </c>
      <c r="G18" s="176"/>
    </row>
    <row r="19" ht="18.75" customHeight="1" outlineLevel="1" spans="1:7">
      <c r="A19" s="177" t="s">
        <v>97</v>
      </c>
      <c r="B19" s="177" t="s">
        <v>98</v>
      </c>
      <c r="C19" s="176">
        <v>8400</v>
      </c>
      <c r="D19" s="176">
        <v>8400</v>
      </c>
      <c r="E19" s="176"/>
      <c r="F19" s="176">
        <v>8400</v>
      </c>
      <c r="G19" s="176"/>
    </row>
    <row r="20" ht="18.75" customHeight="1" outlineLevel="2" spans="1:7">
      <c r="A20" s="178" t="s">
        <v>99</v>
      </c>
      <c r="B20" s="178" t="s">
        <v>98</v>
      </c>
      <c r="C20" s="176">
        <v>8400</v>
      </c>
      <c r="D20" s="176">
        <v>8400</v>
      </c>
      <c r="E20" s="176"/>
      <c r="F20" s="176">
        <v>8400</v>
      </c>
      <c r="G20" s="176"/>
    </row>
    <row r="21" ht="18.75" customHeight="1" spans="1:7">
      <c r="A21" s="175" t="s">
        <v>100</v>
      </c>
      <c r="B21" s="175" t="s">
        <v>101</v>
      </c>
      <c r="C21" s="176">
        <v>2288000</v>
      </c>
      <c r="D21" s="176"/>
      <c r="E21" s="176"/>
      <c r="F21" s="176"/>
      <c r="G21" s="176">
        <v>2288000</v>
      </c>
    </row>
    <row r="22" ht="18.75" customHeight="1" outlineLevel="1" spans="1:7">
      <c r="A22" s="177" t="s">
        <v>102</v>
      </c>
      <c r="B22" s="177" t="s">
        <v>103</v>
      </c>
      <c r="C22" s="176">
        <v>2288000</v>
      </c>
      <c r="D22" s="176"/>
      <c r="E22" s="176"/>
      <c r="F22" s="176"/>
      <c r="G22" s="176">
        <v>2288000</v>
      </c>
    </row>
    <row r="23" ht="18.75" customHeight="1" outlineLevel="2" spans="1:7">
      <c r="A23" s="178" t="s">
        <v>104</v>
      </c>
      <c r="B23" s="178" t="s">
        <v>105</v>
      </c>
      <c r="C23" s="176">
        <v>2288000</v>
      </c>
      <c r="D23" s="176"/>
      <c r="E23" s="176"/>
      <c r="F23" s="176"/>
      <c r="G23" s="176">
        <v>2288000</v>
      </c>
    </row>
    <row r="24" ht="18.75" customHeight="1" spans="1:7">
      <c r="A24" s="175" t="s">
        <v>106</v>
      </c>
      <c r="B24" s="175" t="s">
        <v>107</v>
      </c>
      <c r="C24" s="176">
        <v>1345736.69</v>
      </c>
      <c r="D24" s="176">
        <v>1345736.69</v>
      </c>
      <c r="E24" s="176">
        <v>1325336.69</v>
      </c>
      <c r="F24" s="176">
        <v>20400</v>
      </c>
      <c r="G24" s="176"/>
    </row>
    <row r="25" ht="18.75" customHeight="1" outlineLevel="1" spans="1:7">
      <c r="A25" s="177" t="s">
        <v>108</v>
      </c>
      <c r="B25" s="177" t="s">
        <v>109</v>
      </c>
      <c r="C25" s="176">
        <v>9793.44</v>
      </c>
      <c r="D25" s="176">
        <v>9793.44</v>
      </c>
      <c r="E25" s="176">
        <v>9793.44</v>
      </c>
      <c r="F25" s="176"/>
      <c r="G25" s="176"/>
    </row>
    <row r="26" ht="18.75" customHeight="1" outlineLevel="2" spans="1:7">
      <c r="A26" s="178" t="s">
        <v>110</v>
      </c>
      <c r="B26" s="178" t="s">
        <v>111</v>
      </c>
      <c r="C26" s="176">
        <v>9793.44</v>
      </c>
      <c r="D26" s="176">
        <v>9793.44</v>
      </c>
      <c r="E26" s="176">
        <v>9793.44</v>
      </c>
      <c r="F26" s="176"/>
      <c r="G26" s="176"/>
    </row>
    <row r="27" ht="18.75" customHeight="1" outlineLevel="1" spans="1:7">
      <c r="A27" s="177" t="s">
        <v>112</v>
      </c>
      <c r="B27" s="177" t="s">
        <v>113</v>
      </c>
      <c r="C27" s="176">
        <v>1314071.69</v>
      </c>
      <c r="D27" s="176">
        <v>1314071.69</v>
      </c>
      <c r="E27" s="176">
        <v>1293671.69</v>
      </c>
      <c r="F27" s="176">
        <v>20400</v>
      </c>
      <c r="G27" s="176"/>
    </row>
    <row r="28" ht="18.75" customHeight="1" outlineLevel="2" spans="1:7">
      <c r="A28" s="178" t="s">
        <v>114</v>
      </c>
      <c r="B28" s="178" t="s">
        <v>115</v>
      </c>
      <c r="C28" s="176">
        <v>810996.24</v>
      </c>
      <c r="D28" s="176">
        <v>810996.24</v>
      </c>
      <c r="E28" s="176">
        <v>792396.24</v>
      </c>
      <c r="F28" s="176">
        <v>18600</v>
      </c>
      <c r="G28" s="176"/>
    </row>
    <row r="29" ht="18.75" customHeight="1" outlineLevel="2" spans="1:7">
      <c r="A29" s="178" t="s">
        <v>116</v>
      </c>
      <c r="B29" s="178" t="s">
        <v>117</v>
      </c>
      <c r="C29" s="176">
        <v>1800</v>
      </c>
      <c r="D29" s="176">
        <v>1800</v>
      </c>
      <c r="E29" s="176"/>
      <c r="F29" s="176">
        <v>1800</v>
      </c>
      <c r="G29" s="176"/>
    </row>
    <row r="30" ht="18.75" customHeight="1" outlineLevel="2" spans="1:7">
      <c r="A30" s="178" t="s">
        <v>118</v>
      </c>
      <c r="B30" s="178" t="s">
        <v>119</v>
      </c>
      <c r="C30" s="176">
        <v>421944.96</v>
      </c>
      <c r="D30" s="176">
        <v>421944.96</v>
      </c>
      <c r="E30" s="176">
        <v>421944.96</v>
      </c>
      <c r="F30" s="176"/>
      <c r="G30" s="176"/>
    </row>
    <row r="31" ht="18.75" customHeight="1" outlineLevel="2" spans="1:7">
      <c r="A31" s="178" t="s">
        <v>120</v>
      </c>
      <c r="B31" s="178" t="s">
        <v>121</v>
      </c>
      <c r="C31" s="176">
        <v>79330.49</v>
      </c>
      <c r="D31" s="176">
        <v>79330.49</v>
      </c>
      <c r="E31" s="176">
        <v>79330.49</v>
      </c>
      <c r="F31" s="176"/>
      <c r="G31" s="176"/>
    </row>
    <row r="32" ht="18.75" customHeight="1" outlineLevel="1" spans="1:7">
      <c r="A32" s="177" t="s">
        <v>122</v>
      </c>
      <c r="B32" s="177" t="s">
        <v>123</v>
      </c>
      <c r="C32" s="176">
        <v>14256</v>
      </c>
      <c r="D32" s="176">
        <v>14256</v>
      </c>
      <c r="E32" s="176">
        <v>14256</v>
      </c>
      <c r="F32" s="176"/>
      <c r="G32" s="176"/>
    </row>
    <row r="33" ht="18.75" customHeight="1" outlineLevel="2" spans="1:7">
      <c r="A33" s="178" t="s">
        <v>124</v>
      </c>
      <c r="B33" s="178" t="s">
        <v>125</v>
      </c>
      <c r="C33" s="176">
        <v>14256</v>
      </c>
      <c r="D33" s="176">
        <v>14256</v>
      </c>
      <c r="E33" s="176">
        <v>14256</v>
      </c>
      <c r="F33" s="176"/>
      <c r="G33" s="176"/>
    </row>
    <row r="34" ht="18.75" customHeight="1" outlineLevel="1" spans="1:7">
      <c r="A34" s="177" t="s">
        <v>126</v>
      </c>
      <c r="B34" s="177" t="s">
        <v>127</v>
      </c>
      <c r="C34" s="176">
        <v>7615.56</v>
      </c>
      <c r="D34" s="176">
        <v>7615.56</v>
      </c>
      <c r="E34" s="176">
        <v>7615.56</v>
      </c>
      <c r="F34" s="176"/>
      <c r="G34" s="176"/>
    </row>
    <row r="35" ht="18.75" customHeight="1" outlineLevel="2" spans="1:7">
      <c r="A35" s="178" t="s">
        <v>128</v>
      </c>
      <c r="B35" s="178" t="s">
        <v>127</v>
      </c>
      <c r="C35" s="176">
        <v>7615.56</v>
      </c>
      <c r="D35" s="176">
        <v>7615.56</v>
      </c>
      <c r="E35" s="176">
        <v>7615.56</v>
      </c>
      <c r="F35" s="176"/>
      <c r="G35" s="176"/>
    </row>
    <row r="36" ht="18.75" customHeight="1" spans="1:7">
      <c r="A36" s="175" t="s">
        <v>129</v>
      </c>
      <c r="B36" s="175" t="s">
        <v>130</v>
      </c>
      <c r="C36" s="176">
        <v>229109.63</v>
      </c>
      <c r="D36" s="176">
        <v>229109.63</v>
      </c>
      <c r="E36" s="176">
        <v>229109.63</v>
      </c>
      <c r="F36" s="176"/>
      <c r="G36" s="176"/>
    </row>
    <row r="37" ht="18.75" customHeight="1" outlineLevel="1" spans="1:7">
      <c r="A37" s="177" t="s">
        <v>131</v>
      </c>
      <c r="B37" s="177" t="s">
        <v>132</v>
      </c>
      <c r="C37" s="176">
        <v>229109.63</v>
      </c>
      <c r="D37" s="176">
        <v>229109.63</v>
      </c>
      <c r="E37" s="176">
        <v>229109.63</v>
      </c>
      <c r="F37" s="176"/>
      <c r="G37" s="176"/>
    </row>
    <row r="38" ht="18.75" customHeight="1" outlineLevel="2" spans="1:7">
      <c r="A38" s="178" t="s">
        <v>133</v>
      </c>
      <c r="B38" s="178" t="s">
        <v>134</v>
      </c>
      <c r="C38" s="176">
        <v>143370</v>
      </c>
      <c r="D38" s="176">
        <v>143370</v>
      </c>
      <c r="E38" s="176">
        <v>143370</v>
      </c>
      <c r="F38" s="176"/>
      <c r="G38" s="176"/>
    </row>
    <row r="39" ht="18.75" customHeight="1" outlineLevel="2" spans="1:7">
      <c r="A39" s="178" t="s">
        <v>135</v>
      </c>
      <c r="B39" s="178" t="s">
        <v>136</v>
      </c>
      <c r="C39" s="176">
        <v>54416.7</v>
      </c>
      <c r="D39" s="176">
        <v>54416.7</v>
      </c>
      <c r="E39" s="176">
        <v>54416.7</v>
      </c>
      <c r="F39" s="176"/>
      <c r="G39" s="176"/>
    </row>
    <row r="40" ht="18.75" customHeight="1" outlineLevel="2" spans="1:7">
      <c r="A40" s="178" t="s">
        <v>137</v>
      </c>
      <c r="B40" s="178" t="s">
        <v>138</v>
      </c>
      <c r="C40" s="176">
        <v>31322.93</v>
      </c>
      <c r="D40" s="176">
        <v>31322.93</v>
      </c>
      <c r="E40" s="176">
        <v>31322.93</v>
      </c>
      <c r="F40" s="176"/>
      <c r="G40" s="176"/>
    </row>
    <row r="41" ht="18.75" customHeight="1" spans="1:7">
      <c r="A41" s="175" t="s">
        <v>139</v>
      </c>
      <c r="B41" s="175" t="s">
        <v>140</v>
      </c>
      <c r="C41" s="176">
        <v>316458.72</v>
      </c>
      <c r="D41" s="176">
        <v>316458.72</v>
      </c>
      <c r="E41" s="176">
        <v>316458.72</v>
      </c>
      <c r="F41" s="176"/>
      <c r="G41" s="176"/>
    </row>
    <row r="42" ht="18.75" customHeight="1" outlineLevel="1" spans="1:7">
      <c r="A42" s="177" t="s">
        <v>141</v>
      </c>
      <c r="B42" s="177" t="s">
        <v>142</v>
      </c>
      <c r="C42" s="176">
        <v>316458.72</v>
      </c>
      <c r="D42" s="176">
        <v>316458.72</v>
      </c>
      <c r="E42" s="176">
        <v>316458.72</v>
      </c>
      <c r="F42" s="176"/>
      <c r="G42" s="176"/>
    </row>
    <row r="43" ht="18.75" customHeight="1" outlineLevel="2" spans="1:7">
      <c r="A43" s="178" t="s">
        <v>143</v>
      </c>
      <c r="B43" s="178" t="s">
        <v>144</v>
      </c>
      <c r="C43" s="176">
        <v>316458.72</v>
      </c>
      <c r="D43" s="176">
        <v>316458.72</v>
      </c>
      <c r="E43" s="176">
        <v>316458.72</v>
      </c>
      <c r="F43" s="176"/>
      <c r="G43" s="176"/>
    </row>
    <row r="44" ht="18.75" customHeight="1" spans="1:7">
      <c r="A44" s="174" t="s">
        <v>30</v>
      </c>
      <c r="B44" s="174"/>
      <c r="C44" s="176">
        <v>8929185.8</v>
      </c>
      <c r="D44" s="176">
        <v>5271185.8</v>
      </c>
      <c r="E44" s="176">
        <v>4902397.68</v>
      </c>
      <c r="F44" s="176">
        <v>368788.12</v>
      </c>
      <c r="G44" s="176">
        <v>3658000</v>
      </c>
    </row>
  </sheetData>
  <mergeCells count="7">
    <mergeCell ref="A2:G2"/>
    <mergeCell ref="A3:C3"/>
    <mergeCell ref="A4:B4"/>
    <mergeCell ref="D4:F4"/>
    <mergeCell ref="A44:B4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E16" sqref="E16"/>
    </sheetView>
  </sheetViews>
  <sheetFormatPr defaultColWidth="9.13888888888889" defaultRowHeight="14.25" customHeight="1" outlineLevelRow="6" outlineLevelCol="5"/>
  <cols>
    <col min="1" max="1" width="28.2037037037037" customWidth="1"/>
    <col min="2" max="2" width="18.3425925925926" customWidth="1"/>
    <col min="3" max="3" width="17.2777777777778" customWidth="1"/>
    <col min="4" max="4" width="21.6388888888889" customWidth="1"/>
    <col min="5" max="5" width="19.7685185185185" customWidth="1"/>
    <col min="6" max="6" width="18.712962962963" customWidth="1"/>
  </cols>
  <sheetData>
    <row r="1" customHeight="1" spans="1:6">
      <c r="A1" s="163"/>
      <c r="B1" s="163"/>
      <c r="C1" s="164"/>
      <c r="D1" s="1"/>
      <c r="E1" s="1"/>
      <c r="F1" s="165" t="s">
        <v>188</v>
      </c>
    </row>
    <row r="2" ht="33.75" customHeight="1" spans="1:6">
      <c r="A2" s="166" t="str">
        <f>"2025"&amp;"年一般公共预算“三公”经费支出预算表"</f>
        <v>2025年一般公共预算“三公”经费支出预算表</v>
      </c>
      <c r="B2" s="166"/>
      <c r="C2" s="166"/>
      <c r="D2" s="166"/>
      <c r="E2" s="166"/>
      <c r="F2" s="166"/>
    </row>
    <row r="3" ht="21.75" customHeight="1" spans="1:6">
      <c r="A3" s="167" t="str">
        <f>"单位名称："&amp;"梁河县发展和改革局"</f>
        <v>单位名称：梁河县发展和改革局</v>
      </c>
      <c r="B3" s="163"/>
      <c r="C3" s="164"/>
      <c r="D3" s="3"/>
      <c r="E3" s="1"/>
      <c r="F3" s="165" t="s">
        <v>27</v>
      </c>
    </row>
    <row r="4" ht="19.5" customHeight="1" spans="1:6">
      <c r="A4" s="11" t="s">
        <v>189</v>
      </c>
      <c r="B4" s="73" t="s">
        <v>190</v>
      </c>
      <c r="C4" s="12" t="s">
        <v>191</v>
      </c>
      <c r="D4" s="13"/>
      <c r="E4" s="14"/>
      <c r="F4" s="73" t="s">
        <v>192</v>
      </c>
    </row>
    <row r="5" ht="19.5" customHeight="1" spans="1:6">
      <c r="A5" s="18"/>
      <c r="B5" s="77"/>
      <c r="C5" s="35" t="s">
        <v>33</v>
      </c>
      <c r="D5" s="35" t="s">
        <v>193</v>
      </c>
      <c r="E5" s="35" t="s">
        <v>194</v>
      </c>
      <c r="F5" s="77"/>
    </row>
    <row r="6" ht="18.75" customHeight="1" spans="1:6">
      <c r="A6" s="168">
        <v>1</v>
      </c>
      <c r="B6" s="168">
        <v>2</v>
      </c>
      <c r="C6" s="169">
        <v>3</v>
      </c>
      <c r="D6" s="168">
        <v>4</v>
      </c>
      <c r="E6" s="168">
        <v>5</v>
      </c>
      <c r="F6" s="168">
        <v>6</v>
      </c>
    </row>
    <row r="7" ht="24.75" customHeight="1" spans="1:6">
      <c r="A7" s="170">
        <v>14110</v>
      </c>
      <c r="B7" s="170"/>
      <c r="C7" s="171"/>
      <c r="D7" s="170"/>
      <c r="E7" s="170"/>
      <c r="F7" s="170">
        <v>14110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57"/>
  <sheetViews>
    <sheetView showZeros="0" workbookViewId="0">
      <selection activeCell="A1" sqref="A1"/>
    </sheetView>
  </sheetViews>
  <sheetFormatPr defaultColWidth="10.2777777777778" defaultRowHeight="15" customHeight="1"/>
  <cols>
    <col min="1" max="2" width="12.4166666666667"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777777777778" customWidth="1"/>
    <col min="10" max="11" width="6" customWidth="1"/>
    <col min="12" max="12" width="12.2777777777778" customWidth="1"/>
    <col min="13" max="13" width="3.71296296296296" customWidth="1"/>
    <col min="14" max="14" width="5.05555555555556" customWidth="1"/>
    <col min="15" max="15" width="5.76851851851852" customWidth="1"/>
    <col min="16" max="16" width="6.57407407407407" customWidth="1"/>
    <col min="17" max="17" width="4.76851851851852" customWidth="1"/>
    <col min="18" max="18" width="4.27777777777778" customWidth="1"/>
    <col min="19" max="23" width="4.71296296296296" customWidth="1"/>
  </cols>
  <sheetData>
    <row r="1" ht="18.75" customHeight="1" spans="1:23">
      <c r="A1" s="158"/>
      <c r="B1" s="158"/>
      <c r="C1" s="158"/>
      <c r="D1" s="158"/>
      <c r="E1" s="158"/>
      <c r="F1" s="158"/>
      <c r="G1" s="158"/>
      <c r="H1" s="158"/>
      <c r="I1" s="158"/>
      <c r="J1" s="158"/>
      <c r="K1" s="158"/>
      <c r="L1" s="158"/>
      <c r="M1" s="158"/>
      <c r="N1" s="158"/>
      <c r="O1" s="158"/>
      <c r="P1" s="158"/>
      <c r="Q1" s="158"/>
      <c r="R1" s="158"/>
      <c r="S1" s="158"/>
      <c r="T1" s="162" t="s">
        <v>195</v>
      </c>
      <c r="U1" s="162"/>
      <c r="V1" s="162"/>
      <c r="W1" s="162"/>
    </row>
    <row r="2" ht="45.75" customHeight="1" spans="1:23">
      <c r="A2" s="159" t="s">
        <v>196</v>
      </c>
      <c r="B2" s="159"/>
      <c r="C2" s="159"/>
      <c r="D2" s="159"/>
      <c r="E2" s="159"/>
      <c r="F2" s="159"/>
      <c r="G2" s="159"/>
      <c r="H2" s="159"/>
      <c r="I2" s="159"/>
      <c r="J2" s="159"/>
      <c r="K2" s="159"/>
      <c r="L2" s="159"/>
      <c r="M2" s="159"/>
      <c r="N2" s="159"/>
      <c r="O2" s="159"/>
      <c r="P2" s="159"/>
      <c r="Q2" s="159"/>
      <c r="R2" s="159"/>
      <c r="S2" s="159"/>
      <c r="T2" s="159"/>
      <c r="U2" s="159"/>
      <c r="V2" s="159"/>
      <c r="W2" s="159"/>
    </row>
    <row r="3" ht="18.75" customHeight="1" spans="1:23">
      <c r="A3" s="158" t="str">
        <f>"单位名称："&amp;"梁河县发展和改革局"</f>
        <v>单位名称：梁河县发展和改革局</v>
      </c>
      <c r="B3" s="158"/>
      <c r="C3" s="158"/>
      <c r="D3" s="158"/>
      <c r="E3" s="158"/>
      <c r="F3" s="158"/>
      <c r="G3" s="158"/>
      <c r="H3" s="158"/>
      <c r="I3" s="158"/>
      <c r="J3" s="158"/>
      <c r="K3" s="158"/>
      <c r="L3" s="158"/>
      <c r="M3" s="158"/>
      <c r="N3" s="158"/>
      <c r="O3" s="158"/>
      <c r="P3" s="158"/>
      <c r="Q3" s="158"/>
      <c r="R3" s="158"/>
      <c r="S3" s="158"/>
      <c r="T3" s="162" t="s">
        <v>27</v>
      </c>
      <c r="U3" s="162"/>
      <c r="V3" s="162"/>
      <c r="W3" s="162"/>
    </row>
    <row r="4" ht="18.75" customHeight="1" spans="1:23">
      <c r="A4" s="160" t="s">
        <v>197</v>
      </c>
      <c r="B4" s="160" t="s">
        <v>198</v>
      </c>
      <c r="C4" s="160" t="s">
        <v>199</v>
      </c>
      <c r="D4" s="160" t="s">
        <v>200</v>
      </c>
      <c r="E4" s="160" t="s">
        <v>201</v>
      </c>
      <c r="F4" s="160" t="s">
        <v>202</v>
      </c>
      <c r="G4" s="160" t="s">
        <v>203</v>
      </c>
      <c r="H4" s="160" t="s">
        <v>204</v>
      </c>
      <c r="I4" s="160"/>
      <c r="J4" s="160"/>
      <c r="K4" s="160"/>
      <c r="L4" s="160"/>
      <c r="M4" s="160"/>
      <c r="N4" s="160"/>
      <c r="O4" s="160"/>
      <c r="P4" s="160"/>
      <c r="Q4" s="160"/>
      <c r="R4" s="160"/>
      <c r="S4" s="160"/>
      <c r="T4" s="160"/>
      <c r="U4" s="160"/>
      <c r="V4" s="160"/>
      <c r="W4" s="160"/>
    </row>
    <row r="5" ht="28.3" customHeight="1" spans="1:23">
      <c r="A5" s="160"/>
      <c r="B5" s="160"/>
      <c r="C5" s="160"/>
      <c r="D5" s="160"/>
      <c r="E5" s="160"/>
      <c r="F5" s="160"/>
      <c r="G5" s="160"/>
      <c r="H5" s="160" t="s">
        <v>205</v>
      </c>
      <c r="I5" s="160" t="s">
        <v>34</v>
      </c>
      <c r="J5" s="160" t="s">
        <v>206</v>
      </c>
      <c r="K5" s="160" t="s">
        <v>207</v>
      </c>
      <c r="L5" s="160" t="s">
        <v>208</v>
      </c>
      <c r="M5" s="160" t="s">
        <v>209</v>
      </c>
      <c r="N5" s="160" t="s">
        <v>210</v>
      </c>
      <c r="O5" s="160" t="s">
        <v>35</v>
      </c>
      <c r="P5" s="160" t="s">
        <v>36</v>
      </c>
      <c r="Q5" s="160" t="s">
        <v>37</v>
      </c>
      <c r="R5" s="160" t="s">
        <v>51</v>
      </c>
      <c r="S5" s="160"/>
      <c r="T5" s="160"/>
      <c r="U5" s="160"/>
      <c r="V5" s="160"/>
      <c r="W5" s="160"/>
    </row>
    <row r="6" ht="24" customHeight="1" spans="1:23">
      <c r="A6" s="160"/>
      <c r="B6" s="160"/>
      <c r="C6" s="160"/>
      <c r="D6" s="160"/>
      <c r="E6" s="160"/>
      <c r="F6" s="160"/>
      <c r="G6" s="160"/>
      <c r="H6" s="160"/>
      <c r="I6" s="160" t="s">
        <v>211</v>
      </c>
      <c r="J6" s="160" t="s">
        <v>206</v>
      </c>
      <c r="K6" s="160" t="s">
        <v>207</v>
      </c>
      <c r="L6" s="160" t="s">
        <v>208</v>
      </c>
      <c r="M6" s="160" t="s">
        <v>209</v>
      </c>
      <c r="N6" s="160" t="s">
        <v>34</v>
      </c>
      <c r="O6" s="160" t="s">
        <v>35</v>
      </c>
      <c r="P6" s="160" t="s">
        <v>36</v>
      </c>
      <c r="Q6" s="160"/>
      <c r="R6" s="160" t="s">
        <v>33</v>
      </c>
      <c r="S6" s="160" t="s">
        <v>40</v>
      </c>
      <c r="T6" s="160" t="s">
        <v>41</v>
      </c>
      <c r="U6" s="160" t="s">
        <v>42</v>
      </c>
      <c r="V6" s="160" t="s">
        <v>43</v>
      </c>
      <c r="W6" s="160" t="s">
        <v>44</v>
      </c>
    </row>
    <row r="7" ht="32.05" customHeight="1" spans="1:23">
      <c r="A7" s="160"/>
      <c r="B7" s="160"/>
      <c r="C7" s="160"/>
      <c r="D7" s="160"/>
      <c r="E7" s="160"/>
      <c r="F7" s="160"/>
      <c r="G7" s="160"/>
      <c r="H7" s="160"/>
      <c r="I7" s="160" t="s">
        <v>33</v>
      </c>
      <c r="J7" s="160"/>
      <c r="K7" s="160"/>
      <c r="L7" s="160"/>
      <c r="M7" s="160"/>
      <c r="N7" s="160"/>
      <c r="O7" s="160"/>
      <c r="P7" s="160"/>
      <c r="Q7" s="160"/>
      <c r="R7" s="160"/>
      <c r="S7" s="160"/>
      <c r="T7" s="160"/>
      <c r="U7" s="160"/>
      <c r="V7" s="160"/>
      <c r="W7" s="160"/>
    </row>
    <row r="8" ht="18.75" customHeight="1" spans="1:23">
      <c r="A8" s="160" t="s">
        <v>59</v>
      </c>
      <c r="B8" s="160" t="s">
        <v>60</v>
      </c>
      <c r="C8" s="160" t="s">
        <v>61</v>
      </c>
      <c r="D8" s="160" t="s">
        <v>62</v>
      </c>
      <c r="E8" s="160" t="s">
        <v>63</v>
      </c>
      <c r="F8" s="160" t="s">
        <v>64</v>
      </c>
      <c r="G8" s="160" t="s">
        <v>65</v>
      </c>
      <c r="H8" s="160" t="s">
        <v>66</v>
      </c>
      <c r="I8" s="160" t="s">
        <v>67</v>
      </c>
      <c r="J8" s="160" t="s">
        <v>68</v>
      </c>
      <c r="K8" s="160" t="s">
        <v>69</v>
      </c>
      <c r="L8" s="160" t="s">
        <v>70</v>
      </c>
      <c r="M8" s="160" t="s">
        <v>71</v>
      </c>
      <c r="N8" s="160" t="s">
        <v>72</v>
      </c>
      <c r="O8" s="160" t="s">
        <v>73</v>
      </c>
      <c r="P8" s="160" t="s">
        <v>212</v>
      </c>
      <c r="Q8" s="160" t="s">
        <v>213</v>
      </c>
      <c r="R8" s="160" t="s">
        <v>214</v>
      </c>
      <c r="S8" s="160" t="s">
        <v>215</v>
      </c>
      <c r="T8" s="160" t="s">
        <v>216</v>
      </c>
      <c r="U8" s="160" t="s">
        <v>217</v>
      </c>
      <c r="V8" s="160" t="s">
        <v>218</v>
      </c>
      <c r="W8" s="160" t="s">
        <v>219</v>
      </c>
    </row>
    <row r="9" ht="53.25" customHeight="1" spans="1:23">
      <c r="A9" s="155" t="s">
        <v>46</v>
      </c>
      <c r="B9" s="155"/>
      <c r="C9" s="155"/>
      <c r="D9" s="155"/>
      <c r="E9" s="155"/>
      <c r="F9" s="155"/>
      <c r="G9" s="155"/>
      <c r="H9" s="157">
        <v>5271185.8</v>
      </c>
      <c r="I9" s="157">
        <v>5271185.8</v>
      </c>
      <c r="J9" s="157"/>
      <c r="K9" s="157"/>
      <c r="L9" s="157">
        <v>5271185.8</v>
      </c>
      <c r="M9" s="157"/>
      <c r="N9" s="157"/>
      <c r="O9" s="157"/>
      <c r="P9" s="157"/>
      <c r="Q9" s="157"/>
      <c r="R9" s="157"/>
      <c r="S9" s="157"/>
      <c r="T9" s="157"/>
      <c r="U9" s="157"/>
      <c r="V9" s="157"/>
      <c r="W9" s="157"/>
    </row>
    <row r="10" ht="53.25" customHeight="1" outlineLevel="1" spans="1:23">
      <c r="A10" s="155" t="s">
        <v>46</v>
      </c>
      <c r="B10" s="155" t="s">
        <v>220</v>
      </c>
      <c r="C10" s="155" t="s">
        <v>221</v>
      </c>
      <c r="D10" s="155" t="s">
        <v>89</v>
      </c>
      <c r="E10" s="155" t="s">
        <v>90</v>
      </c>
      <c r="F10" s="155" t="s">
        <v>222</v>
      </c>
      <c r="G10" s="155" t="s">
        <v>223</v>
      </c>
      <c r="H10" s="157">
        <v>297480</v>
      </c>
      <c r="I10" s="157">
        <v>297480</v>
      </c>
      <c r="J10" s="157"/>
      <c r="K10" s="157"/>
      <c r="L10" s="157">
        <v>297480</v>
      </c>
      <c r="M10" s="157"/>
      <c r="N10" s="157"/>
      <c r="O10" s="157"/>
      <c r="P10" s="157"/>
      <c r="Q10" s="157"/>
      <c r="R10" s="157"/>
      <c r="S10" s="157"/>
      <c r="T10" s="157"/>
      <c r="U10" s="157"/>
      <c r="V10" s="157"/>
      <c r="W10" s="157"/>
    </row>
    <row r="11" ht="53.25" customHeight="1" outlineLevel="1" spans="1:23">
      <c r="A11" s="155" t="s">
        <v>46</v>
      </c>
      <c r="B11" s="155" t="s">
        <v>224</v>
      </c>
      <c r="C11" s="155" t="s">
        <v>225</v>
      </c>
      <c r="D11" s="155" t="s">
        <v>82</v>
      </c>
      <c r="E11" s="155" t="s">
        <v>83</v>
      </c>
      <c r="F11" s="155" t="s">
        <v>222</v>
      </c>
      <c r="G11" s="155" t="s">
        <v>223</v>
      </c>
      <c r="H11" s="157">
        <v>796332</v>
      </c>
      <c r="I11" s="157">
        <v>796332</v>
      </c>
      <c r="J11" s="157"/>
      <c r="K11" s="157"/>
      <c r="L11" s="157">
        <v>796332</v>
      </c>
      <c r="M11" s="155"/>
      <c r="N11" s="157"/>
      <c r="O11" s="157"/>
      <c r="P11" s="157"/>
      <c r="Q11" s="157"/>
      <c r="R11" s="157"/>
      <c r="S11" s="157"/>
      <c r="T11" s="157"/>
      <c r="U11" s="157"/>
      <c r="V11" s="157"/>
      <c r="W11" s="157"/>
    </row>
    <row r="12" ht="53.25" customHeight="1" outlineLevel="1" spans="1:23">
      <c r="A12" s="155" t="s">
        <v>46</v>
      </c>
      <c r="B12" s="155" t="s">
        <v>224</v>
      </c>
      <c r="C12" s="155" t="s">
        <v>225</v>
      </c>
      <c r="D12" s="155" t="s">
        <v>82</v>
      </c>
      <c r="E12" s="155" t="s">
        <v>83</v>
      </c>
      <c r="F12" s="155" t="s">
        <v>226</v>
      </c>
      <c r="G12" s="155" t="s">
        <v>227</v>
      </c>
      <c r="H12" s="157">
        <v>1010208</v>
      </c>
      <c r="I12" s="157">
        <v>1010208</v>
      </c>
      <c r="J12" s="157"/>
      <c r="K12" s="157"/>
      <c r="L12" s="157">
        <v>1010208</v>
      </c>
      <c r="M12" s="155"/>
      <c r="N12" s="157"/>
      <c r="O12" s="157"/>
      <c r="P12" s="157"/>
      <c r="Q12" s="157"/>
      <c r="R12" s="157"/>
      <c r="S12" s="157"/>
      <c r="T12" s="157"/>
      <c r="U12" s="157"/>
      <c r="V12" s="157"/>
      <c r="W12" s="157"/>
    </row>
    <row r="13" ht="53.25" customHeight="1" outlineLevel="1" spans="1:23">
      <c r="A13" s="155" t="s">
        <v>46</v>
      </c>
      <c r="B13" s="155" t="s">
        <v>220</v>
      </c>
      <c r="C13" s="155" t="s">
        <v>221</v>
      </c>
      <c r="D13" s="155" t="s">
        <v>89</v>
      </c>
      <c r="E13" s="155" t="s">
        <v>90</v>
      </c>
      <c r="F13" s="155" t="s">
        <v>226</v>
      </c>
      <c r="G13" s="155" t="s">
        <v>227</v>
      </c>
      <c r="H13" s="157">
        <v>38520</v>
      </c>
      <c r="I13" s="157">
        <v>38520</v>
      </c>
      <c r="J13" s="157"/>
      <c r="K13" s="157"/>
      <c r="L13" s="157">
        <v>38520</v>
      </c>
      <c r="M13" s="155"/>
      <c r="N13" s="157"/>
      <c r="O13" s="157"/>
      <c r="P13" s="157"/>
      <c r="Q13" s="157"/>
      <c r="R13" s="157"/>
      <c r="S13" s="157"/>
      <c r="T13" s="157"/>
      <c r="U13" s="157"/>
      <c r="V13" s="157"/>
      <c r="W13" s="157"/>
    </row>
    <row r="14" ht="53.25" customHeight="1" outlineLevel="1" spans="1:23">
      <c r="A14" s="155" t="s">
        <v>46</v>
      </c>
      <c r="B14" s="155" t="s">
        <v>224</v>
      </c>
      <c r="C14" s="155" t="s">
        <v>225</v>
      </c>
      <c r="D14" s="155" t="s">
        <v>82</v>
      </c>
      <c r="E14" s="155" t="s">
        <v>83</v>
      </c>
      <c r="F14" s="155" t="s">
        <v>228</v>
      </c>
      <c r="G14" s="155" t="s">
        <v>229</v>
      </c>
      <c r="H14" s="157">
        <v>66361</v>
      </c>
      <c r="I14" s="157">
        <v>66361</v>
      </c>
      <c r="J14" s="157"/>
      <c r="K14" s="157"/>
      <c r="L14" s="157">
        <v>66361</v>
      </c>
      <c r="M14" s="155"/>
      <c r="N14" s="157"/>
      <c r="O14" s="157"/>
      <c r="P14" s="157"/>
      <c r="Q14" s="157"/>
      <c r="R14" s="157"/>
      <c r="S14" s="157"/>
      <c r="T14" s="157"/>
      <c r="U14" s="157"/>
      <c r="V14" s="157"/>
      <c r="W14" s="157"/>
    </row>
    <row r="15" ht="53.25" customHeight="1" outlineLevel="1" spans="1:23">
      <c r="A15" s="155" t="s">
        <v>46</v>
      </c>
      <c r="B15" s="155" t="s">
        <v>230</v>
      </c>
      <c r="C15" s="155" t="s">
        <v>231</v>
      </c>
      <c r="D15" s="155" t="s">
        <v>82</v>
      </c>
      <c r="E15" s="155" t="s">
        <v>83</v>
      </c>
      <c r="F15" s="155" t="s">
        <v>228</v>
      </c>
      <c r="G15" s="155" t="s">
        <v>229</v>
      </c>
      <c r="H15" s="157">
        <v>323760</v>
      </c>
      <c r="I15" s="157">
        <v>323760</v>
      </c>
      <c r="J15" s="157"/>
      <c r="K15" s="157"/>
      <c r="L15" s="157">
        <v>323760</v>
      </c>
      <c r="M15" s="155"/>
      <c r="N15" s="157"/>
      <c r="O15" s="157"/>
      <c r="P15" s="157"/>
      <c r="Q15" s="157"/>
      <c r="R15" s="157"/>
      <c r="S15" s="157"/>
      <c r="T15" s="157"/>
      <c r="U15" s="157"/>
      <c r="V15" s="157"/>
      <c r="W15" s="157"/>
    </row>
    <row r="16" ht="53.25" customHeight="1" outlineLevel="1" spans="1:23">
      <c r="A16" s="155" t="s">
        <v>46</v>
      </c>
      <c r="B16" s="155" t="s">
        <v>220</v>
      </c>
      <c r="C16" s="155" t="s">
        <v>221</v>
      </c>
      <c r="D16" s="155" t="s">
        <v>89</v>
      </c>
      <c r="E16" s="155" t="s">
        <v>90</v>
      </c>
      <c r="F16" s="155" t="s">
        <v>232</v>
      </c>
      <c r="G16" s="155" t="s">
        <v>233</v>
      </c>
      <c r="H16" s="157">
        <v>24790</v>
      </c>
      <c r="I16" s="157">
        <v>24790</v>
      </c>
      <c r="J16" s="157"/>
      <c r="K16" s="157"/>
      <c r="L16" s="157">
        <v>24790</v>
      </c>
      <c r="M16" s="155"/>
      <c r="N16" s="157"/>
      <c r="O16" s="157"/>
      <c r="P16" s="157"/>
      <c r="Q16" s="157"/>
      <c r="R16" s="157"/>
      <c r="S16" s="157"/>
      <c r="T16" s="157"/>
      <c r="U16" s="157"/>
      <c r="V16" s="157"/>
      <c r="W16" s="157"/>
    </row>
    <row r="17" ht="53.25" customHeight="1" outlineLevel="1" spans="1:23">
      <c r="A17" s="155" t="s">
        <v>46</v>
      </c>
      <c r="B17" s="155" t="s">
        <v>220</v>
      </c>
      <c r="C17" s="155" t="s">
        <v>221</v>
      </c>
      <c r="D17" s="155" t="s">
        <v>89</v>
      </c>
      <c r="E17" s="155" t="s">
        <v>90</v>
      </c>
      <c r="F17" s="155" t="s">
        <v>232</v>
      </c>
      <c r="G17" s="155" t="s">
        <v>233</v>
      </c>
      <c r="H17" s="157">
        <v>103260</v>
      </c>
      <c r="I17" s="157">
        <v>103260</v>
      </c>
      <c r="J17" s="157"/>
      <c r="K17" s="157"/>
      <c r="L17" s="157">
        <v>103260</v>
      </c>
      <c r="M17" s="155"/>
      <c r="N17" s="157"/>
      <c r="O17" s="157"/>
      <c r="P17" s="157"/>
      <c r="Q17" s="157"/>
      <c r="R17" s="157"/>
      <c r="S17" s="157"/>
      <c r="T17" s="157"/>
      <c r="U17" s="157"/>
      <c r="V17" s="157"/>
      <c r="W17" s="157"/>
    </row>
    <row r="18" ht="53.25" customHeight="1" outlineLevel="1" spans="1:23">
      <c r="A18" s="155" t="s">
        <v>46</v>
      </c>
      <c r="B18" s="155" t="s">
        <v>220</v>
      </c>
      <c r="C18" s="155" t="s">
        <v>221</v>
      </c>
      <c r="D18" s="155" t="s">
        <v>89</v>
      </c>
      <c r="E18" s="155" t="s">
        <v>90</v>
      </c>
      <c r="F18" s="155" t="s">
        <v>232</v>
      </c>
      <c r="G18" s="155" t="s">
        <v>233</v>
      </c>
      <c r="H18" s="157">
        <v>106296</v>
      </c>
      <c r="I18" s="157">
        <v>106296</v>
      </c>
      <c r="J18" s="157"/>
      <c r="K18" s="157"/>
      <c r="L18" s="157">
        <v>106296</v>
      </c>
      <c r="M18" s="155"/>
      <c r="N18" s="157"/>
      <c r="O18" s="157"/>
      <c r="P18" s="157"/>
      <c r="Q18" s="157"/>
      <c r="R18" s="157"/>
      <c r="S18" s="157"/>
      <c r="T18" s="157"/>
      <c r="U18" s="157"/>
      <c r="V18" s="157"/>
      <c r="W18" s="157"/>
    </row>
    <row r="19" ht="53.25" customHeight="1" outlineLevel="1" spans="1:23">
      <c r="A19" s="155" t="s">
        <v>46</v>
      </c>
      <c r="B19" s="155" t="s">
        <v>234</v>
      </c>
      <c r="C19" s="155" t="s">
        <v>235</v>
      </c>
      <c r="D19" s="155" t="s">
        <v>89</v>
      </c>
      <c r="E19" s="155" t="s">
        <v>90</v>
      </c>
      <c r="F19" s="155" t="s">
        <v>232</v>
      </c>
      <c r="G19" s="155" t="s">
        <v>233</v>
      </c>
      <c r="H19" s="157">
        <v>96000</v>
      </c>
      <c r="I19" s="157">
        <v>96000</v>
      </c>
      <c r="J19" s="157"/>
      <c r="K19" s="157"/>
      <c r="L19" s="157">
        <v>96000</v>
      </c>
      <c r="M19" s="155"/>
      <c r="N19" s="157"/>
      <c r="O19" s="157"/>
      <c r="P19" s="157"/>
      <c r="Q19" s="157"/>
      <c r="R19" s="157"/>
      <c r="S19" s="157"/>
      <c r="T19" s="157"/>
      <c r="U19" s="157"/>
      <c r="V19" s="157"/>
      <c r="W19" s="157"/>
    </row>
    <row r="20" ht="53.25" customHeight="1" outlineLevel="1" spans="1:23">
      <c r="A20" s="155" t="s">
        <v>46</v>
      </c>
      <c r="B20" s="155" t="s">
        <v>220</v>
      </c>
      <c r="C20" s="155" t="s">
        <v>221</v>
      </c>
      <c r="D20" s="155" t="s">
        <v>89</v>
      </c>
      <c r="E20" s="155" t="s">
        <v>90</v>
      </c>
      <c r="F20" s="155" t="s">
        <v>232</v>
      </c>
      <c r="G20" s="155" t="s">
        <v>233</v>
      </c>
      <c r="H20" s="157">
        <v>84000</v>
      </c>
      <c r="I20" s="157">
        <v>84000</v>
      </c>
      <c r="J20" s="157"/>
      <c r="K20" s="157"/>
      <c r="L20" s="157">
        <v>84000</v>
      </c>
      <c r="M20" s="155"/>
      <c r="N20" s="157"/>
      <c r="O20" s="157"/>
      <c r="P20" s="157"/>
      <c r="Q20" s="157"/>
      <c r="R20" s="157"/>
      <c r="S20" s="157"/>
      <c r="T20" s="157"/>
      <c r="U20" s="157"/>
      <c r="V20" s="157"/>
      <c r="W20" s="157"/>
    </row>
    <row r="21" ht="53.25" customHeight="1" outlineLevel="1" spans="1:23">
      <c r="A21" s="155" t="s">
        <v>46</v>
      </c>
      <c r="B21" s="155" t="s">
        <v>236</v>
      </c>
      <c r="C21" s="155" t="s">
        <v>237</v>
      </c>
      <c r="D21" s="155" t="s">
        <v>118</v>
      </c>
      <c r="E21" s="155" t="s">
        <v>119</v>
      </c>
      <c r="F21" s="155" t="s">
        <v>238</v>
      </c>
      <c r="G21" s="155" t="s">
        <v>237</v>
      </c>
      <c r="H21" s="157">
        <v>421944.96</v>
      </c>
      <c r="I21" s="157">
        <v>421944.96</v>
      </c>
      <c r="J21" s="157"/>
      <c r="K21" s="157"/>
      <c r="L21" s="157">
        <v>421944.96</v>
      </c>
      <c r="M21" s="155"/>
      <c r="N21" s="157"/>
      <c r="O21" s="157"/>
      <c r="P21" s="157"/>
      <c r="Q21" s="157"/>
      <c r="R21" s="157"/>
      <c r="S21" s="157"/>
      <c r="T21" s="157"/>
      <c r="U21" s="157"/>
      <c r="V21" s="157"/>
      <c r="W21" s="157"/>
    </row>
    <row r="22" ht="53.25" customHeight="1" outlineLevel="1" spans="1:23">
      <c r="A22" s="155" t="s">
        <v>46</v>
      </c>
      <c r="B22" s="155" t="s">
        <v>239</v>
      </c>
      <c r="C22" s="155" t="s">
        <v>240</v>
      </c>
      <c r="D22" s="155" t="s">
        <v>120</v>
      </c>
      <c r="E22" s="155" t="s">
        <v>121</v>
      </c>
      <c r="F22" s="155" t="s">
        <v>241</v>
      </c>
      <c r="G22" s="155" t="s">
        <v>240</v>
      </c>
      <c r="H22" s="157">
        <v>79330.49</v>
      </c>
      <c r="I22" s="157">
        <v>79330.49</v>
      </c>
      <c r="J22" s="157"/>
      <c r="K22" s="157"/>
      <c r="L22" s="157">
        <v>79330.49</v>
      </c>
      <c r="M22" s="155"/>
      <c r="N22" s="157"/>
      <c r="O22" s="157"/>
      <c r="P22" s="157"/>
      <c r="Q22" s="157"/>
      <c r="R22" s="157"/>
      <c r="S22" s="157"/>
      <c r="T22" s="157"/>
      <c r="U22" s="157"/>
      <c r="V22" s="157"/>
      <c r="W22" s="157"/>
    </row>
    <row r="23" ht="53.25" customHeight="1" outlineLevel="1" spans="1:23">
      <c r="A23" s="155" t="s">
        <v>46</v>
      </c>
      <c r="B23" s="155" t="s">
        <v>242</v>
      </c>
      <c r="C23" s="155" t="s">
        <v>243</v>
      </c>
      <c r="D23" s="155" t="s">
        <v>133</v>
      </c>
      <c r="E23" s="155" t="s">
        <v>134</v>
      </c>
      <c r="F23" s="155" t="s">
        <v>244</v>
      </c>
      <c r="G23" s="155" t="s">
        <v>243</v>
      </c>
      <c r="H23" s="157">
        <v>143370</v>
      </c>
      <c r="I23" s="157">
        <v>143370</v>
      </c>
      <c r="J23" s="157"/>
      <c r="K23" s="157"/>
      <c r="L23" s="157">
        <v>143370</v>
      </c>
      <c r="M23" s="155"/>
      <c r="N23" s="157"/>
      <c r="O23" s="157"/>
      <c r="P23" s="157"/>
      <c r="Q23" s="157"/>
      <c r="R23" s="157"/>
      <c r="S23" s="157"/>
      <c r="T23" s="157"/>
      <c r="U23" s="157"/>
      <c r="V23" s="157"/>
      <c r="W23" s="157"/>
    </row>
    <row r="24" ht="53.25" customHeight="1" outlineLevel="1" spans="1:23">
      <c r="A24" s="155" t="s">
        <v>46</v>
      </c>
      <c r="B24" s="155" t="s">
        <v>242</v>
      </c>
      <c r="C24" s="155" t="s">
        <v>243</v>
      </c>
      <c r="D24" s="155" t="s">
        <v>135</v>
      </c>
      <c r="E24" s="155" t="s">
        <v>136</v>
      </c>
      <c r="F24" s="155" t="s">
        <v>244</v>
      </c>
      <c r="G24" s="155" t="s">
        <v>243</v>
      </c>
      <c r="H24" s="157">
        <v>54416.7</v>
      </c>
      <c r="I24" s="157">
        <v>54416.7</v>
      </c>
      <c r="J24" s="157"/>
      <c r="K24" s="157"/>
      <c r="L24" s="157">
        <v>54416.7</v>
      </c>
      <c r="M24" s="155"/>
      <c r="N24" s="157"/>
      <c r="O24" s="157"/>
      <c r="P24" s="157"/>
      <c r="Q24" s="157"/>
      <c r="R24" s="157"/>
      <c r="S24" s="157"/>
      <c r="T24" s="157"/>
      <c r="U24" s="157"/>
      <c r="V24" s="157"/>
      <c r="W24" s="157"/>
    </row>
    <row r="25" ht="53.25" customHeight="1" outlineLevel="1" spans="1:23">
      <c r="A25" s="155" t="s">
        <v>46</v>
      </c>
      <c r="B25" s="155" t="s">
        <v>245</v>
      </c>
      <c r="C25" s="155" t="s">
        <v>246</v>
      </c>
      <c r="D25" s="155" t="s">
        <v>137</v>
      </c>
      <c r="E25" s="155" t="s">
        <v>138</v>
      </c>
      <c r="F25" s="155" t="s">
        <v>247</v>
      </c>
      <c r="G25" s="155" t="s">
        <v>248</v>
      </c>
      <c r="H25" s="157">
        <v>15500</v>
      </c>
      <c r="I25" s="157">
        <v>15500</v>
      </c>
      <c r="J25" s="157"/>
      <c r="K25" s="157"/>
      <c r="L25" s="157">
        <v>15500</v>
      </c>
      <c r="M25" s="155"/>
      <c r="N25" s="157"/>
      <c r="O25" s="157"/>
      <c r="P25" s="157"/>
      <c r="Q25" s="157"/>
      <c r="R25" s="157"/>
      <c r="S25" s="157"/>
      <c r="T25" s="157"/>
      <c r="U25" s="157"/>
      <c r="V25" s="157"/>
      <c r="W25" s="157"/>
    </row>
    <row r="26" ht="53.25" customHeight="1" outlineLevel="1" spans="1:23">
      <c r="A26" s="155" t="s">
        <v>46</v>
      </c>
      <c r="B26" s="155" t="s">
        <v>249</v>
      </c>
      <c r="C26" s="155" t="s">
        <v>250</v>
      </c>
      <c r="D26" s="155" t="s">
        <v>82</v>
      </c>
      <c r="E26" s="155" t="s">
        <v>83</v>
      </c>
      <c r="F26" s="155" t="s">
        <v>247</v>
      </c>
      <c r="G26" s="155" t="s">
        <v>248</v>
      </c>
      <c r="H26" s="157">
        <v>39845.64</v>
      </c>
      <c r="I26" s="157">
        <v>39845.64</v>
      </c>
      <c r="J26" s="157"/>
      <c r="K26" s="157"/>
      <c r="L26" s="157">
        <v>39845.64</v>
      </c>
      <c r="M26" s="155"/>
      <c r="N26" s="157"/>
      <c r="O26" s="157"/>
      <c r="P26" s="157"/>
      <c r="Q26" s="157"/>
      <c r="R26" s="157"/>
      <c r="S26" s="157"/>
      <c r="T26" s="157"/>
      <c r="U26" s="157"/>
      <c r="V26" s="157"/>
      <c r="W26" s="157"/>
    </row>
    <row r="27" ht="53.25" customHeight="1" outlineLevel="1" spans="1:23">
      <c r="A27" s="155" t="s">
        <v>46</v>
      </c>
      <c r="B27" s="155" t="s">
        <v>249</v>
      </c>
      <c r="C27" s="155" t="s">
        <v>250</v>
      </c>
      <c r="D27" s="155" t="s">
        <v>89</v>
      </c>
      <c r="E27" s="155" t="s">
        <v>90</v>
      </c>
      <c r="F27" s="155" t="s">
        <v>247</v>
      </c>
      <c r="G27" s="155" t="s">
        <v>248</v>
      </c>
      <c r="H27" s="157"/>
      <c r="I27" s="157"/>
      <c r="J27" s="157"/>
      <c r="K27" s="157"/>
      <c r="L27" s="157"/>
      <c r="M27" s="155"/>
      <c r="N27" s="157"/>
      <c r="O27" s="157"/>
      <c r="P27" s="157"/>
      <c r="Q27" s="157"/>
      <c r="R27" s="157"/>
      <c r="S27" s="157"/>
      <c r="T27" s="157"/>
      <c r="U27" s="157"/>
      <c r="V27" s="157"/>
      <c r="W27" s="157"/>
    </row>
    <row r="28" ht="53.25" customHeight="1" outlineLevel="1" spans="1:23">
      <c r="A28" s="155" t="s">
        <v>46</v>
      </c>
      <c r="B28" s="155" t="s">
        <v>251</v>
      </c>
      <c r="C28" s="155" t="s">
        <v>252</v>
      </c>
      <c r="D28" s="155" t="s">
        <v>137</v>
      </c>
      <c r="E28" s="155" t="s">
        <v>138</v>
      </c>
      <c r="F28" s="155" t="s">
        <v>247</v>
      </c>
      <c r="G28" s="155" t="s">
        <v>248</v>
      </c>
      <c r="H28" s="157">
        <v>5274.31</v>
      </c>
      <c r="I28" s="157">
        <v>5274.31</v>
      </c>
      <c r="J28" s="157"/>
      <c r="K28" s="157"/>
      <c r="L28" s="157">
        <v>5274.31</v>
      </c>
      <c r="M28" s="155"/>
      <c r="N28" s="157"/>
      <c r="O28" s="157"/>
      <c r="P28" s="157"/>
      <c r="Q28" s="157"/>
      <c r="R28" s="157"/>
      <c r="S28" s="157"/>
      <c r="T28" s="157"/>
      <c r="U28" s="157"/>
      <c r="V28" s="157"/>
      <c r="W28" s="157"/>
    </row>
    <row r="29" ht="53.25" customHeight="1" outlineLevel="1" spans="1:23">
      <c r="A29" s="155" t="s">
        <v>46</v>
      </c>
      <c r="B29" s="155" t="s">
        <v>253</v>
      </c>
      <c r="C29" s="155" t="s">
        <v>254</v>
      </c>
      <c r="D29" s="155" t="s">
        <v>137</v>
      </c>
      <c r="E29" s="155" t="s">
        <v>138</v>
      </c>
      <c r="F29" s="155" t="s">
        <v>247</v>
      </c>
      <c r="G29" s="155" t="s">
        <v>248</v>
      </c>
      <c r="H29" s="157">
        <v>10548.62</v>
      </c>
      <c r="I29" s="157">
        <v>10548.62</v>
      </c>
      <c r="J29" s="157"/>
      <c r="K29" s="157"/>
      <c r="L29" s="157">
        <v>10548.62</v>
      </c>
      <c r="M29" s="155"/>
      <c r="N29" s="157"/>
      <c r="O29" s="157"/>
      <c r="P29" s="157"/>
      <c r="Q29" s="157"/>
      <c r="R29" s="157"/>
      <c r="S29" s="157"/>
      <c r="T29" s="157"/>
      <c r="U29" s="157"/>
      <c r="V29" s="157"/>
      <c r="W29" s="157"/>
    </row>
    <row r="30" ht="53.25" customHeight="1" outlineLevel="1" spans="1:23">
      <c r="A30" s="155" t="s">
        <v>46</v>
      </c>
      <c r="B30" s="155" t="s">
        <v>255</v>
      </c>
      <c r="C30" s="155" t="s">
        <v>256</v>
      </c>
      <c r="D30" s="155" t="s">
        <v>128</v>
      </c>
      <c r="E30" s="155" t="s">
        <v>127</v>
      </c>
      <c r="F30" s="155" t="s">
        <v>247</v>
      </c>
      <c r="G30" s="155" t="s">
        <v>248</v>
      </c>
      <c r="H30" s="157">
        <v>7615.56</v>
      </c>
      <c r="I30" s="157">
        <v>7615.56</v>
      </c>
      <c r="J30" s="157"/>
      <c r="K30" s="157"/>
      <c r="L30" s="157">
        <v>7615.56</v>
      </c>
      <c r="M30" s="155"/>
      <c r="N30" s="157"/>
      <c r="O30" s="157"/>
      <c r="P30" s="157"/>
      <c r="Q30" s="157"/>
      <c r="R30" s="157"/>
      <c r="S30" s="157"/>
      <c r="T30" s="157"/>
      <c r="U30" s="157"/>
      <c r="V30" s="157"/>
      <c r="W30" s="157"/>
    </row>
    <row r="31" ht="53.25" customHeight="1" outlineLevel="1" spans="1:23">
      <c r="A31" s="155" t="s">
        <v>46</v>
      </c>
      <c r="B31" s="155" t="s">
        <v>257</v>
      </c>
      <c r="C31" s="155" t="s">
        <v>144</v>
      </c>
      <c r="D31" s="155" t="s">
        <v>143</v>
      </c>
      <c r="E31" s="155" t="s">
        <v>144</v>
      </c>
      <c r="F31" s="155" t="s">
        <v>258</v>
      </c>
      <c r="G31" s="155" t="s">
        <v>144</v>
      </c>
      <c r="H31" s="157">
        <v>316458.72</v>
      </c>
      <c r="I31" s="157">
        <v>316458.72</v>
      </c>
      <c r="J31" s="157"/>
      <c r="K31" s="157"/>
      <c r="L31" s="157">
        <v>316458.72</v>
      </c>
      <c r="M31" s="155"/>
      <c r="N31" s="157"/>
      <c r="O31" s="157"/>
      <c r="P31" s="157"/>
      <c r="Q31" s="157"/>
      <c r="R31" s="157"/>
      <c r="S31" s="157"/>
      <c r="T31" s="157"/>
      <c r="U31" s="157"/>
      <c r="V31" s="157"/>
      <c r="W31" s="157"/>
    </row>
    <row r="32" ht="53.25" customHeight="1" outlineLevel="1" spans="1:23">
      <c r="A32" s="155" t="s">
        <v>46</v>
      </c>
      <c r="B32" s="155" t="s">
        <v>259</v>
      </c>
      <c r="C32" s="155" t="s">
        <v>260</v>
      </c>
      <c r="D32" s="155" t="s">
        <v>99</v>
      </c>
      <c r="E32" s="155" t="s">
        <v>98</v>
      </c>
      <c r="F32" s="155" t="s">
        <v>261</v>
      </c>
      <c r="G32" s="155" t="s">
        <v>262</v>
      </c>
      <c r="H32" s="157">
        <v>8400</v>
      </c>
      <c r="I32" s="157">
        <v>8400</v>
      </c>
      <c r="J32" s="157"/>
      <c r="K32" s="157"/>
      <c r="L32" s="157">
        <v>8400</v>
      </c>
      <c r="M32" s="155"/>
      <c r="N32" s="157"/>
      <c r="O32" s="157"/>
      <c r="P32" s="157"/>
      <c r="Q32" s="157"/>
      <c r="R32" s="157"/>
      <c r="S32" s="157"/>
      <c r="T32" s="157"/>
      <c r="U32" s="157"/>
      <c r="V32" s="157"/>
      <c r="W32" s="157"/>
    </row>
    <row r="33" ht="53.25" customHeight="1" outlineLevel="1" spans="1:23">
      <c r="A33" s="155" t="s">
        <v>46</v>
      </c>
      <c r="B33" s="155" t="s">
        <v>263</v>
      </c>
      <c r="C33" s="155" t="s">
        <v>264</v>
      </c>
      <c r="D33" s="155" t="s">
        <v>95</v>
      </c>
      <c r="E33" s="155" t="s">
        <v>96</v>
      </c>
      <c r="F33" s="155" t="s">
        <v>261</v>
      </c>
      <c r="G33" s="155" t="s">
        <v>262</v>
      </c>
      <c r="H33" s="157">
        <v>3000</v>
      </c>
      <c r="I33" s="157">
        <v>3000</v>
      </c>
      <c r="J33" s="157"/>
      <c r="K33" s="157"/>
      <c r="L33" s="157">
        <v>3000</v>
      </c>
      <c r="M33" s="155"/>
      <c r="N33" s="157"/>
      <c r="O33" s="157"/>
      <c r="P33" s="157"/>
      <c r="Q33" s="157"/>
      <c r="R33" s="157"/>
      <c r="S33" s="157"/>
      <c r="T33" s="157"/>
      <c r="U33" s="157"/>
      <c r="V33" s="157"/>
      <c r="W33" s="157"/>
    </row>
    <row r="34" ht="53.25" customHeight="1" outlineLevel="1" spans="1:23">
      <c r="A34" s="155" t="s">
        <v>46</v>
      </c>
      <c r="B34" s="155" t="s">
        <v>265</v>
      </c>
      <c r="C34" s="155" t="s">
        <v>266</v>
      </c>
      <c r="D34" s="155" t="s">
        <v>82</v>
      </c>
      <c r="E34" s="155" t="s">
        <v>83</v>
      </c>
      <c r="F34" s="155" t="s">
        <v>261</v>
      </c>
      <c r="G34" s="155" t="s">
        <v>262</v>
      </c>
      <c r="H34" s="157">
        <v>6965</v>
      </c>
      <c r="I34" s="157">
        <v>6965</v>
      </c>
      <c r="J34" s="157"/>
      <c r="K34" s="157"/>
      <c r="L34" s="157">
        <v>6965</v>
      </c>
      <c r="M34" s="155"/>
      <c r="N34" s="157"/>
      <c r="O34" s="157"/>
      <c r="P34" s="157"/>
      <c r="Q34" s="157"/>
      <c r="R34" s="157"/>
      <c r="S34" s="157"/>
      <c r="T34" s="157"/>
      <c r="U34" s="157"/>
      <c r="V34" s="157"/>
      <c r="W34" s="157"/>
    </row>
    <row r="35" ht="53.25" customHeight="1" outlineLevel="1" spans="1:23">
      <c r="A35" s="155" t="s">
        <v>46</v>
      </c>
      <c r="B35" s="155" t="s">
        <v>265</v>
      </c>
      <c r="C35" s="155" t="s">
        <v>266</v>
      </c>
      <c r="D35" s="155" t="s">
        <v>89</v>
      </c>
      <c r="E35" s="155" t="s">
        <v>90</v>
      </c>
      <c r="F35" s="155" t="s">
        <v>261</v>
      </c>
      <c r="G35" s="155" t="s">
        <v>262</v>
      </c>
      <c r="H35" s="157"/>
      <c r="I35" s="157"/>
      <c r="J35" s="157"/>
      <c r="K35" s="157"/>
      <c r="L35" s="157"/>
      <c r="M35" s="155"/>
      <c r="N35" s="157"/>
      <c r="O35" s="157"/>
      <c r="P35" s="157"/>
      <c r="Q35" s="157"/>
      <c r="R35" s="157"/>
      <c r="S35" s="157"/>
      <c r="T35" s="157"/>
      <c r="U35" s="157"/>
      <c r="V35" s="157"/>
      <c r="W35" s="157"/>
    </row>
    <row r="36" ht="53.25" customHeight="1" outlineLevel="1" spans="1:23">
      <c r="A36" s="155" t="s">
        <v>46</v>
      </c>
      <c r="B36" s="155" t="s">
        <v>267</v>
      </c>
      <c r="C36" s="155" t="s">
        <v>268</v>
      </c>
      <c r="D36" s="155" t="s">
        <v>82</v>
      </c>
      <c r="E36" s="155" t="s">
        <v>83</v>
      </c>
      <c r="F36" s="155" t="s">
        <v>269</v>
      </c>
      <c r="G36" s="155" t="s">
        <v>270</v>
      </c>
      <c r="H36" s="157">
        <v>6000</v>
      </c>
      <c r="I36" s="157">
        <v>6000</v>
      </c>
      <c r="J36" s="157"/>
      <c r="K36" s="157"/>
      <c r="L36" s="157">
        <v>6000</v>
      </c>
      <c r="M36" s="155"/>
      <c r="N36" s="157"/>
      <c r="O36" s="157"/>
      <c r="P36" s="157"/>
      <c r="Q36" s="157"/>
      <c r="R36" s="157"/>
      <c r="S36" s="157"/>
      <c r="T36" s="157"/>
      <c r="U36" s="157"/>
      <c r="V36" s="157"/>
      <c r="W36" s="157"/>
    </row>
    <row r="37" ht="53.25" customHeight="1" outlineLevel="1" spans="1:23">
      <c r="A37" s="155" t="s">
        <v>46</v>
      </c>
      <c r="B37" s="155" t="s">
        <v>267</v>
      </c>
      <c r="C37" s="155" t="s">
        <v>268</v>
      </c>
      <c r="D37" s="155" t="s">
        <v>82</v>
      </c>
      <c r="E37" s="155" t="s">
        <v>83</v>
      </c>
      <c r="F37" s="155" t="s">
        <v>271</v>
      </c>
      <c r="G37" s="155" t="s">
        <v>272</v>
      </c>
      <c r="H37" s="157">
        <v>14160</v>
      </c>
      <c r="I37" s="157">
        <v>14160</v>
      </c>
      <c r="J37" s="157"/>
      <c r="K37" s="157"/>
      <c r="L37" s="157">
        <v>14160</v>
      </c>
      <c r="M37" s="155"/>
      <c r="N37" s="157"/>
      <c r="O37" s="157"/>
      <c r="P37" s="157"/>
      <c r="Q37" s="157"/>
      <c r="R37" s="157"/>
      <c r="S37" s="157"/>
      <c r="T37" s="157"/>
      <c r="U37" s="157"/>
      <c r="V37" s="157"/>
      <c r="W37" s="157"/>
    </row>
    <row r="38" ht="53.25" customHeight="1" outlineLevel="1" spans="1:23">
      <c r="A38" s="155" t="s">
        <v>46</v>
      </c>
      <c r="B38" s="155" t="s">
        <v>267</v>
      </c>
      <c r="C38" s="155" t="s">
        <v>268</v>
      </c>
      <c r="D38" s="155" t="s">
        <v>82</v>
      </c>
      <c r="E38" s="155" t="s">
        <v>83</v>
      </c>
      <c r="F38" s="155" t="s">
        <v>273</v>
      </c>
      <c r="G38" s="155" t="s">
        <v>274</v>
      </c>
      <c r="H38" s="157">
        <v>10000</v>
      </c>
      <c r="I38" s="157">
        <v>10000</v>
      </c>
      <c r="J38" s="157"/>
      <c r="K38" s="157"/>
      <c r="L38" s="157">
        <v>10000</v>
      </c>
      <c r="M38" s="155"/>
      <c r="N38" s="157"/>
      <c r="O38" s="157"/>
      <c r="P38" s="157"/>
      <c r="Q38" s="157"/>
      <c r="R38" s="157"/>
      <c r="S38" s="157"/>
      <c r="T38" s="157"/>
      <c r="U38" s="157"/>
      <c r="V38" s="157"/>
      <c r="W38" s="157"/>
    </row>
    <row r="39" ht="53.25" customHeight="1" outlineLevel="1" spans="1:23">
      <c r="A39" s="155" t="s">
        <v>46</v>
      </c>
      <c r="B39" s="155" t="s">
        <v>267</v>
      </c>
      <c r="C39" s="155" t="s">
        <v>268</v>
      </c>
      <c r="D39" s="155" t="s">
        <v>82</v>
      </c>
      <c r="E39" s="155" t="s">
        <v>83</v>
      </c>
      <c r="F39" s="155" t="s">
        <v>261</v>
      </c>
      <c r="G39" s="155" t="s">
        <v>262</v>
      </c>
      <c r="H39" s="157">
        <v>12730</v>
      </c>
      <c r="I39" s="157">
        <v>12730</v>
      </c>
      <c r="J39" s="157"/>
      <c r="K39" s="157"/>
      <c r="L39" s="157">
        <v>12730</v>
      </c>
      <c r="M39" s="155"/>
      <c r="N39" s="157"/>
      <c r="O39" s="157"/>
      <c r="P39" s="157"/>
      <c r="Q39" s="157"/>
      <c r="R39" s="157"/>
      <c r="S39" s="157"/>
      <c r="T39" s="157"/>
      <c r="U39" s="157"/>
      <c r="V39" s="157"/>
      <c r="W39" s="157"/>
    </row>
    <row r="40" ht="53.25" customHeight="1" outlineLevel="1" spans="1:23">
      <c r="A40" s="155" t="s">
        <v>46</v>
      </c>
      <c r="B40" s="155" t="s">
        <v>275</v>
      </c>
      <c r="C40" s="155" t="s">
        <v>276</v>
      </c>
      <c r="D40" s="155" t="s">
        <v>82</v>
      </c>
      <c r="E40" s="155" t="s">
        <v>83</v>
      </c>
      <c r="F40" s="155" t="s">
        <v>277</v>
      </c>
      <c r="G40" s="155" t="s">
        <v>192</v>
      </c>
      <c r="H40" s="157">
        <v>14110</v>
      </c>
      <c r="I40" s="157">
        <v>14110</v>
      </c>
      <c r="J40" s="157"/>
      <c r="K40" s="157"/>
      <c r="L40" s="157">
        <v>14110</v>
      </c>
      <c r="M40" s="155"/>
      <c r="N40" s="157"/>
      <c r="O40" s="157"/>
      <c r="P40" s="157"/>
      <c r="Q40" s="157"/>
      <c r="R40" s="157"/>
      <c r="S40" s="157"/>
      <c r="T40" s="157"/>
      <c r="U40" s="157"/>
      <c r="V40" s="157"/>
      <c r="W40" s="157"/>
    </row>
    <row r="41" ht="53.25" customHeight="1" outlineLevel="1" spans="1:23">
      <c r="A41" s="155" t="s">
        <v>46</v>
      </c>
      <c r="B41" s="155" t="s">
        <v>267</v>
      </c>
      <c r="C41" s="155" t="s">
        <v>268</v>
      </c>
      <c r="D41" s="155" t="s">
        <v>89</v>
      </c>
      <c r="E41" s="155" t="s">
        <v>90</v>
      </c>
      <c r="F41" s="155" t="s">
        <v>278</v>
      </c>
      <c r="G41" s="155" t="s">
        <v>279</v>
      </c>
      <c r="H41" s="157">
        <v>10000</v>
      </c>
      <c r="I41" s="157">
        <v>10000</v>
      </c>
      <c r="J41" s="157"/>
      <c r="K41" s="157"/>
      <c r="L41" s="157">
        <v>10000</v>
      </c>
      <c r="M41" s="155"/>
      <c r="N41" s="157"/>
      <c r="O41" s="157"/>
      <c r="P41" s="157"/>
      <c r="Q41" s="157"/>
      <c r="R41" s="157"/>
      <c r="S41" s="157"/>
      <c r="T41" s="157"/>
      <c r="U41" s="157"/>
      <c r="V41" s="157"/>
      <c r="W41" s="157"/>
    </row>
    <row r="42" ht="53.25" customHeight="1" outlineLevel="1" spans="1:23">
      <c r="A42" s="155" t="s">
        <v>46</v>
      </c>
      <c r="B42" s="155" t="s">
        <v>267</v>
      </c>
      <c r="C42" s="155" t="s">
        <v>268</v>
      </c>
      <c r="D42" s="155" t="s">
        <v>89</v>
      </c>
      <c r="E42" s="155" t="s">
        <v>90</v>
      </c>
      <c r="F42" s="155" t="s">
        <v>280</v>
      </c>
      <c r="G42" s="155" t="s">
        <v>281</v>
      </c>
      <c r="H42" s="157">
        <v>12800</v>
      </c>
      <c r="I42" s="157">
        <v>12800</v>
      </c>
      <c r="J42" s="157"/>
      <c r="K42" s="157"/>
      <c r="L42" s="157">
        <v>12800</v>
      </c>
      <c r="M42" s="155"/>
      <c r="N42" s="157"/>
      <c r="O42" s="157"/>
      <c r="P42" s="157"/>
      <c r="Q42" s="157"/>
      <c r="R42" s="157"/>
      <c r="S42" s="157"/>
      <c r="T42" s="157"/>
      <c r="U42" s="157"/>
      <c r="V42" s="157"/>
      <c r="W42" s="157"/>
    </row>
    <row r="43" ht="53.25" customHeight="1" outlineLevel="1" spans="1:23">
      <c r="A43" s="155" t="s">
        <v>46</v>
      </c>
      <c r="B43" s="155" t="s">
        <v>282</v>
      </c>
      <c r="C43" s="155" t="s">
        <v>283</v>
      </c>
      <c r="D43" s="155" t="s">
        <v>114</v>
      </c>
      <c r="E43" s="155" t="s">
        <v>115</v>
      </c>
      <c r="F43" s="155" t="s">
        <v>261</v>
      </c>
      <c r="G43" s="155" t="s">
        <v>262</v>
      </c>
      <c r="H43" s="157">
        <v>2600</v>
      </c>
      <c r="I43" s="157">
        <v>2600</v>
      </c>
      <c r="J43" s="157"/>
      <c r="K43" s="157"/>
      <c r="L43" s="157">
        <v>2600</v>
      </c>
      <c r="M43" s="155"/>
      <c r="N43" s="157"/>
      <c r="O43" s="157"/>
      <c r="P43" s="157"/>
      <c r="Q43" s="157"/>
      <c r="R43" s="157"/>
      <c r="S43" s="157"/>
      <c r="T43" s="157"/>
      <c r="U43" s="157"/>
      <c r="V43" s="157"/>
      <c r="W43" s="157"/>
    </row>
    <row r="44" ht="53.25" customHeight="1" outlineLevel="1" spans="1:23">
      <c r="A44" s="155" t="s">
        <v>46</v>
      </c>
      <c r="B44" s="155" t="s">
        <v>282</v>
      </c>
      <c r="C44" s="155" t="s">
        <v>283</v>
      </c>
      <c r="D44" s="155" t="s">
        <v>114</v>
      </c>
      <c r="E44" s="155" t="s">
        <v>115</v>
      </c>
      <c r="F44" s="155" t="s">
        <v>278</v>
      </c>
      <c r="G44" s="155" t="s">
        <v>279</v>
      </c>
      <c r="H44" s="157">
        <v>16000</v>
      </c>
      <c r="I44" s="157">
        <v>16000</v>
      </c>
      <c r="J44" s="157"/>
      <c r="K44" s="157"/>
      <c r="L44" s="157">
        <v>16000</v>
      </c>
      <c r="M44" s="155"/>
      <c r="N44" s="157"/>
      <c r="O44" s="157"/>
      <c r="P44" s="157"/>
      <c r="Q44" s="157"/>
      <c r="R44" s="157"/>
      <c r="S44" s="157"/>
      <c r="T44" s="157"/>
      <c r="U44" s="157"/>
      <c r="V44" s="157"/>
      <c r="W44" s="157"/>
    </row>
    <row r="45" ht="53.25" customHeight="1" outlineLevel="1" spans="1:23">
      <c r="A45" s="155" t="s">
        <v>46</v>
      </c>
      <c r="B45" s="155" t="s">
        <v>282</v>
      </c>
      <c r="C45" s="155" t="s">
        <v>283</v>
      </c>
      <c r="D45" s="155" t="s">
        <v>116</v>
      </c>
      <c r="E45" s="155" t="s">
        <v>117</v>
      </c>
      <c r="F45" s="155" t="s">
        <v>278</v>
      </c>
      <c r="G45" s="155" t="s">
        <v>279</v>
      </c>
      <c r="H45" s="157">
        <v>1800</v>
      </c>
      <c r="I45" s="157">
        <v>1800</v>
      </c>
      <c r="J45" s="157"/>
      <c r="K45" s="157"/>
      <c r="L45" s="157">
        <v>1800</v>
      </c>
      <c r="M45" s="155"/>
      <c r="N45" s="157"/>
      <c r="O45" s="157"/>
      <c r="P45" s="157"/>
      <c r="Q45" s="157"/>
      <c r="R45" s="157"/>
      <c r="S45" s="157"/>
      <c r="T45" s="157"/>
      <c r="U45" s="157"/>
      <c r="V45" s="157"/>
      <c r="W45" s="157"/>
    </row>
    <row r="46" ht="53.25" customHeight="1" outlineLevel="1" spans="1:23">
      <c r="A46" s="155" t="s">
        <v>46</v>
      </c>
      <c r="B46" s="155" t="s">
        <v>284</v>
      </c>
      <c r="C46" s="155" t="s">
        <v>285</v>
      </c>
      <c r="D46" s="155" t="s">
        <v>82</v>
      </c>
      <c r="E46" s="155" t="s">
        <v>83</v>
      </c>
      <c r="F46" s="155" t="s">
        <v>286</v>
      </c>
      <c r="G46" s="155" t="s">
        <v>285</v>
      </c>
      <c r="H46" s="157">
        <v>38232</v>
      </c>
      <c r="I46" s="157">
        <v>38232</v>
      </c>
      <c r="J46" s="157"/>
      <c r="K46" s="157"/>
      <c r="L46" s="157">
        <v>38232</v>
      </c>
      <c r="M46" s="155"/>
      <c r="N46" s="157"/>
      <c r="O46" s="157"/>
      <c r="P46" s="157"/>
      <c r="Q46" s="157"/>
      <c r="R46" s="157"/>
      <c r="S46" s="157"/>
      <c r="T46" s="157"/>
      <c r="U46" s="157"/>
      <c r="V46" s="157"/>
      <c r="W46" s="157"/>
    </row>
    <row r="47" ht="53.25" customHeight="1" outlineLevel="1" spans="1:23">
      <c r="A47" s="155" t="s">
        <v>46</v>
      </c>
      <c r="B47" s="155" t="s">
        <v>284</v>
      </c>
      <c r="C47" s="155" t="s">
        <v>285</v>
      </c>
      <c r="D47" s="155" t="s">
        <v>89</v>
      </c>
      <c r="E47" s="155" t="s">
        <v>90</v>
      </c>
      <c r="F47" s="155" t="s">
        <v>286</v>
      </c>
      <c r="G47" s="155" t="s">
        <v>285</v>
      </c>
      <c r="H47" s="157">
        <v>14511.12</v>
      </c>
      <c r="I47" s="157">
        <v>14511.12</v>
      </c>
      <c r="J47" s="157"/>
      <c r="K47" s="157"/>
      <c r="L47" s="157">
        <v>14511.12</v>
      </c>
      <c r="M47" s="155"/>
      <c r="N47" s="157"/>
      <c r="O47" s="157"/>
      <c r="P47" s="157"/>
      <c r="Q47" s="157"/>
      <c r="R47" s="157"/>
      <c r="S47" s="157"/>
      <c r="T47" s="157"/>
      <c r="U47" s="157"/>
      <c r="V47" s="157"/>
      <c r="W47" s="157"/>
    </row>
    <row r="48" ht="53.25" customHeight="1" outlineLevel="1" spans="1:23">
      <c r="A48" s="155" t="s">
        <v>46</v>
      </c>
      <c r="B48" s="155" t="s">
        <v>287</v>
      </c>
      <c r="C48" s="155" t="s">
        <v>288</v>
      </c>
      <c r="D48" s="155" t="s">
        <v>95</v>
      </c>
      <c r="E48" s="155" t="s">
        <v>96</v>
      </c>
      <c r="F48" s="155" t="s">
        <v>289</v>
      </c>
      <c r="G48" s="155" t="s">
        <v>290</v>
      </c>
      <c r="H48" s="157">
        <v>1080</v>
      </c>
      <c r="I48" s="157">
        <v>1080</v>
      </c>
      <c r="J48" s="157"/>
      <c r="K48" s="157"/>
      <c r="L48" s="157">
        <v>1080</v>
      </c>
      <c r="M48" s="155"/>
      <c r="N48" s="157"/>
      <c r="O48" s="157"/>
      <c r="P48" s="157"/>
      <c r="Q48" s="157"/>
      <c r="R48" s="157"/>
      <c r="S48" s="157"/>
      <c r="T48" s="157"/>
      <c r="U48" s="157"/>
      <c r="V48" s="157"/>
      <c r="W48" s="157"/>
    </row>
    <row r="49" ht="53.25" customHeight="1" outlineLevel="1" spans="1:23">
      <c r="A49" s="155" t="s">
        <v>46</v>
      </c>
      <c r="B49" s="155" t="s">
        <v>291</v>
      </c>
      <c r="C49" s="155" t="s">
        <v>292</v>
      </c>
      <c r="D49" s="155" t="s">
        <v>82</v>
      </c>
      <c r="E49" s="155" t="s">
        <v>83</v>
      </c>
      <c r="F49" s="155" t="s">
        <v>289</v>
      </c>
      <c r="G49" s="155" t="s">
        <v>290</v>
      </c>
      <c r="H49" s="157">
        <v>175200</v>
      </c>
      <c r="I49" s="157">
        <v>175200</v>
      </c>
      <c r="J49" s="157"/>
      <c r="K49" s="157"/>
      <c r="L49" s="157">
        <v>175200</v>
      </c>
      <c r="M49" s="155"/>
      <c r="N49" s="157"/>
      <c r="O49" s="157"/>
      <c r="P49" s="157"/>
      <c r="Q49" s="157"/>
      <c r="R49" s="157"/>
      <c r="S49" s="157"/>
      <c r="T49" s="157"/>
      <c r="U49" s="157"/>
      <c r="V49" s="157"/>
      <c r="W49" s="157"/>
    </row>
    <row r="50" ht="53.25" customHeight="1" outlineLevel="1" spans="1:23">
      <c r="A50" s="155" t="s">
        <v>46</v>
      </c>
      <c r="B50" s="155" t="s">
        <v>293</v>
      </c>
      <c r="C50" s="155" t="s">
        <v>294</v>
      </c>
      <c r="D50" s="155" t="s">
        <v>114</v>
      </c>
      <c r="E50" s="155" t="s">
        <v>115</v>
      </c>
      <c r="F50" s="155" t="s">
        <v>295</v>
      </c>
      <c r="G50" s="155" t="s">
        <v>294</v>
      </c>
      <c r="H50" s="157">
        <v>792396.24</v>
      </c>
      <c r="I50" s="157">
        <v>792396.24</v>
      </c>
      <c r="J50" s="157"/>
      <c r="K50" s="157"/>
      <c r="L50" s="157">
        <v>792396.24</v>
      </c>
      <c r="M50" s="155"/>
      <c r="N50" s="157"/>
      <c r="O50" s="157"/>
      <c r="P50" s="157"/>
      <c r="Q50" s="157"/>
      <c r="R50" s="157"/>
      <c r="S50" s="157"/>
      <c r="T50" s="157"/>
      <c r="U50" s="157"/>
      <c r="V50" s="157"/>
      <c r="W50" s="157"/>
    </row>
    <row r="51" ht="53.25" customHeight="1" outlineLevel="1" spans="1:23">
      <c r="A51" s="155" t="s">
        <v>46</v>
      </c>
      <c r="B51" s="155" t="s">
        <v>296</v>
      </c>
      <c r="C51" s="155" t="s">
        <v>297</v>
      </c>
      <c r="D51" s="155" t="s">
        <v>110</v>
      </c>
      <c r="E51" s="155" t="s">
        <v>111</v>
      </c>
      <c r="F51" s="155" t="s">
        <v>298</v>
      </c>
      <c r="G51" s="155" t="s">
        <v>299</v>
      </c>
      <c r="H51" s="157">
        <v>9793.44</v>
      </c>
      <c r="I51" s="157">
        <v>9793.44</v>
      </c>
      <c r="J51" s="157"/>
      <c r="K51" s="157"/>
      <c r="L51" s="157">
        <v>9793.44</v>
      </c>
      <c r="M51" s="155"/>
      <c r="N51" s="157"/>
      <c r="O51" s="157"/>
      <c r="P51" s="157"/>
      <c r="Q51" s="157"/>
      <c r="R51" s="157"/>
      <c r="S51" s="157"/>
      <c r="T51" s="157"/>
      <c r="U51" s="157"/>
      <c r="V51" s="157"/>
      <c r="W51" s="157"/>
    </row>
    <row r="52" ht="53.25" customHeight="1" outlineLevel="1" spans="1:23">
      <c r="A52" s="155" t="s">
        <v>46</v>
      </c>
      <c r="B52" s="155" t="s">
        <v>300</v>
      </c>
      <c r="C52" s="155" t="s">
        <v>301</v>
      </c>
      <c r="D52" s="155" t="s">
        <v>95</v>
      </c>
      <c r="E52" s="155" t="s">
        <v>96</v>
      </c>
      <c r="F52" s="155" t="s">
        <v>298</v>
      </c>
      <c r="G52" s="155" t="s">
        <v>299</v>
      </c>
      <c r="H52" s="157">
        <v>8640</v>
      </c>
      <c r="I52" s="157">
        <v>8640</v>
      </c>
      <c r="J52" s="157"/>
      <c r="K52" s="157"/>
      <c r="L52" s="157">
        <v>8640</v>
      </c>
      <c r="M52" s="155"/>
      <c r="N52" s="157"/>
      <c r="O52" s="157"/>
      <c r="P52" s="157"/>
      <c r="Q52" s="157"/>
      <c r="R52" s="157"/>
      <c r="S52" s="157"/>
      <c r="T52" s="157"/>
      <c r="U52" s="157"/>
      <c r="V52" s="157"/>
      <c r="W52" s="157"/>
    </row>
    <row r="53" ht="53.25" customHeight="1" outlineLevel="1" spans="1:23">
      <c r="A53" s="155" t="s">
        <v>46</v>
      </c>
      <c r="B53" s="155" t="s">
        <v>302</v>
      </c>
      <c r="C53" s="155" t="s">
        <v>303</v>
      </c>
      <c r="D53" s="155" t="s">
        <v>95</v>
      </c>
      <c r="E53" s="155" t="s">
        <v>96</v>
      </c>
      <c r="F53" s="155" t="s">
        <v>261</v>
      </c>
      <c r="G53" s="155" t="s">
        <v>262</v>
      </c>
      <c r="H53" s="157">
        <v>11200</v>
      </c>
      <c r="I53" s="157">
        <v>11200</v>
      </c>
      <c r="J53" s="157"/>
      <c r="K53" s="157"/>
      <c r="L53" s="157">
        <v>11200</v>
      </c>
      <c r="M53" s="155"/>
      <c r="N53" s="157"/>
      <c r="O53" s="157"/>
      <c r="P53" s="157"/>
      <c r="Q53" s="157"/>
      <c r="R53" s="157"/>
      <c r="S53" s="157"/>
      <c r="T53" s="157"/>
      <c r="U53" s="157"/>
      <c r="V53" s="157"/>
      <c r="W53" s="157"/>
    </row>
    <row r="54" ht="53.25" customHeight="1" outlineLevel="1" spans="1:23">
      <c r="A54" s="155" t="s">
        <v>46</v>
      </c>
      <c r="B54" s="155" t="s">
        <v>304</v>
      </c>
      <c r="C54" s="155" t="s">
        <v>305</v>
      </c>
      <c r="D54" s="155" t="s">
        <v>95</v>
      </c>
      <c r="E54" s="155" t="s">
        <v>96</v>
      </c>
      <c r="F54" s="155" t="s">
        <v>261</v>
      </c>
      <c r="G54" s="155" t="s">
        <v>262</v>
      </c>
      <c r="H54" s="157">
        <v>10000</v>
      </c>
      <c r="I54" s="157">
        <v>10000</v>
      </c>
      <c r="J54" s="157"/>
      <c r="K54" s="157"/>
      <c r="L54" s="157">
        <v>10000</v>
      </c>
      <c r="M54" s="155"/>
      <c r="N54" s="157"/>
      <c r="O54" s="157"/>
      <c r="P54" s="157"/>
      <c r="Q54" s="157"/>
      <c r="R54" s="157"/>
      <c r="S54" s="157"/>
      <c r="T54" s="157"/>
      <c r="U54" s="157"/>
      <c r="V54" s="157"/>
      <c r="W54" s="157"/>
    </row>
    <row r="55" ht="53.25" customHeight="1" outlineLevel="1" spans="1:23">
      <c r="A55" s="155" t="s">
        <v>46</v>
      </c>
      <c r="B55" s="155" t="s">
        <v>306</v>
      </c>
      <c r="C55" s="155" t="s">
        <v>307</v>
      </c>
      <c r="D55" s="155" t="s">
        <v>124</v>
      </c>
      <c r="E55" s="155" t="s">
        <v>125</v>
      </c>
      <c r="F55" s="155" t="s">
        <v>298</v>
      </c>
      <c r="G55" s="155" t="s">
        <v>299</v>
      </c>
      <c r="H55" s="157">
        <v>14256</v>
      </c>
      <c r="I55" s="157">
        <v>14256</v>
      </c>
      <c r="J55" s="157"/>
      <c r="K55" s="157"/>
      <c r="L55" s="157">
        <v>14256</v>
      </c>
      <c r="M55" s="155"/>
      <c r="N55" s="157"/>
      <c r="O55" s="157"/>
      <c r="P55" s="157"/>
      <c r="Q55" s="157"/>
      <c r="R55" s="157"/>
      <c r="S55" s="157"/>
      <c r="T55" s="157"/>
      <c r="U55" s="157"/>
      <c r="V55" s="157"/>
      <c r="W55" s="157"/>
    </row>
    <row r="56" ht="53.25" customHeight="1" outlineLevel="1" spans="1:23">
      <c r="A56" s="155" t="s">
        <v>46</v>
      </c>
      <c r="B56" s="155" t="s">
        <v>308</v>
      </c>
      <c r="C56" s="155" t="s">
        <v>309</v>
      </c>
      <c r="D56" s="155" t="s">
        <v>95</v>
      </c>
      <c r="E56" s="155" t="s">
        <v>96</v>
      </c>
      <c r="F56" s="155" t="s">
        <v>298</v>
      </c>
      <c r="G56" s="155" t="s">
        <v>299</v>
      </c>
      <c r="H56" s="157">
        <v>36000</v>
      </c>
      <c r="I56" s="157">
        <v>36000</v>
      </c>
      <c r="J56" s="157"/>
      <c r="K56" s="157"/>
      <c r="L56" s="157">
        <v>36000</v>
      </c>
      <c r="M56" s="155"/>
      <c r="N56" s="157"/>
      <c r="O56" s="157"/>
      <c r="P56" s="157"/>
      <c r="Q56" s="157"/>
      <c r="R56" s="157"/>
      <c r="S56" s="157"/>
      <c r="T56" s="157"/>
      <c r="U56" s="157"/>
      <c r="V56" s="157"/>
      <c r="W56" s="157"/>
    </row>
    <row r="57" ht="30.75" customHeight="1" spans="1:23">
      <c r="A57" s="161" t="s">
        <v>30</v>
      </c>
      <c r="B57" s="161"/>
      <c r="C57" s="161"/>
      <c r="D57" s="161"/>
      <c r="E57" s="161"/>
      <c r="F57" s="161"/>
      <c r="G57" s="161"/>
      <c r="H57" s="157">
        <v>5271185.8</v>
      </c>
      <c r="I57" s="157">
        <v>5271185.8</v>
      </c>
      <c r="J57" s="157"/>
      <c r="K57" s="157"/>
      <c r="L57" s="157">
        <v>5271185.8</v>
      </c>
      <c r="M57" s="157"/>
      <c r="N57" s="157"/>
      <c r="O57" s="157"/>
      <c r="P57" s="157"/>
      <c r="Q57" s="157"/>
      <c r="R57" s="157"/>
      <c r="S57" s="157"/>
      <c r="T57" s="157"/>
      <c r="U57" s="157"/>
      <c r="V57" s="157"/>
      <c r="W57" s="157"/>
    </row>
  </sheetData>
  <mergeCells count="32">
    <mergeCell ref="T1:W1"/>
    <mergeCell ref="A2:W2"/>
    <mergeCell ref="A3:G3"/>
    <mergeCell ref="T3:W3"/>
    <mergeCell ref="H4:W4"/>
    <mergeCell ref="I5:M5"/>
    <mergeCell ref="N5:P5"/>
    <mergeCell ref="R5:W5"/>
    <mergeCell ref="A57:G5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61"/>
  <sheetViews>
    <sheetView showZeros="0" tabSelected="1" topLeftCell="A35" workbookViewId="0">
      <selection activeCell="S38" sqref="S38"/>
    </sheetView>
  </sheetViews>
  <sheetFormatPr defaultColWidth="10.2777777777778"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7777777777778" customWidth="1"/>
    <col min="7" max="7" width="5.27777777777778" customWidth="1"/>
    <col min="8" max="8" width="5.85185185185185" customWidth="1"/>
    <col min="9" max="11" width="12.8518518518519" customWidth="1"/>
    <col min="12" max="12" width="7.27777777777778"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51" t="s">
        <v>310</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47" t="s">
        <v>311</v>
      </c>
      <c r="B2" s="147"/>
      <c r="C2" s="147" t="s">
        <v>59</v>
      </c>
      <c r="D2" s="147"/>
      <c r="E2" s="147"/>
      <c r="F2" s="147"/>
      <c r="G2" s="147"/>
      <c r="H2" s="147"/>
      <c r="I2" s="147"/>
      <c r="J2" s="147"/>
      <c r="K2" s="147"/>
      <c r="L2" s="147"/>
      <c r="M2" s="147"/>
      <c r="N2" s="147"/>
      <c r="O2" s="147"/>
      <c r="P2" s="147"/>
      <c r="Q2" s="147"/>
      <c r="R2" s="147"/>
      <c r="S2" s="147"/>
      <c r="T2" s="147"/>
      <c r="U2" s="147"/>
      <c r="V2" s="147"/>
      <c r="W2" s="147"/>
    </row>
    <row r="3" ht="18.75" customHeight="1" spans="1:23">
      <c r="A3" s="152" t="str">
        <f>"单位名称："&amp;"梁河县发展和改革局"</f>
        <v>单位名称：梁河县发展和改革局</v>
      </c>
      <c r="B3" s="152"/>
      <c r="C3" s="152"/>
      <c r="D3" s="152"/>
      <c r="E3" s="152"/>
      <c r="F3" s="152"/>
      <c r="G3" s="152"/>
      <c r="H3" s="153"/>
      <c r="I3" s="153"/>
      <c r="J3" s="153"/>
      <c r="K3" s="153"/>
      <c r="L3" s="153"/>
      <c r="M3" s="153"/>
      <c r="N3" s="153"/>
      <c r="O3" s="153"/>
      <c r="P3" s="153"/>
      <c r="Q3" s="153"/>
      <c r="R3" s="153"/>
      <c r="S3" s="153"/>
      <c r="T3" s="153"/>
      <c r="U3" s="153"/>
      <c r="V3" s="151" t="s">
        <v>27</v>
      </c>
      <c r="W3" s="151"/>
    </row>
    <row r="4" ht="26.25" customHeight="1" spans="1:23">
      <c r="A4" s="154" t="s">
        <v>312</v>
      </c>
      <c r="B4" s="154" t="s">
        <v>198</v>
      </c>
      <c r="C4" s="154" t="s">
        <v>199</v>
      </c>
      <c r="D4" s="154" t="s">
        <v>313</v>
      </c>
      <c r="E4" s="154" t="s">
        <v>200</v>
      </c>
      <c r="F4" s="154" t="s">
        <v>201</v>
      </c>
      <c r="G4" s="154" t="s">
        <v>314</v>
      </c>
      <c r="H4" s="154" t="s">
        <v>315</v>
      </c>
      <c r="I4" s="154" t="s">
        <v>30</v>
      </c>
      <c r="J4" s="154" t="s">
        <v>316</v>
      </c>
      <c r="K4" s="154"/>
      <c r="L4" s="154"/>
      <c r="M4" s="154"/>
      <c r="N4" s="154" t="s">
        <v>210</v>
      </c>
      <c r="O4" s="154"/>
      <c r="P4" s="154"/>
      <c r="Q4" s="154" t="s">
        <v>37</v>
      </c>
      <c r="R4" s="154" t="s">
        <v>51</v>
      </c>
      <c r="S4" s="154"/>
      <c r="T4" s="154"/>
      <c r="U4" s="154"/>
      <c r="V4" s="154"/>
      <c r="W4" s="154"/>
    </row>
    <row r="5" ht="26.25" customHeight="1" spans="1:23">
      <c r="A5" s="154"/>
      <c r="B5" s="154"/>
      <c r="C5" s="154"/>
      <c r="D5" s="154"/>
      <c r="E5" s="154"/>
      <c r="F5" s="154"/>
      <c r="G5" s="154"/>
      <c r="H5" s="154"/>
      <c r="I5" s="154"/>
      <c r="J5" s="154" t="s">
        <v>34</v>
      </c>
      <c r="K5" s="154"/>
      <c r="L5" s="154" t="s">
        <v>35</v>
      </c>
      <c r="M5" s="154" t="s">
        <v>36</v>
      </c>
      <c r="N5" s="154" t="s">
        <v>34</v>
      </c>
      <c r="O5" s="154" t="s">
        <v>35</v>
      </c>
      <c r="P5" s="154" t="s">
        <v>36</v>
      </c>
      <c r="Q5" s="154"/>
      <c r="R5" s="154" t="s">
        <v>33</v>
      </c>
      <c r="S5" s="154" t="s">
        <v>40</v>
      </c>
      <c r="T5" s="154" t="s">
        <v>41</v>
      </c>
      <c r="U5" s="154" t="s">
        <v>42</v>
      </c>
      <c r="V5" s="154" t="s">
        <v>43</v>
      </c>
      <c r="W5" s="154" t="s">
        <v>44</v>
      </c>
    </row>
    <row r="6" ht="26.25" customHeight="1" spans="1:23">
      <c r="A6" s="154"/>
      <c r="B6" s="154"/>
      <c r="C6" s="154"/>
      <c r="D6" s="154"/>
      <c r="E6" s="154"/>
      <c r="F6" s="154"/>
      <c r="G6" s="154"/>
      <c r="H6" s="154"/>
      <c r="I6" s="154"/>
      <c r="J6" s="154" t="s">
        <v>33</v>
      </c>
      <c r="K6" s="154" t="s">
        <v>317</v>
      </c>
      <c r="L6" s="154"/>
      <c r="M6" s="154"/>
      <c r="N6" s="154"/>
      <c r="O6" s="154"/>
      <c r="P6" s="154"/>
      <c r="Q6" s="154"/>
      <c r="R6" s="154"/>
      <c r="S6" s="154"/>
      <c r="T6" s="154"/>
      <c r="U6" s="154"/>
      <c r="V6" s="154"/>
      <c r="W6" s="154"/>
    </row>
    <row r="7" ht="18.75" customHeight="1" spans="1:23">
      <c r="A7" s="154" t="s">
        <v>59</v>
      </c>
      <c r="B7" s="154" t="s">
        <v>60</v>
      </c>
      <c r="C7" s="154" t="s">
        <v>61</v>
      </c>
      <c r="D7" s="154" t="s">
        <v>62</v>
      </c>
      <c r="E7" s="154" t="s">
        <v>63</v>
      </c>
      <c r="F7" s="154" t="s">
        <v>64</v>
      </c>
      <c r="G7" s="154" t="s">
        <v>65</v>
      </c>
      <c r="H7" s="154" t="s">
        <v>66</v>
      </c>
      <c r="I7" s="154" t="s">
        <v>67</v>
      </c>
      <c r="J7" s="154" t="s">
        <v>68</v>
      </c>
      <c r="K7" s="154" t="s">
        <v>69</v>
      </c>
      <c r="L7" s="154" t="s">
        <v>70</v>
      </c>
      <c r="M7" s="154" t="s">
        <v>71</v>
      </c>
      <c r="N7" s="154" t="s">
        <v>72</v>
      </c>
      <c r="O7" s="154" t="s">
        <v>73</v>
      </c>
      <c r="P7" s="154" t="s">
        <v>212</v>
      </c>
      <c r="Q7" s="154" t="s">
        <v>213</v>
      </c>
      <c r="R7" s="154" t="s">
        <v>214</v>
      </c>
      <c r="S7" s="154" t="s">
        <v>215</v>
      </c>
      <c r="T7" s="154" t="s">
        <v>216</v>
      </c>
      <c r="U7" s="154" t="s">
        <v>217</v>
      </c>
      <c r="V7" s="154" t="s">
        <v>218</v>
      </c>
      <c r="W7" s="154" t="s">
        <v>219</v>
      </c>
    </row>
    <row r="8" ht="52.5" customHeight="1" spans="1:23">
      <c r="A8" s="155"/>
      <c r="B8" s="155"/>
      <c r="C8" s="155" t="s">
        <v>318</v>
      </c>
      <c r="D8" s="155"/>
      <c r="E8" s="155"/>
      <c r="F8" s="155"/>
      <c r="G8" s="155"/>
      <c r="H8" s="155"/>
      <c r="I8" s="157">
        <v>188000</v>
      </c>
      <c r="J8" s="157">
        <v>188000</v>
      </c>
      <c r="K8" s="157">
        <v>188000</v>
      </c>
      <c r="L8" s="157"/>
      <c r="M8" s="157"/>
      <c r="N8" s="157"/>
      <c r="O8" s="157"/>
      <c r="P8" s="157"/>
      <c r="Q8" s="157"/>
      <c r="R8" s="157"/>
      <c r="S8" s="157"/>
      <c r="T8" s="157"/>
      <c r="U8" s="157"/>
      <c r="V8" s="157"/>
      <c r="W8" s="157"/>
    </row>
    <row r="9" ht="52.5" customHeight="1" outlineLevel="1" spans="1:23">
      <c r="A9" s="155" t="s">
        <v>319</v>
      </c>
      <c r="B9" s="155" t="s">
        <v>320</v>
      </c>
      <c r="C9" s="155" t="s">
        <v>318</v>
      </c>
      <c r="D9" s="155" t="s">
        <v>46</v>
      </c>
      <c r="E9" s="155" t="s">
        <v>104</v>
      </c>
      <c r="F9" s="155" t="s">
        <v>105</v>
      </c>
      <c r="G9" s="155" t="s">
        <v>321</v>
      </c>
      <c r="H9" s="155" t="s">
        <v>322</v>
      </c>
      <c r="I9" s="157">
        <v>20000</v>
      </c>
      <c r="J9" s="157">
        <v>20000</v>
      </c>
      <c r="K9" s="157">
        <v>20000</v>
      </c>
      <c r="L9" s="157"/>
      <c r="M9" s="157"/>
      <c r="N9" s="157"/>
      <c r="O9" s="157"/>
      <c r="P9" s="157"/>
      <c r="Q9" s="157"/>
      <c r="R9" s="157"/>
      <c r="S9" s="157"/>
      <c r="T9" s="157"/>
      <c r="U9" s="157"/>
      <c r="V9" s="157"/>
      <c r="W9" s="157"/>
    </row>
    <row r="10" ht="52.5" customHeight="1" outlineLevel="1" spans="1:23">
      <c r="A10" s="155" t="s">
        <v>319</v>
      </c>
      <c r="B10" s="155" t="s">
        <v>320</v>
      </c>
      <c r="C10" s="155" t="s">
        <v>318</v>
      </c>
      <c r="D10" s="155" t="s">
        <v>46</v>
      </c>
      <c r="E10" s="155" t="s">
        <v>104</v>
      </c>
      <c r="F10" s="155" t="s">
        <v>105</v>
      </c>
      <c r="G10" s="155" t="s">
        <v>280</v>
      </c>
      <c r="H10" s="155" t="s">
        <v>281</v>
      </c>
      <c r="I10" s="157">
        <v>20000</v>
      </c>
      <c r="J10" s="157">
        <v>20000</v>
      </c>
      <c r="K10" s="157">
        <v>20000</v>
      </c>
      <c r="L10" s="157"/>
      <c r="M10" s="157"/>
      <c r="N10" s="155"/>
      <c r="O10" s="155"/>
      <c r="P10" s="155"/>
      <c r="Q10" s="157"/>
      <c r="R10" s="157"/>
      <c r="S10" s="157"/>
      <c r="T10" s="157"/>
      <c r="U10" s="157"/>
      <c r="V10" s="157"/>
      <c r="W10" s="157"/>
    </row>
    <row r="11" ht="52.5" customHeight="1" outlineLevel="1" spans="1:23">
      <c r="A11" s="155" t="s">
        <v>319</v>
      </c>
      <c r="B11" s="155" t="s">
        <v>320</v>
      </c>
      <c r="C11" s="155" t="s">
        <v>318</v>
      </c>
      <c r="D11" s="155" t="s">
        <v>46</v>
      </c>
      <c r="E11" s="155" t="s">
        <v>104</v>
      </c>
      <c r="F11" s="155" t="s">
        <v>105</v>
      </c>
      <c r="G11" s="155" t="s">
        <v>273</v>
      </c>
      <c r="H11" s="155" t="s">
        <v>274</v>
      </c>
      <c r="I11" s="157">
        <v>28000</v>
      </c>
      <c r="J11" s="157">
        <v>28000</v>
      </c>
      <c r="K11" s="157">
        <v>28000</v>
      </c>
      <c r="L11" s="157"/>
      <c r="M11" s="157"/>
      <c r="N11" s="155"/>
      <c r="O11" s="155"/>
      <c r="P11" s="155"/>
      <c r="Q11" s="157"/>
      <c r="R11" s="157"/>
      <c r="S11" s="157"/>
      <c r="T11" s="157"/>
      <c r="U11" s="157"/>
      <c r="V11" s="157"/>
      <c r="W11" s="157"/>
    </row>
    <row r="12" ht="52.5" customHeight="1" outlineLevel="1" spans="1:23">
      <c r="A12" s="155" t="s">
        <v>319</v>
      </c>
      <c r="B12" s="155" t="s">
        <v>320</v>
      </c>
      <c r="C12" s="155" t="s">
        <v>318</v>
      </c>
      <c r="D12" s="155" t="s">
        <v>46</v>
      </c>
      <c r="E12" s="155" t="s">
        <v>104</v>
      </c>
      <c r="F12" s="155" t="s">
        <v>105</v>
      </c>
      <c r="G12" s="155" t="s">
        <v>323</v>
      </c>
      <c r="H12" s="155" t="s">
        <v>324</v>
      </c>
      <c r="I12" s="157">
        <v>100000</v>
      </c>
      <c r="J12" s="157">
        <v>100000</v>
      </c>
      <c r="K12" s="157">
        <v>100000</v>
      </c>
      <c r="L12" s="157"/>
      <c r="M12" s="157"/>
      <c r="N12" s="155"/>
      <c r="O12" s="155"/>
      <c r="P12" s="155"/>
      <c r="Q12" s="157"/>
      <c r="R12" s="157"/>
      <c r="S12" s="157"/>
      <c r="T12" s="157"/>
      <c r="U12" s="157"/>
      <c r="V12" s="157"/>
      <c r="W12" s="157"/>
    </row>
    <row r="13" ht="52.5" customHeight="1" outlineLevel="1" spans="1:23">
      <c r="A13" s="155" t="s">
        <v>319</v>
      </c>
      <c r="B13" s="155" t="s">
        <v>320</v>
      </c>
      <c r="C13" s="155" t="s">
        <v>318</v>
      </c>
      <c r="D13" s="155" t="s">
        <v>46</v>
      </c>
      <c r="E13" s="155" t="s">
        <v>104</v>
      </c>
      <c r="F13" s="155" t="s">
        <v>105</v>
      </c>
      <c r="G13" s="155" t="s">
        <v>325</v>
      </c>
      <c r="H13" s="155" t="s">
        <v>326</v>
      </c>
      <c r="I13" s="157">
        <v>20000</v>
      </c>
      <c r="J13" s="157">
        <v>20000</v>
      </c>
      <c r="K13" s="157">
        <v>20000</v>
      </c>
      <c r="L13" s="157"/>
      <c r="M13" s="157"/>
      <c r="N13" s="155"/>
      <c r="O13" s="155"/>
      <c r="P13" s="155"/>
      <c r="Q13" s="157"/>
      <c r="R13" s="157"/>
      <c r="S13" s="157"/>
      <c r="T13" s="157"/>
      <c r="U13" s="157"/>
      <c r="V13" s="157"/>
      <c r="W13" s="157"/>
    </row>
    <row r="14" ht="52.5" customHeight="1" spans="1:23">
      <c r="A14" s="155"/>
      <c r="B14" s="155"/>
      <c r="C14" s="155" t="s">
        <v>327</v>
      </c>
      <c r="D14" s="155"/>
      <c r="E14" s="155"/>
      <c r="F14" s="155"/>
      <c r="G14" s="155"/>
      <c r="H14" s="155"/>
      <c r="I14" s="157">
        <v>50000</v>
      </c>
      <c r="J14" s="157">
        <v>50000</v>
      </c>
      <c r="K14" s="157">
        <v>50000</v>
      </c>
      <c r="L14" s="157"/>
      <c r="M14" s="157"/>
      <c r="N14" s="155"/>
      <c r="O14" s="155"/>
      <c r="P14" s="155"/>
      <c r="Q14" s="157"/>
      <c r="R14" s="157"/>
      <c r="S14" s="157"/>
      <c r="T14" s="157"/>
      <c r="U14" s="157"/>
      <c r="V14" s="157"/>
      <c r="W14" s="157"/>
    </row>
    <row r="15" ht="52.5" customHeight="1" outlineLevel="1" spans="1:23">
      <c r="A15" s="155" t="s">
        <v>319</v>
      </c>
      <c r="B15" s="155" t="s">
        <v>328</v>
      </c>
      <c r="C15" s="155" t="s">
        <v>327</v>
      </c>
      <c r="D15" s="155" t="s">
        <v>46</v>
      </c>
      <c r="E15" s="155" t="s">
        <v>87</v>
      </c>
      <c r="F15" s="155" t="s">
        <v>88</v>
      </c>
      <c r="G15" s="155" t="s">
        <v>273</v>
      </c>
      <c r="H15" s="155" t="s">
        <v>274</v>
      </c>
      <c r="I15" s="157">
        <v>5000</v>
      </c>
      <c r="J15" s="157">
        <v>5000</v>
      </c>
      <c r="K15" s="157">
        <v>5000</v>
      </c>
      <c r="L15" s="157"/>
      <c r="M15" s="157"/>
      <c r="N15" s="155"/>
      <c r="O15" s="155"/>
      <c r="P15" s="155"/>
      <c r="Q15" s="157"/>
      <c r="R15" s="157"/>
      <c r="S15" s="157"/>
      <c r="T15" s="157"/>
      <c r="U15" s="157"/>
      <c r="V15" s="157"/>
      <c r="W15" s="157"/>
    </row>
    <row r="16" ht="52.5" customHeight="1" outlineLevel="1" spans="1:23">
      <c r="A16" s="155" t="s">
        <v>319</v>
      </c>
      <c r="B16" s="155" t="s">
        <v>328</v>
      </c>
      <c r="C16" s="155" t="s">
        <v>327</v>
      </c>
      <c r="D16" s="155" t="s">
        <v>46</v>
      </c>
      <c r="E16" s="155" t="s">
        <v>87</v>
      </c>
      <c r="F16" s="155" t="s">
        <v>88</v>
      </c>
      <c r="G16" s="155" t="s">
        <v>325</v>
      </c>
      <c r="H16" s="155" t="s">
        <v>326</v>
      </c>
      <c r="I16" s="157">
        <v>45000</v>
      </c>
      <c r="J16" s="157">
        <v>45000</v>
      </c>
      <c r="K16" s="157">
        <v>45000</v>
      </c>
      <c r="L16" s="157"/>
      <c r="M16" s="157"/>
      <c r="N16" s="155"/>
      <c r="O16" s="155"/>
      <c r="P16" s="155"/>
      <c r="Q16" s="157"/>
      <c r="R16" s="157"/>
      <c r="S16" s="157"/>
      <c r="T16" s="157"/>
      <c r="U16" s="157"/>
      <c r="V16" s="157"/>
      <c r="W16" s="157"/>
    </row>
    <row r="17" ht="52.5" customHeight="1" spans="1:23">
      <c r="A17" s="155"/>
      <c r="B17" s="155"/>
      <c r="C17" s="155" t="s">
        <v>329</v>
      </c>
      <c r="D17" s="155"/>
      <c r="E17" s="155"/>
      <c r="F17" s="155"/>
      <c r="G17" s="155"/>
      <c r="H17" s="155"/>
      <c r="I17" s="157">
        <v>50000</v>
      </c>
      <c r="J17" s="157">
        <v>50000</v>
      </c>
      <c r="K17" s="157">
        <v>50000</v>
      </c>
      <c r="L17" s="157"/>
      <c r="M17" s="157"/>
      <c r="N17" s="155"/>
      <c r="O17" s="155"/>
      <c r="P17" s="155"/>
      <c r="Q17" s="157"/>
      <c r="R17" s="157"/>
      <c r="S17" s="157"/>
      <c r="T17" s="157"/>
      <c r="U17" s="157"/>
      <c r="V17" s="157"/>
      <c r="W17" s="157"/>
    </row>
    <row r="18" ht="52.5" customHeight="1" outlineLevel="1" spans="1:23">
      <c r="A18" s="155" t="s">
        <v>330</v>
      </c>
      <c r="B18" s="155" t="s">
        <v>331</v>
      </c>
      <c r="C18" s="155" t="s">
        <v>329</v>
      </c>
      <c r="D18" s="155" t="s">
        <v>46</v>
      </c>
      <c r="E18" s="155" t="s">
        <v>84</v>
      </c>
      <c r="F18" s="155" t="s">
        <v>79</v>
      </c>
      <c r="G18" s="155" t="s">
        <v>325</v>
      </c>
      <c r="H18" s="155" t="s">
        <v>326</v>
      </c>
      <c r="I18" s="157">
        <v>20000</v>
      </c>
      <c r="J18" s="157">
        <v>20000</v>
      </c>
      <c r="K18" s="157">
        <v>20000</v>
      </c>
      <c r="L18" s="157"/>
      <c r="M18" s="157"/>
      <c r="N18" s="155"/>
      <c r="O18" s="155"/>
      <c r="P18" s="155"/>
      <c r="Q18" s="157"/>
      <c r="R18" s="157"/>
      <c r="S18" s="157"/>
      <c r="T18" s="157"/>
      <c r="U18" s="157"/>
      <c r="V18" s="157"/>
      <c r="W18" s="157"/>
    </row>
    <row r="19" ht="52.5" customHeight="1" outlineLevel="1" spans="1:23">
      <c r="A19" s="155" t="s">
        <v>330</v>
      </c>
      <c r="B19" s="155" t="s">
        <v>331</v>
      </c>
      <c r="C19" s="155" t="s">
        <v>329</v>
      </c>
      <c r="D19" s="155" t="s">
        <v>46</v>
      </c>
      <c r="E19" s="155" t="s">
        <v>87</v>
      </c>
      <c r="F19" s="155" t="s">
        <v>88</v>
      </c>
      <c r="G19" s="155" t="s">
        <v>273</v>
      </c>
      <c r="H19" s="155" t="s">
        <v>274</v>
      </c>
      <c r="I19" s="157">
        <v>20000</v>
      </c>
      <c r="J19" s="157">
        <v>20000</v>
      </c>
      <c r="K19" s="157">
        <v>20000</v>
      </c>
      <c r="L19" s="157"/>
      <c r="M19" s="157"/>
      <c r="N19" s="155"/>
      <c r="O19" s="155"/>
      <c r="P19" s="155"/>
      <c r="Q19" s="157"/>
      <c r="R19" s="157"/>
      <c r="S19" s="157"/>
      <c r="T19" s="157"/>
      <c r="U19" s="157"/>
      <c r="V19" s="157"/>
      <c r="W19" s="157"/>
    </row>
    <row r="20" ht="52.5" customHeight="1" outlineLevel="1" spans="1:23">
      <c r="A20" s="155" t="s">
        <v>330</v>
      </c>
      <c r="B20" s="155" t="s">
        <v>331</v>
      </c>
      <c r="C20" s="155" t="s">
        <v>329</v>
      </c>
      <c r="D20" s="155" t="s">
        <v>46</v>
      </c>
      <c r="E20" s="155" t="s">
        <v>87</v>
      </c>
      <c r="F20" s="155" t="s">
        <v>88</v>
      </c>
      <c r="G20" s="155" t="s">
        <v>289</v>
      </c>
      <c r="H20" s="155" t="s">
        <v>290</v>
      </c>
      <c r="I20" s="157">
        <v>10000</v>
      </c>
      <c r="J20" s="157">
        <v>10000</v>
      </c>
      <c r="K20" s="157">
        <v>10000</v>
      </c>
      <c r="L20" s="157"/>
      <c r="M20" s="157"/>
      <c r="N20" s="155"/>
      <c r="O20" s="155"/>
      <c r="P20" s="155"/>
      <c r="Q20" s="157"/>
      <c r="R20" s="157"/>
      <c r="S20" s="157"/>
      <c r="T20" s="157"/>
      <c r="U20" s="157"/>
      <c r="V20" s="157"/>
      <c r="W20" s="157"/>
    </row>
    <row r="21" ht="52.5" customHeight="1" spans="1:23">
      <c r="A21" s="155"/>
      <c r="B21" s="155"/>
      <c r="C21" s="155" t="s">
        <v>332</v>
      </c>
      <c r="D21" s="155"/>
      <c r="E21" s="155"/>
      <c r="F21" s="155"/>
      <c r="G21" s="155"/>
      <c r="H21" s="155"/>
      <c r="I21" s="157">
        <v>50000</v>
      </c>
      <c r="J21" s="157">
        <v>50000</v>
      </c>
      <c r="K21" s="157">
        <v>50000</v>
      </c>
      <c r="L21" s="157"/>
      <c r="M21" s="157"/>
      <c r="N21" s="155"/>
      <c r="O21" s="155"/>
      <c r="P21" s="155"/>
      <c r="Q21" s="157"/>
      <c r="R21" s="157"/>
      <c r="S21" s="157"/>
      <c r="T21" s="157"/>
      <c r="U21" s="157"/>
      <c r="V21" s="157"/>
      <c r="W21" s="157"/>
    </row>
    <row r="22" ht="52.5" customHeight="1" outlineLevel="1" spans="1:23">
      <c r="A22" s="155" t="s">
        <v>333</v>
      </c>
      <c r="B22" s="155" t="s">
        <v>334</v>
      </c>
      <c r="C22" s="155" t="s">
        <v>332</v>
      </c>
      <c r="D22" s="155" t="s">
        <v>46</v>
      </c>
      <c r="E22" s="155" t="s">
        <v>87</v>
      </c>
      <c r="F22" s="155" t="s">
        <v>88</v>
      </c>
      <c r="G22" s="155" t="s">
        <v>261</v>
      </c>
      <c r="H22" s="155" t="s">
        <v>262</v>
      </c>
      <c r="I22" s="157">
        <v>10000</v>
      </c>
      <c r="J22" s="157">
        <v>10000</v>
      </c>
      <c r="K22" s="157">
        <v>10000</v>
      </c>
      <c r="L22" s="157"/>
      <c r="M22" s="157"/>
      <c r="N22" s="155"/>
      <c r="O22" s="155"/>
      <c r="P22" s="155"/>
      <c r="Q22" s="157"/>
      <c r="R22" s="157"/>
      <c r="S22" s="157"/>
      <c r="T22" s="157"/>
      <c r="U22" s="157"/>
      <c r="V22" s="157"/>
      <c r="W22" s="157"/>
    </row>
    <row r="23" ht="52.5" customHeight="1" outlineLevel="1" spans="1:23">
      <c r="A23" s="155" t="s">
        <v>333</v>
      </c>
      <c r="B23" s="155" t="s">
        <v>334</v>
      </c>
      <c r="C23" s="155" t="s">
        <v>332</v>
      </c>
      <c r="D23" s="155" t="s">
        <v>46</v>
      </c>
      <c r="E23" s="155" t="s">
        <v>87</v>
      </c>
      <c r="F23" s="155" t="s">
        <v>88</v>
      </c>
      <c r="G23" s="155" t="s">
        <v>321</v>
      </c>
      <c r="H23" s="155" t="s">
        <v>322</v>
      </c>
      <c r="I23" s="157">
        <v>5000</v>
      </c>
      <c r="J23" s="157">
        <v>5000</v>
      </c>
      <c r="K23" s="157">
        <v>5000</v>
      </c>
      <c r="L23" s="157"/>
      <c r="M23" s="157"/>
      <c r="N23" s="155"/>
      <c r="O23" s="155"/>
      <c r="P23" s="155"/>
      <c r="Q23" s="157"/>
      <c r="R23" s="157"/>
      <c r="S23" s="157"/>
      <c r="T23" s="157"/>
      <c r="U23" s="157"/>
      <c r="V23" s="157"/>
      <c r="W23" s="157"/>
    </row>
    <row r="24" ht="52.5" customHeight="1" outlineLevel="1" spans="1:23">
      <c r="A24" s="155" t="s">
        <v>333</v>
      </c>
      <c r="B24" s="155" t="s">
        <v>334</v>
      </c>
      <c r="C24" s="155" t="s">
        <v>332</v>
      </c>
      <c r="D24" s="155" t="s">
        <v>46</v>
      </c>
      <c r="E24" s="155" t="s">
        <v>87</v>
      </c>
      <c r="F24" s="155" t="s">
        <v>88</v>
      </c>
      <c r="G24" s="155" t="s">
        <v>280</v>
      </c>
      <c r="H24" s="155" t="s">
        <v>281</v>
      </c>
      <c r="I24" s="157">
        <v>25000</v>
      </c>
      <c r="J24" s="157">
        <v>25000</v>
      </c>
      <c r="K24" s="157">
        <v>25000</v>
      </c>
      <c r="L24" s="157"/>
      <c r="M24" s="157"/>
      <c r="N24" s="155"/>
      <c r="O24" s="155"/>
      <c r="P24" s="155"/>
      <c r="Q24" s="157"/>
      <c r="R24" s="157"/>
      <c r="S24" s="157"/>
      <c r="T24" s="157"/>
      <c r="U24" s="157"/>
      <c r="V24" s="157"/>
      <c r="W24" s="157"/>
    </row>
    <row r="25" ht="52.5" customHeight="1" outlineLevel="1" spans="1:23">
      <c r="A25" s="155" t="s">
        <v>333</v>
      </c>
      <c r="B25" s="155" t="s">
        <v>334</v>
      </c>
      <c r="C25" s="155" t="s">
        <v>332</v>
      </c>
      <c r="D25" s="155" t="s">
        <v>46</v>
      </c>
      <c r="E25" s="155" t="s">
        <v>87</v>
      </c>
      <c r="F25" s="155" t="s">
        <v>88</v>
      </c>
      <c r="G25" s="155" t="s">
        <v>273</v>
      </c>
      <c r="H25" s="155" t="s">
        <v>274</v>
      </c>
      <c r="I25" s="157">
        <v>10000</v>
      </c>
      <c r="J25" s="157">
        <v>10000</v>
      </c>
      <c r="K25" s="157">
        <v>10000</v>
      </c>
      <c r="L25" s="157"/>
      <c r="M25" s="157"/>
      <c r="N25" s="155"/>
      <c r="O25" s="155"/>
      <c r="P25" s="155"/>
      <c r="Q25" s="157"/>
      <c r="R25" s="157"/>
      <c r="S25" s="157"/>
      <c r="T25" s="157"/>
      <c r="U25" s="157"/>
      <c r="V25" s="157"/>
      <c r="W25" s="157"/>
    </row>
    <row r="26" ht="52.5" customHeight="1" spans="1:23">
      <c r="A26" s="155"/>
      <c r="B26" s="155"/>
      <c r="C26" s="155" t="s">
        <v>335</v>
      </c>
      <c r="D26" s="155"/>
      <c r="E26" s="155"/>
      <c r="F26" s="155"/>
      <c r="G26" s="155"/>
      <c r="H26" s="155"/>
      <c r="I26" s="157">
        <v>100000</v>
      </c>
      <c r="J26" s="157">
        <v>100000</v>
      </c>
      <c r="K26" s="157">
        <v>100000</v>
      </c>
      <c r="L26" s="157"/>
      <c r="M26" s="157"/>
      <c r="N26" s="155"/>
      <c r="O26" s="155"/>
      <c r="P26" s="155"/>
      <c r="Q26" s="157"/>
      <c r="R26" s="157"/>
      <c r="S26" s="157"/>
      <c r="T26" s="157"/>
      <c r="U26" s="157"/>
      <c r="V26" s="157"/>
      <c r="W26" s="157"/>
    </row>
    <row r="27" ht="52.5" customHeight="1" outlineLevel="1" spans="1:23">
      <c r="A27" s="155" t="s">
        <v>333</v>
      </c>
      <c r="B27" s="155" t="s">
        <v>336</v>
      </c>
      <c r="C27" s="155" t="s">
        <v>335</v>
      </c>
      <c r="D27" s="155" t="s">
        <v>46</v>
      </c>
      <c r="E27" s="155" t="s">
        <v>84</v>
      </c>
      <c r="F27" s="155" t="s">
        <v>79</v>
      </c>
      <c r="G27" s="155" t="s">
        <v>261</v>
      </c>
      <c r="H27" s="155" t="s">
        <v>262</v>
      </c>
      <c r="I27" s="157">
        <v>5000</v>
      </c>
      <c r="J27" s="157">
        <v>5000</v>
      </c>
      <c r="K27" s="157">
        <v>5000</v>
      </c>
      <c r="L27" s="157"/>
      <c r="M27" s="157"/>
      <c r="N27" s="155"/>
      <c r="O27" s="155"/>
      <c r="P27" s="155"/>
      <c r="Q27" s="157"/>
      <c r="R27" s="157"/>
      <c r="S27" s="157"/>
      <c r="T27" s="157"/>
      <c r="U27" s="157"/>
      <c r="V27" s="157"/>
      <c r="W27" s="157"/>
    </row>
    <row r="28" ht="52.5" customHeight="1" outlineLevel="1" spans="1:23">
      <c r="A28" s="155" t="s">
        <v>333</v>
      </c>
      <c r="B28" s="155" t="s">
        <v>336</v>
      </c>
      <c r="C28" s="155" t="s">
        <v>335</v>
      </c>
      <c r="D28" s="155" t="s">
        <v>46</v>
      </c>
      <c r="E28" s="155" t="s">
        <v>84</v>
      </c>
      <c r="F28" s="155" t="s">
        <v>79</v>
      </c>
      <c r="G28" s="155" t="s">
        <v>273</v>
      </c>
      <c r="H28" s="155" t="s">
        <v>274</v>
      </c>
      <c r="I28" s="157">
        <v>30000</v>
      </c>
      <c r="J28" s="157">
        <v>30000</v>
      </c>
      <c r="K28" s="157">
        <v>30000</v>
      </c>
      <c r="L28" s="157"/>
      <c r="M28" s="157"/>
      <c r="N28" s="155"/>
      <c r="O28" s="155"/>
      <c r="P28" s="155"/>
      <c r="Q28" s="157"/>
      <c r="R28" s="157"/>
      <c r="S28" s="157"/>
      <c r="T28" s="157"/>
      <c r="U28" s="157"/>
      <c r="V28" s="157"/>
      <c r="W28" s="157"/>
    </row>
    <row r="29" ht="52.5" customHeight="1" outlineLevel="1" spans="1:23">
      <c r="A29" s="155" t="s">
        <v>333</v>
      </c>
      <c r="B29" s="155" t="s">
        <v>336</v>
      </c>
      <c r="C29" s="155" t="s">
        <v>335</v>
      </c>
      <c r="D29" s="155" t="s">
        <v>46</v>
      </c>
      <c r="E29" s="155" t="s">
        <v>84</v>
      </c>
      <c r="F29" s="155" t="s">
        <v>79</v>
      </c>
      <c r="G29" s="155" t="s">
        <v>337</v>
      </c>
      <c r="H29" s="155" t="s">
        <v>338</v>
      </c>
      <c r="I29" s="157">
        <v>65000</v>
      </c>
      <c r="J29" s="157">
        <v>65000</v>
      </c>
      <c r="K29" s="157">
        <v>65000</v>
      </c>
      <c r="L29" s="157"/>
      <c r="M29" s="157"/>
      <c r="N29" s="155"/>
      <c r="O29" s="155"/>
      <c r="P29" s="155"/>
      <c r="Q29" s="157"/>
      <c r="R29" s="157"/>
      <c r="S29" s="157"/>
      <c r="T29" s="157"/>
      <c r="U29" s="157"/>
      <c r="V29" s="157"/>
      <c r="W29" s="157"/>
    </row>
    <row r="30" ht="52.5" customHeight="1" spans="1:23">
      <c r="A30" s="155"/>
      <c r="B30" s="155"/>
      <c r="C30" s="155" t="s">
        <v>339</v>
      </c>
      <c r="D30" s="155"/>
      <c r="E30" s="155"/>
      <c r="F30" s="155"/>
      <c r="G30" s="155"/>
      <c r="H30" s="155"/>
      <c r="I30" s="157">
        <v>2000000</v>
      </c>
      <c r="J30" s="157">
        <v>2000000</v>
      </c>
      <c r="K30" s="157">
        <v>2000000</v>
      </c>
      <c r="L30" s="157"/>
      <c r="M30" s="157"/>
      <c r="N30" s="155"/>
      <c r="O30" s="155"/>
      <c r="P30" s="155"/>
      <c r="Q30" s="157"/>
      <c r="R30" s="157"/>
      <c r="S30" s="157"/>
      <c r="T30" s="157"/>
      <c r="U30" s="157"/>
      <c r="V30" s="157"/>
      <c r="W30" s="157"/>
    </row>
    <row r="31" ht="52.5" customHeight="1" outlineLevel="1" spans="1:23">
      <c r="A31" s="155" t="s">
        <v>330</v>
      </c>
      <c r="B31" s="155" t="s">
        <v>340</v>
      </c>
      <c r="C31" s="155" t="s">
        <v>339</v>
      </c>
      <c r="D31" s="155" t="s">
        <v>46</v>
      </c>
      <c r="E31" s="155" t="s">
        <v>104</v>
      </c>
      <c r="F31" s="155" t="s">
        <v>105</v>
      </c>
      <c r="G31" s="155" t="s">
        <v>325</v>
      </c>
      <c r="H31" s="155" t="s">
        <v>326</v>
      </c>
      <c r="I31" s="157">
        <v>200000</v>
      </c>
      <c r="J31" s="157">
        <v>200000</v>
      </c>
      <c r="K31" s="157">
        <v>200000</v>
      </c>
      <c r="L31" s="157"/>
      <c r="M31" s="157"/>
      <c r="N31" s="155"/>
      <c r="O31" s="155"/>
      <c r="P31" s="155"/>
      <c r="Q31" s="157"/>
      <c r="R31" s="157"/>
      <c r="S31" s="157"/>
      <c r="T31" s="157"/>
      <c r="U31" s="157"/>
      <c r="V31" s="157"/>
      <c r="W31" s="157"/>
    </row>
    <row r="32" ht="52.5" customHeight="1" outlineLevel="1" spans="1:23">
      <c r="A32" s="155" t="s">
        <v>330</v>
      </c>
      <c r="B32" s="155" t="s">
        <v>340</v>
      </c>
      <c r="C32" s="155" t="s">
        <v>339</v>
      </c>
      <c r="D32" s="155" t="s">
        <v>46</v>
      </c>
      <c r="E32" s="155" t="s">
        <v>104</v>
      </c>
      <c r="F32" s="155" t="s">
        <v>105</v>
      </c>
      <c r="G32" s="155" t="s">
        <v>341</v>
      </c>
      <c r="H32" s="155" t="s">
        <v>342</v>
      </c>
      <c r="I32" s="157">
        <v>1800000</v>
      </c>
      <c r="J32" s="157">
        <v>1800000</v>
      </c>
      <c r="K32" s="157">
        <v>1800000</v>
      </c>
      <c r="L32" s="157"/>
      <c r="M32" s="157"/>
      <c r="N32" s="155"/>
      <c r="O32" s="155"/>
      <c r="P32" s="155"/>
      <c r="Q32" s="157"/>
      <c r="R32" s="157"/>
      <c r="S32" s="157"/>
      <c r="T32" s="157"/>
      <c r="U32" s="157"/>
      <c r="V32" s="157"/>
      <c r="W32" s="157"/>
    </row>
    <row r="33" ht="52.5" customHeight="1" spans="1:23">
      <c r="A33" s="155"/>
      <c r="B33" s="155"/>
      <c r="C33" s="155" t="s">
        <v>343</v>
      </c>
      <c r="D33" s="155"/>
      <c r="E33" s="155"/>
      <c r="F33" s="155"/>
      <c r="G33" s="155"/>
      <c r="H33" s="155"/>
      <c r="I33" s="157">
        <v>500000</v>
      </c>
      <c r="J33" s="157">
        <v>500000</v>
      </c>
      <c r="K33" s="157">
        <v>500000</v>
      </c>
      <c r="L33" s="157"/>
      <c r="M33" s="157"/>
      <c r="N33" s="155"/>
      <c r="O33" s="155"/>
      <c r="P33" s="155"/>
      <c r="Q33" s="157"/>
      <c r="R33" s="157"/>
      <c r="S33" s="157"/>
      <c r="T33" s="157"/>
      <c r="U33" s="157"/>
      <c r="V33" s="157"/>
      <c r="W33" s="157"/>
    </row>
    <row r="34" ht="52.5" customHeight="1" outlineLevel="1" spans="1:23">
      <c r="A34" s="155" t="s">
        <v>330</v>
      </c>
      <c r="B34" s="155" t="s">
        <v>344</v>
      </c>
      <c r="C34" s="155" t="s">
        <v>343</v>
      </c>
      <c r="D34" s="155" t="s">
        <v>46</v>
      </c>
      <c r="E34" s="155" t="s">
        <v>91</v>
      </c>
      <c r="F34" s="155" t="s">
        <v>92</v>
      </c>
      <c r="G34" s="155" t="s">
        <v>323</v>
      </c>
      <c r="H34" s="155" t="s">
        <v>324</v>
      </c>
      <c r="I34" s="157">
        <v>500000</v>
      </c>
      <c r="J34" s="157">
        <v>500000</v>
      </c>
      <c r="K34" s="157">
        <v>500000</v>
      </c>
      <c r="L34" s="157"/>
      <c r="M34" s="157"/>
      <c r="N34" s="155"/>
      <c r="O34" s="155"/>
      <c r="P34" s="155"/>
      <c r="Q34" s="157"/>
      <c r="R34" s="157"/>
      <c r="S34" s="157"/>
      <c r="T34" s="157"/>
      <c r="U34" s="157"/>
      <c r="V34" s="157"/>
      <c r="W34" s="157"/>
    </row>
    <row r="35" ht="52.5" customHeight="1" spans="1:23">
      <c r="A35" s="155"/>
      <c r="B35" s="155"/>
      <c r="C35" s="155" t="s">
        <v>345</v>
      </c>
      <c r="D35" s="155"/>
      <c r="E35" s="155"/>
      <c r="F35" s="155"/>
      <c r="G35" s="155"/>
      <c r="H35" s="155"/>
      <c r="I35" s="157">
        <v>100000</v>
      </c>
      <c r="J35" s="157">
        <v>100000</v>
      </c>
      <c r="K35" s="157">
        <v>100000</v>
      </c>
      <c r="L35" s="157"/>
      <c r="M35" s="157"/>
      <c r="N35" s="155"/>
      <c r="O35" s="155"/>
      <c r="P35" s="155"/>
      <c r="Q35" s="157"/>
      <c r="R35" s="157"/>
      <c r="S35" s="157"/>
      <c r="T35" s="157"/>
      <c r="U35" s="157"/>
      <c r="V35" s="157"/>
      <c r="W35" s="157"/>
    </row>
    <row r="36" ht="52.5" customHeight="1" outlineLevel="1" spans="1:23">
      <c r="A36" s="155" t="s">
        <v>330</v>
      </c>
      <c r="B36" s="155" t="s">
        <v>346</v>
      </c>
      <c r="C36" s="155" t="s">
        <v>345</v>
      </c>
      <c r="D36" s="155" t="s">
        <v>46</v>
      </c>
      <c r="E36" s="155" t="s">
        <v>104</v>
      </c>
      <c r="F36" s="155" t="s">
        <v>105</v>
      </c>
      <c r="G36" s="155" t="s">
        <v>321</v>
      </c>
      <c r="H36" s="155" t="s">
        <v>322</v>
      </c>
      <c r="I36" s="157">
        <v>20000</v>
      </c>
      <c r="J36" s="157">
        <v>20000</v>
      </c>
      <c r="K36" s="157">
        <v>20000</v>
      </c>
      <c r="L36" s="157"/>
      <c r="M36" s="157"/>
      <c r="N36" s="155"/>
      <c r="O36" s="155"/>
      <c r="P36" s="155"/>
      <c r="Q36" s="157"/>
      <c r="R36" s="157"/>
      <c r="S36" s="157"/>
      <c r="T36" s="157"/>
      <c r="U36" s="157"/>
      <c r="V36" s="157"/>
      <c r="W36" s="157"/>
    </row>
    <row r="37" ht="52.5" customHeight="1" outlineLevel="1" spans="1:23">
      <c r="A37" s="155" t="s">
        <v>330</v>
      </c>
      <c r="B37" s="155" t="s">
        <v>346</v>
      </c>
      <c r="C37" s="155" t="s">
        <v>345</v>
      </c>
      <c r="D37" s="155" t="s">
        <v>46</v>
      </c>
      <c r="E37" s="155" t="s">
        <v>104</v>
      </c>
      <c r="F37" s="155" t="s">
        <v>105</v>
      </c>
      <c r="G37" s="155" t="s">
        <v>323</v>
      </c>
      <c r="H37" s="155" t="s">
        <v>324</v>
      </c>
      <c r="I37" s="157">
        <v>50000</v>
      </c>
      <c r="J37" s="157">
        <v>50000</v>
      </c>
      <c r="K37" s="157">
        <v>50000</v>
      </c>
      <c r="L37" s="157"/>
      <c r="M37" s="157"/>
      <c r="N37" s="155"/>
      <c r="O37" s="155"/>
      <c r="P37" s="155"/>
      <c r="Q37" s="157"/>
      <c r="R37" s="157"/>
      <c r="S37" s="157"/>
      <c r="T37" s="157"/>
      <c r="U37" s="157"/>
      <c r="V37" s="157"/>
      <c r="W37" s="157"/>
    </row>
    <row r="38" ht="52.5" customHeight="1" outlineLevel="1" spans="1:23">
      <c r="A38" s="155" t="s">
        <v>330</v>
      </c>
      <c r="B38" s="155" t="s">
        <v>346</v>
      </c>
      <c r="C38" s="155" t="s">
        <v>345</v>
      </c>
      <c r="D38" s="155" t="s">
        <v>46</v>
      </c>
      <c r="E38" s="155" t="s">
        <v>104</v>
      </c>
      <c r="F38" s="155" t="s">
        <v>105</v>
      </c>
      <c r="G38" s="155" t="s">
        <v>347</v>
      </c>
      <c r="H38" s="155" t="s">
        <v>348</v>
      </c>
      <c r="I38" s="157">
        <v>20000</v>
      </c>
      <c r="J38" s="157">
        <v>20000</v>
      </c>
      <c r="K38" s="157">
        <v>20000</v>
      </c>
      <c r="L38" s="157"/>
      <c r="M38" s="157"/>
      <c r="N38" s="155"/>
      <c r="O38" s="155"/>
      <c r="P38" s="155"/>
      <c r="Q38" s="157"/>
      <c r="R38" s="157"/>
      <c r="S38" s="157"/>
      <c r="T38" s="157"/>
      <c r="U38" s="157"/>
      <c r="V38" s="157"/>
      <c r="W38" s="157"/>
    </row>
    <row r="39" ht="52.5" customHeight="1" outlineLevel="1" spans="1:23">
      <c r="A39" s="155" t="s">
        <v>330</v>
      </c>
      <c r="B39" s="155" t="s">
        <v>346</v>
      </c>
      <c r="C39" s="155" t="s">
        <v>345</v>
      </c>
      <c r="D39" s="155" t="s">
        <v>46</v>
      </c>
      <c r="E39" s="155" t="s">
        <v>104</v>
      </c>
      <c r="F39" s="155" t="s">
        <v>105</v>
      </c>
      <c r="G39" s="155" t="s">
        <v>349</v>
      </c>
      <c r="H39" s="155" t="s">
        <v>350</v>
      </c>
      <c r="I39" s="157">
        <v>10000</v>
      </c>
      <c r="J39" s="157">
        <v>10000</v>
      </c>
      <c r="K39" s="157">
        <v>10000</v>
      </c>
      <c r="L39" s="157"/>
      <c r="M39" s="157"/>
      <c r="N39" s="155"/>
      <c r="O39" s="155"/>
      <c r="P39" s="155"/>
      <c r="Q39" s="157"/>
      <c r="R39" s="157"/>
      <c r="S39" s="157"/>
      <c r="T39" s="157"/>
      <c r="U39" s="157"/>
      <c r="V39" s="157"/>
      <c r="W39" s="157"/>
    </row>
    <row r="40" ht="52.5" customHeight="1" spans="1:23">
      <c r="A40" s="155"/>
      <c r="B40" s="155"/>
      <c r="C40" s="155" t="s">
        <v>351</v>
      </c>
      <c r="D40" s="155"/>
      <c r="E40" s="155"/>
      <c r="F40" s="155"/>
      <c r="G40" s="155"/>
      <c r="H40" s="155"/>
      <c r="I40" s="157">
        <v>200000</v>
      </c>
      <c r="J40" s="157">
        <v>200000</v>
      </c>
      <c r="K40" s="157">
        <v>200000</v>
      </c>
      <c r="L40" s="157"/>
      <c r="M40" s="157"/>
      <c r="N40" s="155"/>
      <c r="O40" s="155"/>
      <c r="P40" s="155"/>
      <c r="Q40" s="157"/>
      <c r="R40" s="157"/>
      <c r="S40" s="157"/>
      <c r="T40" s="157"/>
      <c r="U40" s="157"/>
      <c r="V40" s="157"/>
      <c r="W40" s="157"/>
    </row>
    <row r="41" ht="52.5" customHeight="1" outlineLevel="1" spans="1:23">
      <c r="A41" s="155" t="s">
        <v>330</v>
      </c>
      <c r="B41" s="155" t="s">
        <v>352</v>
      </c>
      <c r="C41" s="155" t="s">
        <v>351</v>
      </c>
      <c r="D41" s="155" t="s">
        <v>46</v>
      </c>
      <c r="E41" s="155" t="s">
        <v>85</v>
      </c>
      <c r="F41" s="155" t="s">
        <v>86</v>
      </c>
      <c r="G41" s="155" t="s">
        <v>261</v>
      </c>
      <c r="H41" s="155" t="s">
        <v>262</v>
      </c>
      <c r="I41" s="157">
        <v>5000</v>
      </c>
      <c r="J41" s="157">
        <v>5000</v>
      </c>
      <c r="K41" s="157">
        <v>5000</v>
      </c>
      <c r="L41" s="157"/>
      <c r="M41" s="157"/>
      <c r="N41" s="155"/>
      <c r="O41" s="155"/>
      <c r="P41" s="155"/>
      <c r="Q41" s="157"/>
      <c r="R41" s="157"/>
      <c r="S41" s="157"/>
      <c r="T41" s="157"/>
      <c r="U41" s="157"/>
      <c r="V41" s="157"/>
      <c r="W41" s="157"/>
    </row>
    <row r="42" ht="52.5" customHeight="1" outlineLevel="1" spans="1:23">
      <c r="A42" s="155" t="s">
        <v>330</v>
      </c>
      <c r="B42" s="155" t="s">
        <v>352</v>
      </c>
      <c r="C42" s="155" t="s">
        <v>351</v>
      </c>
      <c r="D42" s="155" t="s">
        <v>46</v>
      </c>
      <c r="E42" s="155" t="s">
        <v>85</v>
      </c>
      <c r="F42" s="155" t="s">
        <v>86</v>
      </c>
      <c r="G42" s="155" t="s">
        <v>273</v>
      </c>
      <c r="H42" s="155" t="s">
        <v>274</v>
      </c>
      <c r="I42" s="157">
        <v>5000</v>
      </c>
      <c r="J42" s="157">
        <v>5000</v>
      </c>
      <c r="K42" s="157">
        <v>5000</v>
      </c>
      <c r="L42" s="157"/>
      <c r="M42" s="157"/>
      <c r="N42" s="155"/>
      <c r="O42" s="155"/>
      <c r="P42" s="155"/>
      <c r="Q42" s="157"/>
      <c r="R42" s="157"/>
      <c r="S42" s="157"/>
      <c r="T42" s="157"/>
      <c r="U42" s="157"/>
      <c r="V42" s="157"/>
      <c r="W42" s="157"/>
    </row>
    <row r="43" ht="52.5" customHeight="1" outlineLevel="1" spans="1:23">
      <c r="A43" s="155" t="s">
        <v>330</v>
      </c>
      <c r="B43" s="155" t="s">
        <v>352</v>
      </c>
      <c r="C43" s="155" t="s">
        <v>351</v>
      </c>
      <c r="D43" s="155" t="s">
        <v>46</v>
      </c>
      <c r="E43" s="155" t="s">
        <v>85</v>
      </c>
      <c r="F43" s="155" t="s">
        <v>86</v>
      </c>
      <c r="G43" s="155" t="s">
        <v>325</v>
      </c>
      <c r="H43" s="155" t="s">
        <v>326</v>
      </c>
      <c r="I43" s="157">
        <v>190000</v>
      </c>
      <c r="J43" s="157">
        <v>190000</v>
      </c>
      <c r="K43" s="157">
        <v>190000</v>
      </c>
      <c r="L43" s="157"/>
      <c r="M43" s="157"/>
      <c r="N43" s="155"/>
      <c r="O43" s="155"/>
      <c r="P43" s="155"/>
      <c r="Q43" s="157"/>
      <c r="R43" s="157"/>
      <c r="S43" s="157"/>
      <c r="T43" s="157"/>
      <c r="U43" s="157"/>
      <c r="V43" s="157"/>
      <c r="W43" s="157"/>
    </row>
    <row r="44" ht="52.5" customHeight="1" spans="1:23">
      <c r="A44" s="155"/>
      <c r="B44" s="155"/>
      <c r="C44" s="155" t="s">
        <v>353</v>
      </c>
      <c r="D44" s="155"/>
      <c r="E44" s="155"/>
      <c r="F44" s="155"/>
      <c r="G44" s="155"/>
      <c r="H44" s="155"/>
      <c r="I44" s="157">
        <v>70000</v>
      </c>
      <c r="J44" s="157">
        <v>70000</v>
      </c>
      <c r="K44" s="157">
        <v>70000</v>
      </c>
      <c r="L44" s="157"/>
      <c r="M44" s="157"/>
      <c r="N44" s="155"/>
      <c r="O44" s="155"/>
      <c r="P44" s="155"/>
      <c r="Q44" s="157"/>
      <c r="R44" s="157"/>
      <c r="S44" s="157"/>
      <c r="T44" s="157"/>
      <c r="U44" s="157"/>
      <c r="V44" s="157"/>
      <c r="W44" s="157"/>
    </row>
    <row r="45" ht="52.5" customHeight="1" outlineLevel="1" spans="1:23">
      <c r="A45" s="155" t="s">
        <v>330</v>
      </c>
      <c r="B45" s="155" t="s">
        <v>354</v>
      </c>
      <c r="C45" s="155" t="s">
        <v>353</v>
      </c>
      <c r="D45" s="155" t="s">
        <v>46</v>
      </c>
      <c r="E45" s="155" t="s">
        <v>91</v>
      </c>
      <c r="F45" s="155" t="s">
        <v>92</v>
      </c>
      <c r="G45" s="155" t="s">
        <v>280</v>
      </c>
      <c r="H45" s="155" t="s">
        <v>281</v>
      </c>
      <c r="I45" s="157">
        <v>70000</v>
      </c>
      <c r="J45" s="157">
        <v>70000</v>
      </c>
      <c r="K45" s="157">
        <v>70000</v>
      </c>
      <c r="L45" s="157"/>
      <c r="M45" s="157"/>
      <c r="N45" s="155"/>
      <c r="O45" s="155"/>
      <c r="P45" s="155"/>
      <c r="Q45" s="157"/>
      <c r="R45" s="157"/>
      <c r="S45" s="157"/>
      <c r="T45" s="157"/>
      <c r="U45" s="157"/>
      <c r="V45" s="157"/>
      <c r="W45" s="157"/>
    </row>
    <row r="46" ht="52.5" customHeight="1" spans="1:23">
      <c r="A46" s="155"/>
      <c r="B46" s="155"/>
      <c r="C46" s="155" t="s">
        <v>355</v>
      </c>
      <c r="D46" s="155"/>
      <c r="E46" s="155"/>
      <c r="F46" s="155"/>
      <c r="G46" s="155"/>
      <c r="H46" s="155"/>
      <c r="I46" s="157">
        <v>30000</v>
      </c>
      <c r="J46" s="157">
        <v>30000</v>
      </c>
      <c r="K46" s="157">
        <v>30000</v>
      </c>
      <c r="L46" s="157"/>
      <c r="M46" s="157"/>
      <c r="N46" s="155"/>
      <c r="O46" s="155"/>
      <c r="P46" s="155"/>
      <c r="Q46" s="157"/>
      <c r="R46" s="157"/>
      <c r="S46" s="157"/>
      <c r="T46" s="157"/>
      <c r="U46" s="157"/>
      <c r="V46" s="157"/>
      <c r="W46" s="157"/>
    </row>
    <row r="47" ht="52.5" customHeight="1" outlineLevel="1" spans="1:23">
      <c r="A47" s="155" t="s">
        <v>330</v>
      </c>
      <c r="B47" s="155" t="s">
        <v>356</v>
      </c>
      <c r="C47" s="155" t="s">
        <v>355</v>
      </c>
      <c r="D47" s="155" t="s">
        <v>46</v>
      </c>
      <c r="E47" s="155" t="s">
        <v>91</v>
      </c>
      <c r="F47" s="155" t="s">
        <v>92</v>
      </c>
      <c r="G47" s="155" t="s">
        <v>325</v>
      </c>
      <c r="H47" s="155" t="s">
        <v>326</v>
      </c>
      <c r="I47" s="157">
        <v>30000</v>
      </c>
      <c r="J47" s="157">
        <v>30000</v>
      </c>
      <c r="K47" s="157">
        <v>30000</v>
      </c>
      <c r="L47" s="157"/>
      <c r="M47" s="157"/>
      <c r="N47" s="155"/>
      <c r="O47" s="155"/>
      <c r="P47" s="155"/>
      <c r="Q47" s="157"/>
      <c r="R47" s="157"/>
      <c r="S47" s="157"/>
      <c r="T47" s="157"/>
      <c r="U47" s="157"/>
      <c r="V47" s="157"/>
      <c r="W47" s="157"/>
    </row>
    <row r="48" ht="52.5" customHeight="1" spans="1:23">
      <c r="A48" s="155"/>
      <c r="B48" s="155"/>
      <c r="C48" s="155" t="s">
        <v>357</v>
      </c>
      <c r="D48" s="155"/>
      <c r="E48" s="155"/>
      <c r="F48" s="155"/>
      <c r="G48" s="155"/>
      <c r="H48" s="155"/>
      <c r="I48" s="157">
        <v>20000</v>
      </c>
      <c r="J48" s="157">
        <v>20000</v>
      </c>
      <c r="K48" s="157">
        <v>20000</v>
      </c>
      <c r="L48" s="157"/>
      <c r="M48" s="157"/>
      <c r="N48" s="155"/>
      <c r="O48" s="155"/>
      <c r="P48" s="155"/>
      <c r="Q48" s="157"/>
      <c r="R48" s="157"/>
      <c r="S48" s="157"/>
      <c r="T48" s="157"/>
      <c r="U48" s="157"/>
      <c r="V48" s="157"/>
      <c r="W48" s="157"/>
    </row>
    <row r="49" ht="52.5" customHeight="1" outlineLevel="1" spans="1:23">
      <c r="A49" s="155" t="s">
        <v>319</v>
      </c>
      <c r="B49" s="155" t="s">
        <v>358</v>
      </c>
      <c r="C49" s="155" t="s">
        <v>357</v>
      </c>
      <c r="D49" s="155" t="s">
        <v>46</v>
      </c>
      <c r="E49" s="155" t="s">
        <v>87</v>
      </c>
      <c r="F49" s="155" t="s">
        <v>88</v>
      </c>
      <c r="G49" s="155" t="s">
        <v>261</v>
      </c>
      <c r="H49" s="155" t="s">
        <v>262</v>
      </c>
      <c r="I49" s="157">
        <v>10000</v>
      </c>
      <c r="J49" s="157">
        <v>10000</v>
      </c>
      <c r="K49" s="157">
        <v>10000</v>
      </c>
      <c r="L49" s="157"/>
      <c r="M49" s="157"/>
      <c r="N49" s="155"/>
      <c r="O49" s="155"/>
      <c r="P49" s="155"/>
      <c r="Q49" s="157"/>
      <c r="R49" s="157"/>
      <c r="S49" s="157"/>
      <c r="T49" s="157"/>
      <c r="U49" s="157"/>
      <c r="V49" s="157"/>
      <c r="W49" s="157"/>
    </row>
    <row r="50" ht="52.5" customHeight="1" outlineLevel="1" spans="1:23">
      <c r="A50" s="155" t="s">
        <v>319</v>
      </c>
      <c r="B50" s="155" t="s">
        <v>358</v>
      </c>
      <c r="C50" s="155" t="s">
        <v>357</v>
      </c>
      <c r="D50" s="155" t="s">
        <v>46</v>
      </c>
      <c r="E50" s="155" t="s">
        <v>87</v>
      </c>
      <c r="F50" s="155" t="s">
        <v>88</v>
      </c>
      <c r="G50" s="155" t="s">
        <v>347</v>
      </c>
      <c r="H50" s="155" t="s">
        <v>348</v>
      </c>
      <c r="I50" s="157">
        <v>2920</v>
      </c>
      <c r="J50" s="157">
        <v>2920</v>
      </c>
      <c r="K50" s="157">
        <v>2920</v>
      </c>
      <c r="L50" s="157"/>
      <c r="M50" s="157"/>
      <c r="N50" s="155"/>
      <c r="O50" s="155"/>
      <c r="P50" s="155"/>
      <c r="Q50" s="157"/>
      <c r="R50" s="157"/>
      <c r="S50" s="157"/>
      <c r="T50" s="157"/>
      <c r="U50" s="157"/>
      <c r="V50" s="157"/>
      <c r="W50" s="157"/>
    </row>
    <row r="51" ht="52.5" customHeight="1" outlineLevel="1" spans="1:23">
      <c r="A51" s="155" t="s">
        <v>319</v>
      </c>
      <c r="B51" s="155" t="s">
        <v>358</v>
      </c>
      <c r="C51" s="155" t="s">
        <v>357</v>
      </c>
      <c r="D51" s="155" t="s">
        <v>46</v>
      </c>
      <c r="E51" s="155" t="s">
        <v>87</v>
      </c>
      <c r="F51" s="155" t="s">
        <v>88</v>
      </c>
      <c r="G51" s="155" t="s">
        <v>271</v>
      </c>
      <c r="H51" s="155" t="s">
        <v>272</v>
      </c>
      <c r="I51" s="157">
        <v>7080</v>
      </c>
      <c r="J51" s="157">
        <v>7080</v>
      </c>
      <c r="K51" s="157">
        <v>7080</v>
      </c>
      <c r="L51" s="157"/>
      <c r="M51" s="157"/>
      <c r="N51" s="155"/>
      <c r="O51" s="155"/>
      <c r="P51" s="155"/>
      <c r="Q51" s="157"/>
      <c r="R51" s="157"/>
      <c r="S51" s="157"/>
      <c r="T51" s="157"/>
      <c r="U51" s="157"/>
      <c r="V51" s="157"/>
      <c r="W51" s="157"/>
    </row>
    <row r="52" ht="52.5" customHeight="1" spans="1:23">
      <c r="A52" s="155"/>
      <c r="B52" s="155"/>
      <c r="C52" s="155" t="s">
        <v>359</v>
      </c>
      <c r="D52" s="155"/>
      <c r="E52" s="155"/>
      <c r="F52" s="155"/>
      <c r="G52" s="155"/>
      <c r="H52" s="155"/>
      <c r="I52" s="157">
        <v>300000</v>
      </c>
      <c r="J52" s="157">
        <v>300000</v>
      </c>
      <c r="K52" s="157">
        <v>300000</v>
      </c>
      <c r="L52" s="157"/>
      <c r="M52" s="157"/>
      <c r="N52" s="155"/>
      <c r="O52" s="155"/>
      <c r="P52" s="155"/>
      <c r="Q52" s="157"/>
      <c r="R52" s="157"/>
      <c r="S52" s="157"/>
      <c r="T52" s="157"/>
      <c r="U52" s="157"/>
      <c r="V52" s="157"/>
      <c r="W52" s="157"/>
    </row>
    <row r="53" ht="52.5" customHeight="1" outlineLevel="1" spans="1:23">
      <c r="A53" s="155" t="s">
        <v>330</v>
      </c>
      <c r="B53" s="155" t="s">
        <v>360</v>
      </c>
      <c r="C53" s="155" t="s">
        <v>359</v>
      </c>
      <c r="D53" s="155" t="s">
        <v>46</v>
      </c>
      <c r="E53" s="155" t="s">
        <v>78</v>
      </c>
      <c r="F53" s="155" t="s">
        <v>79</v>
      </c>
      <c r="G53" s="155" t="s">
        <v>271</v>
      </c>
      <c r="H53" s="155" t="s">
        <v>272</v>
      </c>
      <c r="I53" s="157">
        <v>100000</v>
      </c>
      <c r="J53" s="157">
        <v>100000</v>
      </c>
      <c r="K53" s="157">
        <v>100000</v>
      </c>
      <c r="L53" s="157"/>
      <c r="M53" s="157"/>
      <c r="N53" s="155"/>
      <c r="O53" s="155"/>
      <c r="P53" s="155"/>
      <c r="Q53" s="157"/>
      <c r="R53" s="157"/>
      <c r="S53" s="157"/>
      <c r="T53" s="157"/>
      <c r="U53" s="157"/>
      <c r="V53" s="157"/>
      <c r="W53" s="157"/>
    </row>
    <row r="54" ht="52.5" customHeight="1" outlineLevel="1" spans="1:23">
      <c r="A54" s="155" t="s">
        <v>330</v>
      </c>
      <c r="B54" s="155" t="s">
        <v>360</v>
      </c>
      <c r="C54" s="155" t="s">
        <v>359</v>
      </c>
      <c r="D54" s="155" t="s">
        <v>46</v>
      </c>
      <c r="E54" s="155" t="s">
        <v>84</v>
      </c>
      <c r="F54" s="155" t="s">
        <v>79</v>
      </c>
      <c r="G54" s="155" t="s">
        <v>269</v>
      </c>
      <c r="H54" s="155" t="s">
        <v>270</v>
      </c>
      <c r="I54" s="157">
        <v>1500</v>
      </c>
      <c r="J54" s="157">
        <v>1500</v>
      </c>
      <c r="K54" s="157">
        <v>1500</v>
      </c>
      <c r="L54" s="157"/>
      <c r="M54" s="157"/>
      <c r="N54" s="155"/>
      <c r="O54" s="155"/>
      <c r="P54" s="155"/>
      <c r="Q54" s="157"/>
      <c r="R54" s="157"/>
      <c r="S54" s="157"/>
      <c r="T54" s="157"/>
      <c r="U54" s="157"/>
      <c r="V54" s="157"/>
      <c r="W54" s="157"/>
    </row>
    <row r="55" ht="52.5" customHeight="1" outlineLevel="1" spans="1:23">
      <c r="A55" s="155" t="s">
        <v>330</v>
      </c>
      <c r="B55" s="155" t="s">
        <v>360</v>
      </c>
      <c r="C55" s="155" t="s">
        <v>359</v>
      </c>
      <c r="D55" s="155" t="s">
        <v>46</v>
      </c>
      <c r="E55" s="155" t="s">
        <v>84</v>
      </c>
      <c r="F55" s="155" t="s">
        <v>79</v>
      </c>
      <c r="G55" s="155" t="s">
        <v>280</v>
      </c>
      <c r="H55" s="155" t="s">
        <v>281</v>
      </c>
      <c r="I55" s="157">
        <v>1500</v>
      </c>
      <c r="J55" s="157">
        <v>1500</v>
      </c>
      <c r="K55" s="157">
        <v>1500</v>
      </c>
      <c r="L55" s="157"/>
      <c r="M55" s="157"/>
      <c r="N55" s="155"/>
      <c r="O55" s="155"/>
      <c r="P55" s="155"/>
      <c r="Q55" s="157"/>
      <c r="R55" s="157"/>
      <c r="S55" s="157"/>
      <c r="T55" s="157"/>
      <c r="U55" s="157"/>
      <c r="V55" s="157"/>
      <c r="W55" s="157"/>
    </row>
    <row r="56" ht="52.5" customHeight="1" outlineLevel="1" spans="1:23">
      <c r="A56" s="155" t="s">
        <v>330</v>
      </c>
      <c r="B56" s="155" t="s">
        <v>360</v>
      </c>
      <c r="C56" s="155" t="s">
        <v>359</v>
      </c>
      <c r="D56" s="155" t="s">
        <v>46</v>
      </c>
      <c r="E56" s="155" t="s">
        <v>84</v>
      </c>
      <c r="F56" s="155" t="s">
        <v>79</v>
      </c>
      <c r="G56" s="155" t="s">
        <v>323</v>
      </c>
      <c r="H56" s="155" t="s">
        <v>324</v>
      </c>
      <c r="I56" s="157">
        <v>70000</v>
      </c>
      <c r="J56" s="157">
        <v>70000</v>
      </c>
      <c r="K56" s="157">
        <v>70000</v>
      </c>
      <c r="L56" s="157"/>
      <c r="M56" s="157"/>
      <c r="N56" s="155"/>
      <c r="O56" s="155"/>
      <c r="P56" s="155"/>
      <c r="Q56" s="157"/>
      <c r="R56" s="157"/>
      <c r="S56" s="157"/>
      <c r="T56" s="157"/>
      <c r="U56" s="157"/>
      <c r="V56" s="157"/>
      <c r="W56" s="157"/>
    </row>
    <row r="57" ht="52.5" customHeight="1" outlineLevel="1" spans="1:23">
      <c r="A57" s="155" t="s">
        <v>330</v>
      </c>
      <c r="B57" s="155" t="s">
        <v>360</v>
      </c>
      <c r="C57" s="155" t="s">
        <v>359</v>
      </c>
      <c r="D57" s="155" t="s">
        <v>46</v>
      </c>
      <c r="E57" s="155" t="s">
        <v>84</v>
      </c>
      <c r="F57" s="155" t="s">
        <v>79</v>
      </c>
      <c r="G57" s="155" t="s">
        <v>347</v>
      </c>
      <c r="H57" s="155" t="s">
        <v>348</v>
      </c>
      <c r="I57" s="157">
        <v>5000</v>
      </c>
      <c r="J57" s="157">
        <v>5000</v>
      </c>
      <c r="K57" s="157">
        <v>5000</v>
      </c>
      <c r="L57" s="157"/>
      <c r="M57" s="157"/>
      <c r="N57" s="155"/>
      <c r="O57" s="155"/>
      <c r="P57" s="155"/>
      <c r="Q57" s="157"/>
      <c r="R57" s="157"/>
      <c r="S57" s="157"/>
      <c r="T57" s="157"/>
      <c r="U57" s="157"/>
      <c r="V57" s="157"/>
      <c r="W57" s="157"/>
    </row>
    <row r="58" ht="52.5" customHeight="1" outlineLevel="1" spans="1:23">
      <c r="A58" s="155" t="s">
        <v>330</v>
      </c>
      <c r="B58" s="155" t="s">
        <v>360</v>
      </c>
      <c r="C58" s="155" t="s">
        <v>359</v>
      </c>
      <c r="D58" s="155" t="s">
        <v>46</v>
      </c>
      <c r="E58" s="155" t="s">
        <v>84</v>
      </c>
      <c r="F58" s="155" t="s">
        <v>79</v>
      </c>
      <c r="G58" s="155" t="s">
        <v>271</v>
      </c>
      <c r="H58" s="155" t="s">
        <v>272</v>
      </c>
      <c r="I58" s="157">
        <v>50000</v>
      </c>
      <c r="J58" s="157">
        <v>50000</v>
      </c>
      <c r="K58" s="157">
        <v>50000</v>
      </c>
      <c r="L58" s="157"/>
      <c r="M58" s="157"/>
      <c r="N58" s="155"/>
      <c r="O58" s="155"/>
      <c r="P58" s="155"/>
      <c r="Q58" s="157"/>
      <c r="R58" s="157"/>
      <c r="S58" s="157"/>
      <c r="T58" s="157"/>
      <c r="U58" s="157"/>
      <c r="V58" s="157"/>
      <c r="W58" s="157"/>
    </row>
    <row r="59" ht="52.5" customHeight="1" outlineLevel="1" spans="1:23">
      <c r="A59" s="155" t="s">
        <v>330</v>
      </c>
      <c r="B59" s="155" t="s">
        <v>360</v>
      </c>
      <c r="C59" s="155" t="s">
        <v>359</v>
      </c>
      <c r="D59" s="155" t="s">
        <v>46</v>
      </c>
      <c r="E59" s="155" t="s">
        <v>84</v>
      </c>
      <c r="F59" s="155" t="s">
        <v>79</v>
      </c>
      <c r="G59" s="155" t="s">
        <v>289</v>
      </c>
      <c r="H59" s="155" t="s">
        <v>290</v>
      </c>
      <c r="I59" s="157">
        <v>39000</v>
      </c>
      <c r="J59" s="157">
        <v>39000</v>
      </c>
      <c r="K59" s="157">
        <v>39000</v>
      </c>
      <c r="L59" s="157"/>
      <c r="M59" s="157"/>
      <c r="N59" s="155"/>
      <c r="O59" s="155"/>
      <c r="P59" s="155"/>
      <c r="Q59" s="157"/>
      <c r="R59" s="157"/>
      <c r="S59" s="157"/>
      <c r="T59" s="157"/>
      <c r="U59" s="157"/>
      <c r="V59" s="157"/>
      <c r="W59" s="157"/>
    </row>
    <row r="60" ht="52.5" customHeight="1" outlineLevel="1" spans="1:23">
      <c r="A60" s="155" t="s">
        <v>330</v>
      </c>
      <c r="B60" s="155" t="s">
        <v>360</v>
      </c>
      <c r="C60" s="155" t="s">
        <v>359</v>
      </c>
      <c r="D60" s="155" t="s">
        <v>46</v>
      </c>
      <c r="E60" s="155" t="s">
        <v>84</v>
      </c>
      <c r="F60" s="155" t="s">
        <v>79</v>
      </c>
      <c r="G60" s="155" t="s">
        <v>278</v>
      </c>
      <c r="H60" s="155" t="s">
        <v>279</v>
      </c>
      <c r="I60" s="157">
        <v>33000</v>
      </c>
      <c r="J60" s="157">
        <v>33000</v>
      </c>
      <c r="K60" s="157">
        <v>33000</v>
      </c>
      <c r="L60" s="157"/>
      <c r="M60" s="157"/>
      <c r="N60" s="155"/>
      <c r="O60" s="155"/>
      <c r="P60" s="155"/>
      <c r="Q60" s="157"/>
      <c r="R60" s="157"/>
      <c r="S60" s="157"/>
      <c r="T60" s="157"/>
      <c r="U60" s="157"/>
      <c r="V60" s="157"/>
      <c r="W60" s="157"/>
    </row>
    <row r="61" ht="30" customHeight="1" spans="1:23">
      <c r="A61" s="156" t="s">
        <v>30</v>
      </c>
      <c r="B61" s="156"/>
      <c r="C61" s="156"/>
      <c r="D61" s="156"/>
      <c r="E61" s="156"/>
      <c r="F61" s="156"/>
      <c r="G61" s="156"/>
      <c r="H61" s="156"/>
      <c r="I61" s="157">
        <v>3658000</v>
      </c>
      <c r="J61" s="157">
        <v>3658000</v>
      </c>
      <c r="K61" s="157">
        <v>3658000</v>
      </c>
      <c r="L61" s="157"/>
      <c r="M61" s="157"/>
      <c r="N61" s="157"/>
      <c r="O61" s="157"/>
      <c r="P61" s="157"/>
      <c r="Q61" s="157"/>
      <c r="R61" s="157"/>
      <c r="S61" s="157"/>
      <c r="T61" s="157"/>
      <c r="U61" s="157"/>
      <c r="V61" s="157"/>
      <c r="W61" s="157"/>
    </row>
  </sheetData>
  <mergeCells count="30">
    <mergeCell ref="A1:W1"/>
    <mergeCell ref="A2:W2"/>
    <mergeCell ref="A3:G3"/>
    <mergeCell ref="V3:W3"/>
    <mergeCell ref="J4:M4"/>
    <mergeCell ref="N4:P4"/>
    <mergeCell ref="R4:W4"/>
    <mergeCell ref="J5:K5"/>
    <mergeCell ref="A61:H6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6"/>
  <sheetViews>
    <sheetView showZeros="0" workbookViewId="0">
      <selection activeCell="H4" sqref="H4"/>
    </sheetView>
  </sheetViews>
  <sheetFormatPr defaultColWidth="10.2777777777778" defaultRowHeight="15" customHeight="1"/>
  <cols>
    <col min="1" max="9" width="14.2777777777778" customWidth="1"/>
    <col min="10" max="10" width="34.2777777777778" customWidth="1"/>
  </cols>
  <sheetData>
    <row r="1" ht="18.75" customHeight="1" spans="1:10">
      <c r="A1" s="146"/>
      <c r="B1" s="146"/>
      <c r="C1" s="146"/>
      <c r="D1" s="146"/>
      <c r="E1" s="146"/>
      <c r="F1" s="146"/>
      <c r="G1" s="146"/>
      <c r="H1" s="146"/>
      <c r="I1" s="146"/>
      <c r="J1" s="150" t="s">
        <v>361</v>
      </c>
    </row>
    <row r="2" ht="34.5" customHeight="1" spans="1:10">
      <c r="A2" s="147" t="str">
        <f>"2025"&amp;"年项目支出绩效目标表"</f>
        <v>2025年项目支出绩效目标表</v>
      </c>
      <c r="B2" s="147"/>
      <c r="C2" s="147"/>
      <c r="D2" s="147"/>
      <c r="E2" s="147"/>
      <c r="F2" s="147"/>
      <c r="G2" s="147"/>
      <c r="H2" s="147"/>
      <c r="I2" s="147"/>
      <c r="J2" s="147"/>
    </row>
    <row r="3" ht="18.75" customHeight="1" spans="1:10">
      <c r="A3" s="146" t="str">
        <f>"单位名称："&amp;"梁河县发展和改革局"</f>
        <v>单位名称：梁河县发展和改革局</v>
      </c>
      <c r="B3" s="146"/>
      <c r="C3" s="146"/>
      <c r="D3" s="146"/>
      <c r="E3" s="146"/>
      <c r="F3" s="146"/>
      <c r="G3" s="146"/>
      <c r="H3" s="146"/>
      <c r="I3" s="146"/>
      <c r="J3" s="146"/>
    </row>
    <row r="4" ht="22.5" customHeight="1" spans="1:10">
      <c r="A4" s="148" t="s">
        <v>362</v>
      </c>
      <c r="B4" s="148" t="s">
        <v>363</v>
      </c>
      <c r="C4" s="148" t="s">
        <v>364</v>
      </c>
      <c r="D4" s="148" t="s">
        <v>365</v>
      </c>
      <c r="E4" s="148" t="s">
        <v>366</v>
      </c>
      <c r="F4" s="148" t="s">
        <v>367</v>
      </c>
      <c r="G4" s="148" t="s">
        <v>368</v>
      </c>
      <c r="H4" s="148" t="s">
        <v>369</v>
      </c>
      <c r="I4" s="148" t="s">
        <v>370</v>
      </c>
      <c r="J4" s="148" t="s">
        <v>371</v>
      </c>
    </row>
    <row r="5" ht="22.5" customHeight="1" spans="1:10">
      <c r="A5" s="148" t="s">
        <v>59</v>
      </c>
      <c r="B5" s="148" t="s">
        <v>60</v>
      </c>
      <c r="C5" s="148" t="s">
        <v>61</v>
      </c>
      <c r="D5" s="148" t="s">
        <v>62</v>
      </c>
      <c r="E5" s="148" t="s">
        <v>63</v>
      </c>
      <c r="F5" s="148" t="s">
        <v>64</v>
      </c>
      <c r="G5" s="148" t="s">
        <v>65</v>
      </c>
      <c r="H5" s="148" t="s">
        <v>66</v>
      </c>
      <c r="I5" s="148" t="s">
        <v>67</v>
      </c>
      <c r="J5" s="148" t="s">
        <v>68</v>
      </c>
    </row>
    <row r="6" ht="52.5" customHeight="1" spans="1:10">
      <c r="A6" s="148" t="s">
        <v>46</v>
      </c>
      <c r="B6" s="148"/>
      <c r="C6" s="148"/>
      <c r="D6" s="148"/>
      <c r="E6" s="148"/>
      <c r="F6" s="148"/>
      <c r="G6" s="148"/>
      <c r="H6" s="148"/>
      <c r="I6" s="148"/>
      <c r="J6" s="148"/>
    </row>
    <row r="7" ht="52.5" customHeight="1" outlineLevel="1" spans="1:10">
      <c r="A7" s="149" t="s">
        <v>329</v>
      </c>
      <c r="B7" s="149" t="s">
        <v>372</v>
      </c>
      <c r="C7" s="149" t="s">
        <v>373</v>
      </c>
      <c r="D7" s="149" t="s">
        <v>374</v>
      </c>
      <c r="E7" s="149" t="s">
        <v>375</v>
      </c>
      <c r="F7" s="149" t="s">
        <v>376</v>
      </c>
      <c r="G7" s="148" t="s">
        <v>68</v>
      </c>
      <c r="H7" s="148" t="s">
        <v>377</v>
      </c>
      <c r="I7" s="149" t="s">
        <v>378</v>
      </c>
      <c r="J7" s="149" t="s">
        <v>379</v>
      </c>
    </row>
    <row r="8" ht="52.5" customHeight="1" outlineLevel="1" spans="1:10">
      <c r="A8" s="149" t="s">
        <v>329</v>
      </c>
      <c r="B8" s="149" t="s">
        <v>372</v>
      </c>
      <c r="C8" s="149" t="s">
        <v>373</v>
      </c>
      <c r="D8" s="149" t="s">
        <v>380</v>
      </c>
      <c r="E8" s="149" t="s">
        <v>381</v>
      </c>
      <c r="F8" s="149" t="s">
        <v>382</v>
      </c>
      <c r="G8" s="148" t="s">
        <v>383</v>
      </c>
      <c r="H8" s="148" t="s">
        <v>384</v>
      </c>
      <c r="I8" s="149"/>
      <c r="J8" s="149" t="s">
        <v>385</v>
      </c>
    </row>
    <row r="9" ht="52.5" customHeight="1" outlineLevel="1" spans="1:10">
      <c r="A9" s="149" t="s">
        <v>329</v>
      </c>
      <c r="B9" s="149" t="s">
        <v>372</v>
      </c>
      <c r="C9" s="149" t="s">
        <v>373</v>
      </c>
      <c r="D9" s="149" t="s">
        <v>386</v>
      </c>
      <c r="E9" s="149" t="s">
        <v>387</v>
      </c>
      <c r="F9" s="149" t="s">
        <v>382</v>
      </c>
      <c r="G9" s="148" t="s">
        <v>388</v>
      </c>
      <c r="H9" s="148" t="s">
        <v>384</v>
      </c>
      <c r="I9" s="149"/>
      <c r="J9" s="149" t="s">
        <v>389</v>
      </c>
    </row>
    <row r="10" ht="52.5" customHeight="1" outlineLevel="1" spans="1:10">
      <c r="A10" s="149" t="s">
        <v>329</v>
      </c>
      <c r="B10" s="149" t="s">
        <v>372</v>
      </c>
      <c r="C10" s="149" t="s">
        <v>390</v>
      </c>
      <c r="D10" s="149" t="s">
        <v>391</v>
      </c>
      <c r="E10" s="149" t="s">
        <v>392</v>
      </c>
      <c r="F10" s="149" t="s">
        <v>382</v>
      </c>
      <c r="G10" s="148" t="s">
        <v>393</v>
      </c>
      <c r="H10" s="148" t="s">
        <v>384</v>
      </c>
      <c r="I10" s="149"/>
      <c r="J10" s="149" t="s">
        <v>394</v>
      </c>
    </row>
    <row r="11" ht="52.5" customHeight="1" outlineLevel="1" spans="1:10">
      <c r="A11" s="149" t="s">
        <v>329</v>
      </c>
      <c r="B11" s="149" t="s">
        <v>372</v>
      </c>
      <c r="C11" s="149" t="s">
        <v>390</v>
      </c>
      <c r="D11" s="149" t="s">
        <v>395</v>
      </c>
      <c r="E11" s="149" t="s">
        <v>392</v>
      </c>
      <c r="F11" s="149" t="s">
        <v>382</v>
      </c>
      <c r="G11" s="148" t="s">
        <v>59</v>
      </c>
      <c r="H11" s="148" t="s">
        <v>377</v>
      </c>
      <c r="I11" s="149" t="s">
        <v>396</v>
      </c>
      <c r="J11" s="149" t="s">
        <v>394</v>
      </c>
    </row>
    <row r="12" ht="52.5" customHeight="1" outlineLevel="1" spans="1:10">
      <c r="A12" s="149" t="s">
        <v>329</v>
      </c>
      <c r="B12" s="149" t="s">
        <v>372</v>
      </c>
      <c r="C12" s="149" t="s">
        <v>397</v>
      </c>
      <c r="D12" s="149" t="s">
        <v>398</v>
      </c>
      <c r="E12" s="149" t="s">
        <v>399</v>
      </c>
      <c r="F12" s="149" t="s">
        <v>376</v>
      </c>
      <c r="G12" s="148" t="s">
        <v>400</v>
      </c>
      <c r="H12" s="148" t="s">
        <v>377</v>
      </c>
      <c r="I12" s="149" t="s">
        <v>401</v>
      </c>
      <c r="J12" s="149" t="s">
        <v>399</v>
      </c>
    </row>
    <row r="13" ht="52.5" customHeight="1" outlineLevel="1" spans="1:10">
      <c r="A13" s="149" t="s">
        <v>332</v>
      </c>
      <c r="B13" s="149" t="s">
        <v>402</v>
      </c>
      <c r="C13" s="149" t="s">
        <v>373</v>
      </c>
      <c r="D13" s="149" t="s">
        <v>374</v>
      </c>
      <c r="E13" s="149" t="s">
        <v>403</v>
      </c>
      <c r="F13" s="149" t="s">
        <v>376</v>
      </c>
      <c r="G13" s="148" t="s">
        <v>66</v>
      </c>
      <c r="H13" s="148" t="s">
        <v>377</v>
      </c>
      <c r="I13" s="149" t="s">
        <v>378</v>
      </c>
      <c r="J13" s="149" t="s">
        <v>404</v>
      </c>
    </row>
    <row r="14" ht="52.5" customHeight="1" outlineLevel="1" spans="1:10">
      <c r="A14" s="149" t="s">
        <v>332</v>
      </c>
      <c r="B14" s="149" t="s">
        <v>402</v>
      </c>
      <c r="C14" s="149" t="s">
        <v>373</v>
      </c>
      <c r="D14" s="149" t="s">
        <v>380</v>
      </c>
      <c r="E14" s="149" t="s">
        <v>405</v>
      </c>
      <c r="F14" s="149" t="s">
        <v>382</v>
      </c>
      <c r="G14" s="148" t="s">
        <v>406</v>
      </c>
      <c r="H14" s="148" t="s">
        <v>377</v>
      </c>
      <c r="I14" s="149" t="s">
        <v>401</v>
      </c>
      <c r="J14" s="149" t="s">
        <v>407</v>
      </c>
    </row>
    <row r="15" ht="52.5" customHeight="1" outlineLevel="1" spans="1:10">
      <c r="A15" s="149" t="s">
        <v>332</v>
      </c>
      <c r="B15" s="149" t="s">
        <v>402</v>
      </c>
      <c r="C15" s="149" t="s">
        <v>373</v>
      </c>
      <c r="D15" s="149" t="s">
        <v>386</v>
      </c>
      <c r="E15" s="149" t="s">
        <v>408</v>
      </c>
      <c r="F15" s="149" t="s">
        <v>382</v>
      </c>
      <c r="G15" s="148" t="s">
        <v>59</v>
      </c>
      <c r="H15" s="148" t="s">
        <v>377</v>
      </c>
      <c r="I15" s="149" t="s">
        <v>396</v>
      </c>
      <c r="J15" s="149" t="s">
        <v>409</v>
      </c>
    </row>
    <row r="16" ht="52.5" customHeight="1" outlineLevel="1" spans="1:10">
      <c r="A16" s="149" t="s">
        <v>332</v>
      </c>
      <c r="B16" s="149" t="s">
        <v>402</v>
      </c>
      <c r="C16" s="149" t="s">
        <v>390</v>
      </c>
      <c r="D16" s="149" t="s">
        <v>391</v>
      </c>
      <c r="E16" s="149" t="s">
        <v>410</v>
      </c>
      <c r="F16" s="149" t="s">
        <v>382</v>
      </c>
      <c r="G16" s="148" t="s">
        <v>393</v>
      </c>
      <c r="H16" s="148" t="s">
        <v>384</v>
      </c>
      <c r="I16" s="149"/>
      <c r="J16" s="149" t="s">
        <v>411</v>
      </c>
    </row>
    <row r="17" ht="52.5" customHeight="1" outlineLevel="1" spans="1:10">
      <c r="A17" s="149" t="s">
        <v>332</v>
      </c>
      <c r="B17" s="149" t="s">
        <v>402</v>
      </c>
      <c r="C17" s="149" t="s">
        <v>390</v>
      </c>
      <c r="D17" s="149" t="s">
        <v>395</v>
      </c>
      <c r="E17" s="149" t="s">
        <v>412</v>
      </c>
      <c r="F17" s="149" t="s">
        <v>382</v>
      </c>
      <c r="G17" s="148" t="s">
        <v>59</v>
      </c>
      <c r="H17" s="148" t="s">
        <v>377</v>
      </c>
      <c r="I17" s="149" t="s">
        <v>396</v>
      </c>
      <c r="J17" s="149" t="s">
        <v>413</v>
      </c>
    </row>
    <row r="18" ht="52.5" customHeight="1" outlineLevel="1" spans="1:10">
      <c r="A18" s="149" t="s">
        <v>332</v>
      </c>
      <c r="B18" s="149" t="s">
        <v>402</v>
      </c>
      <c r="C18" s="149" t="s">
        <v>397</v>
      </c>
      <c r="D18" s="149" t="s">
        <v>398</v>
      </c>
      <c r="E18" s="149" t="s">
        <v>398</v>
      </c>
      <c r="F18" s="149" t="s">
        <v>376</v>
      </c>
      <c r="G18" s="148" t="s">
        <v>414</v>
      </c>
      <c r="H18" s="148" t="s">
        <v>377</v>
      </c>
      <c r="I18" s="149" t="s">
        <v>401</v>
      </c>
      <c r="J18" s="149" t="s">
        <v>415</v>
      </c>
    </row>
    <row r="19" ht="52.5" customHeight="1" outlineLevel="1" spans="1:10">
      <c r="A19" s="149" t="s">
        <v>359</v>
      </c>
      <c r="B19" s="149" t="s">
        <v>416</v>
      </c>
      <c r="C19" s="149" t="s">
        <v>373</v>
      </c>
      <c r="D19" s="149" t="s">
        <v>374</v>
      </c>
      <c r="E19" s="149" t="s">
        <v>417</v>
      </c>
      <c r="F19" s="149" t="s">
        <v>382</v>
      </c>
      <c r="G19" s="148" t="s">
        <v>69</v>
      </c>
      <c r="H19" s="148" t="s">
        <v>377</v>
      </c>
      <c r="I19" s="149" t="s">
        <v>418</v>
      </c>
      <c r="J19" s="149" t="s">
        <v>419</v>
      </c>
    </row>
    <row r="20" ht="52.5" customHeight="1" outlineLevel="1" spans="1:10">
      <c r="A20" s="149" t="s">
        <v>359</v>
      </c>
      <c r="B20" s="149" t="s">
        <v>416</v>
      </c>
      <c r="C20" s="149" t="s">
        <v>373</v>
      </c>
      <c r="D20" s="149" t="s">
        <v>380</v>
      </c>
      <c r="E20" s="149" t="s">
        <v>420</v>
      </c>
      <c r="F20" s="149" t="s">
        <v>382</v>
      </c>
      <c r="G20" s="148" t="s">
        <v>406</v>
      </c>
      <c r="H20" s="148" t="s">
        <v>377</v>
      </c>
      <c r="I20" s="149" t="s">
        <v>401</v>
      </c>
      <c r="J20" s="149" t="s">
        <v>421</v>
      </c>
    </row>
    <row r="21" ht="52.5" customHeight="1" outlineLevel="1" spans="1:10">
      <c r="A21" s="149" t="s">
        <v>359</v>
      </c>
      <c r="B21" s="149" t="s">
        <v>416</v>
      </c>
      <c r="C21" s="149" t="s">
        <v>373</v>
      </c>
      <c r="D21" s="149" t="s">
        <v>386</v>
      </c>
      <c r="E21" s="149" t="s">
        <v>422</v>
      </c>
      <c r="F21" s="149" t="s">
        <v>423</v>
      </c>
      <c r="G21" s="148" t="s">
        <v>59</v>
      </c>
      <c r="H21" s="148" t="s">
        <v>377</v>
      </c>
      <c r="I21" s="149" t="s">
        <v>396</v>
      </c>
      <c r="J21" s="149" t="s">
        <v>424</v>
      </c>
    </row>
    <row r="22" ht="52.5" customHeight="1" outlineLevel="1" spans="1:10">
      <c r="A22" s="149" t="s">
        <v>359</v>
      </c>
      <c r="B22" s="149" t="s">
        <v>416</v>
      </c>
      <c r="C22" s="149" t="s">
        <v>390</v>
      </c>
      <c r="D22" s="149" t="s">
        <v>391</v>
      </c>
      <c r="E22" s="149" t="s">
        <v>425</v>
      </c>
      <c r="F22" s="149" t="s">
        <v>382</v>
      </c>
      <c r="G22" s="148" t="s">
        <v>393</v>
      </c>
      <c r="H22" s="148" t="s">
        <v>384</v>
      </c>
      <c r="I22" s="149"/>
      <c r="J22" s="149" t="s">
        <v>426</v>
      </c>
    </row>
    <row r="23" ht="52.5" customHeight="1" outlineLevel="1" spans="1:10">
      <c r="A23" s="149" t="s">
        <v>359</v>
      </c>
      <c r="B23" s="149" t="s">
        <v>416</v>
      </c>
      <c r="C23" s="149" t="s">
        <v>390</v>
      </c>
      <c r="D23" s="149" t="s">
        <v>395</v>
      </c>
      <c r="E23" s="149" t="s">
        <v>427</v>
      </c>
      <c r="F23" s="149" t="s">
        <v>382</v>
      </c>
      <c r="G23" s="148" t="s">
        <v>59</v>
      </c>
      <c r="H23" s="148" t="s">
        <v>377</v>
      </c>
      <c r="I23" s="149" t="s">
        <v>396</v>
      </c>
      <c r="J23" s="149" t="s">
        <v>428</v>
      </c>
    </row>
    <row r="24" ht="52.5" customHeight="1" outlineLevel="1" spans="1:10">
      <c r="A24" s="149" t="s">
        <v>359</v>
      </c>
      <c r="B24" s="149" t="s">
        <v>416</v>
      </c>
      <c r="C24" s="149" t="s">
        <v>397</v>
      </c>
      <c r="D24" s="149" t="s">
        <v>398</v>
      </c>
      <c r="E24" s="149" t="s">
        <v>398</v>
      </c>
      <c r="F24" s="149" t="s">
        <v>376</v>
      </c>
      <c r="G24" s="148" t="s">
        <v>400</v>
      </c>
      <c r="H24" s="148" t="s">
        <v>377</v>
      </c>
      <c r="I24" s="149" t="s">
        <v>401</v>
      </c>
      <c r="J24" s="149" t="s">
        <v>429</v>
      </c>
    </row>
    <row r="25" ht="52.5" customHeight="1" outlineLevel="1" spans="1:10">
      <c r="A25" s="149" t="s">
        <v>353</v>
      </c>
      <c r="B25" s="149" t="s">
        <v>430</v>
      </c>
      <c r="C25" s="149" t="s">
        <v>373</v>
      </c>
      <c r="D25" s="149" t="s">
        <v>374</v>
      </c>
      <c r="E25" s="149" t="s">
        <v>431</v>
      </c>
      <c r="F25" s="149" t="s">
        <v>382</v>
      </c>
      <c r="G25" s="148" t="s">
        <v>432</v>
      </c>
      <c r="H25" s="148" t="s">
        <v>377</v>
      </c>
      <c r="I25" s="149" t="s">
        <v>418</v>
      </c>
      <c r="J25" s="149" t="s">
        <v>433</v>
      </c>
    </row>
    <row r="26" ht="52.5" customHeight="1" outlineLevel="1" spans="1:10">
      <c r="A26" s="149" t="s">
        <v>353</v>
      </c>
      <c r="B26" s="149" t="s">
        <v>430</v>
      </c>
      <c r="C26" s="149" t="s">
        <v>373</v>
      </c>
      <c r="D26" s="149" t="s">
        <v>386</v>
      </c>
      <c r="E26" s="149" t="s">
        <v>434</v>
      </c>
      <c r="F26" s="149" t="s">
        <v>382</v>
      </c>
      <c r="G26" s="148" t="s">
        <v>435</v>
      </c>
      <c r="H26" s="148" t="s">
        <v>377</v>
      </c>
      <c r="I26" s="149" t="s">
        <v>396</v>
      </c>
      <c r="J26" s="149" t="s">
        <v>433</v>
      </c>
    </row>
    <row r="27" ht="52.5" customHeight="1" outlineLevel="1" spans="1:10">
      <c r="A27" s="149" t="s">
        <v>353</v>
      </c>
      <c r="B27" s="149" t="s">
        <v>430</v>
      </c>
      <c r="C27" s="149" t="s">
        <v>390</v>
      </c>
      <c r="D27" s="149" t="s">
        <v>391</v>
      </c>
      <c r="E27" s="149" t="s">
        <v>436</v>
      </c>
      <c r="F27" s="149" t="s">
        <v>382</v>
      </c>
      <c r="G27" s="148" t="s">
        <v>437</v>
      </c>
      <c r="H27" s="148" t="s">
        <v>384</v>
      </c>
      <c r="I27" s="149"/>
      <c r="J27" s="149" t="s">
        <v>433</v>
      </c>
    </row>
    <row r="28" ht="52.5" customHeight="1" outlineLevel="1" spans="1:10">
      <c r="A28" s="149" t="s">
        <v>353</v>
      </c>
      <c r="B28" s="149" t="s">
        <v>430</v>
      </c>
      <c r="C28" s="149" t="s">
        <v>397</v>
      </c>
      <c r="D28" s="149" t="s">
        <v>398</v>
      </c>
      <c r="E28" s="149" t="s">
        <v>438</v>
      </c>
      <c r="F28" s="149" t="s">
        <v>423</v>
      </c>
      <c r="G28" s="148" t="s">
        <v>400</v>
      </c>
      <c r="H28" s="148" t="s">
        <v>377</v>
      </c>
      <c r="I28" s="149" t="s">
        <v>401</v>
      </c>
      <c r="J28" s="149" t="s">
        <v>433</v>
      </c>
    </row>
    <row r="29" ht="52.5" customHeight="1" outlineLevel="1" spans="1:10">
      <c r="A29" s="149" t="s">
        <v>351</v>
      </c>
      <c r="B29" s="149" t="s">
        <v>439</v>
      </c>
      <c r="C29" s="149" t="s">
        <v>373</v>
      </c>
      <c r="D29" s="149" t="s">
        <v>374</v>
      </c>
      <c r="E29" s="149" t="s">
        <v>440</v>
      </c>
      <c r="F29" s="149" t="s">
        <v>382</v>
      </c>
      <c r="G29" s="148" t="s">
        <v>435</v>
      </c>
      <c r="H29" s="148" t="s">
        <v>377</v>
      </c>
      <c r="I29" s="149" t="s">
        <v>418</v>
      </c>
      <c r="J29" s="149" t="s">
        <v>439</v>
      </c>
    </row>
    <row r="30" ht="52.5" customHeight="1" outlineLevel="1" spans="1:10">
      <c r="A30" s="149" t="s">
        <v>441</v>
      </c>
      <c r="B30" s="149" t="s">
        <v>442</v>
      </c>
      <c r="C30" s="149" t="s">
        <v>373</v>
      </c>
      <c r="D30" s="149" t="s">
        <v>380</v>
      </c>
      <c r="E30" s="149" t="s">
        <v>443</v>
      </c>
      <c r="F30" s="149" t="s">
        <v>382</v>
      </c>
      <c r="G30" s="148" t="s">
        <v>444</v>
      </c>
      <c r="H30" s="148" t="s">
        <v>384</v>
      </c>
      <c r="I30" s="149"/>
      <c r="J30" s="149" t="s">
        <v>439</v>
      </c>
    </row>
    <row r="31" ht="52.5" customHeight="1" outlineLevel="1" spans="1:10">
      <c r="A31" s="149" t="s">
        <v>441</v>
      </c>
      <c r="B31" s="149" t="s">
        <v>442</v>
      </c>
      <c r="C31" s="149" t="s">
        <v>373</v>
      </c>
      <c r="D31" s="149" t="s">
        <v>386</v>
      </c>
      <c r="E31" s="149" t="s">
        <v>445</v>
      </c>
      <c r="F31" s="149" t="s">
        <v>382</v>
      </c>
      <c r="G31" s="148" t="s">
        <v>435</v>
      </c>
      <c r="H31" s="148" t="s">
        <v>377</v>
      </c>
      <c r="I31" s="149" t="s">
        <v>396</v>
      </c>
      <c r="J31" s="149" t="s">
        <v>439</v>
      </c>
    </row>
    <row r="32" ht="52.5" customHeight="1" outlineLevel="1" spans="1:10">
      <c r="A32" s="149" t="s">
        <v>441</v>
      </c>
      <c r="B32" s="149" t="s">
        <v>442</v>
      </c>
      <c r="C32" s="149" t="s">
        <v>390</v>
      </c>
      <c r="D32" s="149" t="s">
        <v>446</v>
      </c>
      <c r="E32" s="149" t="s">
        <v>447</v>
      </c>
      <c r="F32" s="149" t="s">
        <v>382</v>
      </c>
      <c r="G32" s="148" t="s">
        <v>448</v>
      </c>
      <c r="H32" s="148" t="s">
        <v>384</v>
      </c>
      <c r="I32" s="149"/>
      <c r="J32" s="149" t="s">
        <v>439</v>
      </c>
    </row>
    <row r="33" ht="52.5" customHeight="1" outlineLevel="1" spans="1:10">
      <c r="A33" s="149" t="s">
        <v>441</v>
      </c>
      <c r="B33" s="149" t="s">
        <v>442</v>
      </c>
      <c r="C33" s="149" t="s">
        <v>390</v>
      </c>
      <c r="D33" s="149" t="s">
        <v>391</v>
      </c>
      <c r="E33" s="149" t="s">
        <v>449</v>
      </c>
      <c r="F33" s="149" t="s">
        <v>382</v>
      </c>
      <c r="G33" s="148" t="s">
        <v>450</v>
      </c>
      <c r="H33" s="148" t="s">
        <v>384</v>
      </c>
      <c r="I33" s="149"/>
      <c r="J33" s="149" t="s">
        <v>439</v>
      </c>
    </row>
    <row r="34" ht="52.5" customHeight="1" outlineLevel="1" spans="1:10">
      <c r="A34" s="149" t="s">
        <v>441</v>
      </c>
      <c r="B34" s="149" t="s">
        <v>442</v>
      </c>
      <c r="C34" s="149" t="s">
        <v>397</v>
      </c>
      <c r="D34" s="149" t="s">
        <v>398</v>
      </c>
      <c r="E34" s="149" t="s">
        <v>438</v>
      </c>
      <c r="F34" s="149" t="s">
        <v>376</v>
      </c>
      <c r="G34" s="148" t="s">
        <v>414</v>
      </c>
      <c r="H34" s="148" t="s">
        <v>377</v>
      </c>
      <c r="I34" s="149" t="s">
        <v>401</v>
      </c>
      <c r="J34" s="149" t="s">
        <v>439</v>
      </c>
    </row>
    <row r="35" ht="52.5" customHeight="1" outlineLevel="1" spans="1:10">
      <c r="A35" s="149" t="s">
        <v>355</v>
      </c>
      <c r="B35" s="149" t="s">
        <v>451</v>
      </c>
      <c r="C35" s="149" t="s">
        <v>373</v>
      </c>
      <c r="D35" s="149" t="s">
        <v>374</v>
      </c>
      <c r="E35" s="149" t="s">
        <v>452</v>
      </c>
      <c r="F35" s="149" t="s">
        <v>376</v>
      </c>
      <c r="G35" s="148" t="s">
        <v>414</v>
      </c>
      <c r="H35" s="148" t="s">
        <v>377</v>
      </c>
      <c r="I35" s="149" t="s">
        <v>401</v>
      </c>
      <c r="J35" s="149" t="s">
        <v>451</v>
      </c>
    </row>
    <row r="36" ht="52.5" customHeight="1" outlineLevel="1" spans="1:10">
      <c r="A36" s="149" t="s">
        <v>355</v>
      </c>
      <c r="B36" s="149" t="s">
        <v>451</v>
      </c>
      <c r="C36" s="149" t="s">
        <v>373</v>
      </c>
      <c r="D36" s="149" t="s">
        <v>380</v>
      </c>
      <c r="E36" s="149" t="s">
        <v>453</v>
      </c>
      <c r="F36" s="149" t="s">
        <v>454</v>
      </c>
      <c r="G36" s="148" t="s">
        <v>414</v>
      </c>
      <c r="H36" s="148" t="s">
        <v>377</v>
      </c>
      <c r="I36" s="149" t="s">
        <v>401</v>
      </c>
      <c r="J36" s="149" t="s">
        <v>451</v>
      </c>
    </row>
    <row r="37" ht="52.5" customHeight="1" outlineLevel="1" spans="1:10">
      <c r="A37" s="149" t="s">
        <v>355</v>
      </c>
      <c r="B37" s="149" t="s">
        <v>451</v>
      </c>
      <c r="C37" s="149" t="s">
        <v>373</v>
      </c>
      <c r="D37" s="149" t="s">
        <v>380</v>
      </c>
      <c r="E37" s="149" t="s">
        <v>455</v>
      </c>
      <c r="F37" s="149" t="s">
        <v>382</v>
      </c>
      <c r="G37" s="148" t="s">
        <v>406</v>
      </c>
      <c r="H37" s="148" t="s">
        <v>377</v>
      </c>
      <c r="I37" s="149" t="s">
        <v>401</v>
      </c>
      <c r="J37" s="149" t="s">
        <v>451</v>
      </c>
    </row>
    <row r="38" ht="52.5" customHeight="1" outlineLevel="1" spans="1:10">
      <c r="A38" s="149" t="s">
        <v>355</v>
      </c>
      <c r="B38" s="149" t="s">
        <v>451</v>
      </c>
      <c r="C38" s="149" t="s">
        <v>373</v>
      </c>
      <c r="D38" s="149" t="s">
        <v>386</v>
      </c>
      <c r="E38" s="149" t="s">
        <v>456</v>
      </c>
      <c r="F38" s="149" t="s">
        <v>382</v>
      </c>
      <c r="G38" s="148" t="s">
        <v>435</v>
      </c>
      <c r="H38" s="148" t="s">
        <v>377</v>
      </c>
      <c r="I38" s="149" t="s">
        <v>396</v>
      </c>
      <c r="J38" s="149" t="s">
        <v>451</v>
      </c>
    </row>
    <row r="39" ht="52.5" customHeight="1" outlineLevel="1" spans="1:10">
      <c r="A39" s="149" t="s">
        <v>355</v>
      </c>
      <c r="B39" s="149" t="s">
        <v>451</v>
      </c>
      <c r="C39" s="149" t="s">
        <v>390</v>
      </c>
      <c r="D39" s="149" t="s">
        <v>391</v>
      </c>
      <c r="E39" s="149" t="s">
        <v>457</v>
      </c>
      <c r="F39" s="149" t="s">
        <v>382</v>
      </c>
      <c r="G39" s="148" t="s">
        <v>458</v>
      </c>
      <c r="H39" s="148" t="s">
        <v>384</v>
      </c>
      <c r="I39" s="149"/>
      <c r="J39" s="149" t="s">
        <v>451</v>
      </c>
    </row>
    <row r="40" ht="52.5" customHeight="1" outlineLevel="1" spans="1:10">
      <c r="A40" s="149" t="s">
        <v>355</v>
      </c>
      <c r="B40" s="149" t="s">
        <v>451</v>
      </c>
      <c r="C40" s="149" t="s">
        <v>397</v>
      </c>
      <c r="D40" s="149" t="s">
        <v>398</v>
      </c>
      <c r="E40" s="149" t="s">
        <v>438</v>
      </c>
      <c r="F40" s="149" t="s">
        <v>376</v>
      </c>
      <c r="G40" s="148" t="s">
        <v>414</v>
      </c>
      <c r="H40" s="148" t="s">
        <v>377</v>
      </c>
      <c r="I40" s="149" t="s">
        <v>401</v>
      </c>
      <c r="J40" s="149" t="s">
        <v>451</v>
      </c>
    </row>
    <row r="41" ht="52.5" customHeight="1" outlineLevel="1" spans="1:10">
      <c r="A41" s="149" t="s">
        <v>343</v>
      </c>
      <c r="B41" s="149" t="s">
        <v>343</v>
      </c>
      <c r="C41" s="149" t="s">
        <v>373</v>
      </c>
      <c r="D41" s="149" t="s">
        <v>374</v>
      </c>
      <c r="E41" s="149" t="s">
        <v>459</v>
      </c>
      <c r="F41" s="149" t="s">
        <v>423</v>
      </c>
      <c r="G41" s="148" t="s">
        <v>414</v>
      </c>
      <c r="H41" s="148" t="s">
        <v>377</v>
      </c>
      <c r="I41" s="149" t="s">
        <v>401</v>
      </c>
      <c r="J41" s="149" t="s">
        <v>460</v>
      </c>
    </row>
    <row r="42" ht="52.5" customHeight="1" outlineLevel="1" spans="1:10">
      <c r="A42" s="149" t="s">
        <v>343</v>
      </c>
      <c r="B42" s="149" t="s">
        <v>343</v>
      </c>
      <c r="C42" s="149" t="s">
        <v>373</v>
      </c>
      <c r="D42" s="149" t="s">
        <v>380</v>
      </c>
      <c r="E42" s="149" t="s">
        <v>461</v>
      </c>
      <c r="F42" s="149" t="s">
        <v>423</v>
      </c>
      <c r="G42" s="148" t="s">
        <v>414</v>
      </c>
      <c r="H42" s="148" t="s">
        <v>377</v>
      </c>
      <c r="I42" s="149" t="s">
        <v>401</v>
      </c>
      <c r="J42" s="149" t="s">
        <v>462</v>
      </c>
    </row>
    <row r="43" ht="52.5" customHeight="1" outlineLevel="1" spans="1:10">
      <c r="A43" s="149" t="s">
        <v>343</v>
      </c>
      <c r="B43" s="149" t="s">
        <v>343</v>
      </c>
      <c r="C43" s="149" t="s">
        <v>390</v>
      </c>
      <c r="D43" s="149" t="s">
        <v>446</v>
      </c>
      <c r="E43" s="149" t="s">
        <v>463</v>
      </c>
      <c r="F43" s="149" t="s">
        <v>382</v>
      </c>
      <c r="G43" s="148" t="s">
        <v>73</v>
      </c>
      <c r="H43" s="148" t="s">
        <v>384</v>
      </c>
      <c r="I43" s="149" t="s">
        <v>401</v>
      </c>
      <c r="J43" s="149" t="s">
        <v>464</v>
      </c>
    </row>
    <row r="44" ht="52.5" customHeight="1" outlineLevel="1" spans="1:10">
      <c r="A44" s="149" t="s">
        <v>343</v>
      </c>
      <c r="B44" s="149" t="s">
        <v>343</v>
      </c>
      <c r="C44" s="149" t="s">
        <v>390</v>
      </c>
      <c r="D44" s="149" t="s">
        <v>391</v>
      </c>
      <c r="E44" s="149" t="s">
        <v>465</v>
      </c>
      <c r="F44" s="149" t="s">
        <v>382</v>
      </c>
      <c r="G44" s="148" t="s">
        <v>73</v>
      </c>
      <c r="H44" s="148" t="s">
        <v>384</v>
      </c>
      <c r="I44" s="149" t="s">
        <v>401</v>
      </c>
      <c r="J44" s="149" t="s">
        <v>466</v>
      </c>
    </row>
    <row r="45" ht="52.5" customHeight="1" outlineLevel="1" spans="1:10">
      <c r="A45" s="149" t="s">
        <v>343</v>
      </c>
      <c r="B45" s="149" t="s">
        <v>343</v>
      </c>
      <c r="C45" s="149" t="s">
        <v>397</v>
      </c>
      <c r="D45" s="149" t="s">
        <v>398</v>
      </c>
      <c r="E45" s="149" t="s">
        <v>398</v>
      </c>
      <c r="F45" s="149" t="s">
        <v>382</v>
      </c>
      <c r="G45" s="148" t="s">
        <v>414</v>
      </c>
      <c r="H45" s="148" t="s">
        <v>384</v>
      </c>
      <c r="I45" s="149" t="s">
        <v>401</v>
      </c>
      <c r="J45" s="149" t="s">
        <v>467</v>
      </c>
    </row>
    <row r="46" ht="52.5" customHeight="1" outlineLevel="1" spans="1:10">
      <c r="A46" s="149" t="s">
        <v>335</v>
      </c>
      <c r="B46" s="149" t="s">
        <v>468</v>
      </c>
      <c r="C46" s="149" t="s">
        <v>373</v>
      </c>
      <c r="D46" s="149" t="s">
        <v>374</v>
      </c>
      <c r="E46" s="149" t="s">
        <v>469</v>
      </c>
      <c r="F46" s="149" t="s">
        <v>423</v>
      </c>
      <c r="G46" s="148" t="s">
        <v>60</v>
      </c>
      <c r="H46" s="148" t="s">
        <v>377</v>
      </c>
      <c r="I46" s="149" t="s">
        <v>378</v>
      </c>
      <c r="J46" s="149" t="s">
        <v>470</v>
      </c>
    </row>
    <row r="47" ht="52.5" customHeight="1" outlineLevel="1" spans="1:10">
      <c r="A47" s="149" t="s">
        <v>335</v>
      </c>
      <c r="B47" s="149" t="s">
        <v>468</v>
      </c>
      <c r="C47" s="149" t="s">
        <v>373</v>
      </c>
      <c r="D47" s="149" t="s">
        <v>374</v>
      </c>
      <c r="E47" s="149" t="s">
        <v>471</v>
      </c>
      <c r="F47" s="149" t="s">
        <v>382</v>
      </c>
      <c r="G47" s="148" t="s">
        <v>68</v>
      </c>
      <c r="H47" s="148" t="s">
        <v>377</v>
      </c>
      <c r="I47" s="149" t="s">
        <v>418</v>
      </c>
      <c r="J47" s="149" t="s">
        <v>472</v>
      </c>
    </row>
    <row r="48" ht="52.5" customHeight="1" outlineLevel="1" spans="1:10">
      <c r="A48" s="149" t="s">
        <v>335</v>
      </c>
      <c r="B48" s="149" t="s">
        <v>468</v>
      </c>
      <c r="C48" s="149" t="s">
        <v>373</v>
      </c>
      <c r="D48" s="149" t="s">
        <v>380</v>
      </c>
      <c r="E48" s="149" t="s">
        <v>473</v>
      </c>
      <c r="F48" s="149" t="s">
        <v>423</v>
      </c>
      <c r="G48" s="148" t="s">
        <v>406</v>
      </c>
      <c r="H48" s="148" t="s">
        <v>377</v>
      </c>
      <c r="I48" s="149" t="s">
        <v>401</v>
      </c>
      <c r="J48" s="149" t="s">
        <v>474</v>
      </c>
    </row>
    <row r="49" ht="52.5" customHeight="1" outlineLevel="1" spans="1:10">
      <c r="A49" s="149" t="s">
        <v>335</v>
      </c>
      <c r="B49" s="149" t="s">
        <v>468</v>
      </c>
      <c r="C49" s="149" t="s">
        <v>373</v>
      </c>
      <c r="D49" s="149" t="s">
        <v>386</v>
      </c>
      <c r="E49" s="149" t="s">
        <v>475</v>
      </c>
      <c r="F49" s="149" t="s">
        <v>382</v>
      </c>
      <c r="G49" s="148" t="s">
        <v>59</v>
      </c>
      <c r="H49" s="148" t="s">
        <v>377</v>
      </c>
      <c r="I49" s="149" t="s">
        <v>396</v>
      </c>
      <c r="J49" s="149" t="s">
        <v>476</v>
      </c>
    </row>
    <row r="50" ht="52.5" customHeight="1" outlineLevel="1" spans="1:10">
      <c r="A50" s="149" t="s">
        <v>335</v>
      </c>
      <c r="B50" s="149" t="s">
        <v>468</v>
      </c>
      <c r="C50" s="149" t="s">
        <v>390</v>
      </c>
      <c r="D50" s="149" t="s">
        <v>391</v>
      </c>
      <c r="E50" s="149" t="s">
        <v>477</v>
      </c>
      <c r="F50" s="149" t="s">
        <v>382</v>
      </c>
      <c r="G50" s="148" t="s">
        <v>393</v>
      </c>
      <c r="H50" s="148" t="s">
        <v>384</v>
      </c>
      <c r="I50" s="149"/>
      <c r="J50" s="149" t="s">
        <v>478</v>
      </c>
    </row>
    <row r="51" ht="52.5" customHeight="1" outlineLevel="1" spans="1:10">
      <c r="A51" s="149" t="s">
        <v>335</v>
      </c>
      <c r="B51" s="149" t="s">
        <v>468</v>
      </c>
      <c r="C51" s="149" t="s">
        <v>390</v>
      </c>
      <c r="D51" s="149" t="s">
        <v>395</v>
      </c>
      <c r="E51" s="149" t="s">
        <v>477</v>
      </c>
      <c r="F51" s="149" t="s">
        <v>382</v>
      </c>
      <c r="G51" s="148" t="s">
        <v>59</v>
      </c>
      <c r="H51" s="148" t="s">
        <v>377</v>
      </c>
      <c r="I51" s="149" t="s">
        <v>396</v>
      </c>
      <c r="J51" s="149" t="s">
        <v>479</v>
      </c>
    </row>
    <row r="52" ht="52.5" customHeight="1" outlineLevel="1" spans="1:10">
      <c r="A52" s="149" t="s">
        <v>335</v>
      </c>
      <c r="B52" s="149" t="s">
        <v>468</v>
      </c>
      <c r="C52" s="149" t="s">
        <v>397</v>
      </c>
      <c r="D52" s="149" t="s">
        <v>398</v>
      </c>
      <c r="E52" s="149" t="s">
        <v>398</v>
      </c>
      <c r="F52" s="149" t="s">
        <v>376</v>
      </c>
      <c r="G52" s="148" t="s">
        <v>400</v>
      </c>
      <c r="H52" s="148" t="s">
        <v>377</v>
      </c>
      <c r="I52" s="149" t="s">
        <v>401</v>
      </c>
      <c r="J52" s="149" t="s">
        <v>480</v>
      </c>
    </row>
    <row r="53" ht="52.5" customHeight="1" outlineLevel="1" spans="1:10">
      <c r="A53" s="149" t="s">
        <v>327</v>
      </c>
      <c r="B53" s="149" t="s">
        <v>481</v>
      </c>
      <c r="C53" s="149" t="s">
        <v>373</v>
      </c>
      <c r="D53" s="149" t="s">
        <v>374</v>
      </c>
      <c r="E53" s="149" t="s">
        <v>482</v>
      </c>
      <c r="F53" s="149" t="s">
        <v>423</v>
      </c>
      <c r="G53" s="148" t="s">
        <v>62</v>
      </c>
      <c r="H53" s="148" t="s">
        <v>377</v>
      </c>
      <c r="I53" s="149" t="s">
        <v>483</v>
      </c>
      <c r="J53" s="149" t="s">
        <v>484</v>
      </c>
    </row>
    <row r="54" ht="52.5" customHeight="1" outlineLevel="1" spans="1:10">
      <c r="A54" s="149" t="s">
        <v>327</v>
      </c>
      <c r="B54" s="149" t="s">
        <v>481</v>
      </c>
      <c r="C54" s="149" t="s">
        <v>373</v>
      </c>
      <c r="D54" s="149" t="s">
        <v>380</v>
      </c>
      <c r="E54" s="149" t="s">
        <v>485</v>
      </c>
      <c r="F54" s="149" t="s">
        <v>423</v>
      </c>
      <c r="G54" s="148" t="s">
        <v>406</v>
      </c>
      <c r="H54" s="148" t="s">
        <v>377</v>
      </c>
      <c r="I54" s="149" t="s">
        <v>401</v>
      </c>
      <c r="J54" s="149" t="s">
        <v>486</v>
      </c>
    </row>
    <row r="55" ht="52.5" customHeight="1" outlineLevel="1" spans="1:10">
      <c r="A55" s="149" t="s">
        <v>327</v>
      </c>
      <c r="B55" s="149" t="s">
        <v>481</v>
      </c>
      <c r="C55" s="149" t="s">
        <v>373</v>
      </c>
      <c r="D55" s="149" t="s">
        <v>380</v>
      </c>
      <c r="E55" s="149" t="s">
        <v>487</v>
      </c>
      <c r="F55" s="149" t="s">
        <v>423</v>
      </c>
      <c r="G55" s="148" t="s">
        <v>406</v>
      </c>
      <c r="H55" s="148" t="s">
        <v>377</v>
      </c>
      <c r="I55" s="149" t="s">
        <v>401</v>
      </c>
      <c r="J55" s="149" t="s">
        <v>488</v>
      </c>
    </row>
    <row r="56" ht="52.5" customHeight="1" outlineLevel="1" spans="1:10">
      <c r="A56" s="149" t="s">
        <v>327</v>
      </c>
      <c r="B56" s="149" t="s">
        <v>481</v>
      </c>
      <c r="C56" s="149" t="s">
        <v>373</v>
      </c>
      <c r="D56" s="149" t="s">
        <v>380</v>
      </c>
      <c r="E56" s="149" t="s">
        <v>489</v>
      </c>
      <c r="F56" s="149" t="s">
        <v>423</v>
      </c>
      <c r="G56" s="148" t="s">
        <v>406</v>
      </c>
      <c r="H56" s="148" t="s">
        <v>377</v>
      </c>
      <c r="I56" s="149" t="s">
        <v>401</v>
      </c>
      <c r="J56" s="149" t="s">
        <v>490</v>
      </c>
    </row>
    <row r="57" ht="52.5" customHeight="1" outlineLevel="1" spans="1:10">
      <c r="A57" s="149" t="s">
        <v>327</v>
      </c>
      <c r="B57" s="149" t="s">
        <v>481</v>
      </c>
      <c r="C57" s="149" t="s">
        <v>373</v>
      </c>
      <c r="D57" s="149" t="s">
        <v>386</v>
      </c>
      <c r="E57" s="149" t="s">
        <v>491</v>
      </c>
      <c r="F57" s="149" t="s">
        <v>423</v>
      </c>
      <c r="G57" s="148" t="s">
        <v>406</v>
      </c>
      <c r="H57" s="148" t="s">
        <v>377</v>
      </c>
      <c r="I57" s="149" t="s">
        <v>401</v>
      </c>
      <c r="J57" s="149" t="s">
        <v>492</v>
      </c>
    </row>
    <row r="58" ht="52.5" customHeight="1" outlineLevel="1" spans="1:10">
      <c r="A58" s="149" t="s">
        <v>327</v>
      </c>
      <c r="B58" s="149" t="s">
        <v>481</v>
      </c>
      <c r="C58" s="149" t="s">
        <v>390</v>
      </c>
      <c r="D58" s="149" t="s">
        <v>391</v>
      </c>
      <c r="E58" s="149" t="s">
        <v>493</v>
      </c>
      <c r="F58" s="149" t="s">
        <v>382</v>
      </c>
      <c r="G58" s="148" t="s">
        <v>393</v>
      </c>
      <c r="H58" s="148" t="s">
        <v>384</v>
      </c>
      <c r="I58" s="149"/>
      <c r="J58" s="149" t="s">
        <v>494</v>
      </c>
    </row>
    <row r="59" ht="52.5" customHeight="1" outlineLevel="1" spans="1:10">
      <c r="A59" s="149" t="s">
        <v>327</v>
      </c>
      <c r="B59" s="149" t="s">
        <v>481</v>
      </c>
      <c r="C59" s="149" t="s">
        <v>390</v>
      </c>
      <c r="D59" s="149" t="s">
        <v>395</v>
      </c>
      <c r="E59" s="149" t="s">
        <v>493</v>
      </c>
      <c r="F59" s="149" t="s">
        <v>382</v>
      </c>
      <c r="G59" s="148" t="s">
        <v>59</v>
      </c>
      <c r="H59" s="148" t="s">
        <v>377</v>
      </c>
      <c r="I59" s="149" t="s">
        <v>396</v>
      </c>
      <c r="J59" s="149" t="s">
        <v>494</v>
      </c>
    </row>
    <row r="60" ht="52.5" customHeight="1" outlineLevel="1" spans="1:10">
      <c r="A60" s="149" t="s">
        <v>327</v>
      </c>
      <c r="B60" s="149" t="s">
        <v>481</v>
      </c>
      <c r="C60" s="149" t="s">
        <v>397</v>
      </c>
      <c r="D60" s="149" t="s">
        <v>398</v>
      </c>
      <c r="E60" s="149" t="s">
        <v>398</v>
      </c>
      <c r="F60" s="149" t="s">
        <v>376</v>
      </c>
      <c r="G60" s="148" t="s">
        <v>414</v>
      </c>
      <c r="H60" s="148" t="s">
        <v>377</v>
      </c>
      <c r="I60" s="149" t="s">
        <v>401</v>
      </c>
      <c r="J60" s="149" t="s">
        <v>495</v>
      </c>
    </row>
    <row r="61" ht="52.5" customHeight="1" outlineLevel="1" spans="1:10">
      <c r="A61" s="149" t="s">
        <v>339</v>
      </c>
      <c r="B61" s="149" t="s">
        <v>496</v>
      </c>
      <c r="C61" s="149" t="s">
        <v>373</v>
      </c>
      <c r="D61" s="149" t="s">
        <v>374</v>
      </c>
      <c r="E61" s="149" t="s">
        <v>497</v>
      </c>
      <c r="F61" s="149" t="s">
        <v>382</v>
      </c>
      <c r="G61" s="148" t="s">
        <v>59</v>
      </c>
      <c r="H61" s="148" t="s">
        <v>377</v>
      </c>
      <c r="I61" s="149" t="s">
        <v>418</v>
      </c>
      <c r="J61" s="149" t="s">
        <v>498</v>
      </c>
    </row>
    <row r="62" ht="52.5" customHeight="1" outlineLevel="1" spans="1:10">
      <c r="A62" s="149" t="s">
        <v>339</v>
      </c>
      <c r="B62" s="149" t="s">
        <v>496</v>
      </c>
      <c r="C62" s="149" t="s">
        <v>373</v>
      </c>
      <c r="D62" s="149" t="s">
        <v>380</v>
      </c>
      <c r="E62" s="149" t="s">
        <v>499</v>
      </c>
      <c r="F62" s="149" t="s">
        <v>382</v>
      </c>
      <c r="G62" s="148" t="s">
        <v>406</v>
      </c>
      <c r="H62" s="148" t="s">
        <v>377</v>
      </c>
      <c r="I62" s="149" t="s">
        <v>401</v>
      </c>
      <c r="J62" s="149" t="s">
        <v>498</v>
      </c>
    </row>
    <row r="63" ht="52.5" customHeight="1" outlineLevel="1" spans="1:10">
      <c r="A63" s="149" t="s">
        <v>339</v>
      </c>
      <c r="B63" s="149" t="s">
        <v>496</v>
      </c>
      <c r="C63" s="149" t="s">
        <v>373</v>
      </c>
      <c r="D63" s="149" t="s">
        <v>386</v>
      </c>
      <c r="E63" s="149" t="s">
        <v>500</v>
      </c>
      <c r="F63" s="149" t="s">
        <v>382</v>
      </c>
      <c r="G63" s="148" t="s">
        <v>501</v>
      </c>
      <c r="H63" s="148" t="s">
        <v>377</v>
      </c>
      <c r="I63" s="149" t="s">
        <v>396</v>
      </c>
      <c r="J63" s="149" t="s">
        <v>498</v>
      </c>
    </row>
    <row r="64" ht="52.5" customHeight="1" outlineLevel="1" spans="1:10">
      <c r="A64" s="149" t="s">
        <v>339</v>
      </c>
      <c r="B64" s="149" t="s">
        <v>496</v>
      </c>
      <c r="C64" s="149" t="s">
        <v>390</v>
      </c>
      <c r="D64" s="149" t="s">
        <v>391</v>
      </c>
      <c r="E64" s="149" t="s">
        <v>502</v>
      </c>
      <c r="F64" s="149" t="s">
        <v>382</v>
      </c>
      <c r="G64" s="148" t="s">
        <v>503</v>
      </c>
      <c r="H64" s="148" t="s">
        <v>384</v>
      </c>
      <c r="I64" s="149"/>
      <c r="J64" s="149" t="s">
        <v>498</v>
      </c>
    </row>
    <row r="65" ht="52.5" customHeight="1" outlineLevel="1" spans="1:10">
      <c r="A65" s="149" t="s">
        <v>339</v>
      </c>
      <c r="B65" s="149" t="s">
        <v>496</v>
      </c>
      <c r="C65" s="149" t="s">
        <v>390</v>
      </c>
      <c r="D65" s="149" t="s">
        <v>395</v>
      </c>
      <c r="E65" s="149" t="s">
        <v>504</v>
      </c>
      <c r="F65" s="149" t="s">
        <v>382</v>
      </c>
      <c r="G65" s="148" t="s">
        <v>505</v>
      </c>
      <c r="H65" s="148" t="s">
        <v>384</v>
      </c>
      <c r="I65" s="149"/>
      <c r="J65" s="149" t="s">
        <v>498</v>
      </c>
    </row>
    <row r="66" ht="52.5" customHeight="1" outlineLevel="1" spans="1:10">
      <c r="A66" s="149" t="s">
        <v>339</v>
      </c>
      <c r="B66" s="149" t="s">
        <v>496</v>
      </c>
      <c r="C66" s="149" t="s">
        <v>397</v>
      </c>
      <c r="D66" s="149" t="s">
        <v>398</v>
      </c>
      <c r="E66" s="149" t="s">
        <v>438</v>
      </c>
      <c r="F66" s="149" t="s">
        <v>423</v>
      </c>
      <c r="G66" s="148" t="s">
        <v>414</v>
      </c>
      <c r="H66" s="148" t="s">
        <v>377</v>
      </c>
      <c r="I66" s="149" t="s">
        <v>401</v>
      </c>
      <c r="J66" s="149" t="s">
        <v>498</v>
      </c>
    </row>
    <row r="67" ht="52.5" customHeight="1" outlineLevel="1" spans="1:10">
      <c r="A67" s="149" t="s">
        <v>345</v>
      </c>
      <c r="B67" s="149" t="s">
        <v>506</v>
      </c>
      <c r="C67" s="149" t="s">
        <v>373</v>
      </c>
      <c r="D67" s="149" t="s">
        <v>374</v>
      </c>
      <c r="E67" s="149" t="s">
        <v>507</v>
      </c>
      <c r="F67" s="149" t="s">
        <v>382</v>
      </c>
      <c r="G67" s="148" t="s">
        <v>61</v>
      </c>
      <c r="H67" s="148" t="s">
        <v>377</v>
      </c>
      <c r="I67" s="149" t="s">
        <v>378</v>
      </c>
      <c r="J67" s="149" t="s">
        <v>508</v>
      </c>
    </row>
    <row r="68" ht="52.5" customHeight="1" outlineLevel="1" spans="1:10">
      <c r="A68" s="149" t="s">
        <v>345</v>
      </c>
      <c r="B68" s="149" t="s">
        <v>506</v>
      </c>
      <c r="C68" s="149" t="s">
        <v>373</v>
      </c>
      <c r="D68" s="149" t="s">
        <v>374</v>
      </c>
      <c r="E68" s="149" t="s">
        <v>509</v>
      </c>
      <c r="F68" s="149" t="s">
        <v>423</v>
      </c>
      <c r="G68" s="148" t="s">
        <v>60</v>
      </c>
      <c r="H68" s="148" t="s">
        <v>377</v>
      </c>
      <c r="I68" s="149" t="s">
        <v>378</v>
      </c>
      <c r="J68" s="149" t="s">
        <v>508</v>
      </c>
    </row>
    <row r="69" ht="52.5" customHeight="1" outlineLevel="1" spans="1:10">
      <c r="A69" s="149" t="s">
        <v>345</v>
      </c>
      <c r="B69" s="149" t="s">
        <v>506</v>
      </c>
      <c r="C69" s="149" t="s">
        <v>373</v>
      </c>
      <c r="D69" s="149" t="s">
        <v>374</v>
      </c>
      <c r="E69" s="149" t="s">
        <v>510</v>
      </c>
      <c r="F69" s="149" t="s">
        <v>423</v>
      </c>
      <c r="G69" s="148" t="s">
        <v>60</v>
      </c>
      <c r="H69" s="148" t="s">
        <v>377</v>
      </c>
      <c r="I69" s="149" t="s">
        <v>378</v>
      </c>
      <c r="J69" s="149" t="s">
        <v>508</v>
      </c>
    </row>
    <row r="70" ht="52.5" customHeight="1" outlineLevel="1" spans="1:10">
      <c r="A70" s="149" t="s">
        <v>345</v>
      </c>
      <c r="B70" s="149" t="s">
        <v>506</v>
      </c>
      <c r="C70" s="149" t="s">
        <v>373</v>
      </c>
      <c r="D70" s="149" t="s">
        <v>380</v>
      </c>
      <c r="E70" s="149" t="s">
        <v>511</v>
      </c>
      <c r="F70" s="149" t="s">
        <v>382</v>
      </c>
      <c r="G70" s="148" t="s">
        <v>406</v>
      </c>
      <c r="H70" s="148" t="s">
        <v>377</v>
      </c>
      <c r="I70" s="149" t="s">
        <v>401</v>
      </c>
      <c r="J70" s="149" t="s">
        <v>508</v>
      </c>
    </row>
    <row r="71" ht="52.5" customHeight="1" outlineLevel="1" spans="1:10">
      <c r="A71" s="149" t="s">
        <v>345</v>
      </c>
      <c r="B71" s="149" t="s">
        <v>506</v>
      </c>
      <c r="C71" s="149" t="s">
        <v>373</v>
      </c>
      <c r="D71" s="149" t="s">
        <v>386</v>
      </c>
      <c r="E71" s="149" t="s">
        <v>512</v>
      </c>
      <c r="F71" s="149" t="s">
        <v>382</v>
      </c>
      <c r="G71" s="148" t="s">
        <v>59</v>
      </c>
      <c r="H71" s="148" t="s">
        <v>377</v>
      </c>
      <c r="I71" s="149" t="s">
        <v>396</v>
      </c>
      <c r="J71" s="149" t="s">
        <v>508</v>
      </c>
    </row>
    <row r="72" ht="52.5" customHeight="1" outlineLevel="1" spans="1:10">
      <c r="A72" s="149" t="s">
        <v>345</v>
      </c>
      <c r="B72" s="149" t="s">
        <v>506</v>
      </c>
      <c r="C72" s="149" t="s">
        <v>373</v>
      </c>
      <c r="D72" s="149" t="s">
        <v>513</v>
      </c>
      <c r="E72" s="149" t="s">
        <v>514</v>
      </c>
      <c r="F72" s="149" t="s">
        <v>382</v>
      </c>
      <c r="G72" s="148" t="s">
        <v>515</v>
      </c>
      <c r="H72" s="148" t="s">
        <v>377</v>
      </c>
      <c r="I72" s="149" t="s">
        <v>516</v>
      </c>
      <c r="J72" s="149" t="s">
        <v>508</v>
      </c>
    </row>
    <row r="73" ht="52.5" customHeight="1" outlineLevel="1" spans="1:10">
      <c r="A73" s="149" t="s">
        <v>345</v>
      </c>
      <c r="B73" s="149" t="s">
        <v>506</v>
      </c>
      <c r="C73" s="149" t="s">
        <v>390</v>
      </c>
      <c r="D73" s="149" t="s">
        <v>391</v>
      </c>
      <c r="E73" s="149" t="s">
        <v>517</v>
      </c>
      <c r="F73" s="149" t="s">
        <v>382</v>
      </c>
      <c r="G73" s="148" t="s">
        <v>518</v>
      </c>
      <c r="H73" s="148" t="s">
        <v>384</v>
      </c>
      <c r="I73" s="149"/>
      <c r="J73" s="149" t="s">
        <v>508</v>
      </c>
    </row>
    <row r="74" ht="52.5" customHeight="1" outlineLevel="1" spans="1:10">
      <c r="A74" s="149" t="s">
        <v>345</v>
      </c>
      <c r="B74" s="149" t="s">
        <v>506</v>
      </c>
      <c r="C74" s="149" t="s">
        <v>397</v>
      </c>
      <c r="D74" s="149" t="s">
        <v>398</v>
      </c>
      <c r="E74" s="149" t="s">
        <v>438</v>
      </c>
      <c r="F74" s="149" t="s">
        <v>376</v>
      </c>
      <c r="G74" s="148" t="s">
        <v>400</v>
      </c>
      <c r="H74" s="148" t="s">
        <v>377</v>
      </c>
      <c r="I74" s="149" t="s">
        <v>401</v>
      </c>
      <c r="J74" s="149" t="s">
        <v>508</v>
      </c>
    </row>
    <row r="75" ht="52.5" customHeight="1" outlineLevel="1" spans="1:10">
      <c r="A75" s="149" t="s">
        <v>318</v>
      </c>
      <c r="B75" s="149" t="s">
        <v>496</v>
      </c>
      <c r="C75" s="149" t="s">
        <v>373</v>
      </c>
      <c r="D75" s="149" t="s">
        <v>374</v>
      </c>
      <c r="E75" s="149" t="s">
        <v>497</v>
      </c>
      <c r="F75" s="149" t="s">
        <v>382</v>
      </c>
      <c r="G75" s="148" t="s">
        <v>59</v>
      </c>
      <c r="H75" s="148" t="s">
        <v>377</v>
      </c>
      <c r="I75" s="149" t="s">
        <v>418</v>
      </c>
      <c r="J75" s="149" t="s">
        <v>519</v>
      </c>
    </row>
    <row r="76" ht="52.5" customHeight="1" outlineLevel="1" spans="1:10">
      <c r="A76" s="149" t="s">
        <v>318</v>
      </c>
      <c r="B76" s="149" t="s">
        <v>496</v>
      </c>
      <c r="C76" s="149" t="s">
        <v>373</v>
      </c>
      <c r="D76" s="149" t="s">
        <v>380</v>
      </c>
      <c r="E76" s="149" t="s">
        <v>499</v>
      </c>
      <c r="F76" s="149" t="s">
        <v>382</v>
      </c>
      <c r="G76" s="148" t="s">
        <v>406</v>
      </c>
      <c r="H76" s="148" t="s">
        <v>377</v>
      </c>
      <c r="I76" s="149" t="s">
        <v>401</v>
      </c>
      <c r="J76" s="149" t="s">
        <v>519</v>
      </c>
    </row>
    <row r="77" ht="52.5" customHeight="1" outlineLevel="1" spans="1:10">
      <c r="A77" s="149" t="s">
        <v>318</v>
      </c>
      <c r="B77" s="149" t="s">
        <v>496</v>
      </c>
      <c r="C77" s="149" t="s">
        <v>373</v>
      </c>
      <c r="D77" s="149" t="s">
        <v>386</v>
      </c>
      <c r="E77" s="149" t="s">
        <v>500</v>
      </c>
      <c r="F77" s="149" t="s">
        <v>382</v>
      </c>
      <c r="G77" s="148" t="s">
        <v>520</v>
      </c>
      <c r="H77" s="148" t="s">
        <v>377</v>
      </c>
      <c r="I77" s="149" t="s">
        <v>396</v>
      </c>
      <c r="J77" s="149" t="s">
        <v>519</v>
      </c>
    </row>
    <row r="78" ht="52.5" customHeight="1" outlineLevel="1" spans="1:10">
      <c r="A78" s="149" t="s">
        <v>318</v>
      </c>
      <c r="B78" s="149" t="s">
        <v>496</v>
      </c>
      <c r="C78" s="149" t="s">
        <v>390</v>
      </c>
      <c r="D78" s="149" t="s">
        <v>391</v>
      </c>
      <c r="E78" s="149" t="s">
        <v>502</v>
      </c>
      <c r="F78" s="149" t="s">
        <v>382</v>
      </c>
      <c r="G78" s="148" t="s">
        <v>521</v>
      </c>
      <c r="H78" s="148" t="s">
        <v>384</v>
      </c>
      <c r="I78" s="149"/>
      <c r="J78" s="149" t="s">
        <v>522</v>
      </c>
    </row>
    <row r="79" ht="52.5" customHeight="1" outlineLevel="1" spans="1:10">
      <c r="A79" s="149" t="s">
        <v>318</v>
      </c>
      <c r="B79" s="149" t="s">
        <v>496</v>
      </c>
      <c r="C79" s="149" t="s">
        <v>390</v>
      </c>
      <c r="D79" s="149" t="s">
        <v>395</v>
      </c>
      <c r="E79" s="149" t="s">
        <v>504</v>
      </c>
      <c r="F79" s="149" t="s">
        <v>382</v>
      </c>
      <c r="G79" s="148" t="s">
        <v>505</v>
      </c>
      <c r="H79" s="148" t="s">
        <v>384</v>
      </c>
      <c r="I79" s="149"/>
      <c r="J79" s="149" t="s">
        <v>522</v>
      </c>
    </row>
    <row r="80" ht="52.5" customHeight="1" outlineLevel="1" spans="1:10">
      <c r="A80" s="149" t="s">
        <v>318</v>
      </c>
      <c r="B80" s="149" t="s">
        <v>496</v>
      </c>
      <c r="C80" s="149" t="s">
        <v>397</v>
      </c>
      <c r="D80" s="149" t="s">
        <v>398</v>
      </c>
      <c r="E80" s="149" t="s">
        <v>438</v>
      </c>
      <c r="F80" s="149" t="s">
        <v>423</v>
      </c>
      <c r="G80" s="148" t="s">
        <v>414</v>
      </c>
      <c r="H80" s="148" t="s">
        <v>377</v>
      </c>
      <c r="I80" s="149" t="s">
        <v>401</v>
      </c>
      <c r="J80" s="149" t="s">
        <v>522</v>
      </c>
    </row>
    <row r="81" ht="52.5" customHeight="1" outlineLevel="1" spans="1:10">
      <c r="A81" s="149" t="s">
        <v>357</v>
      </c>
      <c r="B81" s="149" t="s">
        <v>523</v>
      </c>
      <c r="C81" s="149" t="s">
        <v>373</v>
      </c>
      <c r="D81" s="149" t="s">
        <v>374</v>
      </c>
      <c r="E81" s="149" t="s">
        <v>524</v>
      </c>
      <c r="F81" s="149" t="s">
        <v>423</v>
      </c>
      <c r="G81" s="148" t="s">
        <v>62</v>
      </c>
      <c r="H81" s="148" t="s">
        <v>377</v>
      </c>
      <c r="I81" s="149" t="s">
        <v>483</v>
      </c>
      <c r="J81" s="149" t="s">
        <v>525</v>
      </c>
    </row>
    <row r="82" ht="52.5" customHeight="1" outlineLevel="1" spans="1:10">
      <c r="A82" s="149" t="s">
        <v>357</v>
      </c>
      <c r="B82" s="149" t="s">
        <v>523</v>
      </c>
      <c r="C82" s="149" t="s">
        <v>373</v>
      </c>
      <c r="D82" s="149" t="s">
        <v>380</v>
      </c>
      <c r="E82" s="149" t="s">
        <v>526</v>
      </c>
      <c r="F82" s="149" t="s">
        <v>382</v>
      </c>
      <c r="G82" s="148" t="s">
        <v>406</v>
      </c>
      <c r="H82" s="148" t="s">
        <v>384</v>
      </c>
      <c r="I82" s="149" t="s">
        <v>401</v>
      </c>
      <c r="J82" s="149" t="s">
        <v>527</v>
      </c>
    </row>
    <row r="83" ht="52.5" customHeight="1" outlineLevel="1" spans="1:10">
      <c r="A83" s="149" t="s">
        <v>357</v>
      </c>
      <c r="B83" s="149" t="s">
        <v>523</v>
      </c>
      <c r="C83" s="149" t="s">
        <v>373</v>
      </c>
      <c r="D83" s="149" t="s">
        <v>386</v>
      </c>
      <c r="E83" s="149" t="s">
        <v>528</v>
      </c>
      <c r="F83" s="149" t="s">
        <v>382</v>
      </c>
      <c r="G83" s="148" t="s">
        <v>59</v>
      </c>
      <c r="H83" s="148" t="s">
        <v>377</v>
      </c>
      <c r="I83" s="149" t="s">
        <v>396</v>
      </c>
      <c r="J83" s="149" t="s">
        <v>529</v>
      </c>
    </row>
    <row r="84" ht="52.5" customHeight="1" outlineLevel="1" spans="1:10">
      <c r="A84" s="149" t="s">
        <v>357</v>
      </c>
      <c r="B84" s="149" t="s">
        <v>523</v>
      </c>
      <c r="C84" s="149" t="s">
        <v>390</v>
      </c>
      <c r="D84" s="149" t="s">
        <v>391</v>
      </c>
      <c r="E84" s="149" t="s">
        <v>530</v>
      </c>
      <c r="F84" s="149" t="s">
        <v>382</v>
      </c>
      <c r="G84" s="148" t="s">
        <v>393</v>
      </c>
      <c r="H84" s="148" t="s">
        <v>384</v>
      </c>
      <c r="I84" s="149"/>
      <c r="J84" s="149" t="s">
        <v>531</v>
      </c>
    </row>
    <row r="85" ht="52.5" customHeight="1" outlineLevel="1" spans="1:10">
      <c r="A85" s="149" t="s">
        <v>357</v>
      </c>
      <c r="B85" s="149" t="s">
        <v>523</v>
      </c>
      <c r="C85" s="149" t="s">
        <v>390</v>
      </c>
      <c r="D85" s="149" t="s">
        <v>395</v>
      </c>
      <c r="E85" s="149" t="s">
        <v>532</v>
      </c>
      <c r="F85" s="149" t="s">
        <v>382</v>
      </c>
      <c r="G85" s="148" t="s">
        <v>59</v>
      </c>
      <c r="H85" s="148" t="s">
        <v>377</v>
      </c>
      <c r="I85" s="149" t="s">
        <v>396</v>
      </c>
      <c r="J85" s="149" t="s">
        <v>533</v>
      </c>
    </row>
    <row r="86" ht="52.5" customHeight="1" outlineLevel="1" spans="1:10">
      <c r="A86" s="149" t="s">
        <v>357</v>
      </c>
      <c r="B86" s="149" t="s">
        <v>523</v>
      </c>
      <c r="C86" s="149" t="s">
        <v>397</v>
      </c>
      <c r="D86" s="149" t="s">
        <v>398</v>
      </c>
      <c r="E86" s="149" t="s">
        <v>398</v>
      </c>
      <c r="F86" s="149" t="s">
        <v>376</v>
      </c>
      <c r="G86" s="148" t="s">
        <v>414</v>
      </c>
      <c r="H86" s="148" t="s">
        <v>377</v>
      </c>
      <c r="I86" s="149" t="s">
        <v>401</v>
      </c>
      <c r="J86" s="149" t="s">
        <v>534</v>
      </c>
    </row>
  </sheetData>
  <mergeCells count="28">
    <mergeCell ref="A2:J2"/>
    <mergeCell ref="A3:E3"/>
    <mergeCell ref="A7:A12"/>
    <mergeCell ref="A13:A18"/>
    <mergeCell ref="A19:A24"/>
    <mergeCell ref="A25:A28"/>
    <mergeCell ref="A29:A34"/>
    <mergeCell ref="A35:A40"/>
    <mergeCell ref="A41:A45"/>
    <mergeCell ref="A46:A52"/>
    <mergeCell ref="A53:A60"/>
    <mergeCell ref="A61:A66"/>
    <mergeCell ref="A67:A74"/>
    <mergeCell ref="A75:A80"/>
    <mergeCell ref="A81:A86"/>
    <mergeCell ref="B7:B12"/>
    <mergeCell ref="B13:B18"/>
    <mergeCell ref="B19:B24"/>
    <mergeCell ref="B25:B28"/>
    <mergeCell ref="B29:B34"/>
    <mergeCell ref="B35:B40"/>
    <mergeCell ref="B41:B45"/>
    <mergeCell ref="B46:B52"/>
    <mergeCell ref="B53:B60"/>
    <mergeCell ref="B61:B66"/>
    <mergeCell ref="B67:B74"/>
    <mergeCell ref="B75:B80"/>
    <mergeCell ref="B81:B8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杨玺泉</cp:lastModifiedBy>
  <dcterms:created xsi:type="dcterms:W3CDTF">2025-02-24T08:34:00Z</dcterms:created>
  <dcterms:modified xsi:type="dcterms:W3CDTF">2026-01-06T02:10:32Z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CCF9D993CBAE42FDA10A185D6088F577_13</vt:lpwstr>
  </property>
  <property fmtid="{D5CDD505-2E9C-101B-9397-08002B2CF9AE}" pid="3" name="KSOProductBuildVer">
    <vt:lpwstr>2052-10.8.0.6018</vt:lpwstr>
  </property>
</Properties>
</file>