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<sst xmlns="http://schemas.openxmlformats.org/spreadsheetml/2006/main" count="1961" uniqueCount="560">
  <si>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</si>
  <si>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</si>
  <si>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</si>
  <si>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</si>
  <si>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</si>
  <si>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</si>
  <si>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</si>
  <si>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</si>
  <si>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</si>
  <si>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</si>
  <si>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</si>
  <si>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</si>
  <si>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</si>
  <si>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</si>
  <si>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</si>
  <si>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</si>
  <si>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</si>
  <si>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</si>
  <si>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</si>
  <si>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</si>
  <si>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</si>
  <si>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</si>
  <si>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</si>
  <si>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</si>
  <si>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</si>
  <si>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</si>
  <si>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</si>
  <si>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</si>
  <si>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</si>
  <si>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</si>
  <si>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</si>
  <si>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</si>
  <si>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</si>
  <si>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</si>
  <si>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</si>
  <si>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</si>
  <si>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</si>
  <si>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</si>
  <si>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</si>
  <si>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</si>
  <si>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</si>
  <si>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</si>
  <si>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</si>
  <si>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</si>
  <si>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</si>
  <si>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102001</t>
  </si>
  <si>
    <t>梁河县发展和改革局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</si>
  <si>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</si>
  <si>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</si>
  <si>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</si>
  <si>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</si>
  <si>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</si>
  <si>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</si>
  <si>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</si>
  <si>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</si>
  <si>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</si>
  <si>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</si>
  <si>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</si>
  <si>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</si>
  <si>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</si>
  <si>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</si>
  <si>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</si>
  <si>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</si>
  <si>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</si>
  <si>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</si>
  <si>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</si>
  <si>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</si>
  <si>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</si>
  <si>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</si>
  <si>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</si>
  <si>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</si>
  <si>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</si>
  <si>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</si>
  <si>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</si>
  <si>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</si>
  <si>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</si>
  <si>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20104</t>
  </si>
  <si>
    <t>发展与改革事务</t>
  </si>
  <si>
    <t>2010401</t>
  </si>
  <si>
    <t>行政运行</t>
  </si>
  <si>
    <t>2010402</t>
  </si>
  <si>
    <t>一般行政管理事务</t>
  </si>
  <si>
    <t>2010408</t>
  </si>
  <si>
    <t>物价管理</t>
  </si>
  <si>
    <t>2010450</t>
  </si>
  <si>
    <t>事业运行</t>
  </si>
  <si>
    <t>2010499</t>
  </si>
  <si>
    <t>其他发展与改革事务支出</t>
  </si>
  <si>
    <t>20132</t>
  </si>
  <si>
    <t>组织事务</t>
  </si>
  <si>
    <t>2013299</t>
  </si>
  <si>
    <t>其他组织事务支出</t>
  </si>
  <si>
    <t>20136</t>
  </si>
  <si>
    <t>其他共产党事务支出</t>
  </si>
  <si>
    <t>2013699</t>
  </si>
  <si>
    <t>203</t>
  </si>
  <si>
    <t>国防支出</t>
  </si>
  <si>
    <t>20306</t>
  </si>
  <si>
    <t>国防动员</t>
  </si>
  <si>
    <t>2030603</t>
  </si>
  <si>
    <t>人民防空</t>
  </si>
  <si>
    <t>2030699</t>
  </si>
  <si>
    <t>其他国防动员支出</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</si>
  <si>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</si>
  <si>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</si>
  <si>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</si>
  <si>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</si>
  <si>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</si>
  <si>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</si>
  <si>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</si>
  <si>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</si>
  <si>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</si>
  <si>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</si>
  <si>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</si>
  <si>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</si>
  <si>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</si>
  <si>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</si>
  <si>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</si>
  <si>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</si>
  <si>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</si>
  <si>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</si>
  <si>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</si>
  <si>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</si>
  <si>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</si>
  <si>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</si>
  <si>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</si>
  <si>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</si>
  <si>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</si>
  <si>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</si>
  <si>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</si>
  <si>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</si>
  <si>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</si>
  <si>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</si>
  <si>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</si>
  <si>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</si>
  <si>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</si>
  <si>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</si>
  <si>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</si>
  <si>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</si>
  <si>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</si>
  <si>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</si>
  <si>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</si>
  <si>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</si>
  <si>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</si>
  <si>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</si>
  <si>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</si>
  <si>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</si>
  <si>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</si>
  <si>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</si>
  <si>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</si>
  <si>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</si>
  <si>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</si>
  <si>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</si>
  <si>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</si>
  <si>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</si>
  <si>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</si>
  <si>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</si>
  <si>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</si>
  <si>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</si>
  <si>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</si>
  <si>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</si>
  <si>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</si>
  <si>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</si>
  <si>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</si>
  <si>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</si>
  <si>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</si>
  <si>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</si>
  <si>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</si>
  <si>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</si>
  <si>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</si>
  <si>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</si>
  <si>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</si>
  <si>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</si>
  <si>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</si>
  <si>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</si>
  <si>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</si>
  <si>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</si>
  <si>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</si>
  <si>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</si>
  <si>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</si>
  <si>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</si>
  <si>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</si>
  <si>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</si>
  <si>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</si>
  <si>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</si>
  <si>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</si>
  <si>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</si>
  <si>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533122210000000011185</t>
  </si>
  <si>
    <t>行政人员支出工资</t>
  </si>
  <si>
    <t>30101</t>
  </si>
  <si>
    <t>基本工资</t>
  </si>
  <si>
    <t>533122210000000011186</t>
  </si>
  <si>
    <t>事业人员支出工资</t>
  </si>
  <si>
    <t>30102</t>
  </si>
  <si>
    <t>津贴补贴</t>
  </si>
  <si>
    <t>30103</t>
  </si>
  <si>
    <t>奖金</t>
  </si>
  <si>
    <t>533122231100001453747</t>
  </si>
  <si>
    <t>行政绩效奖励</t>
  </si>
  <si>
    <t>30107</t>
  </si>
  <si>
    <t>绩效工资</t>
  </si>
  <si>
    <t>533122231100001453753</t>
  </si>
  <si>
    <t>事业绩效奖励</t>
  </si>
  <si>
    <t>533122251100003760606</t>
  </si>
  <si>
    <t>机关事业单位基本养老保险缴费</t>
  </si>
  <si>
    <t>30108</t>
  </si>
  <si>
    <t>533122210000000011191</t>
  </si>
  <si>
    <t>职工基本医疗保险缴费</t>
  </si>
  <si>
    <t>30110</t>
  </si>
  <si>
    <t>533122210000000011190</t>
  </si>
  <si>
    <t>失业保险</t>
  </si>
  <si>
    <t>30112</t>
  </si>
  <si>
    <t>其他社会保障缴费</t>
  </si>
  <si>
    <t>533122210000000011189</t>
  </si>
  <si>
    <t>生育保险</t>
  </si>
  <si>
    <t>533122241100002289840</t>
  </si>
  <si>
    <t>大病保险费</t>
  </si>
  <si>
    <t>533122210000000012113</t>
  </si>
  <si>
    <t>残疾人就业保障金财政分担部分</t>
  </si>
  <si>
    <t>533122251100003760605</t>
  </si>
  <si>
    <t>工伤保险</t>
  </si>
  <si>
    <t>533122210000000011193</t>
  </si>
  <si>
    <t>30113</t>
  </si>
  <si>
    <t>533122210000000014509</t>
  </si>
  <si>
    <t>党报党刊</t>
  </si>
  <si>
    <t>30201</t>
  </si>
  <si>
    <t>办公费</t>
  </si>
  <si>
    <t>533122221100000340186</t>
  </si>
  <si>
    <t>老干支部工作经费</t>
  </si>
  <si>
    <t>533122241100002289816</t>
  </si>
  <si>
    <t>基层党组织开展活动经费</t>
  </si>
  <si>
    <t>533122221100000340174</t>
  </si>
  <si>
    <t>公用经费安排的公务接待费</t>
  </si>
  <si>
    <t>30217</t>
  </si>
  <si>
    <t>533122210000000011204</t>
  </si>
  <si>
    <t>一般公用经费</t>
  </si>
  <si>
    <t>30206</t>
  </si>
  <si>
    <t>电费</t>
  </si>
  <si>
    <t>533122261100005087022</t>
  </si>
  <si>
    <t>公用经费安排的其他工资福利支出</t>
  </si>
  <si>
    <t>30114</t>
  </si>
  <si>
    <t>医疗费</t>
  </si>
  <si>
    <t>30207</t>
  </si>
  <si>
    <t>邮电费</t>
  </si>
  <si>
    <t>30299</t>
  </si>
  <si>
    <t>其他商品和服务支出</t>
  </si>
  <si>
    <t>30202</t>
  </si>
  <si>
    <t>印刷费</t>
  </si>
  <si>
    <t>533122210000000011203</t>
  </si>
  <si>
    <t>退休公用经费</t>
  </si>
  <si>
    <t>533122210000000011201</t>
  </si>
  <si>
    <t>工会经费</t>
  </si>
  <si>
    <t>30228</t>
  </si>
  <si>
    <t>533122210000000011200</t>
  </si>
  <si>
    <t>公务交通补贴</t>
  </si>
  <si>
    <t>30239</t>
  </si>
  <si>
    <t>其他交通费用</t>
  </si>
  <si>
    <t>533122210000000011198</t>
  </si>
  <si>
    <t>退休费</t>
  </si>
  <si>
    <t>30302</t>
  </si>
  <si>
    <t>533122221100000340184</t>
  </si>
  <si>
    <t>老干支部书记、委员补助</t>
  </si>
  <si>
    <t>30305</t>
  </si>
  <si>
    <t>生活补助</t>
  </si>
  <si>
    <t>533122210000000011194</t>
  </si>
  <si>
    <t>大学生公益性岗位工资及社会保险缴费县级配套</t>
  </si>
  <si>
    <t>533122251100003760608</t>
  </si>
  <si>
    <t>驻村工作队员工作经费</t>
  </si>
  <si>
    <t>533122221100000340187</t>
  </si>
  <si>
    <t>县直单位机关党组织工作经费</t>
  </si>
  <si>
    <t>533122210000000011199</t>
  </si>
  <si>
    <t>退休人员建房费</t>
  </si>
  <si>
    <t>预算05-1表</t>
  </si>
  <si>
    <t>项目分类</t>
  </si>
  <si>
    <t>项目单位</t>
  </si>
  <si>
    <t>经济科目编码</t>
  </si>
  <si>
    <t>经济科目名称</t>
  </si>
  <si>
    <t>本年拨款</t>
  </si>
  <si>
    <t>其中：本次下达</t>
  </si>
  <si>
    <t>4525工程建设专项经费</t>
  </si>
  <si>
    <t>事业发展类</t>
  </si>
  <si>
    <t>533122231100001683449</t>
  </si>
  <si>
    <t>30905</t>
  </si>
  <si>
    <t>基础设施建设</t>
  </si>
  <si>
    <t>成本监审工作经费</t>
  </si>
  <si>
    <t>533122210000000011985</t>
  </si>
  <si>
    <t>30211</t>
  </si>
  <si>
    <t>差旅费</t>
  </si>
  <si>
    <t>30227</t>
  </si>
  <si>
    <t>委托业务费</t>
  </si>
  <si>
    <t>机关事业单位职工死亡抚恤资金</t>
  </si>
  <si>
    <t>民生类</t>
  </si>
  <si>
    <t>533122261100005049725</t>
  </si>
  <si>
    <t>30304</t>
  </si>
  <si>
    <t>抚恤金</t>
  </si>
  <si>
    <t>机关事业单位职工遗属生活补助资金</t>
  </si>
  <si>
    <t>533122261100005049726</t>
  </si>
  <si>
    <t>价格认定工作经费</t>
  </si>
  <si>
    <t>专项业务类</t>
  </si>
  <si>
    <t>533122210000000011851</t>
  </si>
  <si>
    <t>30226</t>
  </si>
  <si>
    <t>劳务费</t>
  </si>
  <si>
    <t>价格听证工作经费</t>
  </si>
  <si>
    <t>533122210000000011958</t>
  </si>
  <si>
    <t>粮食专项业务活动工作经费</t>
  </si>
  <si>
    <t>533122210000000011278</t>
  </si>
  <si>
    <t>31204</t>
  </si>
  <si>
    <t>费用补贴</t>
  </si>
  <si>
    <t>梁河县人防国动事务专项经费</t>
  </si>
  <si>
    <t>533122241100002285488</t>
  </si>
  <si>
    <t>30213</t>
  </si>
  <si>
    <t>维修（护）费</t>
  </si>
  <si>
    <t>梁河县人防专项规划编制资金</t>
  </si>
  <si>
    <t>533122241100002285464</t>
  </si>
  <si>
    <t>梁河县十五五规划工作经费</t>
  </si>
  <si>
    <t>533122251100003761661</t>
  </si>
  <si>
    <t>能源安全生产检查项目资金</t>
  </si>
  <si>
    <t>533122251100003763470</t>
  </si>
  <si>
    <t>行政事业收费管理工作经费</t>
  </si>
  <si>
    <t>533122210000000011987</t>
  </si>
  <si>
    <t>应急物资维护经费</t>
  </si>
  <si>
    <t>533122210000000011277</t>
  </si>
  <si>
    <t>预算05-2表</t>
  </si>
  <si>
    <t>单位名称、项目名称</t>
  </si>
  <si>
    <t>项目年度绩效目标</t>
  </si>
  <si>
    <t>一级指标</t>
  </si>
  <si>
    <t>二级指标</t>
  </si>
  <si>
    <t>三级指标</t>
  </si>
  <si>
    <t>指标性质</t>
  </si>
  <si>
    <t>指标值</t>
  </si>
  <si>
    <t>度量单位</t>
  </si>
  <si>
    <t>指标属性</t>
  </si>
  <si>
    <t>指标内容</t>
  </si>
  <si>
    <t>开展价格认定工作</t>
  </si>
  <si>
    <t>产出指标</t>
  </si>
  <si>
    <t>数量指标</t>
  </si>
  <si>
    <t>价格认证次数</t>
  </si>
  <si>
    <t>&gt;=</t>
  </si>
  <si>
    <t>次</t>
  </si>
  <si>
    <t>定量指标</t>
  </si>
  <si>
    <t>反映本年度价格认证的次数</t>
  </si>
  <si>
    <t>质量指标</t>
  </si>
  <si>
    <t>价格认证工作质量</t>
  </si>
  <si>
    <t>=</t>
  </si>
  <si>
    <t>按质完成</t>
  </si>
  <si>
    <t>定性指标</t>
  </si>
  <si>
    <t>按质量完成工作任务，使价格认定符合规定。</t>
  </si>
  <si>
    <t>时效指标</t>
  </si>
  <si>
    <t>按时完成工作任务</t>
  </si>
  <si>
    <t>本年度内完成</t>
  </si>
  <si>
    <t>按时完成各项工作任务</t>
  </si>
  <si>
    <t>效益指标</t>
  </si>
  <si>
    <t>社会效益</t>
  </si>
  <si>
    <t>规范政府制定价格成本监审行为</t>
  </si>
  <si>
    <t>效果明显</t>
  </si>
  <si>
    <t>对规范政府制定价格成本监审行为</t>
  </si>
  <si>
    <t>可持续影响</t>
  </si>
  <si>
    <t>约束经营者成本和维护消费者权益</t>
  </si>
  <si>
    <t>程度较高</t>
  </si>
  <si>
    <t>约束经营者成本和维护消费者权益影响程度较高</t>
  </si>
  <si>
    <t>满意度指标</t>
  </si>
  <si>
    <t>服务对象满意度</t>
  </si>
  <si>
    <t>群众服务满意度</t>
  </si>
  <si>
    <t>95</t>
  </si>
  <si>
    <t>%</t>
  </si>
  <si>
    <t>完成好全年价格听证工作。</t>
  </si>
  <si>
    <t>全年开展价格听证工作次数</t>
  </si>
  <si>
    <t>反映价格听证工作次数</t>
  </si>
  <si>
    <t>按质完成价格听证工作</t>
  </si>
  <si>
    <t>100</t>
  </si>
  <si>
    <t>反映按质量完成价格听证工作。</t>
  </si>
  <si>
    <t>在年度内完成本年的价格听证工作</t>
  </si>
  <si>
    <t>年</t>
  </si>
  <si>
    <t>反映按规定时限完成本年价格听证工作</t>
  </si>
  <si>
    <t>对于政府定价的监督公开</t>
  </si>
  <si>
    <t>反映对于政府定价的监督，公开。使此项工作持续向好的发展。</t>
  </si>
  <si>
    <t>使政府定价科学合理</t>
  </si>
  <si>
    <t>持续向好</t>
  </si>
  <si>
    <t>反映政府定价的公开性、公正性，使政府定价科学、合理</t>
  </si>
  <si>
    <t>90</t>
  </si>
  <si>
    <t>对于价格听证工作的满意度</t>
  </si>
  <si>
    <t>县级对储备单位给予管理经费补助，专项用于储存救灾物资所发生的仓库占用费、仓库维护费、物资保险费、维护保养费、人工费、物资短途运装费、管理培训费。</t>
  </si>
  <si>
    <t>全县应急救灾物资存放仓库</t>
  </si>
  <si>
    <t>个</t>
  </si>
  <si>
    <t>反映应急救灾物资存放点的情况。</t>
  </si>
  <si>
    <t>完成物资存放仓库的维护工作</t>
  </si>
  <si>
    <t>按质按量完成仓库维护工作</t>
  </si>
  <si>
    <t>在本年度内完成该项工作</t>
  </si>
  <si>
    <t>1.00</t>
  </si>
  <si>
    <t>在规定的时限内完成</t>
  </si>
  <si>
    <t>对人民群众幸福感的影响</t>
  </si>
  <si>
    <t>持续提升人民群众的幸福感</t>
  </si>
  <si>
    <t>对人民群众的安全保障</t>
  </si>
  <si>
    <t>保护粮食安全，保障人民群众在特殊时期的对应急物资的需求。</t>
  </si>
  <si>
    <t>反映人民群众满意度</t>
  </si>
  <si>
    <t>2026年发放段光啟死亡一次性抚恤</t>
  </si>
  <si>
    <t>发放死亡抚恤金人数</t>
  </si>
  <si>
    <t>人</t>
  </si>
  <si>
    <t>用于发放1人死亡一次性抚恤</t>
  </si>
  <si>
    <t>保障职工死亡抚恤权益人数</t>
  </si>
  <si>
    <t>用于发放2人死亡一次性抚恤</t>
  </si>
  <si>
    <t>成本指标</t>
  </si>
  <si>
    <t>经济成本指标</t>
  </si>
  <si>
    <t>经济成本增加</t>
  </si>
  <si>
    <t>&lt;=</t>
  </si>
  <si>
    <t>205562.4</t>
  </si>
  <si>
    <t>元</t>
  </si>
  <si>
    <t>规划梁河县十五五规划编制，确定梁河县发展方向，优化结构与提升质量</t>
  </si>
  <si>
    <t>编制项目的成果数量</t>
  </si>
  <si>
    <t>规划梁河县十五五规划编制，确定梁河县发展方向，优化结构与提升质量，推动创新协同发展。</t>
  </si>
  <si>
    <t>编制规划的质量水平</t>
  </si>
  <si>
    <t>规划合理科学可操作</t>
  </si>
  <si>
    <t>完成时效</t>
  </si>
  <si>
    <t>经济效益</t>
  </si>
  <si>
    <t>规划实施后对经济增长的贡献</t>
  </si>
  <si>
    <t>有明显提高</t>
  </si>
  <si>
    <t>规划实施后对社会发展贡献</t>
  </si>
  <si>
    <t>明显改善</t>
  </si>
  <si>
    <t>群众满意度</t>
  </si>
  <si>
    <t>确保能源行业的安全、稳定和高效的运行，保障安全生产、落实安全生产责任制。</t>
  </si>
  <si>
    <t>安全检查覆盖率</t>
  </si>
  <si>
    <t>事故发生率</t>
  </si>
  <si>
    <t>&lt;</t>
  </si>
  <si>
    <t>检查整改程度</t>
  </si>
  <si>
    <t>检查工作时限</t>
  </si>
  <si>
    <t>社会影响力</t>
  </si>
  <si>
    <t>明显提升</t>
  </si>
  <si>
    <t>赵家芬、纪权芳、邓云和3人遗属补助</t>
  </si>
  <si>
    <t>发放遗属补助人数</t>
  </si>
  <si>
    <t>3.00</t>
  </si>
  <si>
    <t>发放孙正芹、张学仙、李子芹3人遗属补助</t>
  </si>
  <si>
    <t>遗属生活补助增加</t>
  </si>
  <si>
    <t>18950</t>
  </si>
  <si>
    <t>发放赵家芬、纪权芳、邓云和3人遗属补助</t>
  </si>
  <si>
    <t>补助对象满意度</t>
  </si>
  <si>
    <t>2026年两个配送中心、8个应急供应点费用补贴及开展粮食工作经费。</t>
  </si>
  <si>
    <t>开展粮食安全政策法规宣传次数</t>
  </si>
  <si>
    <t>反映参与粮食安全、政策法规宣传次数</t>
  </si>
  <si>
    <t>对于配送中心和应急供应点的维护</t>
  </si>
  <si>
    <t>反映对于配送中心和应急供应点的维护</t>
  </si>
  <si>
    <t>按质按量完成网点建设维护工作</t>
  </si>
  <si>
    <t>反映按质按量完成网点建设维护工作</t>
  </si>
  <si>
    <t>开展该项工作的时限</t>
  </si>
  <si>
    <t>在规定时限内完成工作</t>
  </si>
  <si>
    <t>保障特殊情况下的粮食物资安全</t>
  </si>
  <si>
    <t>反映特殊情况下的粮食物资安全</t>
  </si>
  <si>
    <t>人民群众满意度</t>
  </si>
  <si>
    <t>做好2026年成本监审工作，促进社会和谐，维护消费者权益。</t>
  </si>
  <si>
    <t>参与检查(核查)人数</t>
  </si>
  <si>
    <t>反映参与检查核查的工作人数。</t>
  </si>
  <si>
    <t>检查（核查）任务完成率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</si>
  <si>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</si>
  <si>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</si>
  <si>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</si>
  <si>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检查、核查结果公开率</t>
  </si>
  <si>
    <t>反映相关检查、核查结果依法公开情况，检查结果公开率</t>
  </si>
  <si>
    <t>检查（核查）任务及时完成率</t>
  </si>
  <si>
    <t>反映是否按时完成检查核查任务。
检查任务及时完成率=及时完成检查（核查）任务数/完成检查（核查）任务数*100%</t>
  </si>
  <si>
    <t>促进社会和谐维护消费者权益</t>
  </si>
  <si>
    <t>促进社会和谐，维护消费者权益</t>
  </si>
  <si>
    <t>反映服务对象对检查核查工作的满意度</t>
  </si>
  <si>
    <t>用于开展梁河县人防、国动专项工作事务。</t>
  </si>
  <si>
    <t>防空警报器通信设备维修维护</t>
  </si>
  <si>
    <t>云南省实施《中华人民共和国人民防空法》办法、中国人民防空法</t>
  </si>
  <si>
    <t>2026年人防专业队伍训练</t>
  </si>
  <si>
    <t>2026年国动人防宣传</t>
  </si>
  <si>
    <t>工作完成率</t>
  </si>
  <si>
    <t>2026年度</t>
  </si>
  <si>
    <t>1年</t>
  </si>
  <si>
    <t>本县人防国动工作</t>
  </si>
  <si>
    <t>为组织人民群众战时有效进行防空袭斗争和平时开展抗灾救灾一体化要求，根据省委、省政府、省军区对重要防御方向的地州市必须修建人防指挥工程的部署，梁河县积极争取建设一个具有战时应战、急时应急、平时服务的组织指挥平台及其配套保障工程—梁河县人民防空应急指挥中心项目（梁河县4525工程），根据《中华人民共和国人民防空法》《云南省实施&lt;中华人民共和国人民防空法&gt;办法》，人民防空工程建设资金来源由省、州、县三级防空易地建设费及县财政补贴。</t>
  </si>
  <si>
    <t>4525工程建设项目</t>
  </si>
  <si>
    <t>梁河县第十八届人民政府第54次常务会议议题之七关于梁河县4525工程建设费的汇报</t>
  </si>
  <si>
    <t>项目竣工验收合格率</t>
  </si>
  <si>
    <t>项目实施年度</t>
  </si>
  <si>
    <t>2026</t>
  </si>
  <si>
    <t>人民群对人民防空认知意</t>
  </si>
  <si>
    <t>明显提高</t>
  </si>
  <si>
    <t>《中共中央、国务院、中央军委关于加强人民防空工作的决定》</t>
  </si>
  <si>
    <t>持续推进国防信息化建设全面发展</t>
  </si>
  <si>
    <t>长期有效</t>
  </si>
  <si>
    <t>加强国家机关和事业单位收费管理，规范收费标准管理行为，提高收费决策的科学性和透明性</t>
  </si>
  <si>
    <t>参与开展此项工作的人数</t>
  </si>
  <si>
    <t>反映参与开展此项工作的人数。</t>
  </si>
  <si>
    <t>加强收费管理按质完成工作</t>
  </si>
  <si>
    <t>按质按量完成该项工作。</t>
  </si>
  <si>
    <t>在本年度内完成此项工作</t>
  </si>
  <si>
    <t>在规定的时限内，完成好此项工作。</t>
  </si>
  <si>
    <t>持续提高价格权益的水平</t>
  </si>
  <si>
    <t>持续提高保护公民、法人价格权益的水平</t>
  </si>
  <si>
    <t>防止乱收费行为保护价格权益</t>
  </si>
  <si>
    <t>通过开展工作，全面保护公民、法人的价格权益。</t>
  </si>
  <si>
    <t>反映服务对象对该项工作的整体满意情况。</t>
  </si>
  <si>
    <t>开展人防专项规划编制工作。</t>
  </si>
  <si>
    <t>人防项目规划编制</t>
  </si>
  <si>
    <t>梁河县第十九届人民政府第5次常务会议纪要、梁河县第十九届人民政府第20次常务会议纪要</t>
  </si>
  <si>
    <t>项目规划编制工作完成率</t>
  </si>
  <si>
    <t>项目规划编制工作完成时效率</t>
  </si>
  <si>
    <t>支持社会稳定发展</t>
  </si>
  <si>
    <t>维护社会可持续发展</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</si>
  <si>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</si>
  <si>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</si>
  <si>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</si>
  <si>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</si>
  <si>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</si>
  <si>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</si>
  <si>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</si>
  <si>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</si>
  <si>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</si>
  <si>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</si>
  <si>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</si>
  <si>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</si>
  <si>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</si>
  <si>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</si>
  <si>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</si>
  <si>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</si>
  <si>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</si>
  <si>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</si>
  <si>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应急物资仓库安保服务</t>
  </si>
  <si>
    <t>物业管理服务</t>
  </si>
  <si>
    <t>办公设备购置</t>
  </si>
  <si>
    <t>A4彩色打印机</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</si>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</sst>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"单位名称："&amp;"梁河县发展和改革局"</f>
        <v>单位名称：梁河县发展和改革局</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5993581.69</v>
      </c>
      <c r="C6" s="151" t="str">
        <f>"一"&amp;"、"&amp;"一般公共服务支出"</f>
        <v>一、一般公共服务支出</v>
      </c>
      <c r="D6" s="153">
        <v>3734590.23</v>
      </c>
    </row>
    <row r="7" ht="18.75" customHeight="1" spans="1:4">
      <c r="A7" s="151" t="s">
        <v>8</v>
      </c>
      <c r="B7" s="153"/>
      <c r="C7" s="151" t="str">
        <f>"二"&amp;"、"&amp;"国防支出"</f>
        <v>二、国防支出</v>
      </c>
      <c r="D7" s="153">
        <v>388000</v>
      </c>
    </row>
    <row r="8" ht="18.75" customHeight="1" spans="1:4">
      <c r="A8" s="151" t="s">
        <v>9</v>
      </c>
      <c r="B8" s="153"/>
      <c r="C8" s="151" t="str">
        <f>"三"&amp;"、"&amp;"社会保障和就业支出"</f>
        <v>三、社会保障和就业支出</v>
      </c>
      <c r="D8" s="153">
        <v>1403937.08</v>
      </c>
    </row>
    <row r="9" ht="18.75" customHeight="1" spans="1:4">
      <c r="A9" s="151" t="s">
        <v>10</v>
      </c>
      <c r="B9" s="153"/>
      <c r="C9" s="151" t="str">
        <f>"四"&amp;"、"&amp;"卫生健康支出"</f>
        <v>四、卫生健康支出</v>
      </c>
      <c r="D9" s="153">
        <v>172073.26</v>
      </c>
    </row>
    <row r="10" ht="18.75" customHeight="1" spans="1:4">
      <c r="A10" s="151" t="s">
        <v>11</v>
      </c>
      <c r="B10" s="153"/>
      <c r="C10" s="151" t="str">
        <f>"五"&amp;"、"&amp;"住房保障支出"</f>
        <v>五、住房保障支出</v>
      </c>
      <c r="D10" s="153">
        <v>294981.12</v>
      </c>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5993581.69</v>
      </c>
      <c r="C32" s="151" t="s">
        <v>18</v>
      </c>
      <c r="D32" s="153">
        <v>5993581.69</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5993581.69</v>
      </c>
      <c r="C36" s="151" t="s">
        <v>25</v>
      </c>
      <c r="D36" s="153">
        <v>5993581.69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500</v>
      </c>
    </row>
    <row r="2" ht="26.25" customHeight="1" spans="1:6">
      <c r="A2" s="124" t="str">
        <f>"2026"&amp;"年部门政府性基金预算支出预算表"</f>
        <v>2026年部门政府性基金预算支出预算表</v>
      </c>
      <c r="B2" s="124" t="s">
        <v>501</v>
      </c>
      <c r="C2" s="125"/>
      <c r="D2" s="126"/>
      <c r="E2" s="126"/>
      <c r="F2" s="126"/>
    </row>
    <row r="3" ht="13.5" customHeight="1" spans="1:6">
      <c r="A3" s="127" t="str">
        <f>"单位名称："&amp;"梁河县发展和改革局"</f>
        <v>单位名称：梁河县发展和改革局</v>
      </c>
      <c r="B3" s="127" t="s">
        <v>502</v>
      </c>
      <c r="C3" s="128"/>
      <c r="D3" s="90"/>
      <c r="E3" s="90"/>
      <c r="F3" s="123" t="s">
        <v>1</v>
      </c>
    </row>
    <row r="4" ht="19.5" customHeight="1" spans="1:6">
      <c r="A4" s="129" t="s">
        <v>164</v>
      </c>
      <c r="B4" s="130" t="s">
        <v>48</v>
      </c>
      <c r="C4" s="129" t="s">
        <v>49</v>
      </c>
      <c r="D4" s="12" t="s">
        <v>503</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504</v>
      </c>
      <c r="B9" s="137" t="s">
        <v>504</v>
      </c>
      <c r="C9" s="138" t="s">
        <v>504</v>
      </c>
      <c r="D9" s="84"/>
      <c r="E9" s="134"/>
      <c r="F9" s="134"/>
    </row>
    <row r="10" ht="18.75" customHeight="1" spans="1:6">
      <c r="A10" s="139" t="s">
        <v>505</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2" sqref="A2:Q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506</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"单位名称："&amp;"梁河县发展和改革局"</f>
        <v>单位名称：梁河县发展和改革局</v>
      </c>
      <c r="B3" s="32"/>
      <c r="C3" s="32"/>
      <c r="D3" s="32"/>
      <c r="E3" s="32"/>
      <c r="F3" s="32"/>
      <c r="G3" s="32"/>
      <c r="H3" s="32"/>
      <c r="I3" s="32"/>
      <c r="J3" s="32"/>
      <c r="K3" s="1"/>
      <c r="L3" s="1"/>
      <c r="M3" s="1"/>
      <c r="N3" s="1"/>
      <c r="O3" s="113"/>
      <c r="P3" s="113"/>
      <c r="Q3" s="120" t="s">
        <v>27</v>
      </c>
    </row>
    <row r="4" ht="15.75" customHeight="1" spans="1:17">
      <c r="A4" s="11" t="s">
        <v>507</v>
      </c>
      <c r="B4" s="101" t="s">
        <v>508</v>
      </c>
      <c r="C4" s="101" t="s">
        <v>509</v>
      </c>
      <c r="D4" s="101" t="s">
        <v>510</v>
      </c>
      <c r="E4" s="101" t="s">
        <v>511</v>
      </c>
      <c r="F4" s="101" t="s">
        <v>512</v>
      </c>
      <c r="G4" s="48" t="s">
        <v>171</v>
      </c>
      <c r="H4" s="48"/>
      <c r="I4" s="48"/>
      <c r="J4" s="48"/>
      <c r="K4" s="114"/>
      <c r="L4" s="48"/>
      <c r="M4" s="48"/>
      <c r="N4" s="48"/>
      <c r="O4" s="73"/>
      <c r="P4" s="114"/>
      <c r="Q4" s="49"/>
    </row>
    <row r="5" ht="17.25" customHeight="1" spans="1:17">
      <c r="A5" s="16"/>
      <c r="B5" s="102"/>
      <c r="C5" s="102"/>
      <c r="D5" s="102"/>
      <c r="E5" s="102"/>
      <c r="F5" s="102"/>
      <c r="G5" s="102" t="s">
        <v>30</v>
      </c>
      <c r="H5" s="102" t="s">
        <v>34</v>
      </c>
      <c r="I5" s="102" t="s">
        <v>513</v>
      </c>
      <c r="J5" s="102" t="s">
        <v>514</v>
      </c>
      <c r="K5" s="115" t="s">
        <v>515</v>
      </c>
      <c r="L5" s="116" t="s">
        <v>516</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517</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t="s">
        <v>46</v>
      </c>
      <c r="B8" s="106"/>
      <c r="C8" s="106"/>
      <c r="D8" s="107"/>
      <c r="E8" s="108"/>
      <c r="F8" s="23">
        <v>65200</v>
      </c>
      <c r="G8" s="23">
        <v>65200</v>
      </c>
      <c r="H8" s="23">
        <v>65200</v>
      </c>
      <c r="I8" s="23"/>
      <c r="J8" s="23"/>
      <c r="K8" s="23"/>
      <c r="L8" s="23"/>
      <c r="M8" s="23"/>
      <c r="N8" s="23"/>
      <c r="O8" s="23"/>
      <c r="P8" s="23"/>
      <c r="Q8" s="23"/>
    </row>
    <row r="9" ht="52.5" customHeight="1" spans="1:17">
      <c r="A9" s="105" t="str">
        <f>"     "&amp;"应急物资维护经费"</f>
        <v>     应急物资维护经费</v>
      </c>
      <c r="B9" s="106" t="s">
        <v>518</v>
      </c>
      <c r="C9" s="106" t="s">
        <v>519</v>
      </c>
      <c r="D9" s="107" t="s">
        <v>372</v>
      </c>
      <c r="E9" s="108">
        <v>1</v>
      </c>
      <c r="F9" s="23">
        <v>55200</v>
      </c>
      <c r="G9" s="23">
        <v>55200</v>
      </c>
      <c r="H9" s="23">
        <v>55200</v>
      </c>
      <c r="I9" s="23"/>
      <c r="J9" s="23"/>
      <c r="K9" s="23"/>
      <c r="L9" s="23"/>
      <c r="M9" s="23"/>
      <c r="N9" s="23"/>
      <c r="O9" s="23"/>
      <c r="P9" s="23"/>
      <c r="Q9" s="23"/>
    </row>
    <row r="10" ht="52.5" customHeight="1" spans="1:17">
      <c r="A10" s="105" t="str">
        <f>"     "&amp;"梁河县人防国动事务专项经费"</f>
        <v>     梁河县人防国动事务专项经费</v>
      </c>
      <c r="B10" s="106" t="s">
        <v>520</v>
      </c>
      <c r="C10" s="106" t="s">
        <v>521</v>
      </c>
      <c r="D10" s="107" t="s">
        <v>372</v>
      </c>
      <c r="E10" s="108">
        <v>1</v>
      </c>
      <c r="F10" s="23">
        <v>10000</v>
      </c>
      <c r="G10" s="23">
        <v>10000</v>
      </c>
      <c r="H10" s="23">
        <v>10000</v>
      </c>
      <c r="I10" s="23"/>
      <c r="J10" s="23"/>
      <c r="K10" s="23"/>
      <c r="L10" s="23"/>
      <c r="M10" s="23"/>
      <c r="N10" s="23"/>
      <c r="O10" s="23"/>
      <c r="P10" s="23"/>
      <c r="Q10" s="23"/>
    </row>
    <row r="11" ht="30" customHeight="1" spans="1:17">
      <c r="A11" s="109" t="s">
        <v>504</v>
      </c>
      <c r="B11" s="110"/>
      <c r="C11" s="110"/>
      <c r="D11" s="110"/>
      <c r="E11" s="108"/>
      <c r="F11" s="23">
        <v>65200</v>
      </c>
      <c r="G11" s="23">
        <v>65200</v>
      </c>
      <c r="H11" s="23">
        <v>65200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3" sqref="A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522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"单位名称："&amp;"梁河县发展和改革局"</f>
        <v>单位名称：梁河县发展和改革局</v>
      </c>
      <c r="B3" s="32"/>
      <c r="C3" s="32"/>
      <c r="D3" s="32"/>
      <c r="E3" s="32"/>
      <c r="F3" s="32"/>
      <c r="G3" s="32"/>
      <c r="H3" s="92"/>
      <c r="I3" s="1"/>
      <c r="J3" s="1"/>
      <c r="K3" s="92"/>
      <c r="L3" s="1"/>
      <c r="M3" s="97"/>
      <c r="N3" s="98" t="s">
        <v>27</v>
      </c>
    </row>
    <row r="4" ht="15.75" customHeight="1" spans="1:14">
      <c r="A4" s="11" t="s">
        <v>507</v>
      </c>
      <c r="B4" s="11" t="s">
        <v>523</v>
      </c>
      <c r="C4" s="11" t="s">
        <v>524</v>
      </c>
      <c r="D4" s="12" t="s">
        <v>171</v>
      </c>
      <c r="E4" s="13"/>
      <c r="F4" s="13"/>
      <c r="G4" s="13"/>
      <c r="H4" s="13"/>
      <c r="I4" s="13"/>
      <c r="J4" s="13"/>
      <c r="K4" s="13"/>
      <c r="L4" s="13"/>
      <c r="M4" s="13"/>
      <c r="N4" s="14"/>
    </row>
    <row r="5" ht="17.25" customHeight="1" spans="1:14">
      <c r="A5" s="16"/>
      <c r="B5" s="16"/>
      <c r="C5" s="16"/>
      <c r="D5" s="75" t="s">
        <v>30</v>
      </c>
      <c r="E5" s="11" t="s">
        <v>34</v>
      </c>
      <c r="F5" s="11" t="s">
        <v>513</v>
      </c>
      <c r="G5" s="11" t="s">
        <v>514</v>
      </c>
      <c r="H5" s="11" t="s">
        <v>515</v>
      </c>
      <c r="I5" s="12" t="s">
        <v>516</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39" t="s">
        <v>525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526</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"单位名称："&amp;"梁河县发展和改革局"</f>
        <v>单位名称：梁河县发展和改革局</v>
      </c>
      <c r="B4" s="69"/>
      <c r="C4" s="69"/>
      <c r="D4" s="9"/>
      <c r="E4" s="9"/>
      <c r="F4" s="9"/>
      <c r="G4" s="9"/>
      <c r="H4" s="9"/>
      <c r="I4" s="9"/>
      <c r="J4" s="9"/>
      <c r="K4" s="9"/>
      <c r="L4" s="9"/>
      <c r="M4" s="91"/>
    </row>
    <row r="5" ht="19.5" customHeight="1" spans="1:13">
      <c r="A5" s="70" t="s">
        <v>527</v>
      </c>
      <c r="B5" s="12" t="s">
        <v>171</v>
      </c>
      <c r="C5" s="13"/>
      <c r="D5" s="71"/>
      <c r="E5" s="72" t="s">
        <v>528</v>
      </c>
      <c r="F5" s="73"/>
      <c r="G5" s="73"/>
      <c r="H5" s="73"/>
      <c r="I5" s="73"/>
      <c r="J5" s="73"/>
      <c r="K5" s="73"/>
      <c r="L5" s="73"/>
      <c r="M5" s="14"/>
    </row>
    <row r="6" ht="40.5" customHeight="1" spans="1:13">
      <c r="A6" s="74"/>
      <c r="B6" s="75" t="s">
        <v>30</v>
      </c>
      <c r="C6" s="11" t="s">
        <v>34</v>
      </c>
      <c r="D6" s="76" t="s">
        <v>529</v>
      </c>
      <c r="E6" s="77" t="s">
        <v>530</v>
      </c>
      <c r="F6" s="78" t="s">
        <v>531</v>
      </c>
      <c r="G6" s="78" t="s">
        <v>532</v>
      </c>
      <c r="H6" s="78" t="s">
        <v>533</v>
      </c>
      <c r="I6" s="78" t="s">
        <v>534</v>
      </c>
      <c r="J6" s="78" t="s">
        <v>535</v>
      </c>
      <c r="K6" s="78" t="s">
        <v>536</v>
      </c>
      <c r="L6" s="78" t="s">
        <v>537</v>
      </c>
      <c r="M6" s="78" t="s">
        <v>538</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539</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540</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"单位名称："&amp;"梁河县发展和改革局"</f>
        <v>单位名称：梁河县发展和改革局</v>
      </c>
      <c r="B3" s="46"/>
      <c r="C3" s="46"/>
      <c r="D3" s="46"/>
      <c r="E3" s="46"/>
      <c r="F3" s="58"/>
      <c r="G3" s="46"/>
      <c r="H3" s="58"/>
    </row>
    <row r="4" ht="44.25" customHeight="1" spans="1:10">
      <c r="A4" s="34" t="s">
        <v>323</v>
      </c>
      <c r="B4" s="34" t="s">
        <v>324</v>
      </c>
      <c r="C4" s="34" t="s">
        <v>325</v>
      </c>
      <c r="D4" s="34" t="s">
        <v>326</v>
      </c>
      <c r="E4" s="34" t="s">
        <v>327</v>
      </c>
      <c r="F4" s="59" t="s">
        <v>328</v>
      </c>
      <c r="G4" s="34" t="s">
        <v>329</v>
      </c>
      <c r="H4" s="59" t="s">
        <v>330</v>
      </c>
      <c r="I4" s="59" t="s">
        <v>331</v>
      </c>
      <c r="J4" s="34" t="s">
        <v>332</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541</v>
      </c>
      <c r="C7" s="22" t="s">
        <v>541</v>
      </c>
      <c r="D7" s="22" t="s">
        <v>541</v>
      </c>
      <c r="E7" s="36" t="s">
        <v>541</v>
      </c>
      <c r="F7" s="22" t="s">
        <v>541</v>
      </c>
      <c r="G7" s="36" t="s">
        <v>541</v>
      </c>
      <c r="H7" s="22" t="s">
        <v>541</v>
      </c>
      <c r="I7" s="22" t="s">
        <v>541</v>
      </c>
      <c r="J7" s="36" t="s">
        <v>541</v>
      </c>
    </row>
    <row r="8" ht="18.45" customHeight="1" spans="1:10">
      <c r="A8" s="62" t="s">
        <v>539</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542</v>
      </c>
    </row>
    <row r="2" ht="28.5" customHeight="1" spans="1:8">
      <c r="A2" s="44" t="str">
        <f>"2026"&amp;"年新增资产配置表"</f>
        <v>2026年新增资产配置表</v>
      </c>
      <c r="B2" s="5"/>
      <c r="C2" s="5"/>
      <c r="D2" s="5"/>
      <c r="E2" s="5"/>
      <c r="F2" s="5"/>
      <c r="G2" s="5"/>
      <c r="H2" s="5"/>
    </row>
    <row r="3" ht="13.5" customHeight="1" spans="1:3">
      <c r="A3" s="45" t="str">
        <f>"单位名称："&amp;"梁河县发展和改革局"</f>
        <v>单位名称：梁河县发展和改革局</v>
      </c>
      <c r="B3" s="7"/>
      <c r="C3" s="46"/>
    </row>
    <row r="4" ht="18" customHeight="1" spans="1:8">
      <c r="A4" s="11" t="s">
        <v>164</v>
      </c>
      <c r="B4" s="11" t="s">
        <v>543</v>
      </c>
      <c r="C4" s="11" t="s">
        <v>544</v>
      </c>
      <c r="D4" s="11" t="s">
        <v>545</v>
      </c>
      <c r="E4" s="11" t="s">
        <v>546</v>
      </c>
      <c r="F4" s="47" t="s">
        <v>547</v>
      </c>
      <c r="G4" s="48"/>
      <c r="H4" s="49"/>
    </row>
    <row r="5" ht="18" customHeight="1" spans="1:8">
      <c r="A5" s="18"/>
      <c r="B5" s="18"/>
      <c r="C5" s="18"/>
      <c r="D5" s="18"/>
      <c r="E5" s="18"/>
      <c r="F5" s="34" t="s">
        <v>511</v>
      </c>
      <c r="G5" s="34" t="s">
        <v>548</v>
      </c>
      <c r="H5" s="34" t="s">
        <v>549</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550</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4" sqref="B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551</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"单位名称："&amp;"梁河县发展和改革局"</f>
        <v>单位名称：梁河县发展和改革局</v>
      </c>
      <c r="B3" s="31"/>
      <c r="C3" s="31"/>
      <c r="D3" s="31"/>
      <c r="E3" s="31"/>
      <c r="F3" s="31"/>
      <c r="G3" s="31"/>
      <c r="H3" s="32"/>
      <c r="I3" s="32"/>
      <c r="J3" s="32"/>
      <c r="K3" s="40" t="s">
        <v>27</v>
      </c>
    </row>
    <row r="4" ht="21.75" customHeight="1" spans="1:11">
      <c r="A4" s="33" t="s">
        <v>273</v>
      </c>
      <c r="B4" s="33" t="s">
        <v>166</v>
      </c>
      <c r="C4" s="33" t="s">
        <v>274</v>
      </c>
      <c r="D4" s="34" t="s">
        <v>167</v>
      </c>
      <c r="E4" s="34" t="s">
        <v>168</v>
      </c>
      <c r="F4" s="34" t="s">
        <v>275</v>
      </c>
      <c r="G4" s="34" t="s">
        <v>276</v>
      </c>
      <c r="H4" s="35" t="s">
        <v>30</v>
      </c>
      <c r="I4" s="35" t="s">
        <v>552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504</v>
      </c>
      <c r="B10" s="38"/>
      <c r="C10" s="38"/>
      <c r="D10" s="38"/>
      <c r="E10" s="38"/>
      <c r="F10" s="38"/>
      <c r="G10" s="38"/>
      <c r="H10" s="23"/>
      <c r="I10" s="23"/>
      <c r="J10" s="23"/>
      <c r="K10" s="42"/>
    </row>
    <row r="11" customHeight="1" spans="1:1">
      <c r="A11" s="39" t="s">
        <v>553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554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"单位名称："&amp;"梁河县发展和改革局"</f>
        <v>单位名称：梁河县发展和改革局</v>
      </c>
      <c r="B3" s="7"/>
      <c r="C3" s="7"/>
      <c r="D3" s="7"/>
      <c r="E3" s="8"/>
      <c r="F3" s="8"/>
      <c r="G3" s="9" t="s">
        <v>27</v>
      </c>
    </row>
    <row r="4" ht="21.75" customHeight="1" spans="1:7">
      <c r="A4" s="10" t="s">
        <v>274</v>
      </c>
      <c r="B4" s="10" t="s">
        <v>273</v>
      </c>
      <c r="C4" s="10" t="s">
        <v>166</v>
      </c>
      <c r="D4" s="11" t="s">
        <v>555</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1400950</v>
      </c>
      <c r="F8" s="23"/>
      <c r="G8" s="23"/>
    </row>
    <row r="9" ht="52.5" customHeight="1" spans="1:7">
      <c r="A9" s="24"/>
      <c r="B9" s="22" t="s">
        <v>556</v>
      </c>
      <c r="C9" s="22" t="s">
        <v>320</v>
      </c>
      <c r="D9" s="22" t="s">
        <v>557</v>
      </c>
      <c r="E9" s="23">
        <v>300000</v>
      </c>
      <c r="F9" s="23"/>
      <c r="G9" s="23"/>
    </row>
    <row r="10" ht="52.5" customHeight="1" spans="1:7">
      <c r="A10" s="25"/>
      <c r="B10" s="22" t="s">
        <v>556</v>
      </c>
      <c r="C10" s="22" t="s">
        <v>297</v>
      </c>
      <c r="D10" s="22" t="s">
        <v>557</v>
      </c>
      <c r="E10" s="23">
        <v>50000</v>
      </c>
      <c r="F10" s="23"/>
      <c r="G10" s="23"/>
    </row>
    <row r="11" ht="52.5" customHeight="1" spans="1:7">
      <c r="A11" s="25"/>
      <c r="B11" s="22" t="s">
        <v>556</v>
      </c>
      <c r="C11" s="22" t="s">
        <v>312</v>
      </c>
      <c r="D11" s="22" t="s">
        <v>557</v>
      </c>
      <c r="E11" s="23">
        <v>100000</v>
      </c>
      <c r="F11" s="23"/>
      <c r="G11" s="23"/>
    </row>
    <row r="12" ht="52.5" customHeight="1" spans="1:7">
      <c r="A12" s="25"/>
      <c r="B12" s="22" t="s">
        <v>556</v>
      </c>
      <c r="C12" s="22" t="s">
        <v>308</v>
      </c>
      <c r="D12" s="22" t="s">
        <v>557</v>
      </c>
      <c r="E12" s="23">
        <v>100000</v>
      </c>
      <c r="F12" s="23"/>
      <c r="G12" s="23"/>
    </row>
    <row r="13" ht="52.5" customHeight="1" spans="1:7">
      <c r="A13" s="25"/>
      <c r="B13" s="22" t="s">
        <v>556</v>
      </c>
      <c r="C13" s="22" t="s">
        <v>314</v>
      </c>
      <c r="D13" s="22" t="s">
        <v>557</v>
      </c>
      <c r="E13" s="23">
        <v>200000</v>
      </c>
      <c r="F13" s="23"/>
      <c r="G13" s="23"/>
    </row>
    <row r="14" ht="52.5" customHeight="1" spans="1:7">
      <c r="A14" s="25"/>
      <c r="B14" s="22" t="s">
        <v>556</v>
      </c>
      <c r="C14" s="22" t="s">
        <v>316</v>
      </c>
      <c r="D14" s="22" t="s">
        <v>557</v>
      </c>
      <c r="E14" s="23">
        <v>30000</v>
      </c>
      <c r="F14" s="23"/>
      <c r="G14" s="23"/>
    </row>
    <row r="15" ht="52.5" customHeight="1" spans="1:7">
      <c r="A15" s="25"/>
      <c r="B15" s="22" t="s">
        <v>558</v>
      </c>
      <c r="C15" s="22" t="s">
        <v>304</v>
      </c>
      <c r="D15" s="22" t="s">
        <v>557</v>
      </c>
      <c r="E15" s="23">
        <v>100000</v>
      </c>
      <c r="F15" s="23"/>
      <c r="G15" s="23"/>
    </row>
    <row r="16" ht="52.5" customHeight="1" spans="1:7">
      <c r="A16" s="25"/>
      <c r="B16" s="22" t="s">
        <v>558</v>
      </c>
      <c r="C16" s="22" t="s">
        <v>302</v>
      </c>
      <c r="D16" s="22" t="s">
        <v>557</v>
      </c>
      <c r="E16" s="23">
        <v>50000</v>
      </c>
      <c r="F16" s="23"/>
      <c r="G16" s="23"/>
    </row>
    <row r="17" ht="52.5" customHeight="1" spans="1:7">
      <c r="A17" s="25"/>
      <c r="B17" s="22" t="s">
        <v>558</v>
      </c>
      <c r="C17" s="22" t="s">
        <v>290</v>
      </c>
      <c r="D17" s="22" t="s">
        <v>557</v>
      </c>
      <c r="E17" s="23">
        <v>194000</v>
      </c>
      <c r="F17" s="23"/>
      <c r="G17" s="23"/>
    </row>
    <row r="18" ht="52.5" customHeight="1" spans="1:7">
      <c r="A18" s="25"/>
      <c r="B18" s="22" t="s">
        <v>558</v>
      </c>
      <c r="C18" s="22" t="s">
        <v>295</v>
      </c>
      <c r="D18" s="22" t="s">
        <v>557</v>
      </c>
      <c r="E18" s="23">
        <v>18950</v>
      </c>
      <c r="F18" s="23"/>
      <c r="G18" s="23"/>
    </row>
    <row r="19" ht="52.5" customHeight="1" spans="1:7">
      <c r="A19" s="25"/>
      <c r="B19" s="22" t="s">
        <v>559</v>
      </c>
      <c r="C19" s="22" t="s">
        <v>284</v>
      </c>
      <c r="D19" s="22" t="s">
        <v>557</v>
      </c>
      <c r="E19" s="23">
        <v>50000</v>
      </c>
      <c r="F19" s="23"/>
      <c r="G19" s="23"/>
    </row>
    <row r="20" ht="52.5" customHeight="1" spans="1:7">
      <c r="A20" s="25"/>
      <c r="B20" s="22" t="s">
        <v>559</v>
      </c>
      <c r="C20" s="22" t="s">
        <v>318</v>
      </c>
      <c r="D20" s="22" t="s">
        <v>557</v>
      </c>
      <c r="E20" s="23">
        <v>20000</v>
      </c>
      <c r="F20" s="23"/>
      <c r="G20" s="23"/>
    </row>
    <row r="21" ht="52.5" customHeight="1" spans="1:7">
      <c r="A21" s="25"/>
      <c r="B21" s="22" t="s">
        <v>559</v>
      </c>
      <c r="C21" s="22" t="s">
        <v>279</v>
      </c>
      <c r="D21" s="22" t="s">
        <v>557</v>
      </c>
      <c r="E21" s="23">
        <v>188000</v>
      </c>
      <c r="F21" s="23"/>
      <c r="G21" s="23"/>
    </row>
    <row r="22" ht="30" customHeight="1" spans="1:7">
      <c r="A22" s="26" t="s">
        <v>30</v>
      </c>
      <c r="B22" s="27" t="s">
        <v>541</v>
      </c>
      <c r="C22" s="27"/>
      <c r="D22" s="28"/>
      <c r="E22" s="23">
        <v>1400950</v>
      </c>
      <c r="F22" s="23"/>
      <c r="G22" s="23"/>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"单位名称："&amp;"梁河县发展和改革局"</f>
        <v>单位名称：梁河县发展和改革局</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45</v>
      </c>
      <c r="B8" s="191" t="s">
        <v>46</v>
      </c>
      <c r="C8" s="23">
        <v>5993581.69</v>
      </c>
      <c r="D8" s="23">
        <v>5993581.69</v>
      </c>
      <c r="E8" s="23">
        <v>5993581.69</v>
      </c>
      <c r="F8" s="23"/>
      <c r="G8" s="23"/>
      <c r="H8" s="23"/>
      <c r="I8" s="23"/>
      <c r="J8" s="23"/>
      <c r="K8" s="23"/>
      <c r="L8" s="23"/>
      <c r="M8" s="23"/>
      <c r="N8" s="23"/>
      <c r="O8" s="23"/>
      <c r="P8" s="23"/>
      <c r="Q8" s="23"/>
      <c r="R8" s="23"/>
      <c r="S8" s="23"/>
    </row>
    <row r="9" ht="30" customHeight="1" spans="1:19">
      <c r="A9" s="12" t="s">
        <v>30</v>
      </c>
      <c r="B9" s="192"/>
      <c r="C9" s="181">
        <v>5993581.69</v>
      </c>
      <c r="D9" s="181">
        <v>5993581.69</v>
      </c>
      <c r="E9" s="181">
        <v>5993581.69</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"单位名称："&amp;"梁河县发展和改革局"</f>
        <v>单位名称：梁河县发展和改革局</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3734590.23</v>
      </c>
      <c r="D7" s="153">
        <v>3734590.23</v>
      </c>
      <c r="E7" s="153">
        <v>2934590.23</v>
      </c>
      <c r="F7" s="153">
        <v>800000</v>
      </c>
      <c r="G7" s="153"/>
      <c r="H7" s="153"/>
      <c r="I7" s="153"/>
      <c r="J7" s="153"/>
      <c r="K7" s="153"/>
      <c r="L7" s="153"/>
      <c r="M7" s="153"/>
      <c r="N7" s="153"/>
      <c r="O7" s="153"/>
    </row>
    <row r="8" ht="52.5" customHeight="1" spans="1:15">
      <c r="A8" s="188" t="s">
        <v>76</v>
      </c>
      <c r="B8" s="188" t="s">
        <v>77</v>
      </c>
      <c r="C8" s="153">
        <v>3691050.23</v>
      </c>
      <c r="D8" s="153">
        <v>3691050.23</v>
      </c>
      <c r="E8" s="153">
        <v>2891050.23</v>
      </c>
      <c r="F8" s="153">
        <v>800000</v>
      </c>
      <c r="G8" s="153"/>
      <c r="H8" s="153"/>
      <c r="I8" s="153"/>
      <c r="J8" s="153"/>
      <c r="K8" s="153"/>
      <c r="L8" s="153"/>
      <c r="M8" s="153"/>
      <c r="N8" s="153"/>
      <c r="O8" s="153"/>
    </row>
    <row r="9" ht="52.5" customHeight="1" spans="1:15">
      <c r="A9" s="189" t="s">
        <v>78</v>
      </c>
      <c r="B9" s="189" t="s">
        <v>79</v>
      </c>
      <c r="C9" s="153">
        <v>2179117.43</v>
      </c>
      <c r="D9" s="153">
        <v>2179117.43</v>
      </c>
      <c r="E9" s="153">
        <v>2179117.43</v>
      </c>
      <c r="F9" s="153"/>
      <c r="G9" s="153"/>
      <c r="H9" s="153"/>
      <c r="I9" s="153"/>
      <c r="J9" s="153"/>
      <c r="K9" s="153"/>
      <c r="L9" s="153"/>
      <c r="M9" s="153"/>
      <c r="N9" s="153"/>
      <c r="O9" s="153"/>
    </row>
    <row r="10" ht="52.5" customHeight="1" spans="1:15">
      <c r="A10" s="189" t="s">
        <v>80</v>
      </c>
      <c r="B10" s="189" t="s">
        <v>81</v>
      </c>
      <c r="C10" s="153">
        <v>230000</v>
      </c>
      <c r="D10" s="153">
        <v>230000</v>
      </c>
      <c r="E10" s="153"/>
      <c r="F10" s="153">
        <v>230000</v>
      </c>
      <c r="G10" s="153"/>
      <c r="H10" s="153"/>
      <c r="I10" s="153"/>
      <c r="J10" s="153"/>
      <c r="K10" s="153"/>
      <c r="L10" s="153"/>
      <c r="M10" s="153"/>
      <c r="N10" s="153"/>
      <c r="O10" s="153"/>
    </row>
    <row r="11" ht="52.5" customHeight="1" spans="1:15">
      <c r="A11" s="189" t="s">
        <v>82</v>
      </c>
      <c r="B11" s="189" t="s">
        <v>83</v>
      </c>
      <c r="C11" s="153">
        <v>170000</v>
      </c>
      <c r="D11" s="153">
        <v>170000</v>
      </c>
      <c r="E11" s="153"/>
      <c r="F11" s="153">
        <v>170000</v>
      </c>
      <c r="G11" s="153"/>
      <c r="H11" s="153"/>
      <c r="I11" s="153"/>
      <c r="J11" s="153"/>
      <c r="K11" s="153"/>
      <c r="L11" s="153"/>
      <c r="M11" s="153"/>
      <c r="N11" s="153"/>
      <c r="O11" s="153"/>
    </row>
    <row r="12" ht="52.5" customHeight="1" spans="1:15">
      <c r="A12" s="189" t="s">
        <v>84</v>
      </c>
      <c r="B12" s="189" t="s">
        <v>85</v>
      </c>
      <c r="C12" s="153">
        <v>711932.8</v>
      </c>
      <c r="D12" s="153">
        <v>711932.8</v>
      </c>
      <c r="E12" s="153">
        <v>711932.8</v>
      </c>
      <c r="F12" s="153"/>
      <c r="G12" s="153"/>
      <c r="H12" s="153"/>
      <c r="I12" s="153"/>
      <c r="J12" s="153"/>
      <c r="K12" s="153"/>
      <c r="L12" s="153"/>
      <c r="M12" s="153"/>
      <c r="N12" s="153"/>
      <c r="O12" s="153"/>
    </row>
    <row r="13" ht="52.5" customHeight="1" spans="1:15">
      <c r="A13" s="189" t="s">
        <v>86</v>
      </c>
      <c r="B13" s="189" t="s">
        <v>87</v>
      </c>
      <c r="C13" s="153">
        <v>400000</v>
      </c>
      <c r="D13" s="153">
        <v>400000</v>
      </c>
      <c r="E13" s="153"/>
      <c r="F13" s="153">
        <v>400000</v>
      </c>
      <c r="G13" s="153"/>
      <c r="H13" s="153"/>
      <c r="I13" s="153"/>
      <c r="J13" s="153"/>
      <c r="K13" s="153"/>
      <c r="L13" s="153"/>
      <c r="M13" s="153"/>
      <c r="N13" s="153"/>
      <c r="O13" s="153"/>
    </row>
    <row r="14" ht="52.5" customHeight="1" spans="1:15">
      <c r="A14" s="188" t="s">
        <v>88</v>
      </c>
      <c r="B14" s="188" t="s">
        <v>89</v>
      </c>
      <c r="C14" s="153">
        <v>35440</v>
      </c>
      <c r="D14" s="153">
        <v>35440</v>
      </c>
      <c r="E14" s="153">
        <v>35440</v>
      </c>
      <c r="F14" s="153"/>
      <c r="G14" s="153"/>
      <c r="H14" s="153"/>
      <c r="I14" s="153"/>
      <c r="J14" s="153"/>
      <c r="K14" s="153"/>
      <c r="L14" s="153"/>
      <c r="M14" s="153"/>
      <c r="N14" s="153"/>
      <c r="O14" s="153"/>
    </row>
    <row r="15" ht="52.5" customHeight="1" spans="1:15">
      <c r="A15" s="189" t="s">
        <v>90</v>
      </c>
      <c r="B15" s="189" t="s">
        <v>91</v>
      </c>
      <c r="C15" s="153">
        <v>35440</v>
      </c>
      <c r="D15" s="153">
        <v>35440</v>
      </c>
      <c r="E15" s="153">
        <v>35440</v>
      </c>
      <c r="F15" s="153"/>
      <c r="G15" s="153"/>
      <c r="H15" s="153"/>
      <c r="I15" s="153"/>
      <c r="J15" s="153"/>
      <c r="K15" s="153"/>
      <c r="L15" s="153"/>
      <c r="M15" s="153"/>
      <c r="N15" s="153"/>
      <c r="O15" s="153"/>
    </row>
    <row r="16" ht="52.5" customHeight="1" spans="1:15">
      <c r="A16" s="188" t="s">
        <v>92</v>
      </c>
      <c r="B16" s="188" t="s">
        <v>93</v>
      </c>
      <c r="C16" s="153">
        <v>8100</v>
      </c>
      <c r="D16" s="153">
        <v>8100</v>
      </c>
      <c r="E16" s="153">
        <v>8100</v>
      </c>
      <c r="F16" s="153"/>
      <c r="G16" s="153"/>
      <c r="H16" s="153"/>
      <c r="I16" s="153"/>
      <c r="J16" s="153"/>
      <c r="K16" s="153"/>
      <c r="L16" s="153"/>
      <c r="M16" s="153"/>
      <c r="N16" s="153"/>
      <c r="O16" s="153"/>
    </row>
    <row r="17" ht="52.5" customHeight="1" spans="1:15">
      <c r="A17" s="189" t="s">
        <v>94</v>
      </c>
      <c r="B17" s="189" t="s">
        <v>93</v>
      </c>
      <c r="C17" s="153">
        <v>8100</v>
      </c>
      <c r="D17" s="153">
        <v>8100</v>
      </c>
      <c r="E17" s="153">
        <v>8100</v>
      </c>
      <c r="F17" s="153"/>
      <c r="G17" s="153"/>
      <c r="H17" s="153"/>
      <c r="I17" s="153"/>
      <c r="J17" s="153"/>
      <c r="K17" s="153"/>
      <c r="L17" s="153"/>
      <c r="M17" s="153"/>
      <c r="N17" s="153"/>
      <c r="O17" s="153"/>
    </row>
    <row r="18" ht="52.5" customHeight="1" spans="1:15">
      <c r="A18" s="187" t="s">
        <v>95</v>
      </c>
      <c r="B18" s="187" t="s">
        <v>96</v>
      </c>
      <c r="C18" s="153">
        <v>388000</v>
      </c>
      <c r="D18" s="153">
        <v>388000</v>
      </c>
      <c r="E18" s="153"/>
      <c r="F18" s="153">
        <v>388000</v>
      </c>
      <c r="G18" s="153"/>
      <c r="H18" s="153"/>
      <c r="I18" s="153"/>
      <c r="J18" s="153"/>
      <c r="K18" s="153"/>
      <c r="L18" s="153"/>
      <c r="M18" s="153"/>
      <c r="N18" s="153"/>
      <c r="O18" s="153"/>
    </row>
    <row r="19" ht="52.5" customHeight="1" spans="1:15">
      <c r="A19" s="188" t="s">
        <v>97</v>
      </c>
      <c r="B19" s="188" t="s">
        <v>98</v>
      </c>
      <c r="C19" s="153">
        <v>388000</v>
      </c>
      <c r="D19" s="153">
        <v>388000</v>
      </c>
      <c r="E19" s="153"/>
      <c r="F19" s="153">
        <v>388000</v>
      </c>
      <c r="G19" s="153"/>
      <c r="H19" s="153"/>
      <c r="I19" s="153"/>
      <c r="J19" s="153"/>
      <c r="K19" s="153"/>
      <c r="L19" s="153"/>
      <c r="M19" s="153"/>
      <c r="N19" s="153"/>
      <c r="O19" s="153"/>
    </row>
    <row r="20" ht="52.5" customHeight="1" spans="1:15">
      <c r="A20" s="189" t="s">
        <v>99</v>
      </c>
      <c r="B20" s="189" t="s">
        <v>100</v>
      </c>
      <c r="C20" s="153">
        <v>288000</v>
      </c>
      <c r="D20" s="153">
        <v>288000</v>
      </c>
      <c r="E20" s="153"/>
      <c r="F20" s="153">
        <v>288000</v>
      </c>
      <c r="G20" s="153"/>
      <c r="H20" s="153"/>
      <c r="I20" s="153"/>
      <c r="J20" s="153"/>
      <c r="K20" s="153"/>
      <c r="L20" s="153"/>
      <c r="M20" s="153"/>
      <c r="N20" s="153"/>
      <c r="O20" s="153"/>
    </row>
    <row r="21" ht="52.5" customHeight="1" spans="1:15">
      <c r="A21" s="189" t="s">
        <v>101</v>
      </c>
      <c r="B21" s="189" t="s">
        <v>102</v>
      </c>
      <c r="C21" s="153">
        <v>100000</v>
      </c>
      <c r="D21" s="153">
        <v>100000</v>
      </c>
      <c r="E21" s="153"/>
      <c r="F21" s="153">
        <v>100000</v>
      </c>
      <c r="G21" s="153"/>
      <c r="H21" s="153"/>
      <c r="I21" s="153"/>
      <c r="J21" s="153"/>
      <c r="K21" s="153"/>
      <c r="L21" s="153"/>
      <c r="M21" s="153"/>
      <c r="N21" s="153"/>
      <c r="O21" s="153"/>
    </row>
    <row r="22" ht="52.5" customHeight="1" spans="1:15">
      <c r="A22" s="187" t="s">
        <v>103</v>
      </c>
      <c r="B22" s="187" t="s">
        <v>104</v>
      </c>
      <c r="C22" s="153">
        <v>1403937.08</v>
      </c>
      <c r="D22" s="153">
        <v>1403937.08</v>
      </c>
      <c r="E22" s="153">
        <v>1190987.08</v>
      </c>
      <c r="F22" s="153">
        <v>212950</v>
      </c>
      <c r="G22" s="153"/>
      <c r="H22" s="153"/>
      <c r="I22" s="153"/>
      <c r="J22" s="153"/>
      <c r="K22" s="153"/>
      <c r="L22" s="153"/>
      <c r="M22" s="153"/>
      <c r="N22" s="153"/>
      <c r="O22" s="153"/>
    </row>
    <row r="23" ht="52.5" customHeight="1" spans="1:15">
      <c r="A23" s="188" t="s">
        <v>105</v>
      </c>
      <c r="B23" s="188" t="s">
        <v>106</v>
      </c>
      <c r="C23" s="153">
        <v>8605.68</v>
      </c>
      <c r="D23" s="153">
        <v>8605.68</v>
      </c>
      <c r="E23" s="153">
        <v>8605.68</v>
      </c>
      <c r="F23" s="153"/>
      <c r="G23" s="153"/>
      <c r="H23" s="153"/>
      <c r="I23" s="153"/>
      <c r="J23" s="153"/>
      <c r="K23" s="153"/>
      <c r="L23" s="153"/>
      <c r="M23" s="153"/>
      <c r="N23" s="153"/>
      <c r="O23" s="153"/>
    </row>
    <row r="24" ht="52.5" customHeight="1" spans="1:15">
      <c r="A24" s="189" t="s">
        <v>107</v>
      </c>
      <c r="B24" s="189" t="s">
        <v>108</v>
      </c>
      <c r="C24" s="153">
        <v>8605.68</v>
      </c>
      <c r="D24" s="153">
        <v>8605.68</v>
      </c>
      <c r="E24" s="153">
        <v>8605.68</v>
      </c>
      <c r="F24" s="153"/>
      <c r="G24" s="153"/>
      <c r="H24" s="153"/>
      <c r="I24" s="153"/>
      <c r="J24" s="153"/>
      <c r="K24" s="153"/>
      <c r="L24" s="153"/>
      <c r="M24" s="153"/>
      <c r="N24" s="153"/>
      <c r="O24" s="153"/>
    </row>
    <row r="25" ht="52.5" customHeight="1" spans="1:15">
      <c r="A25" s="188" t="s">
        <v>109</v>
      </c>
      <c r="B25" s="188" t="s">
        <v>110</v>
      </c>
      <c r="C25" s="153">
        <v>1174636.48</v>
      </c>
      <c r="D25" s="153">
        <v>1174636.48</v>
      </c>
      <c r="E25" s="153">
        <v>1174636.48</v>
      </c>
      <c r="F25" s="153"/>
      <c r="G25" s="153"/>
      <c r="H25" s="153"/>
      <c r="I25" s="153"/>
      <c r="J25" s="153"/>
      <c r="K25" s="153"/>
      <c r="L25" s="153"/>
      <c r="M25" s="153"/>
      <c r="N25" s="153"/>
      <c r="O25" s="153"/>
    </row>
    <row r="26" ht="52.5" customHeight="1" spans="1:15">
      <c r="A26" s="189" t="s">
        <v>111</v>
      </c>
      <c r="B26" s="189" t="s">
        <v>112</v>
      </c>
      <c r="C26" s="153">
        <v>779528.32</v>
      </c>
      <c r="D26" s="153">
        <v>779528.32</v>
      </c>
      <c r="E26" s="153">
        <v>779528.32</v>
      </c>
      <c r="F26" s="153"/>
      <c r="G26" s="153"/>
      <c r="H26" s="153"/>
      <c r="I26" s="153"/>
      <c r="J26" s="153"/>
      <c r="K26" s="153"/>
      <c r="L26" s="153"/>
      <c r="M26" s="153"/>
      <c r="N26" s="153"/>
      <c r="O26" s="153"/>
    </row>
    <row r="27" ht="52.5" customHeight="1" spans="1:15">
      <c r="A27" s="189" t="s">
        <v>113</v>
      </c>
      <c r="B27" s="189" t="s">
        <v>114</v>
      </c>
      <c r="C27" s="153">
        <v>1800</v>
      </c>
      <c r="D27" s="153">
        <v>1800</v>
      </c>
      <c r="E27" s="153">
        <v>1800</v>
      </c>
      <c r="F27" s="153"/>
      <c r="G27" s="153"/>
      <c r="H27" s="153"/>
      <c r="I27" s="153"/>
      <c r="J27" s="153"/>
      <c r="K27" s="153"/>
      <c r="L27" s="153"/>
      <c r="M27" s="153"/>
      <c r="N27" s="153"/>
      <c r="O27" s="153"/>
    </row>
    <row r="28" ht="52.5" customHeight="1" spans="1:15">
      <c r="A28" s="189" t="s">
        <v>115</v>
      </c>
      <c r="B28" s="189" t="s">
        <v>116</v>
      </c>
      <c r="C28" s="153">
        <v>393308.16</v>
      </c>
      <c r="D28" s="153">
        <v>393308.16</v>
      </c>
      <c r="E28" s="153">
        <v>393308.16</v>
      </c>
      <c r="F28" s="153"/>
      <c r="G28" s="153"/>
      <c r="H28" s="153"/>
      <c r="I28" s="153"/>
      <c r="J28" s="153"/>
      <c r="K28" s="153"/>
      <c r="L28" s="153"/>
      <c r="M28" s="153"/>
      <c r="N28" s="153"/>
      <c r="O28" s="153"/>
    </row>
    <row r="29" ht="52.5" customHeight="1" spans="1:15">
      <c r="A29" s="188" t="s">
        <v>117</v>
      </c>
      <c r="B29" s="188" t="s">
        <v>118</v>
      </c>
      <c r="C29" s="153">
        <v>212950</v>
      </c>
      <c r="D29" s="153">
        <v>212950</v>
      </c>
      <c r="E29" s="153"/>
      <c r="F29" s="153">
        <v>212950</v>
      </c>
      <c r="G29" s="153"/>
      <c r="H29" s="153"/>
      <c r="I29" s="153"/>
      <c r="J29" s="153"/>
      <c r="K29" s="153"/>
      <c r="L29" s="153"/>
      <c r="M29" s="153"/>
      <c r="N29" s="153"/>
      <c r="O29" s="153"/>
    </row>
    <row r="30" ht="52.5" customHeight="1" spans="1:15">
      <c r="A30" s="189" t="s">
        <v>119</v>
      </c>
      <c r="B30" s="189" t="s">
        <v>120</v>
      </c>
      <c r="C30" s="153">
        <v>212950</v>
      </c>
      <c r="D30" s="153">
        <v>212950</v>
      </c>
      <c r="E30" s="153"/>
      <c r="F30" s="153">
        <v>212950</v>
      </c>
      <c r="G30" s="153"/>
      <c r="H30" s="153"/>
      <c r="I30" s="153"/>
      <c r="J30" s="153"/>
      <c r="K30" s="153"/>
      <c r="L30" s="153"/>
      <c r="M30" s="153"/>
      <c r="N30" s="153"/>
      <c r="O30" s="153"/>
    </row>
    <row r="31" ht="52.5" customHeight="1" spans="1:15">
      <c r="A31" s="188" t="s">
        <v>121</v>
      </c>
      <c r="B31" s="188" t="s">
        <v>122</v>
      </c>
      <c r="C31" s="153">
        <v>7744.92</v>
      </c>
      <c r="D31" s="153">
        <v>7744.92</v>
      </c>
      <c r="E31" s="153">
        <v>7744.92</v>
      </c>
      <c r="F31" s="153"/>
      <c r="G31" s="153"/>
      <c r="H31" s="153"/>
      <c r="I31" s="153"/>
      <c r="J31" s="153"/>
      <c r="K31" s="153"/>
      <c r="L31" s="153"/>
      <c r="M31" s="153"/>
      <c r="N31" s="153"/>
      <c r="O31" s="153"/>
    </row>
    <row r="32" ht="52.5" customHeight="1" spans="1:15">
      <c r="A32" s="189" t="s">
        <v>123</v>
      </c>
      <c r="B32" s="189" t="s">
        <v>122</v>
      </c>
      <c r="C32" s="153">
        <v>7744.92</v>
      </c>
      <c r="D32" s="153">
        <v>7744.92</v>
      </c>
      <c r="E32" s="153">
        <v>7744.92</v>
      </c>
      <c r="F32" s="153"/>
      <c r="G32" s="153"/>
      <c r="H32" s="153"/>
      <c r="I32" s="153"/>
      <c r="J32" s="153"/>
      <c r="K32" s="153"/>
      <c r="L32" s="153"/>
      <c r="M32" s="153"/>
      <c r="N32" s="153"/>
      <c r="O32" s="153"/>
    </row>
    <row r="33" ht="52.5" customHeight="1" spans="1:15">
      <c r="A33" s="187" t="s">
        <v>124</v>
      </c>
      <c r="B33" s="187" t="s">
        <v>125</v>
      </c>
      <c r="C33" s="153">
        <v>172073.26</v>
      </c>
      <c r="D33" s="153">
        <v>172073.26</v>
      </c>
      <c r="E33" s="153">
        <v>172073.26</v>
      </c>
      <c r="F33" s="153"/>
      <c r="G33" s="153"/>
      <c r="H33" s="153"/>
      <c r="I33" s="153"/>
      <c r="J33" s="153"/>
      <c r="K33" s="153"/>
      <c r="L33" s="153"/>
      <c r="M33" s="153"/>
      <c r="N33" s="153"/>
      <c r="O33" s="153"/>
    </row>
    <row r="34" ht="52.5" customHeight="1" spans="1:15">
      <c r="A34" s="188" t="s">
        <v>126</v>
      </c>
      <c r="B34" s="188" t="s">
        <v>127</v>
      </c>
      <c r="C34" s="153">
        <v>172073.26</v>
      </c>
      <c r="D34" s="153">
        <v>172073.26</v>
      </c>
      <c r="E34" s="153">
        <v>172073.26</v>
      </c>
      <c r="F34" s="153"/>
      <c r="G34" s="153"/>
      <c r="H34" s="153"/>
      <c r="I34" s="153"/>
      <c r="J34" s="153"/>
      <c r="K34" s="153"/>
      <c r="L34" s="153"/>
      <c r="M34" s="153"/>
      <c r="N34" s="153"/>
      <c r="O34" s="153"/>
    </row>
    <row r="35" ht="52.5" customHeight="1" spans="1:15">
      <c r="A35" s="189" t="s">
        <v>128</v>
      </c>
      <c r="B35" s="189" t="s">
        <v>129</v>
      </c>
      <c r="C35" s="153">
        <v>105824.16</v>
      </c>
      <c r="D35" s="153">
        <v>105824.16</v>
      </c>
      <c r="E35" s="153">
        <v>105824.16</v>
      </c>
      <c r="F35" s="153"/>
      <c r="G35" s="153"/>
      <c r="H35" s="153"/>
      <c r="I35" s="153"/>
      <c r="J35" s="153"/>
      <c r="K35" s="153"/>
      <c r="L35" s="153"/>
      <c r="M35" s="153"/>
      <c r="N35" s="153"/>
      <c r="O35" s="153"/>
    </row>
    <row r="36" ht="52.5" customHeight="1" spans="1:15">
      <c r="A36" s="189" t="s">
        <v>130</v>
      </c>
      <c r="B36" s="189" t="s">
        <v>131</v>
      </c>
      <c r="C36" s="153">
        <v>41666.4</v>
      </c>
      <c r="D36" s="153">
        <v>41666.4</v>
      </c>
      <c r="E36" s="153">
        <v>41666.4</v>
      </c>
      <c r="F36" s="153"/>
      <c r="G36" s="153"/>
      <c r="H36" s="153"/>
      <c r="I36" s="153"/>
      <c r="J36" s="153"/>
      <c r="K36" s="153"/>
      <c r="L36" s="153"/>
      <c r="M36" s="153"/>
      <c r="N36" s="153"/>
      <c r="O36" s="153"/>
    </row>
    <row r="37" ht="52.5" customHeight="1" spans="1:15">
      <c r="A37" s="189" t="s">
        <v>132</v>
      </c>
      <c r="B37" s="189" t="s">
        <v>133</v>
      </c>
      <c r="C37" s="153">
        <v>24582.7</v>
      </c>
      <c r="D37" s="153">
        <v>24582.7</v>
      </c>
      <c r="E37" s="153">
        <v>24582.7</v>
      </c>
      <c r="F37" s="153"/>
      <c r="G37" s="153"/>
      <c r="H37" s="153"/>
      <c r="I37" s="153"/>
      <c r="J37" s="153"/>
      <c r="K37" s="153"/>
      <c r="L37" s="153"/>
      <c r="M37" s="153"/>
      <c r="N37" s="153"/>
      <c r="O37" s="153"/>
    </row>
    <row r="38" ht="52.5" customHeight="1" spans="1:15">
      <c r="A38" s="187" t="s">
        <v>134</v>
      </c>
      <c r="B38" s="187" t="s">
        <v>135</v>
      </c>
      <c r="C38" s="153">
        <v>294981.12</v>
      </c>
      <c r="D38" s="153">
        <v>294981.12</v>
      </c>
      <c r="E38" s="153">
        <v>294981.12</v>
      </c>
      <c r="F38" s="153"/>
      <c r="G38" s="153"/>
      <c r="H38" s="153"/>
      <c r="I38" s="153"/>
      <c r="J38" s="153"/>
      <c r="K38" s="153"/>
      <c r="L38" s="153"/>
      <c r="M38" s="153"/>
      <c r="N38" s="153"/>
      <c r="O38" s="153"/>
    </row>
    <row r="39" ht="52.5" customHeight="1" spans="1:15">
      <c r="A39" s="188" t="s">
        <v>136</v>
      </c>
      <c r="B39" s="188" t="s">
        <v>137</v>
      </c>
      <c r="C39" s="153">
        <v>294981.12</v>
      </c>
      <c r="D39" s="153">
        <v>294981.12</v>
      </c>
      <c r="E39" s="153">
        <v>294981.12</v>
      </c>
      <c r="F39" s="153"/>
      <c r="G39" s="153"/>
      <c r="H39" s="153"/>
      <c r="I39" s="153"/>
      <c r="J39" s="153"/>
      <c r="K39" s="153"/>
      <c r="L39" s="153"/>
      <c r="M39" s="153"/>
      <c r="N39" s="153"/>
      <c r="O39" s="153"/>
    </row>
    <row r="40" ht="52.5" customHeight="1" spans="1:15">
      <c r="A40" s="189" t="s">
        <v>138</v>
      </c>
      <c r="B40" s="189" t="s">
        <v>139</v>
      </c>
      <c r="C40" s="153">
        <v>294981.12</v>
      </c>
      <c r="D40" s="153">
        <v>294981.12</v>
      </c>
      <c r="E40" s="153">
        <v>294981.12</v>
      </c>
      <c r="F40" s="153"/>
      <c r="G40" s="153"/>
      <c r="H40" s="153"/>
      <c r="I40" s="153"/>
      <c r="J40" s="153"/>
      <c r="K40" s="153"/>
      <c r="L40" s="153"/>
      <c r="M40" s="153"/>
      <c r="N40" s="153"/>
      <c r="O40" s="153"/>
    </row>
    <row r="41" ht="30" customHeight="1" spans="1:15">
      <c r="A41" s="186" t="s">
        <v>30</v>
      </c>
      <c r="B41" s="186"/>
      <c r="C41" s="153">
        <v>5993581.69</v>
      </c>
      <c r="D41" s="153">
        <v>5993581.69</v>
      </c>
      <c r="E41" s="153">
        <v>4592631.69</v>
      </c>
      <c r="F41" s="153">
        <v>1400950</v>
      </c>
      <c r="G41" s="153"/>
      <c r="H41" s="153"/>
      <c r="I41" s="153"/>
      <c r="J41" s="153"/>
      <c r="K41" s="153"/>
      <c r="L41" s="153"/>
      <c r="M41" s="153"/>
      <c r="N41" s="153"/>
      <c r="O41" s="153"/>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140</v>
      </c>
    </row>
    <row r="2" ht="30.75" customHeight="1" spans="1:4">
      <c r="A2" s="176" t="str">
        <f>"2026"&amp;"年部门财政拨款收支预算总表"</f>
        <v>2026年部门财政拨款收支预算总表</v>
      </c>
      <c r="B2" s="176"/>
      <c r="C2" s="176"/>
      <c r="D2" s="176"/>
    </row>
    <row r="3" ht="18.75" customHeight="1" spans="1:4">
      <c r="A3" s="31" t="str">
        <f>"单位名称："&amp;"梁河县发展和改革局"</f>
        <v>单位名称：梁河县发展和改革局</v>
      </c>
      <c r="B3" s="177"/>
      <c r="C3" s="177"/>
      <c r="D3" s="97" t="s">
        <v>1</v>
      </c>
    </row>
    <row r="4" ht="19.5" customHeight="1" spans="1:4">
      <c r="A4" s="12" t="s">
        <v>141</v>
      </c>
      <c r="B4" s="14"/>
      <c r="C4" s="12" t="s">
        <v>142</v>
      </c>
      <c r="D4" s="14"/>
    </row>
    <row r="5" ht="21.75" customHeight="1" spans="1:4">
      <c r="A5" s="70" t="s">
        <v>143</v>
      </c>
      <c r="B5" s="11" t="s">
        <v>5</v>
      </c>
      <c r="C5" s="70" t="s">
        <v>144</v>
      </c>
      <c r="D5" s="11" t="s">
        <v>5</v>
      </c>
    </row>
    <row r="6" ht="17.25" customHeight="1" spans="1:4">
      <c r="A6" s="74"/>
      <c r="B6" s="18"/>
      <c r="C6" s="74"/>
      <c r="D6" s="18"/>
    </row>
    <row r="7" ht="19.5" customHeight="1" spans="1:4">
      <c r="A7" s="93" t="s">
        <v>145</v>
      </c>
      <c r="B7" s="23">
        <v>5993581.69</v>
      </c>
      <c r="C7" s="93" t="s">
        <v>146</v>
      </c>
      <c r="D7" s="23">
        <v>5993581.69</v>
      </c>
    </row>
    <row r="8" ht="19.5" customHeight="1" spans="1:4">
      <c r="A8" s="93" t="s">
        <v>147</v>
      </c>
      <c r="B8" s="23">
        <v>5993581.69</v>
      </c>
      <c r="C8" s="178" t="str">
        <f>"（"&amp;"一"&amp;"）"&amp;"一般公共服务支出"</f>
        <v>（一）一般公共服务支出</v>
      </c>
      <c r="D8" s="23">
        <v>3734590.23</v>
      </c>
    </row>
    <row r="9" ht="19.5" customHeight="1" spans="1:4">
      <c r="A9" s="179" t="s">
        <v>148</v>
      </c>
      <c r="B9" s="23"/>
      <c r="C9" s="178" t="str">
        <f>"（"&amp;"二"&amp;"）"&amp;"国防支出"</f>
        <v>（二）国防支出</v>
      </c>
      <c r="D9" s="23">
        <v>388000</v>
      </c>
    </row>
    <row r="10" ht="19.5" customHeight="1" spans="1:4">
      <c r="A10" s="179" t="s">
        <v>149</v>
      </c>
      <c r="B10" s="23"/>
      <c r="C10" s="178" t="str">
        <f>"（"&amp;"三"&amp;"）"&amp;"社会保障和就业支出"</f>
        <v>（三）社会保障和就业支出</v>
      </c>
      <c r="D10" s="23">
        <v>1403937.08</v>
      </c>
    </row>
    <row r="11" ht="19.5" customHeight="1" spans="1:4">
      <c r="A11" s="179" t="s">
        <v>150</v>
      </c>
      <c r="B11" s="23"/>
      <c r="C11" s="178" t="str">
        <f>"（"&amp;"四"&amp;"）"&amp;"卫生健康支出"</f>
        <v>（四）卫生健康支出</v>
      </c>
      <c r="D11" s="23">
        <v>172073.26</v>
      </c>
    </row>
    <row r="12" ht="19.5" customHeight="1" spans="1:4">
      <c r="A12" s="179" t="s">
        <v>147</v>
      </c>
      <c r="B12" s="23"/>
      <c r="C12" s="178" t="str">
        <f>"（"&amp;"五"&amp;"）"&amp;"住房保障支出"</f>
        <v>（五）住房保障支出</v>
      </c>
      <c r="D12" s="23">
        <v>294981.12</v>
      </c>
    </row>
    <row r="13" ht="19.5" customHeight="1" spans="1:4">
      <c r="A13" s="179" t="s">
        <v>148</v>
      </c>
      <c r="B13" s="23"/>
      <c r="C13" s="178"/>
      <c r="D13" s="23"/>
    </row>
    <row r="14" ht="19.5" customHeight="1" spans="1:4">
      <c r="A14" s="179" t="s">
        <v>149</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151</v>
      </c>
      <c r="D35" s="23"/>
    </row>
    <row r="36" ht="19.5" customHeight="1" spans="1:4">
      <c r="A36" s="182" t="s">
        <v>24</v>
      </c>
      <c r="B36" s="23">
        <v>5993581.69</v>
      </c>
      <c r="C36" s="182" t="s">
        <v>25</v>
      </c>
      <c r="D36" s="23">
        <v>5993581.69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1"/>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152</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"单位名称："&amp;"梁河县发展和改革局"</f>
        <v>单位名称：梁河县发展和改革局</v>
      </c>
      <c r="B3" s="169"/>
      <c r="C3" s="142"/>
      <c r="D3" s="142"/>
      <c r="E3" s="142"/>
      <c r="F3" s="142"/>
      <c r="G3" s="146" t="s">
        <v>1</v>
      </c>
    </row>
    <row r="4" ht="18.75" customHeight="1" spans="1:7">
      <c r="A4" s="170" t="s">
        <v>153</v>
      </c>
      <c r="B4" s="170"/>
      <c r="C4" s="170" t="s">
        <v>30</v>
      </c>
      <c r="D4" s="170" t="s">
        <v>52</v>
      </c>
      <c r="E4" s="170"/>
      <c r="F4" s="170"/>
      <c r="G4" s="170" t="s">
        <v>53</v>
      </c>
    </row>
    <row r="5" ht="18.75" customHeight="1" spans="1:7">
      <c r="A5" s="170" t="s">
        <v>48</v>
      </c>
      <c r="B5" s="170" t="s">
        <v>49</v>
      </c>
      <c r="C5" s="170"/>
      <c r="D5" s="170" t="s">
        <v>33</v>
      </c>
      <c r="E5" s="170" t="s">
        <v>154</v>
      </c>
      <c r="F5" s="170" t="s">
        <v>155</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3734590.23</v>
      </c>
      <c r="D7" s="172">
        <v>2934590.23</v>
      </c>
      <c r="E7" s="172">
        <v>2643218.71</v>
      </c>
      <c r="F7" s="172">
        <v>291371.52</v>
      </c>
      <c r="G7" s="172">
        <v>800000</v>
      </c>
    </row>
    <row r="8" ht="18.75" customHeight="1" outlineLevel="1" spans="1:7">
      <c r="A8" s="173" t="s">
        <v>76</v>
      </c>
      <c r="B8" s="173" t="s">
        <v>77</v>
      </c>
      <c r="C8" s="172">
        <v>3691050.23</v>
      </c>
      <c r="D8" s="172">
        <v>2891050.23</v>
      </c>
      <c r="E8" s="172">
        <v>2634578.71</v>
      </c>
      <c r="F8" s="172">
        <v>256471.52</v>
      </c>
      <c r="G8" s="172">
        <v>800000</v>
      </c>
    </row>
    <row r="9" ht="18.75" customHeight="1" outlineLevel="2" spans="1:7">
      <c r="A9" s="174" t="s">
        <v>78</v>
      </c>
      <c r="B9" s="174" t="s">
        <v>79</v>
      </c>
      <c r="C9" s="172">
        <v>2179117.43</v>
      </c>
      <c r="D9" s="172">
        <v>2179117.43</v>
      </c>
      <c r="E9" s="172">
        <v>1956484.71</v>
      </c>
      <c r="F9" s="172">
        <v>222632.72</v>
      </c>
      <c r="G9" s="172"/>
    </row>
    <row r="10" ht="18.75" customHeight="1" outlineLevel="2" spans="1:7">
      <c r="A10" s="174" t="s">
        <v>80</v>
      </c>
      <c r="B10" s="174" t="s">
        <v>81</v>
      </c>
      <c r="C10" s="172">
        <v>230000</v>
      </c>
      <c r="D10" s="172"/>
      <c r="E10" s="172"/>
      <c r="F10" s="172"/>
      <c r="G10" s="172">
        <v>230000</v>
      </c>
    </row>
    <row r="11" ht="18.75" customHeight="1" outlineLevel="2" spans="1:7">
      <c r="A11" s="174" t="s">
        <v>82</v>
      </c>
      <c r="B11" s="174" t="s">
        <v>83</v>
      </c>
      <c r="C11" s="172">
        <v>170000</v>
      </c>
      <c r="D11" s="172"/>
      <c r="E11" s="172"/>
      <c r="F11" s="172"/>
      <c r="G11" s="172">
        <v>170000</v>
      </c>
    </row>
    <row r="12" ht="18.75" customHeight="1" outlineLevel="2" spans="1:7">
      <c r="A12" s="174" t="s">
        <v>84</v>
      </c>
      <c r="B12" s="174" t="s">
        <v>85</v>
      </c>
      <c r="C12" s="172">
        <v>711932.8</v>
      </c>
      <c r="D12" s="172">
        <v>711932.8</v>
      </c>
      <c r="E12" s="172">
        <v>678094</v>
      </c>
      <c r="F12" s="172">
        <v>33838.8</v>
      </c>
      <c r="G12" s="172"/>
    </row>
    <row r="13" ht="18.75" customHeight="1" outlineLevel="2" spans="1:7">
      <c r="A13" s="174" t="s">
        <v>86</v>
      </c>
      <c r="B13" s="174" t="s">
        <v>87</v>
      </c>
      <c r="C13" s="172">
        <v>400000</v>
      </c>
      <c r="D13" s="172"/>
      <c r="E13" s="172"/>
      <c r="F13" s="172"/>
      <c r="G13" s="172">
        <v>400000</v>
      </c>
    </row>
    <row r="14" ht="18.75" customHeight="1" outlineLevel="1" spans="1:7">
      <c r="A14" s="173" t="s">
        <v>88</v>
      </c>
      <c r="B14" s="173" t="s">
        <v>89</v>
      </c>
      <c r="C14" s="172">
        <v>35440</v>
      </c>
      <c r="D14" s="172">
        <v>35440</v>
      </c>
      <c r="E14" s="172">
        <v>8640</v>
      </c>
      <c r="F14" s="172">
        <v>26800</v>
      </c>
      <c r="G14" s="172"/>
    </row>
    <row r="15" ht="18.75" customHeight="1" outlineLevel="2" spans="1:7">
      <c r="A15" s="174" t="s">
        <v>90</v>
      </c>
      <c r="B15" s="174" t="s">
        <v>91</v>
      </c>
      <c r="C15" s="172">
        <v>35440</v>
      </c>
      <c r="D15" s="172">
        <v>35440</v>
      </c>
      <c r="E15" s="172">
        <v>8640</v>
      </c>
      <c r="F15" s="172">
        <v>26800</v>
      </c>
      <c r="G15" s="172"/>
    </row>
    <row r="16" ht="18.75" customHeight="1" outlineLevel="1" spans="1:7">
      <c r="A16" s="173" t="s">
        <v>92</v>
      </c>
      <c r="B16" s="173" t="s">
        <v>93</v>
      </c>
      <c r="C16" s="172">
        <v>8100</v>
      </c>
      <c r="D16" s="172">
        <v>8100</v>
      </c>
      <c r="E16" s="172"/>
      <c r="F16" s="172">
        <v>8100</v>
      </c>
      <c r="G16" s="172"/>
    </row>
    <row r="17" ht="18.75" customHeight="1" outlineLevel="2" spans="1:7">
      <c r="A17" s="174" t="s">
        <v>94</v>
      </c>
      <c r="B17" s="174" t="s">
        <v>93</v>
      </c>
      <c r="C17" s="172">
        <v>8100</v>
      </c>
      <c r="D17" s="172">
        <v>8100</v>
      </c>
      <c r="E17" s="172"/>
      <c r="F17" s="172">
        <v>8100</v>
      </c>
      <c r="G17" s="172"/>
    </row>
    <row r="18" ht="18.75" customHeight="1" spans="1:7">
      <c r="A18" s="171" t="s">
        <v>95</v>
      </c>
      <c r="B18" s="171" t="s">
        <v>96</v>
      </c>
      <c r="C18" s="172">
        <v>388000</v>
      </c>
      <c r="D18" s="172"/>
      <c r="E18" s="172"/>
      <c r="F18" s="172"/>
      <c r="G18" s="172">
        <v>388000</v>
      </c>
    </row>
    <row r="19" ht="18.75" customHeight="1" outlineLevel="1" spans="1:7">
      <c r="A19" s="173" t="s">
        <v>97</v>
      </c>
      <c r="B19" s="173" t="s">
        <v>98</v>
      </c>
      <c r="C19" s="172">
        <v>388000</v>
      </c>
      <c r="D19" s="172"/>
      <c r="E19" s="172"/>
      <c r="F19" s="172"/>
      <c r="G19" s="172">
        <v>388000</v>
      </c>
    </row>
    <row r="20" ht="18.75" customHeight="1" outlineLevel="2" spans="1:7">
      <c r="A20" s="174" t="s">
        <v>99</v>
      </c>
      <c r="B20" s="174" t="s">
        <v>100</v>
      </c>
      <c r="C20" s="172">
        <v>288000</v>
      </c>
      <c r="D20" s="172"/>
      <c r="E20" s="172"/>
      <c r="F20" s="172"/>
      <c r="G20" s="172">
        <v>288000</v>
      </c>
    </row>
    <row r="21" ht="18.75" customHeight="1" outlineLevel="2" spans="1:7">
      <c r="A21" s="174" t="s">
        <v>101</v>
      </c>
      <c r="B21" s="174" t="s">
        <v>102</v>
      </c>
      <c r="C21" s="172">
        <v>100000</v>
      </c>
      <c r="D21" s="172"/>
      <c r="E21" s="172"/>
      <c r="F21" s="172"/>
      <c r="G21" s="172">
        <v>100000</v>
      </c>
    </row>
    <row r="22" ht="18.75" customHeight="1" spans="1:7">
      <c r="A22" s="171" t="s">
        <v>103</v>
      </c>
      <c r="B22" s="171" t="s">
        <v>104</v>
      </c>
      <c r="C22" s="172">
        <v>1403937.08</v>
      </c>
      <c r="D22" s="172">
        <v>1190987.08</v>
      </c>
      <c r="E22" s="172">
        <v>1170587.08</v>
      </c>
      <c r="F22" s="172">
        <v>20400</v>
      </c>
      <c r="G22" s="172">
        <v>212950</v>
      </c>
    </row>
    <row r="23" ht="18.75" customHeight="1" outlineLevel="1" spans="1:7">
      <c r="A23" s="173" t="s">
        <v>105</v>
      </c>
      <c r="B23" s="173" t="s">
        <v>106</v>
      </c>
      <c r="C23" s="172">
        <v>8605.68</v>
      </c>
      <c r="D23" s="172">
        <v>8605.68</v>
      </c>
      <c r="E23" s="172">
        <v>8605.68</v>
      </c>
      <c r="F23" s="172"/>
      <c r="G23" s="172"/>
    </row>
    <row r="24" ht="18.75" customHeight="1" outlineLevel="2" spans="1:7">
      <c r="A24" s="174" t="s">
        <v>107</v>
      </c>
      <c r="B24" s="174" t="s">
        <v>108</v>
      </c>
      <c r="C24" s="172">
        <v>8605.68</v>
      </c>
      <c r="D24" s="172">
        <v>8605.68</v>
      </c>
      <c r="E24" s="172">
        <v>8605.68</v>
      </c>
      <c r="F24" s="172"/>
      <c r="G24" s="172"/>
    </row>
    <row r="25" ht="18.75" customHeight="1" outlineLevel="1" spans="1:7">
      <c r="A25" s="173" t="s">
        <v>109</v>
      </c>
      <c r="B25" s="173" t="s">
        <v>110</v>
      </c>
      <c r="C25" s="172">
        <v>1174636.48</v>
      </c>
      <c r="D25" s="172">
        <v>1174636.48</v>
      </c>
      <c r="E25" s="172">
        <v>1154236.48</v>
      </c>
      <c r="F25" s="172">
        <v>20400</v>
      </c>
      <c r="G25" s="172"/>
    </row>
    <row r="26" ht="18.75" customHeight="1" outlineLevel="2" spans="1:7">
      <c r="A26" s="174" t="s">
        <v>111</v>
      </c>
      <c r="B26" s="174" t="s">
        <v>112</v>
      </c>
      <c r="C26" s="172">
        <v>779528.32</v>
      </c>
      <c r="D26" s="172">
        <v>779528.32</v>
      </c>
      <c r="E26" s="172">
        <v>760928.32</v>
      </c>
      <c r="F26" s="172">
        <v>18600</v>
      </c>
      <c r="G26" s="172"/>
    </row>
    <row r="27" ht="18.75" customHeight="1" outlineLevel="2" spans="1:7">
      <c r="A27" s="174" t="s">
        <v>113</v>
      </c>
      <c r="B27" s="174" t="s">
        <v>114</v>
      </c>
      <c r="C27" s="172">
        <v>1800</v>
      </c>
      <c r="D27" s="172">
        <v>1800</v>
      </c>
      <c r="E27" s="172"/>
      <c r="F27" s="172">
        <v>1800</v>
      </c>
      <c r="G27" s="172"/>
    </row>
    <row r="28" ht="18.75" customHeight="1" outlineLevel="2" spans="1:7">
      <c r="A28" s="174" t="s">
        <v>115</v>
      </c>
      <c r="B28" s="174" t="s">
        <v>116</v>
      </c>
      <c r="C28" s="172">
        <v>393308.16</v>
      </c>
      <c r="D28" s="172">
        <v>393308.16</v>
      </c>
      <c r="E28" s="172">
        <v>393308.16</v>
      </c>
      <c r="F28" s="172"/>
      <c r="G28" s="172"/>
    </row>
    <row r="29" ht="18.75" customHeight="1" outlineLevel="1" spans="1:7">
      <c r="A29" s="173" t="s">
        <v>117</v>
      </c>
      <c r="B29" s="173" t="s">
        <v>118</v>
      </c>
      <c r="C29" s="172">
        <v>212950</v>
      </c>
      <c r="D29" s="172"/>
      <c r="E29" s="172"/>
      <c r="F29" s="172"/>
      <c r="G29" s="172">
        <v>212950</v>
      </c>
    </row>
    <row r="30" ht="18.75" customHeight="1" outlineLevel="2" spans="1:7">
      <c r="A30" s="174" t="s">
        <v>119</v>
      </c>
      <c r="B30" s="174" t="s">
        <v>120</v>
      </c>
      <c r="C30" s="172">
        <v>212950</v>
      </c>
      <c r="D30" s="172"/>
      <c r="E30" s="172"/>
      <c r="F30" s="172"/>
      <c r="G30" s="172">
        <v>212950</v>
      </c>
    </row>
    <row r="31" ht="18.75" customHeight="1" outlineLevel="1" spans="1:7">
      <c r="A31" s="173" t="s">
        <v>121</v>
      </c>
      <c r="B31" s="173" t="s">
        <v>122</v>
      </c>
      <c r="C31" s="172">
        <v>7744.92</v>
      </c>
      <c r="D31" s="172">
        <v>7744.92</v>
      </c>
      <c r="E31" s="172">
        <v>7744.92</v>
      </c>
      <c r="F31" s="172"/>
      <c r="G31" s="172"/>
    </row>
    <row r="32" ht="18.75" customHeight="1" outlineLevel="2" spans="1:7">
      <c r="A32" s="174" t="s">
        <v>123</v>
      </c>
      <c r="B32" s="174" t="s">
        <v>122</v>
      </c>
      <c r="C32" s="172">
        <v>7744.92</v>
      </c>
      <c r="D32" s="172">
        <v>7744.92</v>
      </c>
      <c r="E32" s="172">
        <v>7744.92</v>
      </c>
      <c r="F32" s="172"/>
      <c r="G32" s="172"/>
    </row>
    <row r="33" ht="18.75" customHeight="1" spans="1:7">
      <c r="A33" s="171" t="s">
        <v>124</v>
      </c>
      <c r="B33" s="171" t="s">
        <v>125</v>
      </c>
      <c r="C33" s="172">
        <v>172073.26</v>
      </c>
      <c r="D33" s="172">
        <v>172073.26</v>
      </c>
      <c r="E33" s="172">
        <v>172073.26</v>
      </c>
      <c r="F33" s="172"/>
      <c r="G33" s="172"/>
    </row>
    <row r="34" ht="18.75" customHeight="1" outlineLevel="1" spans="1:7">
      <c r="A34" s="173" t="s">
        <v>126</v>
      </c>
      <c r="B34" s="173" t="s">
        <v>127</v>
      </c>
      <c r="C34" s="172">
        <v>172073.26</v>
      </c>
      <c r="D34" s="172">
        <v>172073.26</v>
      </c>
      <c r="E34" s="172">
        <v>172073.26</v>
      </c>
      <c r="F34" s="172"/>
      <c r="G34" s="172"/>
    </row>
    <row r="35" ht="18.75" customHeight="1" outlineLevel="2" spans="1:7">
      <c r="A35" s="174" t="s">
        <v>128</v>
      </c>
      <c r="B35" s="174" t="s">
        <v>129</v>
      </c>
      <c r="C35" s="172">
        <v>105824.16</v>
      </c>
      <c r="D35" s="172">
        <v>105824.16</v>
      </c>
      <c r="E35" s="172">
        <v>105824.16</v>
      </c>
      <c r="F35" s="172"/>
      <c r="G35" s="172"/>
    </row>
    <row r="36" ht="18.75" customHeight="1" outlineLevel="2" spans="1:7">
      <c r="A36" s="174" t="s">
        <v>130</v>
      </c>
      <c r="B36" s="174" t="s">
        <v>131</v>
      </c>
      <c r="C36" s="172">
        <v>41666.4</v>
      </c>
      <c r="D36" s="172">
        <v>41666.4</v>
      </c>
      <c r="E36" s="172">
        <v>41666.4</v>
      </c>
      <c r="F36" s="172"/>
      <c r="G36" s="172"/>
    </row>
    <row r="37" ht="18.75" customHeight="1" outlineLevel="2" spans="1:7">
      <c r="A37" s="174" t="s">
        <v>132</v>
      </c>
      <c r="B37" s="174" t="s">
        <v>133</v>
      </c>
      <c r="C37" s="172">
        <v>24582.7</v>
      </c>
      <c r="D37" s="172">
        <v>24582.7</v>
      </c>
      <c r="E37" s="172">
        <v>24582.7</v>
      </c>
      <c r="F37" s="172"/>
      <c r="G37" s="172"/>
    </row>
    <row r="38" ht="18.75" customHeight="1" spans="1:7">
      <c r="A38" s="171" t="s">
        <v>134</v>
      </c>
      <c r="B38" s="171" t="s">
        <v>135</v>
      </c>
      <c r="C38" s="172">
        <v>294981.12</v>
      </c>
      <c r="D38" s="172">
        <v>294981.12</v>
      </c>
      <c r="E38" s="172">
        <v>294981.12</v>
      </c>
      <c r="F38" s="172"/>
      <c r="G38" s="172"/>
    </row>
    <row r="39" ht="18.75" customHeight="1" outlineLevel="1" spans="1:7">
      <c r="A39" s="173" t="s">
        <v>136</v>
      </c>
      <c r="B39" s="173" t="s">
        <v>137</v>
      </c>
      <c r="C39" s="172">
        <v>294981.12</v>
      </c>
      <c r="D39" s="172">
        <v>294981.12</v>
      </c>
      <c r="E39" s="172">
        <v>294981.12</v>
      </c>
      <c r="F39" s="172"/>
      <c r="G39" s="172"/>
    </row>
    <row r="40" ht="18.75" customHeight="1" outlineLevel="2" spans="1:7">
      <c r="A40" s="174" t="s">
        <v>138</v>
      </c>
      <c r="B40" s="174" t="s">
        <v>139</v>
      </c>
      <c r="C40" s="172">
        <v>294981.12</v>
      </c>
      <c r="D40" s="172">
        <v>294981.12</v>
      </c>
      <c r="E40" s="172">
        <v>294981.12</v>
      </c>
      <c r="F40" s="172"/>
      <c r="G40" s="172"/>
    </row>
    <row r="41" ht="18.75" customHeight="1" spans="1:7">
      <c r="A41" s="170" t="s">
        <v>30</v>
      </c>
      <c r="B41" s="170"/>
      <c r="C41" s="172">
        <v>5993581.69</v>
      </c>
      <c r="D41" s="172">
        <v>4592631.69</v>
      </c>
      <c r="E41" s="172">
        <v>4280860.17</v>
      </c>
      <c r="F41" s="172">
        <v>311771.52</v>
      </c>
      <c r="G41" s="172">
        <v>1400950</v>
      </c>
    </row>
  </sheetData>
  <mergeCells count="7">
    <mergeCell ref="A2:G2"/>
    <mergeCell ref="A3:C3"/>
    <mergeCell ref="A4:B4"/>
    <mergeCell ref="D4:F4"/>
    <mergeCell ref="A41:B4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156</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"单位名称："&amp;"梁河县发展和改革局"</f>
        <v>单位名称：梁河县发展和改革局</v>
      </c>
      <c r="B3" s="159"/>
      <c r="C3" s="160"/>
      <c r="D3" s="3"/>
      <c r="E3" s="1"/>
      <c r="F3" s="161" t="s">
        <v>27</v>
      </c>
    </row>
    <row r="4" ht="19.5" customHeight="1" spans="1:6">
      <c r="A4" s="11" t="s">
        <v>157</v>
      </c>
      <c r="B4" s="70" t="s">
        <v>158</v>
      </c>
      <c r="C4" s="12" t="s">
        <v>159</v>
      </c>
      <c r="D4" s="13"/>
      <c r="E4" s="14"/>
      <c r="F4" s="70" t="s">
        <v>160</v>
      </c>
    </row>
    <row r="5" ht="19.5" customHeight="1" spans="1:6">
      <c r="A5" s="18"/>
      <c r="B5" s="74"/>
      <c r="C5" s="35" t="s">
        <v>33</v>
      </c>
      <c r="D5" s="35" t="s">
        <v>161</v>
      </c>
      <c r="E5" s="35" t="s">
        <v>162</v>
      </c>
      <c r="F5" s="74"/>
    </row>
    <row r="6" ht="18.75" customHeight="1" spans="1:6">
      <c r="A6" s="164">
        <v>1</v>
      </c>
      <c r="B6" s="164">
        <v>2</v>
      </c>
      <c r="C6" s="165">
        <v>3</v>
      </c>
      <c r="D6" s="164">
        <v>4</v>
      </c>
      <c r="E6" s="164">
        <v>5</v>
      </c>
      <c r="F6" s="164">
        <v>6</v>
      </c>
    </row>
    <row r="7" ht="24.75" customHeight="1" spans="1:6">
      <c r="A7" s="166">
        <v>13600</v>
      </c>
      <c r="B7" s="166"/>
      <c r="C7" s="167"/>
      <c r="D7" s="166"/>
      <c r="E7" s="166"/>
      <c r="F7" s="166">
        <v>13600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5"/>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163</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"单位名称："&amp;"梁河县发展和改革局"</f>
        <v>单位名称：梁河县发展和改革局</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164</v>
      </c>
      <c r="B4" s="156" t="s">
        <v>165</v>
      </c>
      <c r="C4" s="156" t="s">
        <v>166</v>
      </c>
      <c r="D4" s="156" t="s">
        <v>167</v>
      </c>
      <c r="E4" s="156" t="s">
        <v>168</v>
      </c>
      <c r="F4" s="156" t="s">
        <v>169</v>
      </c>
      <c r="G4" s="156" t="s">
        <v>170</v>
      </c>
      <c r="H4" s="156" t="s">
        <v>171</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172</v>
      </c>
      <c r="I5" s="156" t="s">
        <v>34</v>
      </c>
      <c r="J5" s="156" t="s">
        <v>173</v>
      </c>
      <c r="K5" s="156" t="s">
        <v>174</v>
      </c>
      <c r="L5" s="156" t="s">
        <v>175</v>
      </c>
      <c r="M5" s="156" t="s">
        <v>176</v>
      </c>
      <c r="N5" s="156" t="s">
        <v>177</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178</v>
      </c>
      <c r="J6" s="156" t="s">
        <v>173</v>
      </c>
      <c r="K6" s="156" t="s">
        <v>174</v>
      </c>
      <c r="L6" s="156" t="s">
        <v>175</v>
      </c>
      <c r="M6" s="156" t="s">
        <v>176</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179</v>
      </c>
      <c r="Q8" s="156" t="s">
        <v>180</v>
      </c>
      <c r="R8" s="156" t="s">
        <v>181</v>
      </c>
      <c r="S8" s="156" t="s">
        <v>182</v>
      </c>
      <c r="T8" s="156" t="s">
        <v>183</v>
      </c>
      <c r="U8" s="156" t="s">
        <v>184</v>
      </c>
      <c r="V8" s="156" t="s">
        <v>185</v>
      </c>
      <c r="W8" s="156" t="s">
        <v>186</v>
      </c>
    </row>
    <row r="9" ht="53.25" customHeight="1" spans="1:23">
      <c r="A9" s="151" t="s">
        <v>46</v>
      </c>
      <c r="B9" s="151"/>
      <c r="C9" s="151"/>
      <c r="D9" s="151"/>
      <c r="E9" s="151"/>
      <c r="F9" s="151"/>
      <c r="G9" s="151"/>
      <c r="H9" s="153">
        <v>4592631.69</v>
      </c>
      <c r="I9" s="153">
        <v>4592631.69</v>
      </c>
      <c r="J9" s="153"/>
      <c r="K9" s="153"/>
      <c r="L9" s="153">
        <v>4592631.69</v>
      </c>
      <c r="M9" s="153"/>
      <c r="N9" s="153"/>
      <c r="O9" s="153"/>
      <c r="P9" s="153"/>
      <c r="Q9" s="153"/>
      <c r="R9" s="153"/>
      <c r="S9" s="153"/>
      <c r="T9" s="153"/>
      <c r="U9" s="153"/>
      <c r="V9" s="153"/>
      <c r="W9" s="153"/>
    </row>
    <row r="10" ht="53.25" customHeight="1" outlineLevel="1" spans="1:23">
      <c r="A10" s="151" t="s">
        <v>46</v>
      </c>
      <c r="B10" s="151" t="s">
        <v>187</v>
      </c>
      <c r="C10" s="151" t="s">
        <v>188</v>
      </c>
      <c r="D10" s="151" t="s">
        <v>78</v>
      </c>
      <c r="E10" s="151" t="s">
        <v>79</v>
      </c>
      <c r="F10" s="151" t="s">
        <v>189</v>
      </c>
      <c r="G10" s="151" t="s">
        <v>190</v>
      </c>
      <c r="H10" s="153">
        <v>769644</v>
      </c>
      <c r="I10" s="153">
        <v>769644</v>
      </c>
      <c r="J10" s="153"/>
      <c r="K10" s="153"/>
      <c r="L10" s="153">
        <v>769644</v>
      </c>
      <c r="M10" s="153"/>
      <c r="N10" s="153"/>
      <c r="O10" s="153"/>
      <c r="P10" s="153"/>
      <c r="Q10" s="153"/>
      <c r="R10" s="153"/>
      <c r="S10" s="153"/>
      <c r="T10" s="153"/>
      <c r="U10" s="153"/>
      <c r="V10" s="153"/>
      <c r="W10" s="153"/>
    </row>
    <row r="11" ht="53.25" customHeight="1" outlineLevel="1" spans="1:23">
      <c r="A11" s="151" t="s">
        <v>46</v>
      </c>
      <c r="B11" s="151" t="s">
        <v>191</v>
      </c>
      <c r="C11" s="151" t="s">
        <v>192</v>
      </c>
      <c r="D11" s="151" t="s">
        <v>84</v>
      </c>
      <c r="E11" s="151" t="s">
        <v>85</v>
      </c>
      <c r="F11" s="151" t="s">
        <v>189</v>
      </c>
      <c r="G11" s="151" t="s">
        <v>190</v>
      </c>
      <c r="H11" s="153">
        <v>307848</v>
      </c>
      <c r="I11" s="153">
        <v>307848</v>
      </c>
      <c r="J11" s="153"/>
      <c r="K11" s="153"/>
      <c r="L11" s="153">
        <v>307848</v>
      </c>
      <c r="M11" s="151"/>
      <c r="N11" s="153"/>
      <c r="O11" s="153"/>
      <c r="P11" s="153"/>
      <c r="Q11" s="153"/>
      <c r="R11" s="153"/>
      <c r="S11" s="153"/>
      <c r="T11" s="153"/>
      <c r="U11" s="153"/>
      <c r="V11" s="153"/>
      <c r="W11" s="153"/>
    </row>
    <row r="12" ht="53.25" customHeight="1" outlineLevel="1" spans="1:23">
      <c r="A12" s="151" t="s">
        <v>46</v>
      </c>
      <c r="B12" s="151" t="s">
        <v>187</v>
      </c>
      <c r="C12" s="151" t="s">
        <v>188</v>
      </c>
      <c r="D12" s="151" t="s">
        <v>78</v>
      </c>
      <c r="E12" s="151" t="s">
        <v>79</v>
      </c>
      <c r="F12" s="151" t="s">
        <v>193</v>
      </c>
      <c r="G12" s="151" t="s">
        <v>194</v>
      </c>
      <c r="H12" s="153">
        <v>900372</v>
      </c>
      <c r="I12" s="153">
        <v>900372</v>
      </c>
      <c r="J12" s="153"/>
      <c r="K12" s="153"/>
      <c r="L12" s="153">
        <v>900372</v>
      </c>
      <c r="M12" s="151"/>
      <c r="N12" s="153"/>
      <c r="O12" s="153"/>
      <c r="P12" s="153"/>
      <c r="Q12" s="153"/>
      <c r="R12" s="153"/>
      <c r="S12" s="153"/>
      <c r="T12" s="153"/>
      <c r="U12" s="153"/>
      <c r="V12" s="153"/>
      <c r="W12" s="153"/>
    </row>
    <row r="13" ht="53.25" customHeight="1" outlineLevel="1" spans="1:23">
      <c r="A13" s="151" t="s">
        <v>46</v>
      </c>
      <c r="B13" s="151" t="s">
        <v>191</v>
      </c>
      <c r="C13" s="151" t="s">
        <v>192</v>
      </c>
      <c r="D13" s="151" t="s">
        <v>84</v>
      </c>
      <c r="E13" s="151" t="s">
        <v>85</v>
      </c>
      <c r="F13" s="151" t="s">
        <v>193</v>
      </c>
      <c r="G13" s="151" t="s">
        <v>194</v>
      </c>
      <c r="H13" s="153">
        <v>34020</v>
      </c>
      <c r="I13" s="153">
        <v>34020</v>
      </c>
      <c r="J13" s="153"/>
      <c r="K13" s="153"/>
      <c r="L13" s="153">
        <v>34020</v>
      </c>
      <c r="M13" s="151"/>
      <c r="N13" s="153"/>
      <c r="O13" s="153"/>
      <c r="P13" s="153"/>
      <c r="Q13" s="153"/>
      <c r="R13" s="153"/>
      <c r="S13" s="153"/>
      <c r="T13" s="153"/>
      <c r="U13" s="153"/>
      <c r="V13" s="153"/>
      <c r="W13" s="153"/>
    </row>
    <row r="14" ht="53.25" customHeight="1" outlineLevel="1" spans="1:23">
      <c r="A14" s="151" t="s">
        <v>46</v>
      </c>
      <c r="B14" s="151" t="s">
        <v>187</v>
      </c>
      <c r="C14" s="151" t="s">
        <v>188</v>
      </c>
      <c r="D14" s="151" t="s">
        <v>78</v>
      </c>
      <c r="E14" s="151" t="s">
        <v>79</v>
      </c>
      <c r="F14" s="151" t="s">
        <v>195</v>
      </c>
      <c r="G14" s="151" t="s">
        <v>196</v>
      </c>
      <c r="H14" s="153">
        <v>64137</v>
      </c>
      <c r="I14" s="153">
        <v>64137</v>
      </c>
      <c r="J14" s="153"/>
      <c r="K14" s="153"/>
      <c r="L14" s="153">
        <v>64137</v>
      </c>
      <c r="M14" s="151"/>
      <c r="N14" s="153"/>
      <c r="O14" s="153"/>
      <c r="P14" s="153"/>
      <c r="Q14" s="153"/>
      <c r="R14" s="153"/>
      <c r="S14" s="153"/>
      <c r="T14" s="153"/>
      <c r="U14" s="153"/>
      <c r="V14" s="153"/>
      <c r="W14" s="153"/>
    </row>
    <row r="15" ht="53.25" customHeight="1" outlineLevel="1" spans="1:23">
      <c r="A15" s="151" t="s">
        <v>46</v>
      </c>
      <c r="B15" s="151" t="s">
        <v>197</v>
      </c>
      <c r="C15" s="151" t="s">
        <v>198</v>
      </c>
      <c r="D15" s="151" t="s">
        <v>78</v>
      </c>
      <c r="E15" s="151" t="s">
        <v>79</v>
      </c>
      <c r="F15" s="151" t="s">
        <v>195</v>
      </c>
      <c r="G15" s="151" t="s">
        <v>196</v>
      </c>
      <c r="H15" s="153">
        <v>144360</v>
      </c>
      <c r="I15" s="153">
        <v>144360</v>
      </c>
      <c r="J15" s="153"/>
      <c r="K15" s="153"/>
      <c r="L15" s="153">
        <v>144360</v>
      </c>
      <c r="M15" s="151"/>
      <c r="N15" s="153"/>
      <c r="O15" s="153"/>
      <c r="P15" s="153"/>
      <c r="Q15" s="153"/>
      <c r="R15" s="153"/>
      <c r="S15" s="153"/>
      <c r="T15" s="153"/>
      <c r="U15" s="153"/>
      <c r="V15" s="153"/>
      <c r="W15" s="153"/>
    </row>
    <row r="16" ht="53.25" customHeight="1" outlineLevel="1" spans="1:23">
      <c r="A16" s="151" t="s">
        <v>46</v>
      </c>
      <c r="B16" s="151" t="s">
        <v>191</v>
      </c>
      <c r="C16" s="151" t="s">
        <v>192</v>
      </c>
      <c r="D16" s="151" t="s">
        <v>84</v>
      </c>
      <c r="E16" s="151" t="s">
        <v>85</v>
      </c>
      <c r="F16" s="151" t="s">
        <v>199</v>
      </c>
      <c r="G16" s="151" t="s">
        <v>200</v>
      </c>
      <c r="H16" s="153">
        <v>25654</v>
      </c>
      <c r="I16" s="153">
        <v>25654</v>
      </c>
      <c r="J16" s="153"/>
      <c r="K16" s="153"/>
      <c r="L16" s="153">
        <v>25654</v>
      </c>
      <c r="M16" s="151"/>
      <c r="N16" s="153"/>
      <c r="O16" s="153"/>
      <c r="P16" s="153"/>
      <c r="Q16" s="153"/>
      <c r="R16" s="153"/>
      <c r="S16" s="153"/>
      <c r="T16" s="153"/>
      <c r="U16" s="153"/>
      <c r="V16" s="153"/>
      <c r="W16" s="153"/>
    </row>
    <row r="17" ht="53.25" customHeight="1" outlineLevel="1" spans="1:23">
      <c r="A17" s="151" t="s">
        <v>46</v>
      </c>
      <c r="B17" s="151" t="s">
        <v>201</v>
      </c>
      <c r="C17" s="151" t="s">
        <v>202</v>
      </c>
      <c r="D17" s="151" t="s">
        <v>84</v>
      </c>
      <c r="E17" s="151" t="s">
        <v>85</v>
      </c>
      <c r="F17" s="151" t="s">
        <v>199</v>
      </c>
      <c r="G17" s="151" t="s">
        <v>200</v>
      </c>
      <c r="H17" s="153">
        <v>42000</v>
      </c>
      <c r="I17" s="153">
        <v>42000</v>
      </c>
      <c r="J17" s="153"/>
      <c r="K17" s="153"/>
      <c r="L17" s="153">
        <v>42000</v>
      </c>
      <c r="M17" s="151"/>
      <c r="N17" s="153"/>
      <c r="O17" s="153"/>
      <c r="P17" s="153"/>
      <c r="Q17" s="153"/>
      <c r="R17" s="153"/>
      <c r="S17" s="153"/>
      <c r="T17" s="153"/>
      <c r="U17" s="153"/>
      <c r="V17" s="153"/>
      <c r="W17" s="153"/>
    </row>
    <row r="18" ht="53.25" customHeight="1" outlineLevel="1" spans="1:23">
      <c r="A18" s="151" t="s">
        <v>46</v>
      </c>
      <c r="B18" s="151" t="s">
        <v>191</v>
      </c>
      <c r="C18" s="151" t="s">
        <v>192</v>
      </c>
      <c r="D18" s="151" t="s">
        <v>84</v>
      </c>
      <c r="E18" s="151" t="s">
        <v>85</v>
      </c>
      <c r="F18" s="151" t="s">
        <v>199</v>
      </c>
      <c r="G18" s="151" t="s">
        <v>200</v>
      </c>
      <c r="H18" s="153">
        <v>93732</v>
      </c>
      <c r="I18" s="153">
        <v>93732</v>
      </c>
      <c r="J18" s="153"/>
      <c r="K18" s="153"/>
      <c r="L18" s="153">
        <v>93732</v>
      </c>
      <c r="M18" s="151"/>
      <c r="N18" s="153"/>
      <c r="O18" s="153"/>
      <c r="P18" s="153"/>
      <c r="Q18" s="153"/>
      <c r="R18" s="153"/>
      <c r="S18" s="153"/>
      <c r="T18" s="153"/>
      <c r="U18" s="153"/>
      <c r="V18" s="153"/>
      <c r="W18" s="153"/>
    </row>
    <row r="19" ht="53.25" customHeight="1" outlineLevel="1" spans="1:23">
      <c r="A19" s="151" t="s">
        <v>46</v>
      </c>
      <c r="B19" s="151" t="s">
        <v>191</v>
      </c>
      <c r="C19" s="151" t="s">
        <v>192</v>
      </c>
      <c r="D19" s="151" t="s">
        <v>84</v>
      </c>
      <c r="E19" s="151" t="s">
        <v>85</v>
      </c>
      <c r="F19" s="151" t="s">
        <v>199</v>
      </c>
      <c r="G19" s="151" t="s">
        <v>200</v>
      </c>
      <c r="H19" s="153">
        <v>90840</v>
      </c>
      <c r="I19" s="153">
        <v>90840</v>
      </c>
      <c r="J19" s="153"/>
      <c r="K19" s="153"/>
      <c r="L19" s="153">
        <v>90840</v>
      </c>
      <c r="M19" s="151"/>
      <c r="N19" s="153"/>
      <c r="O19" s="153"/>
      <c r="P19" s="153"/>
      <c r="Q19" s="153"/>
      <c r="R19" s="153"/>
      <c r="S19" s="153"/>
      <c r="T19" s="153"/>
      <c r="U19" s="153"/>
      <c r="V19" s="153"/>
      <c r="W19" s="153"/>
    </row>
    <row r="20" ht="53.25" customHeight="1" outlineLevel="1" spans="1:23">
      <c r="A20" s="151" t="s">
        <v>46</v>
      </c>
      <c r="B20" s="151" t="s">
        <v>191</v>
      </c>
      <c r="C20" s="151" t="s">
        <v>192</v>
      </c>
      <c r="D20" s="151" t="s">
        <v>84</v>
      </c>
      <c r="E20" s="151" t="s">
        <v>85</v>
      </c>
      <c r="F20" s="151" t="s">
        <v>199</v>
      </c>
      <c r="G20" s="151" t="s">
        <v>200</v>
      </c>
      <c r="H20" s="153">
        <v>84000</v>
      </c>
      <c r="I20" s="153">
        <v>84000</v>
      </c>
      <c r="J20" s="153"/>
      <c r="K20" s="153"/>
      <c r="L20" s="153">
        <v>84000</v>
      </c>
      <c r="M20" s="151"/>
      <c r="N20" s="153"/>
      <c r="O20" s="153"/>
      <c r="P20" s="153"/>
      <c r="Q20" s="153"/>
      <c r="R20" s="153"/>
      <c r="S20" s="153"/>
      <c r="T20" s="153"/>
      <c r="U20" s="153"/>
      <c r="V20" s="153"/>
      <c r="W20" s="153"/>
    </row>
    <row r="21" ht="53.25" customHeight="1" outlineLevel="1" spans="1:23">
      <c r="A21" s="151" t="s">
        <v>46</v>
      </c>
      <c r="B21" s="151" t="s">
        <v>203</v>
      </c>
      <c r="C21" s="151" t="s">
        <v>204</v>
      </c>
      <c r="D21" s="151" t="s">
        <v>115</v>
      </c>
      <c r="E21" s="151" t="s">
        <v>116</v>
      </c>
      <c r="F21" s="151" t="s">
        <v>205</v>
      </c>
      <c r="G21" s="151" t="s">
        <v>204</v>
      </c>
      <c r="H21" s="153">
        <v>393308.16</v>
      </c>
      <c r="I21" s="153">
        <v>393308.16</v>
      </c>
      <c r="J21" s="153"/>
      <c r="K21" s="153"/>
      <c r="L21" s="153">
        <v>393308.16</v>
      </c>
      <c r="M21" s="151"/>
      <c r="N21" s="153"/>
      <c r="O21" s="153"/>
      <c r="P21" s="153"/>
      <c r="Q21" s="153"/>
      <c r="R21" s="153"/>
      <c r="S21" s="153"/>
      <c r="T21" s="153"/>
      <c r="U21" s="153"/>
      <c r="V21" s="153"/>
      <c r="W21" s="153"/>
    </row>
    <row r="22" ht="53.25" customHeight="1" outlineLevel="1" spans="1:23">
      <c r="A22" s="151" t="s">
        <v>46</v>
      </c>
      <c r="B22" s="151" t="s">
        <v>206</v>
      </c>
      <c r="C22" s="151" t="s">
        <v>207</v>
      </c>
      <c r="D22" s="151" t="s">
        <v>128</v>
      </c>
      <c r="E22" s="151" t="s">
        <v>129</v>
      </c>
      <c r="F22" s="151" t="s">
        <v>208</v>
      </c>
      <c r="G22" s="151" t="s">
        <v>207</v>
      </c>
      <c r="H22" s="153">
        <v>105824.16</v>
      </c>
      <c r="I22" s="153">
        <v>105824.16</v>
      </c>
      <c r="J22" s="153"/>
      <c r="K22" s="153"/>
      <c r="L22" s="153">
        <v>105824.16</v>
      </c>
      <c r="M22" s="151"/>
      <c r="N22" s="153"/>
      <c r="O22" s="153"/>
      <c r="P22" s="153"/>
      <c r="Q22" s="153"/>
      <c r="R22" s="153"/>
      <c r="S22" s="153"/>
      <c r="T22" s="153"/>
      <c r="U22" s="153"/>
      <c r="V22" s="153"/>
      <c r="W22" s="153"/>
    </row>
    <row r="23" ht="53.25" customHeight="1" outlineLevel="1" spans="1:23">
      <c r="A23" s="151" t="s">
        <v>46</v>
      </c>
      <c r="B23" s="151" t="s">
        <v>206</v>
      </c>
      <c r="C23" s="151" t="s">
        <v>207</v>
      </c>
      <c r="D23" s="151" t="s">
        <v>130</v>
      </c>
      <c r="E23" s="151" t="s">
        <v>131</v>
      </c>
      <c r="F23" s="151" t="s">
        <v>208</v>
      </c>
      <c r="G23" s="151" t="s">
        <v>207</v>
      </c>
      <c r="H23" s="153">
        <v>41666.4</v>
      </c>
      <c r="I23" s="153">
        <v>41666.4</v>
      </c>
      <c r="J23" s="153"/>
      <c r="K23" s="153"/>
      <c r="L23" s="153">
        <v>41666.4</v>
      </c>
      <c r="M23" s="151"/>
      <c r="N23" s="153"/>
      <c r="O23" s="153"/>
      <c r="P23" s="153"/>
      <c r="Q23" s="153"/>
      <c r="R23" s="153"/>
      <c r="S23" s="153"/>
      <c r="T23" s="153"/>
      <c r="U23" s="153"/>
      <c r="V23" s="153"/>
      <c r="W23" s="153"/>
    </row>
    <row r="24" ht="53.25" customHeight="1" outlineLevel="1" spans="1:23">
      <c r="A24" s="151" t="s">
        <v>46</v>
      </c>
      <c r="B24" s="151" t="s">
        <v>209</v>
      </c>
      <c r="C24" s="151" t="s">
        <v>210</v>
      </c>
      <c r="D24" s="151" t="s">
        <v>123</v>
      </c>
      <c r="E24" s="151" t="s">
        <v>122</v>
      </c>
      <c r="F24" s="151" t="s">
        <v>211</v>
      </c>
      <c r="G24" s="151" t="s">
        <v>212</v>
      </c>
      <c r="H24" s="153">
        <v>7744.92</v>
      </c>
      <c r="I24" s="153">
        <v>7744.92</v>
      </c>
      <c r="J24" s="153"/>
      <c r="K24" s="153"/>
      <c r="L24" s="153">
        <v>7744.92</v>
      </c>
      <c r="M24" s="151"/>
      <c r="N24" s="153"/>
      <c r="O24" s="153"/>
      <c r="P24" s="153"/>
      <c r="Q24" s="153"/>
      <c r="R24" s="153"/>
      <c r="S24" s="153"/>
      <c r="T24" s="153"/>
      <c r="U24" s="153"/>
      <c r="V24" s="153"/>
      <c r="W24" s="153"/>
    </row>
    <row r="25" ht="53.25" customHeight="1" outlineLevel="1" spans="1:23">
      <c r="A25" s="151" t="s">
        <v>46</v>
      </c>
      <c r="B25" s="151" t="s">
        <v>213</v>
      </c>
      <c r="C25" s="151" t="s">
        <v>214</v>
      </c>
      <c r="D25" s="151" t="s">
        <v>132</v>
      </c>
      <c r="E25" s="151" t="s">
        <v>133</v>
      </c>
      <c r="F25" s="151" t="s">
        <v>211</v>
      </c>
      <c r="G25" s="151" t="s">
        <v>212</v>
      </c>
      <c r="H25" s="153">
        <v>4916.35</v>
      </c>
      <c r="I25" s="153">
        <v>4916.35</v>
      </c>
      <c r="J25" s="153"/>
      <c r="K25" s="153"/>
      <c r="L25" s="153">
        <v>4916.35</v>
      </c>
      <c r="M25" s="151"/>
      <c r="N25" s="153"/>
      <c r="O25" s="153"/>
      <c r="P25" s="153"/>
      <c r="Q25" s="153"/>
      <c r="R25" s="153"/>
      <c r="S25" s="153"/>
      <c r="T25" s="153"/>
      <c r="U25" s="153"/>
      <c r="V25" s="153"/>
      <c r="W25" s="153"/>
    </row>
    <row r="26" ht="53.25" customHeight="1" outlineLevel="1" spans="1:23">
      <c r="A26" s="151" t="s">
        <v>46</v>
      </c>
      <c r="B26" s="151" t="s">
        <v>215</v>
      </c>
      <c r="C26" s="151" t="s">
        <v>216</v>
      </c>
      <c r="D26" s="151" t="s">
        <v>132</v>
      </c>
      <c r="E26" s="151" t="s">
        <v>133</v>
      </c>
      <c r="F26" s="151" t="s">
        <v>211</v>
      </c>
      <c r="G26" s="151" t="s">
        <v>212</v>
      </c>
      <c r="H26" s="153">
        <v>14750</v>
      </c>
      <c r="I26" s="153">
        <v>14750</v>
      </c>
      <c r="J26" s="153"/>
      <c r="K26" s="153"/>
      <c r="L26" s="153">
        <v>14750</v>
      </c>
      <c r="M26" s="151"/>
      <c r="N26" s="153"/>
      <c r="O26" s="153"/>
      <c r="P26" s="153"/>
      <c r="Q26" s="153"/>
      <c r="R26" s="153"/>
      <c r="S26" s="153"/>
      <c r="T26" s="153"/>
      <c r="U26" s="153"/>
      <c r="V26" s="153"/>
      <c r="W26" s="153"/>
    </row>
    <row r="27" ht="53.25" customHeight="1" outlineLevel="1" spans="1:23">
      <c r="A27" s="151" t="s">
        <v>46</v>
      </c>
      <c r="B27" s="151" t="s">
        <v>217</v>
      </c>
      <c r="C27" s="151" t="s">
        <v>218</v>
      </c>
      <c r="D27" s="151" t="s">
        <v>78</v>
      </c>
      <c r="E27" s="151" t="s">
        <v>79</v>
      </c>
      <c r="F27" s="151" t="s">
        <v>211</v>
      </c>
      <c r="G27" s="151" t="s">
        <v>212</v>
      </c>
      <c r="H27" s="153">
        <v>47971.71</v>
      </c>
      <c r="I27" s="153">
        <v>47971.71</v>
      </c>
      <c r="J27" s="153"/>
      <c r="K27" s="153"/>
      <c r="L27" s="153">
        <v>47971.71</v>
      </c>
      <c r="M27" s="151"/>
      <c r="N27" s="153"/>
      <c r="O27" s="153"/>
      <c r="P27" s="153"/>
      <c r="Q27" s="153"/>
      <c r="R27" s="153"/>
      <c r="S27" s="153"/>
      <c r="T27" s="153"/>
      <c r="U27" s="153"/>
      <c r="V27" s="153"/>
      <c r="W27" s="153"/>
    </row>
    <row r="28" ht="53.25" customHeight="1" outlineLevel="1" spans="1:23">
      <c r="A28" s="151" t="s">
        <v>46</v>
      </c>
      <c r="B28" s="151" t="s">
        <v>217</v>
      </c>
      <c r="C28" s="151" t="s">
        <v>218</v>
      </c>
      <c r="D28" s="151" t="s">
        <v>84</v>
      </c>
      <c r="E28" s="151" t="s">
        <v>85</v>
      </c>
      <c r="F28" s="151" t="s">
        <v>211</v>
      </c>
      <c r="G28" s="151" t="s">
        <v>212</v>
      </c>
      <c r="H28" s="153"/>
      <c r="I28" s="153"/>
      <c r="J28" s="153"/>
      <c r="K28" s="153"/>
      <c r="L28" s="153"/>
      <c r="M28" s="151"/>
      <c r="N28" s="153"/>
      <c r="O28" s="153"/>
      <c r="P28" s="153"/>
      <c r="Q28" s="153"/>
      <c r="R28" s="153"/>
      <c r="S28" s="153"/>
      <c r="T28" s="153"/>
      <c r="U28" s="153"/>
      <c r="V28" s="153"/>
      <c r="W28" s="153"/>
    </row>
    <row r="29" ht="53.25" customHeight="1" outlineLevel="1" spans="1:23">
      <c r="A29" s="151" t="s">
        <v>46</v>
      </c>
      <c r="B29" s="151" t="s">
        <v>219</v>
      </c>
      <c r="C29" s="151" t="s">
        <v>220</v>
      </c>
      <c r="D29" s="151" t="s">
        <v>132</v>
      </c>
      <c r="E29" s="151" t="s">
        <v>133</v>
      </c>
      <c r="F29" s="151" t="s">
        <v>211</v>
      </c>
      <c r="G29" s="151" t="s">
        <v>212</v>
      </c>
      <c r="H29" s="153">
        <v>4916.35</v>
      </c>
      <c r="I29" s="153">
        <v>4916.35</v>
      </c>
      <c r="J29" s="153"/>
      <c r="K29" s="153"/>
      <c r="L29" s="153">
        <v>4916.35</v>
      </c>
      <c r="M29" s="151"/>
      <c r="N29" s="153"/>
      <c r="O29" s="153"/>
      <c r="P29" s="153"/>
      <c r="Q29" s="153"/>
      <c r="R29" s="153"/>
      <c r="S29" s="153"/>
      <c r="T29" s="153"/>
      <c r="U29" s="153"/>
      <c r="V29" s="153"/>
      <c r="W29" s="153"/>
    </row>
    <row r="30" ht="53.25" customHeight="1" outlineLevel="1" spans="1:23">
      <c r="A30" s="151" t="s">
        <v>46</v>
      </c>
      <c r="B30" s="151" t="s">
        <v>221</v>
      </c>
      <c r="C30" s="151" t="s">
        <v>139</v>
      </c>
      <c r="D30" s="151" t="s">
        <v>138</v>
      </c>
      <c r="E30" s="151" t="s">
        <v>139</v>
      </c>
      <c r="F30" s="151" t="s">
        <v>222</v>
      </c>
      <c r="G30" s="151" t="s">
        <v>139</v>
      </c>
      <c r="H30" s="153">
        <v>294981.12</v>
      </c>
      <c r="I30" s="153">
        <v>294981.12</v>
      </c>
      <c r="J30" s="153"/>
      <c r="K30" s="153"/>
      <c r="L30" s="153">
        <v>294981.12</v>
      </c>
      <c r="M30" s="151"/>
      <c r="N30" s="153"/>
      <c r="O30" s="153"/>
      <c r="P30" s="153"/>
      <c r="Q30" s="153"/>
      <c r="R30" s="153"/>
      <c r="S30" s="153"/>
      <c r="T30" s="153"/>
      <c r="U30" s="153"/>
      <c r="V30" s="153"/>
      <c r="W30" s="153"/>
    </row>
    <row r="31" ht="53.25" customHeight="1" outlineLevel="1" spans="1:23">
      <c r="A31" s="151" t="s">
        <v>46</v>
      </c>
      <c r="B31" s="151" t="s">
        <v>223</v>
      </c>
      <c r="C31" s="151" t="s">
        <v>224</v>
      </c>
      <c r="D31" s="151" t="s">
        <v>78</v>
      </c>
      <c r="E31" s="151" t="s">
        <v>79</v>
      </c>
      <c r="F31" s="151" t="s">
        <v>225</v>
      </c>
      <c r="G31" s="151" t="s">
        <v>226</v>
      </c>
      <c r="H31" s="153">
        <v>8858</v>
      </c>
      <c r="I31" s="153">
        <v>8858</v>
      </c>
      <c r="J31" s="153"/>
      <c r="K31" s="153"/>
      <c r="L31" s="153">
        <v>8858</v>
      </c>
      <c r="M31" s="151"/>
      <c r="N31" s="153"/>
      <c r="O31" s="153"/>
      <c r="P31" s="153"/>
      <c r="Q31" s="153"/>
      <c r="R31" s="153"/>
      <c r="S31" s="153"/>
      <c r="T31" s="153"/>
      <c r="U31" s="153"/>
      <c r="V31" s="153"/>
      <c r="W31" s="153"/>
    </row>
    <row r="32" ht="53.25" customHeight="1" outlineLevel="1" spans="1:23">
      <c r="A32" s="151" t="s">
        <v>46</v>
      </c>
      <c r="B32" s="151" t="s">
        <v>223</v>
      </c>
      <c r="C32" s="151" t="s">
        <v>224</v>
      </c>
      <c r="D32" s="151" t="s">
        <v>84</v>
      </c>
      <c r="E32" s="151" t="s">
        <v>85</v>
      </c>
      <c r="F32" s="151" t="s">
        <v>225</v>
      </c>
      <c r="G32" s="151" t="s">
        <v>226</v>
      </c>
      <c r="H32" s="153"/>
      <c r="I32" s="153"/>
      <c r="J32" s="153"/>
      <c r="K32" s="153"/>
      <c r="L32" s="153"/>
      <c r="M32" s="151"/>
      <c r="N32" s="153"/>
      <c r="O32" s="153"/>
      <c r="P32" s="153"/>
      <c r="Q32" s="153"/>
      <c r="R32" s="153"/>
      <c r="S32" s="153"/>
      <c r="T32" s="153"/>
      <c r="U32" s="153"/>
      <c r="V32" s="153"/>
      <c r="W32" s="153"/>
    </row>
    <row r="33" ht="53.25" customHeight="1" outlineLevel="1" spans="1:23">
      <c r="A33" s="151" t="s">
        <v>46</v>
      </c>
      <c r="B33" s="151" t="s">
        <v>227</v>
      </c>
      <c r="C33" s="151" t="s">
        <v>228</v>
      </c>
      <c r="D33" s="151" t="s">
        <v>90</v>
      </c>
      <c r="E33" s="151" t="s">
        <v>91</v>
      </c>
      <c r="F33" s="151" t="s">
        <v>225</v>
      </c>
      <c r="G33" s="151" t="s">
        <v>226</v>
      </c>
      <c r="H33" s="153">
        <v>6000</v>
      </c>
      <c r="I33" s="153">
        <v>6000</v>
      </c>
      <c r="J33" s="153"/>
      <c r="K33" s="153"/>
      <c r="L33" s="153">
        <v>6000</v>
      </c>
      <c r="M33" s="151"/>
      <c r="N33" s="153"/>
      <c r="O33" s="153"/>
      <c r="P33" s="153"/>
      <c r="Q33" s="153"/>
      <c r="R33" s="153"/>
      <c r="S33" s="153"/>
      <c r="T33" s="153"/>
      <c r="U33" s="153"/>
      <c r="V33" s="153"/>
      <c r="W33" s="153"/>
    </row>
    <row r="34" ht="53.25" customHeight="1" outlineLevel="1" spans="1:23">
      <c r="A34" s="151" t="s">
        <v>46</v>
      </c>
      <c r="B34" s="151" t="s">
        <v>229</v>
      </c>
      <c r="C34" s="151" t="s">
        <v>230</v>
      </c>
      <c r="D34" s="151" t="s">
        <v>94</v>
      </c>
      <c r="E34" s="151" t="s">
        <v>93</v>
      </c>
      <c r="F34" s="151" t="s">
        <v>225</v>
      </c>
      <c r="G34" s="151" t="s">
        <v>226</v>
      </c>
      <c r="H34" s="153">
        <v>8100</v>
      </c>
      <c r="I34" s="153">
        <v>8100</v>
      </c>
      <c r="J34" s="153"/>
      <c r="K34" s="153"/>
      <c r="L34" s="153">
        <v>8100</v>
      </c>
      <c r="M34" s="151"/>
      <c r="N34" s="153"/>
      <c r="O34" s="153"/>
      <c r="P34" s="153"/>
      <c r="Q34" s="153"/>
      <c r="R34" s="153"/>
      <c r="S34" s="153"/>
      <c r="T34" s="153"/>
      <c r="U34" s="153"/>
      <c r="V34" s="153"/>
      <c r="W34" s="153"/>
    </row>
    <row r="35" ht="53.25" customHeight="1" outlineLevel="1" spans="1:23">
      <c r="A35" s="151" t="s">
        <v>46</v>
      </c>
      <c r="B35" s="151" t="s">
        <v>231</v>
      </c>
      <c r="C35" s="151" t="s">
        <v>232</v>
      </c>
      <c r="D35" s="151" t="s">
        <v>78</v>
      </c>
      <c r="E35" s="151" t="s">
        <v>79</v>
      </c>
      <c r="F35" s="151" t="s">
        <v>233</v>
      </c>
      <c r="G35" s="151" t="s">
        <v>160</v>
      </c>
      <c r="H35" s="153">
        <v>13600</v>
      </c>
      <c r="I35" s="153">
        <v>13600</v>
      </c>
      <c r="J35" s="153"/>
      <c r="K35" s="153"/>
      <c r="L35" s="153">
        <v>13600</v>
      </c>
      <c r="M35" s="151"/>
      <c r="N35" s="153"/>
      <c r="O35" s="153"/>
      <c r="P35" s="153"/>
      <c r="Q35" s="153"/>
      <c r="R35" s="153"/>
      <c r="S35" s="153"/>
      <c r="T35" s="153"/>
      <c r="U35" s="153"/>
      <c r="V35" s="153"/>
      <c r="W35" s="153"/>
    </row>
    <row r="36" ht="53.25" customHeight="1" outlineLevel="1" spans="1:23">
      <c r="A36" s="151" t="s">
        <v>46</v>
      </c>
      <c r="B36" s="151" t="s">
        <v>234</v>
      </c>
      <c r="C36" s="151" t="s">
        <v>235</v>
      </c>
      <c r="D36" s="151" t="s">
        <v>78</v>
      </c>
      <c r="E36" s="151" t="s">
        <v>79</v>
      </c>
      <c r="F36" s="151" t="s">
        <v>236</v>
      </c>
      <c r="G36" s="151" t="s">
        <v>237</v>
      </c>
      <c r="H36" s="153">
        <v>6000</v>
      </c>
      <c r="I36" s="153">
        <v>6000</v>
      </c>
      <c r="J36" s="153"/>
      <c r="K36" s="153"/>
      <c r="L36" s="153">
        <v>6000</v>
      </c>
      <c r="M36" s="151"/>
      <c r="N36" s="153"/>
      <c r="O36" s="153"/>
      <c r="P36" s="153"/>
      <c r="Q36" s="153"/>
      <c r="R36" s="153"/>
      <c r="S36" s="153"/>
      <c r="T36" s="153"/>
      <c r="U36" s="153"/>
      <c r="V36" s="153"/>
      <c r="W36" s="153"/>
    </row>
    <row r="37" ht="53.25" customHeight="1" outlineLevel="1" spans="1:23">
      <c r="A37" s="151" t="s">
        <v>46</v>
      </c>
      <c r="B37" s="151" t="s">
        <v>238</v>
      </c>
      <c r="C37" s="151" t="s">
        <v>239</v>
      </c>
      <c r="D37" s="151" t="s">
        <v>78</v>
      </c>
      <c r="E37" s="151" t="s">
        <v>79</v>
      </c>
      <c r="F37" s="151" t="s">
        <v>240</v>
      </c>
      <c r="G37" s="151" t="s">
        <v>241</v>
      </c>
      <c r="H37" s="153">
        <v>30000</v>
      </c>
      <c r="I37" s="153">
        <v>30000</v>
      </c>
      <c r="J37" s="153"/>
      <c r="K37" s="153"/>
      <c r="L37" s="153">
        <v>30000</v>
      </c>
      <c r="M37" s="151"/>
      <c r="N37" s="153"/>
      <c r="O37" s="153"/>
      <c r="P37" s="153"/>
      <c r="Q37" s="153"/>
      <c r="R37" s="153"/>
      <c r="S37" s="153"/>
      <c r="T37" s="153"/>
      <c r="U37" s="153"/>
      <c r="V37" s="153"/>
      <c r="W37" s="153"/>
    </row>
    <row r="38" ht="53.25" customHeight="1" outlineLevel="1" spans="1:23">
      <c r="A38" s="151" t="s">
        <v>46</v>
      </c>
      <c r="B38" s="151" t="s">
        <v>234</v>
      </c>
      <c r="C38" s="151" t="s">
        <v>235</v>
      </c>
      <c r="D38" s="151" t="s">
        <v>78</v>
      </c>
      <c r="E38" s="151" t="s">
        <v>79</v>
      </c>
      <c r="F38" s="151" t="s">
        <v>225</v>
      </c>
      <c r="G38" s="151" t="s">
        <v>226</v>
      </c>
      <c r="H38" s="153">
        <v>1700</v>
      </c>
      <c r="I38" s="153">
        <v>1700</v>
      </c>
      <c r="J38" s="153"/>
      <c r="K38" s="153"/>
      <c r="L38" s="153">
        <v>1700</v>
      </c>
      <c r="M38" s="151"/>
      <c r="N38" s="153"/>
      <c r="O38" s="153"/>
      <c r="P38" s="153"/>
      <c r="Q38" s="153"/>
      <c r="R38" s="153"/>
      <c r="S38" s="153"/>
      <c r="T38" s="153"/>
      <c r="U38" s="153"/>
      <c r="V38" s="153"/>
      <c r="W38" s="153"/>
    </row>
    <row r="39" ht="53.25" customHeight="1" outlineLevel="1" spans="1:23">
      <c r="A39" s="151" t="s">
        <v>46</v>
      </c>
      <c r="B39" s="151" t="s">
        <v>234</v>
      </c>
      <c r="C39" s="151" t="s">
        <v>235</v>
      </c>
      <c r="D39" s="151" t="s">
        <v>84</v>
      </c>
      <c r="E39" s="151" t="s">
        <v>85</v>
      </c>
      <c r="F39" s="151" t="s">
        <v>242</v>
      </c>
      <c r="G39" s="151" t="s">
        <v>243</v>
      </c>
      <c r="H39" s="153">
        <v>4000</v>
      </c>
      <c r="I39" s="153">
        <v>4000</v>
      </c>
      <c r="J39" s="153"/>
      <c r="K39" s="153"/>
      <c r="L39" s="153">
        <v>4000</v>
      </c>
      <c r="M39" s="151"/>
      <c r="N39" s="153"/>
      <c r="O39" s="153"/>
      <c r="P39" s="153"/>
      <c r="Q39" s="153"/>
      <c r="R39" s="153"/>
      <c r="S39" s="153"/>
      <c r="T39" s="153"/>
      <c r="U39" s="153"/>
      <c r="V39" s="153"/>
      <c r="W39" s="153"/>
    </row>
    <row r="40" ht="53.25" customHeight="1" outlineLevel="1" spans="1:23">
      <c r="A40" s="151" t="s">
        <v>46</v>
      </c>
      <c r="B40" s="151" t="s">
        <v>234</v>
      </c>
      <c r="C40" s="151" t="s">
        <v>235</v>
      </c>
      <c r="D40" s="151" t="s">
        <v>84</v>
      </c>
      <c r="E40" s="151" t="s">
        <v>85</v>
      </c>
      <c r="F40" s="151" t="s">
        <v>244</v>
      </c>
      <c r="G40" s="151" t="s">
        <v>245</v>
      </c>
      <c r="H40" s="153">
        <v>10000</v>
      </c>
      <c r="I40" s="153">
        <v>10000</v>
      </c>
      <c r="J40" s="153"/>
      <c r="K40" s="153"/>
      <c r="L40" s="153">
        <v>10000</v>
      </c>
      <c r="M40" s="151"/>
      <c r="N40" s="153"/>
      <c r="O40" s="153"/>
      <c r="P40" s="153"/>
      <c r="Q40" s="153"/>
      <c r="R40" s="153"/>
      <c r="S40" s="153"/>
      <c r="T40" s="153"/>
      <c r="U40" s="153"/>
      <c r="V40" s="153"/>
      <c r="W40" s="153"/>
    </row>
    <row r="41" ht="53.25" customHeight="1" outlineLevel="1" spans="1:23">
      <c r="A41" s="151" t="s">
        <v>46</v>
      </c>
      <c r="B41" s="151" t="s">
        <v>234</v>
      </c>
      <c r="C41" s="151" t="s">
        <v>235</v>
      </c>
      <c r="D41" s="151" t="s">
        <v>84</v>
      </c>
      <c r="E41" s="151" t="s">
        <v>85</v>
      </c>
      <c r="F41" s="151" t="s">
        <v>246</v>
      </c>
      <c r="G41" s="151" t="s">
        <v>247</v>
      </c>
      <c r="H41" s="153">
        <v>3000</v>
      </c>
      <c r="I41" s="153">
        <v>3000</v>
      </c>
      <c r="J41" s="153"/>
      <c r="K41" s="153"/>
      <c r="L41" s="153">
        <v>3000</v>
      </c>
      <c r="M41" s="151"/>
      <c r="N41" s="153"/>
      <c r="O41" s="153"/>
      <c r="P41" s="153"/>
      <c r="Q41" s="153"/>
      <c r="R41" s="153"/>
      <c r="S41" s="153"/>
      <c r="T41" s="153"/>
      <c r="U41" s="153"/>
      <c r="V41" s="153"/>
      <c r="W41" s="153"/>
    </row>
    <row r="42" ht="53.25" customHeight="1" outlineLevel="1" spans="1:23">
      <c r="A42" s="151" t="s">
        <v>46</v>
      </c>
      <c r="B42" s="151" t="s">
        <v>234</v>
      </c>
      <c r="C42" s="151" t="s">
        <v>235</v>
      </c>
      <c r="D42" s="151" t="s">
        <v>84</v>
      </c>
      <c r="E42" s="151" t="s">
        <v>85</v>
      </c>
      <c r="F42" s="151" t="s">
        <v>225</v>
      </c>
      <c r="G42" s="151" t="s">
        <v>226</v>
      </c>
      <c r="H42" s="153">
        <v>2950</v>
      </c>
      <c r="I42" s="153">
        <v>2950</v>
      </c>
      <c r="J42" s="153"/>
      <c r="K42" s="153"/>
      <c r="L42" s="153">
        <v>2950</v>
      </c>
      <c r="M42" s="151"/>
      <c r="N42" s="153"/>
      <c r="O42" s="153"/>
      <c r="P42" s="153"/>
      <c r="Q42" s="153"/>
      <c r="R42" s="153"/>
      <c r="S42" s="153"/>
      <c r="T42" s="153"/>
      <c r="U42" s="153"/>
      <c r="V42" s="153"/>
      <c r="W42" s="153"/>
    </row>
    <row r="43" ht="53.25" customHeight="1" outlineLevel="1" spans="1:23">
      <c r="A43" s="151" t="s">
        <v>46</v>
      </c>
      <c r="B43" s="151" t="s">
        <v>248</v>
      </c>
      <c r="C43" s="151" t="s">
        <v>249</v>
      </c>
      <c r="D43" s="151" t="s">
        <v>111</v>
      </c>
      <c r="E43" s="151" t="s">
        <v>112</v>
      </c>
      <c r="F43" s="151" t="s">
        <v>225</v>
      </c>
      <c r="G43" s="151" t="s">
        <v>226</v>
      </c>
      <c r="H43" s="153">
        <v>2600</v>
      </c>
      <c r="I43" s="153">
        <v>2600</v>
      </c>
      <c r="J43" s="153"/>
      <c r="K43" s="153"/>
      <c r="L43" s="153">
        <v>2600</v>
      </c>
      <c r="M43" s="151"/>
      <c r="N43" s="153"/>
      <c r="O43" s="153"/>
      <c r="P43" s="153"/>
      <c r="Q43" s="153"/>
      <c r="R43" s="153"/>
      <c r="S43" s="153"/>
      <c r="T43" s="153"/>
      <c r="U43" s="153"/>
      <c r="V43" s="153"/>
      <c r="W43" s="153"/>
    </row>
    <row r="44" ht="53.25" customHeight="1" outlineLevel="1" spans="1:23">
      <c r="A44" s="151" t="s">
        <v>46</v>
      </c>
      <c r="B44" s="151" t="s">
        <v>248</v>
      </c>
      <c r="C44" s="151" t="s">
        <v>249</v>
      </c>
      <c r="D44" s="151" t="s">
        <v>111</v>
      </c>
      <c r="E44" s="151" t="s">
        <v>112</v>
      </c>
      <c r="F44" s="151" t="s">
        <v>244</v>
      </c>
      <c r="G44" s="151" t="s">
        <v>245</v>
      </c>
      <c r="H44" s="153">
        <v>16000</v>
      </c>
      <c r="I44" s="153">
        <v>16000</v>
      </c>
      <c r="J44" s="153"/>
      <c r="K44" s="153"/>
      <c r="L44" s="153">
        <v>16000</v>
      </c>
      <c r="M44" s="151"/>
      <c r="N44" s="153"/>
      <c r="O44" s="153"/>
      <c r="P44" s="153"/>
      <c r="Q44" s="153"/>
      <c r="R44" s="153"/>
      <c r="S44" s="153"/>
      <c r="T44" s="153"/>
      <c r="U44" s="153"/>
      <c r="V44" s="153"/>
      <c r="W44" s="153"/>
    </row>
    <row r="45" ht="53.25" customHeight="1" outlineLevel="1" spans="1:23">
      <c r="A45" s="151" t="s">
        <v>46</v>
      </c>
      <c r="B45" s="151" t="s">
        <v>248</v>
      </c>
      <c r="C45" s="151" t="s">
        <v>249</v>
      </c>
      <c r="D45" s="151" t="s">
        <v>113</v>
      </c>
      <c r="E45" s="151" t="s">
        <v>114</v>
      </c>
      <c r="F45" s="151" t="s">
        <v>244</v>
      </c>
      <c r="G45" s="151" t="s">
        <v>245</v>
      </c>
      <c r="H45" s="153">
        <v>1800</v>
      </c>
      <c r="I45" s="153">
        <v>1800</v>
      </c>
      <c r="J45" s="153"/>
      <c r="K45" s="153"/>
      <c r="L45" s="153">
        <v>1800</v>
      </c>
      <c r="M45" s="151"/>
      <c r="N45" s="153"/>
      <c r="O45" s="153"/>
      <c r="P45" s="153"/>
      <c r="Q45" s="153"/>
      <c r="R45" s="153"/>
      <c r="S45" s="153"/>
      <c r="T45" s="153"/>
      <c r="U45" s="153"/>
      <c r="V45" s="153"/>
      <c r="W45" s="153"/>
    </row>
    <row r="46" ht="53.25" customHeight="1" outlineLevel="1" spans="1:23">
      <c r="A46" s="151" t="s">
        <v>46</v>
      </c>
      <c r="B46" s="151" t="s">
        <v>250</v>
      </c>
      <c r="C46" s="151" t="s">
        <v>251</v>
      </c>
      <c r="D46" s="151" t="s">
        <v>78</v>
      </c>
      <c r="E46" s="151" t="s">
        <v>79</v>
      </c>
      <c r="F46" s="151" t="s">
        <v>252</v>
      </c>
      <c r="G46" s="151" t="s">
        <v>251</v>
      </c>
      <c r="H46" s="153">
        <v>35274.72</v>
      </c>
      <c r="I46" s="153">
        <v>35274.72</v>
      </c>
      <c r="J46" s="153"/>
      <c r="K46" s="153"/>
      <c r="L46" s="153">
        <v>35274.72</v>
      </c>
      <c r="M46" s="151"/>
      <c r="N46" s="153"/>
      <c r="O46" s="153"/>
      <c r="P46" s="153"/>
      <c r="Q46" s="153"/>
      <c r="R46" s="153"/>
      <c r="S46" s="153"/>
      <c r="T46" s="153"/>
      <c r="U46" s="153"/>
      <c r="V46" s="153"/>
      <c r="W46" s="153"/>
    </row>
    <row r="47" ht="53.25" customHeight="1" outlineLevel="1" spans="1:23">
      <c r="A47" s="151" t="s">
        <v>46</v>
      </c>
      <c r="B47" s="151" t="s">
        <v>250</v>
      </c>
      <c r="C47" s="151" t="s">
        <v>251</v>
      </c>
      <c r="D47" s="151" t="s">
        <v>84</v>
      </c>
      <c r="E47" s="151" t="s">
        <v>85</v>
      </c>
      <c r="F47" s="151" t="s">
        <v>252</v>
      </c>
      <c r="G47" s="151" t="s">
        <v>251</v>
      </c>
      <c r="H47" s="153">
        <v>13888.8</v>
      </c>
      <c r="I47" s="153">
        <v>13888.8</v>
      </c>
      <c r="J47" s="153"/>
      <c r="K47" s="153"/>
      <c r="L47" s="153">
        <v>13888.8</v>
      </c>
      <c r="M47" s="151"/>
      <c r="N47" s="153"/>
      <c r="O47" s="153"/>
      <c r="P47" s="153"/>
      <c r="Q47" s="153"/>
      <c r="R47" s="153"/>
      <c r="S47" s="153"/>
      <c r="T47" s="153"/>
      <c r="U47" s="153"/>
      <c r="V47" s="153"/>
      <c r="W47" s="153"/>
    </row>
    <row r="48" ht="53.25" customHeight="1" outlineLevel="1" spans="1:23">
      <c r="A48" s="151" t="s">
        <v>46</v>
      </c>
      <c r="B48" s="151" t="s">
        <v>253</v>
      </c>
      <c r="C48" s="151" t="s">
        <v>254</v>
      </c>
      <c r="D48" s="151" t="s">
        <v>78</v>
      </c>
      <c r="E48" s="151" t="s">
        <v>79</v>
      </c>
      <c r="F48" s="151" t="s">
        <v>255</v>
      </c>
      <c r="G48" s="151" t="s">
        <v>256</v>
      </c>
      <c r="H48" s="153">
        <v>157200</v>
      </c>
      <c r="I48" s="153">
        <v>157200</v>
      </c>
      <c r="J48" s="153"/>
      <c r="K48" s="153"/>
      <c r="L48" s="153">
        <v>157200</v>
      </c>
      <c r="M48" s="151"/>
      <c r="N48" s="153"/>
      <c r="O48" s="153"/>
      <c r="P48" s="153"/>
      <c r="Q48" s="153"/>
      <c r="R48" s="153"/>
      <c r="S48" s="153"/>
      <c r="T48" s="153"/>
      <c r="U48" s="153"/>
      <c r="V48" s="153"/>
      <c r="W48" s="153"/>
    </row>
    <row r="49" ht="53.25" customHeight="1" outlineLevel="1" spans="1:23">
      <c r="A49" s="151" t="s">
        <v>46</v>
      </c>
      <c r="B49" s="151" t="s">
        <v>257</v>
      </c>
      <c r="C49" s="151" t="s">
        <v>258</v>
      </c>
      <c r="D49" s="151" t="s">
        <v>111</v>
      </c>
      <c r="E49" s="151" t="s">
        <v>112</v>
      </c>
      <c r="F49" s="151" t="s">
        <v>259</v>
      </c>
      <c r="G49" s="151" t="s">
        <v>258</v>
      </c>
      <c r="H49" s="153">
        <v>729658.32</v>
      </c>
      <c r="I49" s="153">
        <v>729658.32</v>
      </c>
      <c r="J49" s="153"/>
      <c r="K49" s="153"/>
      <c r="L49" s="153">
        <v>729658.32</v>
      </c>
      <c r="M49" s="151"/>
      <c r="N49" s="153"/>
      <c r="O49" s="153"/>
      <c r="P49" s="153"/>
      <c r="Q49" s="153"/>
      <c r="R49" s="153"/>
      <c r="S49" s="153"/>
      <c r="T49" s="153"/>
      <c r="U49" s="153"/>
      <c r="V49" s="153"/>
      <c r="W49" s="153"/>
    </row>
    <row r="50" ht="53.25" customHeight="1" outlineLevel="1" spans="1:23">
      <c r="A50" s="151" t="s">
        <v>46</v>
      </c>
      <c r="B50" s="151" t="s">
        <v>260</v>
      </c>
      <c r="C50" s="151" t="s">
        <v>261</v>
      </c>
      <c r="D50" s="151" t="s">
        <v>90</v>
      </c>
      <c r="E50" s="151" t="s">
        <v>91</v>
      </c>
      <c r="F50" s="151" t="s">
        <v>262</v>
      </c>
      <c r="G50" s="151" t="s">
        <v>263</v>
      </c>
      <c r="H50" s="153">
        <v>8640</v>
      </c>
      <c r="I50" s="153">
        <v>8640</v>
      </c>
      <c r="J50" s="153"/>
      <c r="K50" s="153"/>
      <c r="L50" s="153">
        <v>8640</v>
      </c>
      <c r="M50" s="151"/>
      <c r="N50" s="153"/>
      <c r="O50" s="153"/>
      <c r="P50" s="153"/>
      <c r="Q50" s="153"/>
      <c r="R50" s="153"/>
      <c r="S50" s="153"/>
      <c r="T50" s="153"/>
      <c r="U50" s="153"/>
      <c r="V50" s="153"/>
      <c r="W50" s="153"/>
    </row>
    <row r="51" ht="53.25" customHeight="1" outlineLevel="1" spans="1:23">
      <c r="A51" s="151" t="s">
        <v>46</v>
      </c>
      <c r="B51" s="151" t="s">
        <v>264</v>
      </c>
      <c r="C51" s="151" t="s">
        <v>265</v>
      </c>
      <c r="D51" s="151" t="s">
        <v>107</v>
      </c>
      <c r="E51" s="151" t="s">
        <v>108</v>
      </c>
      <c r="F51" s="151" t="s">
        <v>262</v>
      </c>
      <c r="G51" s="151" t="s">
        <v>263</v>
      </c>
      <c r="H51" s="153">
        <v>8605.68</v>
      </c>
      <c r="I51" s="153">
        <v>8605.68</v>
      </c>
      <c r="J51" s="153"/>
      <c r="K51" s="153"/>
      <c r="L51" s="153">
        <v>8605.68</v>
      </c>
      <c r="M51" s="151"/>
      <c r="N51" s="153"/>
      <c r="O51" s="153"/>
      <c r="P51" s="153"/>
      <c r="Q51" s="153"/>
      <c r="R51" s="153"/>
      <c r="S51" s="153"/>
      <c r="T51" s="153"/>
      <c r="U51" s="153"/>
      <c r="V51" s="153"/>
      <c r="W51" s="153"/>
    </row>
    <row r="52" ht="53.25" customHeight="1" outlineLevel="1" spans="1:23">
      <c r="A52" s="151" t="s">
        <v>46</v>
      </c>
      <c r="B52" s="151" t="s">
        <v>266</v>
      </c>
      <c r="C52" s="151" t="s">
        <v>267</v>
      </c>
      <c r="D52" s="151" t="s">
        <v>90</v>
      </c>
      <c r="E52" s="151" t="s">
        <v>91</v>
      </c>
      <c r="F52" s="151" t="s">
        <v>225</v>
      </c>
      <c r="G52" s="151" t="s">
        <v>226</v>
      </c>
      <c r="H52" s="153">
        <v>10000</v>
      </c>
      <c r="I52" s="153">
        <v>10000</v>
      </c>
      <c r="J52" s="153"/>
      <c r="K52" s="153"/>
      <c r="L52" s="153">
        <v>10000</v>
      </c>
      <c r="M52" s="151"/>
      <c r="N52" s="153"/>
      <c r="O52" s="153"/>
      <c r="P52" s="153"/>
      <c r="Q52" s="153"/>
      <c r="R52" s="153"/>
      <c r="S52" s="153"/>
      <c r="T52" s="153"/>
      <c r="U52" s="153"/>
      <c r="V52" s="153"/>
      <c r="W52" s="153"/>
    </row>
    <row r="53" ht="53.25" customHeight="1" outlineLevel="1" spans="1:23">
      <c r="A53" s="151" t="s">
        <v>46</v>
      </c>
      <c r="B53" s="151" t="s">
        <v>268</v>
      </c>
      <c r="C53" s="151" t="s">
        <v>269</v>
      </c>
      <c r="D53" s="151" t="s">
        <v>90</v>
      </c>
      <c r="E53" s="151" t="s">
        <v>91</v>
      </c>
      <c r="F53" s="151" t="s">
        <v>225</v>
      </c>
      <c r="G53" s="151" t="s">
        <v>226</v>
      </c>
      <c r="H53" s="153">
        <v>10800</v>
      </c>
      <c r="I53" s="153">
        <v>10800</v>
      </c>
      <c r="J53" s="153"/>
      <c r="K53" s="153"/>
      <c r="L53" s="153">
        <v>10800</v>
      </c>
      <c r="M53" s="151"/>
      <c r="N53" s="153"/>
      <c r="O53" s="153"/>
      <c r="P53" s="153"/>
      <c r="Q53" s="153"/>
      <c r="R53" s="153"/>
      <c r="S53" s="153"/>
      <c r="T53" s="153"/>
      <c r="U53" s="153"/>
      <c r="V53" s="153"/>
      <c r="W53" s="153"/>
    </row>
    <row r="54" ht="53.25" customHeight="1" outlineLevel="1" spans="1:23">
      <c r="A54" s="151" t="s">
        <v>46</v>
      </c>
      <c r="B54" s="151" t="s">
        <v>270</v>
      </c>
      <c r="C54" s="151" t="s">
        <v>271</v>
      </c>
      <c r="D54" s="151" t="s">
        <v>111</v>
      </c>
      <c r="E54" s="151" t="s">
        <v>112</v>
      </c>
      <c r="F54" s="151" t="s">
        <v>259</v>
      </c>
      <c r="G54" s="151" t="s">
        <v>258</v>
      </c>
      <c r="H54" s="153">
        <v>31270</v>
      </c>
      <c r="I54" s="153">
        <v>31270</v>
      </c>
      <c r="J54" s="153"/>
      <c r="K54" s="153"/>
      <c r="L54" s="153">
        <v>31270</v>
      </c>
      <c r="M54" s="151"/>
      <c r="N54" s="153"/>
      <c r="O54" s="153"/>
      <c r="P54" s="153"/>
      <c r="Q54" s="153"/>
      <c r="R54" s="153"/>
      <c r="S54" s="153"/>
      <c r="T54" s="153"/>
      <c r="U54" s="153"/>
      <c r="V54" s="153"/>
      <c r="W54" s="153"/>
    </row>
    <row r="55" ht="30.75" customHeight="1" spans="1:23">
      <c r="A55" s="157" t="s">
        <v>30</v>
      </c>
      <c r="B55" s="157"/>
      <c r="C55" s="157"/>
      <c r="D55" s="157"/>
      <c r="E55" s="157"/>
      <c r="F55" s="157"/>
      <c r="G55" s="157"/>
      <c r="H55" s="153">
        <v>4592631.69</v>
      </c>
      <c r="I55" s="153">
        <v>4592631.69</v>
      </c>
      <c r="J55" s="153"/>
      <c r="K55" s="153"/>
      <c r="L55" s="153">
        <v>4592631.69</v>
      </c>
      <c r="M55" s="153"/>
      <c r="N55" s="153"/>
      <c r="O55" s="153"/>
      <c r="P55" s="153"/>
      <c r="Q55" s="153"/>
      <c r="R55" s="153"/>
      <c r="S55" s="153"/>
      <c r="T55" s="153"/>
      <c r="U55" s="153"/>
      <c r="V55" s="153"/>
      <c r="W55" s="153"/>
    </row>
  </sheetData>
  <mergeCells count="32">
    <mergeCell ref="T1:W1"/>
    <mergeCell ref="A2:W2"/>
    <mergeCell ref="A3:G3"/>
    <mergeCell ref="T3:W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8"/>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272</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"单位名称："&amp;"梁河县发展和改革局"</f>
        <v>单位名称：梁河县发展和改革局</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273</v>
      </c>
      <c r="B4" s="150" t="s">
        <v>165</v>
      </c>
      <c r="C4" s="150" t="s">
        <v>166</v>
      </c>
      <c r="D4" s="150" t="s">
        <v>274</v>
      </c>
      <c r="E4" s="150" t="s">
        <v>167</v>
      </c>
      <c r="F4" s="150" t="s">
        <v>168</v>
      </c>
      <c r="G4" s="150" t="s">
        <v>275</v>
      </c>
      <c r="H4" s="150" t="s">
        <v>276</v>
      </c>
      <c r="I4" s="150" t="s">
        <v>30</v>
      </c>
      <c r="J4" s="150" t="s">
        <v>277</v>
      </c>
      <c r="K4" s="150"/>
      <c r="L4" s="150"/>
      <c r="M4" s="150"/>
      <c r="N4" s="150" t="s">
        <v>177</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278</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179</v>
      </c>
      <c r="Q7" s="150" t="s">
        <v>180</v>
      </c>
      <c r="R7" s="150" t="s">
        <v>181</v>
      </c>
      <c r="S7" s="150" t="s">
        <v>182</v>
      </c>
      <c r="T7" s="150" t="s">
        <v>183</v>
      </c>
      <c r="U7" s="150" t="s">
        <v>184</v>
      </c>
      <c r="V7" s="150" t="s">
        <v>185</v>
      </c>
      <c r="W7" s="150" t="s">
        <v>186</v>
      </c>
    </row>
    <row r="8" ht="52.5" customHeight="1" spans="1:23">
      <c r="A8" s="151"/>
      <c r="B8" s="151"/>
      <c r="C8" s="151" t="s">
        <v>279</v>
      </c>
      <c r="D8" s="151"/>
      <c r="E8" s="151"/>
      <c r="F8" s="151"/>
      <c r="G8" s="151"/>
      <c r="H8" s="151"/>
      <c r="I8" s="153">
        <v>188000</v>
      </c>
      <c r="J8" s="153">
        <v>188000</v>
      </c>
      <c r="K8" s="153">
        <v>188000</v>
      </c>
      <c r="L8" s="153"/>
      <c r="M8" s="153"/>
      <c r="N8" s="153"/>
      <c r="O8" s="153"/>
      <c r="P8" s="153"/>
      <c r="Q8" s="153"/>
      <c r="R8" s="153"/>
      <c r="S8" s="153"/>
      <c r="T8" s="153"/>
      <c r="U8" s="153"/>
      <c r="V8" s="153"/>
      <c r="W8" s="153"/>
    </row>
    <row r="9" ht="52.5" customHeight="1" outlineLevel="1" spans="1:23">
      <c r="A9" s="151" t="s">
        <v>280</v>
      </c>
      <c r="B9" s="151" t="s">
        <v>281</v>
      </c>
      <c r="C9" s="151" t="s">
        <v>279</v>
      </c>
      <c r="D9" s="151" t="s">
        <v>46</v>
      </c>
      <c r="E9" s="151" t="s">
        <v>99</v>
      </c>
      <c r="F9" s="151" t="s">
        <v>100</v>
      </c>
      <c r="G9" s="151" t="s">
        <v>282</v>
      </c>
      <c r="H9" s="151" t="s">
        <v>283</v>
      </c>
      <c r="I9" s="153">
        <v>188000</v>
      </c>
      <c r="J9" s="153">
        <v>188000</v>
      </c>
      <c r="K9" s="153">
        <v>188000</v>
      </c>
      <c r="L9" s="153"/>
      <c r="M9" s="153"/>
      <c r="N9" s="153"/>
      <c r="O9" s="153"/>
      <c r="P9" s="153"/>
      <c r="Q9" s="153"/>
      <c r="R9" s="153"/>
      <c r="S9" s="153"/>
      <c r="T9" s="153"/>
      <c r="U9" s="153"/>
      <c r="V9" s="153"/>
      <c r="W9" s="153"/>
    </row>
    <row r="10" ht="52.5" customHeight="1" spans="1:23">
      <c r="A10" s="151"/>
      <c r="B10" s="151"/>
      <c r="C10" s="151" t="s">
        <v>284</v>
      </c>
      <c r="D10" s="151"/>
      <c r="E10" s="151"/>
      <c r="F10" s="151"/>
      <c r="G10" s="151"/>
      <c r="H10" s="151"/>
      <c r="I10" s="153">
        <v>50000</v>
      </c>
      <c r="J10" s="153">
        <v>50000</v>
      </c>
      <c r="K10" s="153">
        <v>50000</v>
      </c>
      <c r="L10" s="153"/>
      <c r="M10" s="153"/>
      <c r="N10" s="151"/>
      <c r="O10" s="151"/>
      <c r="P10" s="151"/>
      <c r="Q10" s="153"/>
      <c r="R10" s="153"/>
      <c r="S10" s="153"/>
      <c r="T10" s="153"/>
      <c r="U10" s="153"/>
      <c r="V10" s="153"/>
      <c r="W10" s="153"/>
    </row>
    <row r="11" ht="52.5" customHeight="1" outlineLevel="1" spans="1:23">
      <c r="A11" s="151" t="s">
        <v>280</v>
      </c>
      <c r="B11" s="151" t="s">
        <v>285</v>
      </c>
      <c r="C11" s="151" t="s">
        <v>284</v>
      </c>
      <c r="D11" s="151" t="s">
        <v>46</v>
      </c>
      <c r="E11" s="151" t="s">
        <v>82</v>
      </c>
      <c r="F11" s="151" t="s">
        <v>83</v>
      </c>
      <c r="G11" s="151" t="s">
        <v>286</v>
      </c>
      <c r="H11" s="151" t="s">
        <v>287</v>
      </c>
      <c r="I11" s="153">
        <v>5000</v>
      </c>
      <c r="J11" s="153">
        <v>5000</v>
      </c>
      <c r="K11" s="153">
        <v>5000</v>
      </c>
      <c r="L11" s="153"/>
      <c r="M11" s="153"/>
      <c r="N11" s="151"/>
      <c r="O11" s="151"/>
      <c r="P11" s="151"/>
      <c r="Q11" s="153"/>
      <c r="R11" s="153"/>
      <c r="S11" s="153"/>
      <c r="T11" s="153"/>
      <c r="U11" s="153"/>
      <c r="V11" s="153"/>
      <c r="W11" s="153"/>
    </row>
    <row r="12" ht="52.5" customHeight="1" outlineLevel="1" spans="1:23">
      <c r="A12" s="151" t="s">
        <v>280</v>
      </c>
      <c r="B12" s="151" t="s">
        <v>285</v>
      </c>
      <c r="C12" s="151" t="s">
        <v>284</v>
      </c>
      <c r="D12" s="151" t="s">
        <v>46</v>
      </c>
      <c r="E12" s="151" t="s">
        <v>82</v>
      </c>
      <c r="F12" s="151" t="s">
        <v>83</v>
      </c>
      <c r="G12" s="151" t="s">
        <v>288</v>
      </c>
      <c r="H12" s="151" t="s">
        <v>289</v>
      </c>
      <c r="I12" s="153">
        <v>45000</v>
      </c>
      <c r="J12" s="153">
        <v>45000</v>
      </c>
      <c r="K12" s="153">
        <v>45000</v>
      </c>
      <c r="L12" s="153"/>
      <c r="M12" s="153"/>
      <c r="N12" s="151"/>
      <c r="O12" s="151"/>
      <c r="P12" s="151"/>
      <c r="Q12" s="153"/>
      <c r="R12" s="153"/>
      <c r="S12" s="153"/>
      <c r="T12" s="153"/>
      <c r="U12" s="153"/>
      <c r="V12" s="153"/>
      <c r="W12" s="153"/>
    </row>
    <row r="13" ht="52.5" customHeight="1" spans="1:23">
      <c r="A13" s="151"/>
      <c r="B13" s="151"/>
      <c r="C13" s="151" t="s">
        <v>290</v>
      </c>
      <c r="D13" s="151"/>
      <c r="E13" s="151"/>
      <c r="F13" s="151"/>
      <c r="G13" s="151"/>
      <c r="H13" s="151"/>
      <c r="I13" s="153">
        <v>194000</v>
      </c>
      <c r="J13" s="153">
        <v>194000</v>
      </c>
      <c r="K13" s="153">
        <v>194000</v>
      </c>
      <c r="L13" s="153"/>
      <c r="M13" s="153"/>
      <c r="N13" s="151"/>
      <c r="O13" s="151"/>
      <c r="P13" s="151"/>
      <c r="Q13" s="153"/>
      <c r="R13" s="153"/>
      <c r="S13" s="153"/>
      <c r="T13" s="153"/>
      <c r="U13" s="153"/>
      <c r="V13" s="153"/>
      <c r="W13" s="153"/>
    </row>
    <row r="14" ht="52.5" customHeight="1" outlineLevel="1" spans="1:23">
      <c r="A14" s="151" t="s">
        <v>291</v>
      </c>
      <c r="B14" s="151" t="s">
        <v>292</v>
      </c>
      <c r="C14" s="151" t="s">
        <v>290</v>
      </c>
      <c r="D14" s="151" t="s">
        <v>46</v>
      </c>
      <c r="E14" s="151" t="s">
        <v>119</v>
      </c>
      <c r="F14" s="151" t="s">
        <v>120</v>
      </c>
      <c r="G14" s="151" t="s">
        <v>293</v>
      </c>
      <c r="H14" s="151" t="s">
        <v>294</v>
      </c>
      <c r="I14" s="153">
        <v>194000</v>
      </c>
      <c r="J14" s="153">
        <v>194000</v>
      </c>
      <c r="K14" s="153">
        <v>194000</v>
      </c>
      <c r="L14" s="153"/>
      <c r="M14" s="153"/>
      <c r="N14" s="151"/>
      <c r="O14" s="151"/>
      <c r="P14" s="151"/>
      <c r="Q14" s="153"/>
      <c r="R14" s="153"/>
      <c r="S14" s="153"/>
      <c r="T14" s="153"/>
      <c r="U14" s="153"/>
      <c r="V14" s="153"/>
      <c r="W14" s="153"/>
    </row>
    <row r="15" ht="52.5" customHeight="1" spans="1:23">
      <c r="A15" s="151"/>
      <c r="B15" s="151"/>
      <c r="C15" s="151" t="s">
        <v>295</v>
      </c>
      <c r="D15" s="151"/>
      <c r="E15" s="151"/>
      <c r="F15" s="151"/>
      <c r="G15" s="151"/>
      <c r="H15" s="151"/>
      <c r="I15" s="153">
        <v>18950</v>
      </c>
      <c r="J15" s="153">
        <v>18950</v>
      </c>
      <c r="K15" s="153">
        <v>18950</v>
      </c>
      <c r="L15" s="153"/>
      <c r="M15" s="153"/>
      <c r="N15" s="151"/>
      <c r="O15" s="151"/>
      <c r="P15" s="151"/>
      <c r="Q15" s="153"/>
      <c r="R15" s="153"/>
      <c r="S15" s="153"/>
      <c r="T15" s="153"/>
      <c r="U15" s="153"/>
      <c r="V15" s="153"/>
      <c r="W15" s="153"/>
    </row>
    <row r="16" ht="52.5" customHeight="1" outlineLevel="1" spans="1:23">
      <c r="A16" s="151" t="s">
        <v>291</v>
      </c>
      <c r="B16" s="151" t="s">
        <v>296</v>
      </c>
      <c r="C16" s="151" t="s">
        <v>295</v>
      </c>
      <c r="D16" s="151" t="s">
        <v>46</v>
      </c>
      <c r="E16" s="151" t="s">
        <v>119</v>
      </c>
      <c r="F16" s="151" t="s">
        <v>120</v>
      </c>
      <c r="G16" s="151" t="s">
        <v>262</v>
      </c>
      <c r="H16" s="151" t="s">
        <v>263</v>
      </c>
      <c r="I16" s="153">
        <v>18950</v>
      </c>
      <c r="J16" s="153">
        <v>18950</v>
      </c>
      <c r="K16" s="153">
        <v>18950</v>
      </c>
      <c r="L16" s="153"/>
      <c r="M16" s="153"/>
      <c r="N16" s="151"/>
      <c r="O16" s="151"/>
      <c r="P16" s="151"/>
      <c r="Q16" s="153"/>
      <c r="R16" s="153"/>
      <c r="S16" s="153"/>
      <c r="T16" s="153"/>
      <c r="U16" s="153"/>
      <c r="V16" s="153"/>
      <c r="W16" s="153"/>
    </row>
    <row r="17" ht="52.5" customHeight="1" spans="1:23">
      <c r="A17" s="151"/>
      <c r="B17" s="151"/>
      <c r="C17" s="151" t="s">
        <v>297</v>
      </c>
      <c r="D17" s="151"/>
      <c r="E17" s="151"/>
      <c r="F17" s="151"/>
      <c r="G17" s="151"/>
      <c r="H17" s="151"/>
      <c r="I17" s="153">
        <v>50000</v>
      </c>
      <c r="J17" s="153">
        <v>50000</v>
      </c>
      <c r="K17" s="153">
        <v>50000</v>
      </c>
      <c r="L17" s="153"/>
      <c r="M17" s="153"/>
      <c r="N17" s="151"/>
      <c r="O17" s="151"/>
      <c r="P17" s="151"/>
      <c r="Q17" s="153"/>
      <c r="R17" s="153"/>
      <c r="S17" s="153"/>
      <c r="T17" s="153"/>
      <c r="U17" s="153"/>
      <c r="V17" s="153"/>
      <c r="W17" s="153"/>
    </row>
    <row r="18" ht="52.5" customHeight="1" outlineLevel="1" spans="1:23">
      <c r="A18" s="151" t="s">
        <v>298</v>
      </c>
      <c r="B18" s="151" t="s">
        <v>299</v>
      </c>
      <c r="C18" s="151" t="s">
        <v>297</v>
      </c>
      <c r="D18" s="151" t="s">
        <v>46</v>
      </c>
      <c r="E18" s="151" t="s">
        <v>82</v>
      </c>
      <c r="F18" s="151" t="s">
        <v>83</v>
      </c>
      <c r="G18" s="151" t="s">
        <v>225</v>
      </c>
      <c r="H18" s="151" t="s">
        <v>226</v>
      </c>
      <c r="I18" s="153">
        <v>4720</v>
      </c>
      <c r="J18" s="153">
        <v>4720</v>
      </c>
      <c r="K18" s="153">
        <v>4720</v>
      </c>
      <c r="L18" s="153"/>
      <c r="M18" s="153"/>
      <c r="N18" s="151"/>
      <c r="O18" s="151"/>
      <c r="P18" s="151"/>
      <c r="Q18" s="153"/>
      <c r="R18" s="153"/>
      <c r="S18" s="153"/>
      <c r="T18" s="153"/>
      <c r="U18" s="153"/>
      <c r="V18" s="153"/>
      <c r="W18" s="153"/>
    </row>
    <row r="19" ht="52.5" customHeight="1" outlineLevel="1" spans="1:23">
      <c r="A19" s="151" t="s">
        <v>298</v>
      </c>
      <c r="B19" s="151" t="s">
        <v>299</v>
      </c>
      <c r="C19" s="151" t="s">
        <v>297</v>
      </c>
      <c r="D19" s="151" t="s">
        <v>46</v>
      </c>
      <c r="E19" s="151" t="s">
        <v>82</v>
      </c>
      <c r="F19" s="151" t="s">
        <v>83</v>
      </c>
      <c r="G19" s="151" t="s">
        <v>242</v>
      </c>
      <c r="H19" s="151" t="s">
        <v>243</v>
      </c>
      <c r="I19" s="153">
        <v>25000</v>
      </c>
      <c r="J19" s="153">
        <v>25000</v>
      </c>
      <c r="K19" s="153">
        <v>25000</v>
      </c>
      <c r="L19" s="153"/>
      <c r="M19" s="153"/>
      <c r="N19" s="151"/>
      <c r="O19" s="151"/>
      <c r="P19" s="151"/>
      <c r="Q19" s="153"/>
      <c r="R19" s="153"/>
      <c r="S19" s="153"/>
      <c r="T19" s="153"/>
      <c r="U19" s="153"/>
      <c r="V19" s="153"/>
      <c r="W19" s="153"/>
    </row>
    <row r="20" ht="52.5" customHeight="1" outlineLevel="1" spans="1:23">
      <c r="A20" s="151" t="s">
        <v>298</v>
      </c>
      <c r="B20" s="151" t="s">
        <v>299</v>
      </c>
      <c r="C20" s="151" t="s">
        <v>297</v>
      </c>
      <c r="D20" s="151" t="s">
        <v>46</v>
      </c>
      <c r="E20" s="151" t="s">
        <v>82</v>
      </c>
      <c r="F20" s="151" t="s">
        <v>83</v>
      </c>
      <c r="G20" s="151" t="s">
        <v>300</v>
      </c>
      <c r="H20" s="151" t="s">
        <v>301</v>
      </c>
      <c r="I20" s="153">
        <v>20280</v>
      </c>
      <c r="J20" s="153">
        <v>20280</v>
      </c>
      <c r="K20" s="153">
        <v>20280</v>
      </c>
      <c r="L20" s="153"/>
      <c r="M20" s="153"/>
      <c r="N20" s="151"/>
      <c r="O20" s="151"/>
      <c r="P20" s="151"/>
      <c r="Q20" s="153"/>
      <c r="R20" s="153"/>
      <c r="S20" s="153"/>
      <c r="T20" s="153"/>
      <c r="U20" s="153"/>
      <c r="V20" s="153"/>
      <c r="W20" s="153"/>
    </row>
    <row r="21" ht="52.5" customHeight="1" spans="1:23">
      <c r="A21" s="151"/>
      <c r="B21" s="151"/>
      <c r="C21" s="151" t="s">
        <v>302</v>
      </c>
      <c r="D21" s="151"/>
      <c r="E21" s="151"/>
      <c r="F21" s="151"/>
      <c r="G21" s="151"/>
      <c r="H21" s="151"/>
      <c r="I21" s="153">
        <v>50000</v>
      </c>
      <c r="J21" s="153">
        <v>50000</v>
      </c>
      <c r="K21" s="153">
        <v>50000</v>
      </c>
      <c r="L21" s="153"/>
      <c r="M21" s="153"/>
      <c r="N21" s="151"/>
      <c r="O21" s="151"/>
      <c r="P21" s="151"/>
      <c r="Q21" s="153"/>
      <c r="R21" s="153"/>
      <c r="S21" s="153"/>
      <c r="T21" s="153"/>
      <c r="U21" s="153"/>
      <c r="V21" s="153"/>
      <c r="W21" s="153"/>
    </row>
    <row r="22" ht="52.5" customHeight="1" outlineLevel="1" spans="1:23">
      <c r="A22" s="151" t="s">
        <v>291</v>
      </c>
      <c r="B22" s="151" t="s">
        <v>303</v>
      </c>
      <c r="C22" s="151" t="s">
        <v>302</v>
      </c>
      <c r="D22" s="151" t="s">
        <v>46</v>
      </c>
      <c r="E22" s="151" t="s">
        <v>82</v>
      </c>
      <c r="F22" s="151" t="s">
        <v>83</v>
      </c>
      <c r="G22" s="151" t="s">
        <v>242</v>
      </c>
      <c r="H22" s="151" t="s">
        <v>243</v>
      </c>
      <c r="I22" s="153">
        <v>20000</v>
      </c>
      <c r="J22" s="153">
        <v>20000</v>
      </c>
      <c r="K22" s="153">
        <v>20000</v>
      </c>
      <c r="L22" s="153"/>
      <c r="M22" s="153"/>
      <c r="N22" s="151"/>
      <c r="O22" s="151"/>
      <c r="P22" s="151"/>
      <c r="Q22" s="153"/>
      <c r="R22" s="153"/>
      <c r="S22" s="153"/>
      <c r="T22" s="153"/>
      <c r="U22" s="153"/>
      <c r="V22" s="153"/>
      <c r="W22" s="153"/>
    </row>
    <row r="23" ht="52.5" customHeight="1" outlineLevel="1" spans="1:23">
      <c r="A23" s="151" t="s">
        <v>291</v>
      </c>
      <c r="B23" s="151" t="s">
        <v>303</v>
      </c>
      <c r="C23" s="151" t="s">
        <v>302</v>
      </c>
      <c r="D23" s="151" t="s">
        <v>46</v>
      </c>
      <c r="E23" s="151" t="s">
        <v>82</v>
      </c>
      <c r="F23" s="151" t="s">
        <v>83</v>
      </c>
      <c r="G23" s="151" t="s">
        <v>286</v>
      </c>
      <c r="H23" s="151" t="s">
        <v>287</v>
      </c>
      <c r="I23" s="153">
        <v>20000</v>
      </c>
      <c r="J23" s="153">
        <v>20000</v>
      </c>
      <c r="K23" s="153">
        <v>20000</v>
      </c>
      <c r="L23" s="153"/>
      <c r="M23" s="153"/>
      <c r="N23" s="151"/>
      <c r="O23" s="151"/>
      <c r="P23" s="151"/>
      <c r="Q23" s="153"/>
      <c r="R23" s="153"/>
      <c r="S23" s="153"/>
      <c r="T23" s="153"/>
      <c r="U23" s="153"/>
      <c r="V23" s="153"/>
      <c r="W23" s="153"/>
    </row>
    <row r="24" ht="52.5" customHeight="1" outlineLevel="1" spans="1:23">
      <c r="A24" s="151" t="s">
        <v>291</v>
      </c>
      <c r="B24" s="151" t="s">
        <v>303</v>
      </c>
      <c r="C24" s="151" t="s">
        <v>302</v>
      </c>
      <c r="D24" s="151" t="s">
        <v>46</v>
      </c>
      <c r="E24" s="151" t="s">
        <v>82</v>
      </c>
      <c r="F24" s="151" t="s">
        <v>83</v>
      </c>
      <c r="G24" s="151" t="s">
        <v>255</v>
      </c>
      <c r="H24" s="151" t="s">
        <v>256</v>
      </c>
      <c r="I24" s="153">
        <v>10000</v>
      </c>
      <c r="J24" s="153">
        <v>10000</v>
      </c>
      <c r="K24" s="153">
        <v>10000</v>
      </c>
      <c r="L24" s="153"/>
      <c r="M24" s="153"/>
      <c r="N24" s="151"/>
      <c r="O24" s="151"/>
      <c r="P24" s="151"/>
      <c r="Q24" s="153"/>
      <c r="R24" s="153"/>
      <c r="S24" s="153"/>
      <c r="T24" s="153"/>
      <c r="U24" s="153"/>
      <c r="V24" s="153"/>
      <c r="W24" s="153"/>
    </row>
    <row r="25" ht="52.5" customHeight="1" spans="1:23">
      <c r="A25" s="151"/>
      <c r="B25" s="151"/>
      <c r="C25" s="151" t="s">
        <v>304</v>
      </c>
      <c r="D25" s="151"/>
      <c r="E25" s="151"/>
      <c r="F25" s="151"/>
      <c r="G25" s="151"/>
      <c r="H25" s="151"/>
      <c r="I25" s="153">
        <v>100000</v>
      </c>
      <c r="J25" s="153">
        <v>100000</v>
      </c>
      <c r="K25" s="153">
        <v>100000</v>
      </c>
      <c r="L25" s="153"/>
      <c r="M25" s="153"/>
      <c r="N25" s="151"/>
      <c r="O25" s="151"/>
      <c r="P25" s="151"/>
      <c r="Q25" s="153"/>
      <c r="R25" s="153"/>
      <c r="S25" s="153"/>
      <c r="T25" s="153"/>
      <c r="U25" s="153"/>
      <c r="V25" s="153"/>
      <c r="W25" s="153"/>
    </row>
    <row r="26" ht="52.5" customHeight="1" outlineLevel="1" spans="1:23">
      <c r="A26" s="151" t="s">
        <v>291</v>
      </c>
      <c r="B26" s="151" t="s">
        <v>305</v>
      </c>
      <c r="C26" s="151" t="s">
        <v>304</v>
      </c>
      <c r="D26" s="151" t="s">
        <v>46</v>
      </c>
      <c r="E26" s="151" t="s">
        <v>86</v>
      </c>
      <c r="F26" s="151" t="s">
        <v>87</v>
      </c>
      <c r="G26" s="151" t="s">
        <v>225</v>
      </c>
      <c r="H26" s="151" t="s">
        <v>226</v>
      </c>
      <c r="I26" s="153">
        <v>5000</v>
      </c>
      <c r="J26" s="153">
        <v>5000</v>
      </c>
      <c r="K26" s="153">
        <v>5000</v>
      </c>
      <c r="L26" s="153"/>
      <c r="M26" s="153"/>
      <c r="N26" s="151"/>
      <c r="O26" s="151"/>
      <c r="P26" s="151"/>
      <c r="Q26" s="153"/>
      <c r="R26" s="153"/>
      <c r="S26" s="153"/>
      <c r="T26" s="153"/>
      <c r="U26" s="153"/>
      <c r="V26" s="153"/>
      <c r="W26" s="153"/>
    </row>
    <row r="27" ht="52.5" customHeight="1" outlineLevel="1" spans="1:23">
      <c r="A27" s="151" t="s">
        <v>291</v>
      </c>
      <c r="B27" s="151" t="s">
        <v>305</v>
      </c>
      <c r="C27" s="151" t="s">
        <v>304</v>
      </c>
      <c r="D27" s="151" t="s">
        <v>46</v>
      </c>
      <c r="E27" s="151" t="s">
        <v>86</v>
      </c>
      <c r="F27" s="151" t="s">
        <v>87</v>
      </c>
      <c r="G27" s="151" t="s">
        <v>286</v>
      </c>
      <c r="H27" s="151" t="s">
        <v>287</v>
      </c>
      <c r="I27" s="153">
        <v>30000</v>
      </c>
      <c r="J27" s="153">
        <v>30000</v>
      </c>
      <c r="K27" s="153">
        <v>30000</v>
      </c>
      <c r="L27" s="153"/>
      <c r="M27" s="153"/>
      <c r="N27" s="151"/>
      <c r="O27" s="151"/>
      <c r="P27" s="151"/>
      <c r="Q27" s="153"/>
      <c r="R27" s="153"/>
      <c r="S27" s="153"/>
      <c r="T27" s="153"/>
      <c r="U27" s="153"/>
      <c r="V27" s="153"/>
      <c r="W27" s="153"/>
    </row>
    <row r="28" ht="52.5" customHeight="1" outlineLevel="1" spans="1:23">
      <c r="A28" s="151" t="s">
        <v>291</v>
      </c>
      <c r="B28" s="151" t="s">
        <v>305</v>
      </c>
      <c r="C28" s="151" t="s">
        <v>304</v>
      </c>
      <c r="D28" s="151" t="s">
        <v>46</v>
      </c>
      <c r="E28" s="151" t="s">
        <v>86</v>
      </c>
      <c r="F28" s="151" t="s">
        <v>87</v>
      </c>
      <c r="G28" s="151" t="s">
        <v>306</v>
      </c>
      <c r="H28" s="151" t="s">
        <v>307</v>
      </c>
      <c r="I28" s="153">
        <v>65000</v>
      </c>
      <c r="J28" s="153">
        <v>65000</v>
      </c>
      <c r="K28" s="153">
        <v>65000</v>
      </c>
      <c r="L28" s="153"/>
      <c r="M28" s="153"/>
      <c r="N28" s="151"/>
      <c r="O28" s="151"/>
      <c r="P28" s="151"/>
      <c r="Q28" s="153"/>
      <c r="R28" s="153"/>
      <c r="S28" s="153"/>
      <c r="T28" s="153"/>
      <c r="U28" s="153"/>
      <c r="V28" s="153"/>
      <c r="W28" s="153"/>
    </row>
    <row r="29" ht="52.5" customHeight="1" spans="1:23">
      <c r="A29" s="151"/>
      <c r="B29" s="151"/>
      <c r="C29" s="151" t="s">
        <v>308</v>
      </c>
      <c r="D29" s="151"/>
      <c r="E29" s="151"/>
      <c r="F29" s="151"/>
      <c r="G29" s="151"/>
      <c r="H29" s="151"/>
      <c r="I29" s="153">
        <v>100000</v>
      </c>
      <c r="J29" s="153">
        <v>100000</v>
      </c>
      <c r="K29" s="153">
        <v>100000</v>
      </c>
      <c r="L29" s="153"/>
      <c r="M29" s="153"/>
      <c r="N29" s="151"/>
      <c r="O29" s="151"/>
      <c r="P29" s="151"/>
      <c r="Q29" s="153"/>
      <c r="R29" s="153"/>
      <c r="S29" s="153"/>
      <c r="T29" s="153"/>
      <c r="U29" s="153"/>
      <c r="V29" s="153"/>
      <c r="W29" s="153"/>
    </row>
    <row r="30" ht="52.5" customHeight="1" outlineLevel="1" spans="1:23">
      <c r="A30" s="151" t="s">
        <v>298</v>
      </c>
      <c r="B30" s="151" t="s">
        <v>309</v>
      </c>
      <c r="C30" s="151" t="s">
        <v>308</v>
      </c>
      <c r="D30" s="151" t="s">
        <v>46</v>
      </c>
      <c r="E30" s="151" t="s">
        <v>101</v>
      </c>
      <c r="F30" s="151" t="s">
        <v>102</v>
      </c>
      <c r="G30" s="151" t="s">
        <v>225</v>
      </c>
      <c r="H30" s="151" t="s">
        <v>226</v>
      </c>
      <c r="I30" s="153">
        <v>20000</v>
      </c>
      <c r="J30" s="153">
        <v>20000</v>
      </c>
      <c r="K30" s="153">
        <v>20000</v>
      </c>
      <c r="L30" s="153"/>
      <c r="M30" s="153"/>
      <c r="N30" s="151"/>
      <c r="O30" s="151"/>
      <c r="P30" s="151"/>
      <c r="Q30" s="153"/>
      <c r="R30" s="153"/>
      <c r="S30" s="153"/>
      <c r="T30" s="153"/>
      <c r="U30" s="153"/>
      <c r="V30" s="153"/>
      <c r="W30" s="153"/>
    </row>
    <row r="31" ht="52.5" customHeight="1" outlineLevel="1" spans="1:23">
      <c r="A31" s="151" t="s">
        <v>298</v>
      </c>
      <c r="B31" s="151" t="s">
        <v>309</v>
      </c>
      <c r="C31" s="151" t="s">
        <v>308</v>
      </c>
      <c r="D31" s="151" t="s">
        <v>46</v>
      </c>
      <c r="E31" s="151" t="s">
        <v>101</v>
      </c>
      <c r="F31" s="151" t="s">
        <v>102</v>
      </c>
      <c r="G31" s="151" t="s">
        <v>246</v>
      </c>
      <c r="H31" s="151" t="s">
        <v>247</v>
      </c>
      <c r="I31" s="153">
        <v>10000</v>
      </c>
      <c r="J31" s="153">
        <v>10000</v>
      </c>
      <c r="K31" s="153">
        <v>10000</v>
      </c>
      <c r="L31" s="153"/>
      <c r="M31" s="153"/>
      <c r="N31" s="151"/>
      <c r="O31" s="151"/>
      <c r="P31" s="151"/>
      <c r="Q31" s="153"/>
      <c r="R31" s="153"/>
      <c r="S31" s="153"/>
      <c r="T31" s="153"/>
      <c r="U31" s="153"/>
      <c r="V31" s="153"/>
      <c r="W31" s="153"/>
    </row>
    <row r="32" ht="52.5" customHeight="1" outlineLevel="1" spans="1:23">
      <c r="A32" s="151" t="s">
        <v>298</v>
      </c>
      <c r="B32" s="151" t="s">
        <v>309</v>
      </c>
      <c r="C32" s="151" t="s">
        <v>308</v>
      </c>
      <c r="D32" s="151" t="s">
        <v>46</v>
      </c>
      <c r="E32" s="151" t="s">
        <v>101</v>
      </c>
      <c r="F32" s="151" t="s">
        <v>102</v>
      </c>
      <c r="G32" s="151" t="s">
        <v>242</v>
      </c>
      <c r="H32" s="151" t="s">
        <v>243</v>
      </c>
      <c r="I32" s="153">
        <v>10000</v>
      </c>
      <c r="J32" s="153">
        <v>10000</v>
      </c>
      <c r="K32" s="153">
        <v>10000</v>
      </c>
      <c r="L32" s="153"/>
      <c r="M32" s="153"/>
      <c r="N32" s="151"/>
      <c r="O32" s="151"/>
      <c r="P32" s="151"/>
      <c r="Q32" s="153"/>
      <c r="R32" s="153"/>
      <c r="S32" s="153"/>
      <c r="T32" s="153"/>
      <c r="U32" s="153"/>
      <c r="V32" s="153"/>
      <c r="W32" s="153"/>
    </row>
    <row r="33" ht="52.5" customHeight="1" outlineLevel="1" spans="1:23">
      <c r="A33" s="151" t="s">
        <v>298</v>
      </c>
      <c r="B33" s="151" t="s">
        <v>309</v>
      </c>
      <c r="C33" s="151" t="s">
        <v>308</v>
      </c>
      <c r="D33" s="151" t="s">
        <v>46</v>
      </c>
      <c r="E33" s="151" t="s">
        <v>101</v>
      </c>
      <c r="F33" s="151" t="s">
        <v>102</v>
      </c>
      <c r="G33" s="151" t="s">
        <v>286</v>
      </c>
      <c r="H33" s="151" t="s">
        <v>287</v>
      </c>
      <c r="I33" s="153">
        <v>20000</v>
      </c>
      <c r="J33" s="153">
        <v>20000</v>
      </c>
      <c r="K33" s="153">
        <v>20000</v>
      </c>
      <c r="L33" s="153"/>
      <c r="M33" s="153"/>
      <c r="N33" s="151"/>
      <c r="O33" s="151"/>
      <c r="P33" s="151"/>
      <c r="Q33" s="153"/>
      <c r="R33" s="153"/>
      <c r="S33" s="153"/>
      <c r="T33" s="153"/>
      <c r="U33" s="153"/>
      <c r="V33" s="153"/>
      <c r="W33" s="153"/>
    </row>
    <row r="34" ht="52.5" customHeight="1" outlineLevel="1" spans="1:23">
      <c r="A34" s="151" t="s">
        <v>298</v>
      </c>
      <c r="B34" s="151" t="s">
        <v>309</v>
      </c>
      <c r="C34" s="151" t="s">
        <v>308</v>
      </c>
      <c r="D34" s="151" t="s">
        <v>46</v>
      </c>
      <c r="E34" s="151" t="s">
        <v>101</v>
      </c>
      <c r="F34" s="151" t="s">
        <v>102</v>
      </c>
      <c r="G34" s="151" t="s">
        <v>310</v>
      </c>
      <c r="H34" s="151" t="s">
        <v>311</v>
      </c>
      <c r="I34" s="153">
        <v>30000</v>
      </c>
      <c r="J34" s="153">
        <v>30000</v>
      </c>
      <c r="K34" s="153">
        <v>30000</v>
      </c>
      <c r="L34" s="153"/>
      <c r="M34" s="153"/>
      <c r="N34" s="151"/>
      <c r="O34" s="151"/>
      <c r="P34" s="151"/>
      <c r="Q34" s="153"/>
      <c r="R34" s="153"/>
      <c r="S34" s="153"/>
      <c r="T34" s="153"/>
      <c r="U34" s="153"/>
      <c r="V34" s="153"/>
      <c r="W34" s="153"/>
    </row>
    <row r="35" ht="52.5" customHeight="1" outlineLevel="1" spans="1:23">
      <c r="A35" s="151" t="s">
        <v>298</v>
      </c>
      <c r="B35" s="151" t="s">
        <v>309</v>
      </c>
      <c r="C35" s="151" t="s">
        <v>308</v>
      </c>
      <c r="D35" s="151" t="s">
        <v>46</v>
      </c>
      <c r="E35" s="151" t="s">
        <v>101</v>
      </c>
      <c r="F35" s="151" t="s">
        <v>102</v>
      </c>
      <c r="G35" s="151" t="s">
        <v>244</v>
      </c>
      <c r="H35" s="151" t="s">
        <v>245</v>
      </c>
      <c r="I35" s="153">
        <v>10000</v>
      </c>
      <c r="J35" s="153">
        <v>10000</v>
      </c>
      <c r="K35" s="153">
        <v>10000</v>
      </c>
      <c r="L35" s="153"/>
      <c r="M35" s="153"/>
      <c r="N35" s="151"/>
      <c r="O35" s="151"/>
      <c r="P35" s="151"/>
      <c r="Q35" s="153"/>
      <c r="R35" s="153"/>
      <c r="S35" s="153"/>
      <c r="T35" s="153"/>
      <c r="U35" s="153"/>
      <c r="V35" s="153"/>
      <c r="W35" s="153"/>
    </row>
    <row r="36" ht="52.5" customHeight="1" spans="1:23">
      <c r="A36" s="151"/>
      <c r="B36" s="151"/>
      <c r="C36" s="151" t="s">
        <v>312</v>
      </c>
      <c r="D36" s="151"/>
      <c r="E36" s="151"/>
      <c r="F36" s="151"/>
      <c r="G36" s="151"/>
      <c r="H36" s="151"/>
      <c r="I36" s="153">
        <v>100000</v>
      </c>
      <c r="J36" s="153">
        <v>100000</v>
      </c>
      <c r="K36" s="153">
        <v>100000</v>
      </c>
      <c r="L36" s="153"/>
      <c r="M36" s="153"/>
      <c r="N36" s="151"/>
      <c r="O36" s="151"/>
      <c r="P36" s="151"/>
      <c r="Q36" s="153"/>
      <c r="R36" s="153"/>
      <c r="S36" s="153"/>
      <c r="T36" s="153"/>
      <c r="U36" s="153"/>
      <c r="V36" s="153"/>
      <c r="W36" s="153"/>
    </row>
    <row r="37" ht="52.5" customHeight="1" outlineLevel="1" spans="1:23">
      <c r="A37" s="151" t="s">
        <v>298</v>
      </c>
      <c r="B37" s="151" t="s">
        <v>313</v>
      </c>
      <c r="C37" s="151" t="s">
        <v>312</v>
      </c>
      <c r="D37" s="151" t="s">
        <v>46</v>
      </c>
      <c r="E37" s="151" t="s">
        <v>99</v>
      </c>
      <c r="F37" s="151" t="s">
        <v>100</v>
      </c>
      <c r="G37" s="151" t="s">
        <v>288</v>
      </c>
      <c r="H37" s="151" t="s">
        <v>289</v>
      </c>
      <c r="I37" s="153">
        <v>100000</v>
      </c>
      <c r="J37" s="153">
        <v>100000</v>
      </c>
      <c r="K37" s="153">
        <v>100000</v>
      </c>
      <c r="L37" s="153"/>
      <c r="M37" s="153"/>
      <c r="N37" s="151"/>
      <c r="O37" s="151"/>
      <c r="P37" s="151"/>
      <c r="Q37" s="153"/>
      <c r="R37" s="153"/>
      <c r="S37" s="153"/>
      <c r="T37" s="153"/>
      <c r="U37" s="153"/>
      <c r="V37" s="153"/>
      <c r="W37" s="153"/>
    </row>
    <row r="38" ht="52.5" customHeight="1" spans="1:23">
      <c r="A38" s="151"/>
      <c r="B38" s="151"/>
      <c r="C38" s="151" t="s">
        <v>314</v>
      </c>
      <c r="D38" s="151"/>
      <c r="E38" s="151"/>
      <c r="F38" s="151"/>
      <c r="G38" s="151"/>
      <c r="H38" s="151"/>
      <c r="I38" s="153">
        <v>200000</v>
      </c>
      <c r="J38" s="153">
        <v>200000</v>
      </c>
      <c r="K38" s="153">
        <v>200000</v>
      </c>
      <c r="L38" s="153"/>
      <c r="M38" s="153"/>
      <c r="N38" s="151"/>
      <c r="O38" s="151"/>
      <c r="P38" s="151"/>
      <c r="Q38" s="153"/>
      <c r="R38" s="153"/>
      <c r="S38" s="153"/>
      <c r="T38" s="153"/>
      <c r="U38" s="153"/>
      <c r="V38" s="153"/>
      <c r="W38" s="153"/>
    </row>
    <row r="39" ht="52.5" customHeight="1" outlineLevel="1" spans="1:23">
      <c r="A39" s="151" t="s">
        <v>298</v>
      </c>
      <c r="B39" s="151" t="s">
        <v>315</v>
      </c>
      <c r="C39" s="151" t="s">
        <v>314</v>
      </c>
      <c r="D39" s="151" t="s">
        <v>46</v>
      </c>
      <c r="E39" s="151" t="s">
        <v>80</v>
      </c>
      <c r="F39" s="151" t="s">
        <v>81</v>
      </c>
      <c r="G39" s="151" t="s">
        <v>225</v>
      </c>
      <c r="H39" s="151" t="s">
        <v>226</v>
      </c>
      <c r="I39" s="153">
        <v>50000</v>
      </c>
      <c r="J39" s="153">
        <v>50000</v>
      </c>
      <c r="K39" s="153">
        <v>50000</v>
      </c>
      <c r="L39" s="153"/>
      <c r="M39" s="153"/>
      <c r="N39" s="151"/>
      <c r="O39" s="151"/>
      <c r="P39" s="151"/>
      <c r="Q39" s="153"/>
      <c r="R39" s="153"/>
      <c r="S39" s="153"/>
      <c r="T39" s="153"/>
      <c r="U39" s="153"/>
      <c r="V39" s="153"/>
      <c r="W39" s="153"/>
    </row>
    <row r="40" ht="52.5" customHeight="1" outlineLevel="1" spans="1:23">
      <c r="A40" s="151" t="s">
        <v>298</v>
      </c>
      <c r="B40" s="151" t="s">
        <v>315</v>
      </c>
      <c r="C40" s="151" t="s">
        <v>314</v>
      </c>
      <c r="D40" s="151" t="s">
        <v>46</v>
      </c>
      <c r="E40" s="151" t="s">
        <v>80</v>
      </c>
      <c r="F40" s="151" t="s">
        <v>81</v>
      </c>
      <c r="G40" s="151" t="s">
        <v>246</v>
      </c>
      <c r="H40" s="151" t="s">
        <v>247</v>
      </c>
      <c r="I40" s="153">
        <v>10000</v>
      </c>
      <c r="J40" s="153">
        <v>10000</v>
      </c>
      <c r="K40" s="153">
        <v>10000</v>
      </c>
      <c r="L40" s="153"/>
      <c r="M40" s="153"/>
      <c r="N40" s="151"/>
      <c r="O40" s="151"/>
      <c r="P40" s="151"/>
      <c r="Q40" s="153"/>
      <c r="R40" s="153"/>
      <c r="S40" s="153"/>
      <c r="T40" s="153"/>
      <c r="U40" s="153"/>
      <c r="V40" s="153"/>
      <c r="W40" s="153"/>
    </row>
    <row r="41" ht="52.5" customHeight="1" outlineLevel="1" spans="1:23">
      <c r="A41" s="151" t="s">
        <v>298</v>
      </c>
      <c r="B41" s="151" t="s">
        <v>315</v>
      </c>
      <c r="C41" s="151" t="s">
        <v>314</v>
      </c>
      <c r="D41" s="151" t="s">
        <v>46</v>
      </c>
      <c r="E41" s="151" t="s">
        <v>80</v>
      </c>
      <c r="F41" s="151" t="s">
        <v>81</v>
      </c>
      <c r="G41" s="151" t="s">
        <v>242</v>
      </c>
      <c r="H41" s="151" t="s">
        <v>243</v>
      </c>
      <c r="I41" s="153">
        <v>20000</v>
      </c>
      <c r="J41" s="153">
        <v>20000</v>
      </c>
      <c r="K41" s="153">
        <v>20000</v>
      </c>
      <c r="L41" s="153"/>
      <c r="M41" s="153"/>
      <c r="N41" s="151"/>
      <c r="O41" s="151"/>
      <c r="P41" s="151"/>
      <c r="Q41" s="153"/>
      <c r="R41" s="153"/>
      <c r="S41" s="153"/>
      <c r="T41" s="153"/>
      <c r="U41" s="153"/>
      <c r="V41" s="153"/>
      <c r="W41" s="153"/>
    </row>
    <row r="42" ht="52.5" customHeight="1" outlineLevel="1" spans="1:23">
      <c r="A42" s="151" t="s">
        <v>298</v>
      </c>
      <c r="B42" s="151" t="s">
        <v>315</v>
      </c>
      <c r="C42" s="151" t="s">
        <v>314</v>
      </c>
      <c r="D42" s="151" t="s">
        <v>46</v>
      </c>
      <c r="E42" s="151" t="s">
        <v>80</v>
      </c>
      <c r="F42" s="151" t="s">
        <v>81</v>
      </c>
      <c r="G42" s="151" t="s">
        <v>288</v>
      </c>
      <c r="H42" s="151" t="s">
        <v>289</v>
      </c>
      <c r="I42" s="153">
        <v>100000</v>
      </c>
      <c r="J42" s="153">
        <v>100000</v>
      </c>
      <c r="K42" s="153">
        <v>100000</v>
      </c>
      <c r="L42" s="153"/>
      <c r="M42" s="153"/>
      <c r="N42" s="151"/>
      <c r="O42" s="151"/>
      <c r="P42" s="151"/>
      <c r="Q42" s="153"/>
      <c r="R42" s="153"/>
      <c r="S42" s="153"/>
      <c r="T42" s="153"/>
      <c r="U42" s="153"/>
      <c r="V42" s="153"/>
      <c r="W42" s="153"/>
    </row>
    <row r="43" ht="52.5" customHeight="1" outlineLevel="1" spans="1:23">
      <c r="A43" s="151" t="s">
        <v>298</v>
      </c>
      <c r="B43" s="151" t="s">
        <v>315</v>
      </c>
      <c r="C43" s="151" t="s">
        <v>314</v>
      </c>
      <c r="D43" s="151" t="s">
        <v>46</v>
      </c>
      <c r="E43" s="151" t="s">
        <v>80</v>
      </c>
      <c r="F43" s="151" t="s">
        <v>81</v>
      </c>
      <c r="G43" s="151" t="s">
        <v>244</v>
      </c>
      <c r="H43" s="151" t="s">
        <v>245</v>
      </c>
      <c r="I43" s="153">
        <v>20000</v>
      </c>
      <c r="J43" s="153">
        <v>20000</v>
      </c>
      <c r="K43" s="153">
        <v>20000</v>
      </c>
      <c r="L43" s="153"/>
      <c r="M43" s="153"/>
      <c r="N43" s="151"/>
      <c r="O43" s="151"/>
      <c r="P43" s="151"/>
      <c r="Q43" s="153"/>
      <c r="R43" s="153"/>
      <c r="S43" s="153"/>
      <c r="T43" s="153"/>
      <c r="U43" s="153"/>
      <c r="V43" s="153"/>
      <c r="W43" s="153"/>
    </row>
    <row r="44" ht="52.5" customHeight="1" spans="1:23">
      <c r="A44" s="151"/>
      <c r="B44" s="151"/>
      <c r="C44" s="151" t="s">
        <v>316</v>
      </c>
      <c r="D44" s="151"/>
      <c r="E44" s="151"/>
      <c r="F44" s="151"/>
      <c r="G44" s="151"/>
      <c r="H44" s="151"/>
      <c r="I44" s="153">
        <v>30000</v>
      </c>
      <c r="J44" s="153">
        <v>30000</v>
      </c>
      <c r="K44" s="153">
        <v>30000</v>
      </c>
      <c r="L44" s="153"/>
      <c r="M44" s="153"/>
      <c r="N44" s="151"/>
      <c r="O44" s="151"/>
      <c r="P44" s="151"/>
      <c r="Q44" s="153"/>
      <c r="R44" s="153"/>
      <c r="S44" s="153"/>
      <c r="T44" s="153"/>
      <c r="U44" s="153"/>
      <c r="V44" s="153"/>
      <c r="W44" s="153"/>
    </row>
    <row r="45" ht="52.5" customHeight="1" outlineLevel="1" spans="1:23">
      <c r="A45" s="151" t="s">
        <v>298</v>
      </c>
      <c r="B45" s="151" t="s">
        <v>317</v>
      </c>
      <c r="C45" s="151" t="s">
        <v>316</v>
      </c>
      <c r="D45" s="151" t="s">
        <v>46</v>
      </c>
      <c r="E45" s="151" t="s">
        <v>80</v>
      </c>
      <c r="F45" s="151" t="s">
        <v>81</v>
      </c>
      <c r="G45" s="151" t="s">
        <v>288</v>
      </c>
      <c r="H45" s="151" t="s">
        <v>289</v>
      </c>
      <c r="I45" s="153">
        <v>30000</v>
      </c>
      <c r="J45" s="153">
        <v>30000</v>
      </c>
      <c r="K45" s="153">
        <v>30000</v>
      </c>
      <c r="L45" s="153"/>
      <c r="M45" s="153"/>
      <c r="N45" s="151"/>
      <c r="O45" s="151"/>
      <c r="P45" s="151"/>
      <c r="Q45" s="153"/>
      <c r="R45" s="153"/>
      <c r="S45" s="153"/>
      <c r="T45" s="153"/>
      <c r="U45" s="153"/>
      <c r="V45" s="153"/>
      <c r="W45" s="153"/>
    </row>
    <row r="46" ht="52.5" customHeight="1" spans="1:23">
      <c r="A46" s="151"/>
      <c r="B46" s="151"/>
      <c r="C46" s="151" t="s">
        <v>318</v>
      </c>
      <c r="D46" s="151"/>
      <c r="E46" s="151"/>
      <c r="F46" s="151"/>
      <c r="G46" s="151"/>
      <c r="H46" s="151"/>
      <c r="I46" s="153">
        <v>20000</v>
      </c>
      <c r="J46" s="153">
        <v>20000</v>
      </c>
      <c r="K46" s="153">
        <v>20000</v>
      </c>
      <c r="L46" s="153"/>
      <c r="M46" s="153"/>
      <c r="N46" s="151"/>
      <c r="O46" s="151"/>
      <c r="P46" s="151"/>
      <c r="Q46" s="153"/>
      <c r="R46" s="153"/>
      <c r="S46" s="153"/>
      <c r="T46" s="153"/>
      <c r="U46" s="153"/>
      <c r="V46" s="153"/>
      <c r="W46" s="153"/>
    </row>
    <row r="47" ht="52.5" customHeight="1" outlineLevel="1" spans="1:23">
      <c r="A47" s="151" t="s">
        <v>280</v>
      </c>
      <c r="B47" s="151" t="s">
        <v>319</v>
      </c>
      <c r="C47" s="151" t="s">
        <v>318</v>
      </c>
      <c r="D47" s="151" t="s">
        <v>46</v>
      </c>
      <c r="E47" s="151" t="s">
        <v>82</v>
      </c>
      <c r="F47" s="151" t="s">
        <v>83</v>
      </c>
      <c r="G47" s="151" t="s">
        <v>225</v>
      </c>
      <c r="H47" s="151" t="s">
        <v>226</v>
      </c>
      <c r="I47" s="153">
        <v>5000</v>
      </c>
      <c r="J47" s="153">
        <v>5000</v>
      </c>
      <c r="K47" s="153">
        <v>5000</v>
      </c>
      <c r="L47" s="153"/>
      <c r="M47" s="153"/>
      <c r="N47" s="151"/>
      <c r="O47" s="151"/>
      <c r="P47" s="151"/>
      <c r="Q47" s="153"/>
      <c r="R47" s="153"/>
      <c r="S47" s="153"/>
      <c r="T47" s="153"/>
      <c r="U47" s="153"/>
      <c r="V47" s="153"/>
      <c r="W47" s="153"/>
    </row>
    <row r="48" ht="52.5" customHeight="1" outlineLevel="1" spans="1:23">
      <c r="A48" s="151" t="s">
        <v>280</v>
      </c>
      <c r="B48" s="151" t="s">
        <v>319</v>
      </c>
      <c r="C48" s="151" t="s">
        <v>318</v>
      </c>
      <c r="D48" s="151" t="s">
        <v>46</v>
      </c>
      <c r="E48" s="151" t="s">
        <v>82</v>
      </c>
      <c r="F48" s="151" t="s">
        <v>83</v>
      </c>
      <c r="G48" s="151" t="s">
        <v>286</v>
      </c>
      <c r="H48" s="151" t="s">
        <v>287</v>
      </c>
      <c r="I48" s="153">
        <v>5000</v>
      </c>
      <c r="J48" s="153">
        <v>5000</v>
      </c>
      <c r="K48" s="153">
        <v>5000</v>
      </c>
      <c r="L48" s="153"/>
      <c r="M48" s="153"/>
      <c r="N48" s="151"/>
      <c r="O48" s="151"/>
      <c r="P48" s="151"/>
      <c r="Q48" s="153"/>
      <c r="R48" s="153"/>
      <c r="S48" s="153"/>
      <c r="T48" s="153"/>
      <c r="U48" s="153"/>
      <c r="V48" s="153"/>
      <c r="W48" s="153"/>
    </row>
    <row r="49" ht="52.5" customHeight="1" outlineLevel="1" spans="1:23">
      <c r="A49" s="151" t="s">
        <v>280</v>
      </c>
      <c r="B49" s="151" t="s">
        <v>319</v>
      </c>
      <c r="C49" s="151" t="s">
        <v>318</v>
      </c>
      <c r="D49" s="151" t="s">
        <v>46</v>
      </c>
      <c r="E49" s="151" t="s">
        <v>82</v>
      </c>
      <c r="F49" s="151" t="s">
        <v>83</v>
      </c>
      <c r="G49" s="151" t="s">
        <v>244</v>
      </c>
      <c r="H49" s="151" t="s">
        <v>245</v>
      </c>
      <c r="I49" s="153">
        <v>10000</v>
      </c>
      <c r="J49" s="153">
        <v>10000</v>
      </c>
      <c r="K49" s="153">
        <v>10000</v>
      </c>
      <c r="L49" s="153"/>
      <c r="M49" s="153"/>
      <c r="N49" s="151"/>
      <c r="O49" s="151"/>
      <c r="P49" s="151"/>
      <c r="Q49" s="153"/>
      <c r="R49" s="153"/>
      <c r="S49" s="153"/>
      <c r="T49" s="153"/>
      <c r="U49" s="153"/>
      <c r="V49" s="153"/>
      <c r="W49" s="153"/>
    </row>
    <row r="50" ht="52.5" customHeight="1" spans="1:23">
      <c r="A50" s="151"/>
      <c r="B50" s="151"/>
      <c r="C50" s="151" t="s">
        <v>320</v>
      </c>
      <c r="D50" s="151"/>
      <c r="E50" s="151"/>
      <c r="F50" s="151"/>
      <c r="G50" s="151"/>
      <c r="H50" s="151"/>
      <c r="I50" s="153">
        <v>300000</v>
      </c>
      <c r="J50" s="153">
        <v>300000</v>
      </c>
      <c r="K50" s="153">
        <v>300000</v>
      </c>
      <c r="L50" s="153"/>
      <c r="M50" s="153"/>
      <c r="N50" s="151"/>
      <c r="O50" s="151"/>
      <c r="P50" s="151"/>
      <c r="Q50" s="153"/>
      <c r="R50" s="153"/>
      <c r="S50" s="153"/>
      <c r="T50" s="153"/>
      <c r="U50" s="153"/>
      <c r="V50" s="153"/>
      <c r="W50" s="153"/>
    </row>
    <row r="51" ht="52.5" customHeight="1" outlineLevel="1" spans="1:23">
      <c r="A51" s="151" t="s">
        <v>298</v>
      </c>
      <c r="B51" s="151" t="s">
        <v>321</v>
      </c>
      <c r="C51" s="151" t="s">
        <v>320</v>
      </c>
      <c r="D51" s="151" t="s">
        <v>46</v>
      </c>
      <c r="E51" s="151" t="s">
        <v>86</v>
      </c>
      <c r="F51" s="151" t="s">
        <v>87</v>
      </c>
      <c r="G51" s="151" t="s">
        <v>236</v>
      </c>
      <c r="H51" s="151" t="s">
        <v>237</v>
      </c>
      <c r="I51" s="153">
        <v>2000</v>
      </c>
      <c r="J51" s="153">
        <v>2000</v>
      </c>
      <c r="K51" s="153">
        <v>2000</v>
      </c>
      <c r="L51" s="153"/>
      <c r="M51" s="153"/>
      <c r="N51" s="151"/>
      <c r="O51" s="151"/>
      <c r="P51" s="151"/>
      <c r="Q51" s="153"/>
      <c r="R51" s="153"/>
      <c r="S51" s="153"/>
      <c r="T51" s="153"/>
      <c r="U51" s="153"/>
      <c r="V51" s="153"/>
      <c r="W51" s="153"/>
    </row>
    <row r="52" ht="52.5" customHeight="1" outlineLevel="1" spans="1:23">
      <c r="A52" s="151" t="s">
        <v>298</v>
      </c>
      <c r="B52" s="151" t="s">
        <v>321</v>
      </c>
      <c r="C52" s="151" t="s">
        <v>320</v>
      </c>
      <c r="D52" s="151" t="s">
        <v>46</v>
      </c>
      <c r="E52" s="151" t="s">
        <v>86</v>
      </c>
      <c r="F52" s="151" t="s">
        <v>87</v>
      </c>
      <c r="G52" s="151" t="s">
        <v>242</v>
      </c>
      <c r="H52" s="151" t="s">
        <v>243</v>
      </c>
      <c r="I52" s="153">
        <v>2000</v>
      </c>
      <c r="J52" s="153">
        <v>2000</v>
      </c>
      <c r="K52" s="153">
        <v>2000</v>
      </c>
      <c r="L52" s="153"/>
      <c r="M52" s="153"/>
      <c r="N52" s="151"/>
      <c r="O52" s="151"/>
      <c r="P52" s="151"/>
      <c r="Q52" s="153"/>
      <c r="R52" s="153"/>
      <c r="S52" s="153"/>
      <c r="T52" s="153"/>
      <c r="U52" s="153"/>
      <c r="V52" s="153"/>
      <c r="W52" s="153"/>
    </row>
    <row r="53" ht="52.5" customHeight="1" outlineLevel="1" spans="1:23">
      <c r="A53" s="151" t="s">
        <v>298</v>
      </c>
      <c r="B53" s="151" t="s">
        <v>321</v>
      </c>
      <c r="C53" s="151" t="s">
        <v>320</v>
      </c>
      <c r="D53" s="151" t="s">
        <v>46</v>
      </c>
      <c r="E53" s="151" t="s">
        <v>86</v>
      </c>
      <c r="F53" s="151" t="s">
        <v>87</v>
      </c>
      <c r="G53" s="151" t="s">
        <v>310</v>
      </c>
      <c r="H53" s="151" t="s">
        <v>311</v>
      </c>
      <c r="I53" s="153">
        <v>70000</v>
      </c>
      <c r="J53" s="153">
        <v>70000</v>
      </c>
      <c r="K53" s="153">
        <v>70000</v>
      </c>
      <c r="L53" s="153"/>
      <c r="M53" s="153"/>
      <c r="N53" s="151"/>
      <c r="O53" s="151"/>
      <c r="P53" s="151"/>
      <c r="Q53" s="153"/>
      <c r="R53" s="153"/>
      <c r="S53" s="153"/>
      <c r="T53" s="153"/>
      <c r="U53" s="153"/>
      <c r="V53" s="153"/>
      <c r="W53" s="153"/>
    </row>
    <row r="54" ht="52.5" customHeight="1" outlineLevel="1" spans="1:23">
      <c r="A54" s="151" t="s">
        <v>298</v>
      </c>
      <c r="B54" s="151" t="s">
        <v>321</v>
      </c>
      <c r="C54" s="151" t="s">
        <v>320</v>
      </c>
      <c r="D54" s="151" t="s">
        <v>46</v>
      </c>
      <c r="E54" s="151" t="s">
        <v>86</v>
      </c>
      <c r="F54" s="151" t="s">
        <v>87</v>
      </c>
      <c r="G54" s="151" t="s">
        <v>300</v>
      </c>
      <c r="H54" s="151" t="s">
        <v>301</v>
      </c>
      <c r="I54" s="153">
        <v>50000</v>
      </c>
      <c r="J54" s="153">
        <v>50000</v>
      </c>
      <c r="K54" s="153">
        <v>50000</v>
      </c>
      <c r="L54" s="153"/>
      <c r="M54" s="153"/>
      <c r="N54" s="151"/>
      <c r="O54" s="151"/>
      <c r="P54" s="151"/>
      <c r="Q54" s="153"/>
      <c r="R54" s="153"/>
      <c r="S54" s="153"/>
      <c r="T54" s="153"/>
      <c r="U54" s="153"/>
      <c r="V54" s="153"/>
      <c r="W54" s="153"/>
    </row>
    <row r="55" ht="52.5" customHeight="1" outlineLevel="1" spans="1:23">
      <c r="A55" s="151" t="s">
        <v>298</v>
      </c>
      <c r="B55" s="151" t="s">
        <v>321</v>
      </c>
      <c r="C55" s="151" t="s">
        <v>320</v>
      </c>
      <c r="D55" s="151" t="s">
        <v>46</v>
      </c>
      <c r="E55" s="151" t="s">
        <v>86</v>
      </c>
      <c r="F55" s="151" t="s">
        <v>87</v>
      </c>
      <c r="G55" s="151" t="s">
        <v>288</v>
      </c>
      <c r="H55" s="151" t="s">
        <v>289</v>
      </c>
      <c r="I55" s="153">
        <v>136000</v>
      </c>
      <c r="J55" s="153">
        <v>136000</v>
      </c>
      <c r="K55" s="153">
        <v>136000</v>
      </c>
      <c r="L55" s="153"/>
      <c r="M55" s="153"/>
      <c r="N55" s="151"/>
      <c r="O55" s="151"/>
      <c r="P55" s="151"/>
      <c r="Q55" s="153"/>
      <c r="R55" s="153"/>
      <c r="S55" s="153"/>
      <c r="T55" s="153"/>
      <c r="U55" s="153"/>
      <c r="V55" s="153"/>
      <c r="W55" s="153"/>
    </row>
    <row r="56" ht="52.5" customHeight="1" outlineLevel="1" spans="1:23">
      <c r="A56" s="151" t="s">
        <v>298</v>
      </c>
      <c r="B56" s="151" t="s">
        <v>321</v>
      </c>
      <c r="C56" s="151" t="s">
        <v>320</v>
      </c>
      <c r="D56" s="151" t="s">
        <v>46</v>
      </c>
      <c r="E56" s="151" t="s">
        <v>86</v>
      </c>
      <c r="F56" s="151" t="s">
        <v>87</v>
      </c>
      <c r="G56" s="151" t="s">
        <v>255</v>
      </c>
      <c r="H56" s="151" t="s">
        <v>256</v>
      </c>
      <c r="I56" s="153">
        <v>10000</v>
      </c>
      <c r="J56" s="153">
        <v>10000</v>
      </c>
      <c r="K56" s="153">
        <v>10000</v>
      </c>
      <c r="L56" s="153"/>
      <c r="M56" s="153"/>
      <c r="N56" s="151"/>
      <c r="O56" s="151"/>
      <c r="P56" s="151"/>
      <c r="Q56" s="153"/>
      <c r="R56" s="153"/>
      <c r="S56" s="153"/>
      <c r="T56" s="153"/>
      <c r="U56" s="153"/>
      <c r="V56" s="153"/>
      <c r="W56" s="153"/>
    </row>
    <row r="57" ht="52.5" customHeight="1" outlineLevel="1" spans="1:23">
      <c r="A57" s="151" t="s">
        <v>298</v>
      </c>
      <c r="B57" s="151" t="s">
        <v>321</v>
      </c>
      <c r="C57" s="151" t="s">
        <v>320</v>
      </c>
      <c r="D57" s="151" t="s">
        <v>46</v>
      </c>
      <c r="E57" s="151" t="s">
        <v>86</v>
      </c>
      <c r="F57" s="151" t="s">
        <v>87</v>
      </c>
      <c r="G57" s="151" t="s">
        <v>244</v>
      </c>
      <c r="H57" s="151" t="s">
        <v>245</v>
      </c>
      <c r="I57" s="153">
        <v>30000</v>
      </c>
      <c r="J57" s="153">
        <v>30000</v>
      </c>
      <c r="K57" s="153">
        <v>30000</v>
      </c>
      <c r="L57" s="153"/>
      <c r="M57" s="153"/>
      <c r="N57" s="151"/>
      <c r="O57" s="151"/>
      <c r="P57" s="151"/>
      <c r="Q57" s="153"/>
      <c r="R57" s="153"/>
      <c r="S57" s="153"/>
      <c r="T57" s="153"/>
      <c r="U57" s="153"/>
      <c r="V57" s="153"/>
      <c r="W57" s="153"/>
    </row>
    <row r="58" ht="30" customHeight="1" spans="1:23">
      <c r="A58" s="152" t="s">
        <v>30</v>
      </c>
      <c r="B58" s="152"/>
      <c r="C58" s="152"/>
      <c r="D58" s="152"/>
      <c r="E58" s="152"/>
      <c r="F58" s="152"/>
      <c r="G58" s="152"/>
      <c r="H58" s="152"/>
      <c r="I58" s="153">
        <v>1400950</v>
      </c>
      <c r="J58" s="153">
        <v>1400950</v>
      </c>
      <c r="K58" s="153">
        <v>1400950</v>
      </c>
      <c r="L58" s="153"/>
      <c r="M58" s="153"/>
      <c r="N58" s="153"/>
      <c r="O58" s="153"/>
      <c r="P58" s="153"/>
      <c r="Q58" s="153"/>
      <c r="R58" s="153"/>
      <c r="S58" s="153"/>
      <c r="T58" s="153"/>
      <c r="U58" s="153"/>
      <c r="V58" s="153"/>
      <c r="W58" s="153"/>
    </row>
  </sheetData>
  <mergeCells count="30">
    <mergeCell ref="A1:W1"/>
    <mergeCell ref="A2:W2"/>
    <mergeCell ref="A3:G3"/>
    <mergeCell ref="V3:W3"/>
    <mergeCell ref="J4:M4"/>
    <mergeCell ref="N4:P4"/>
    <mergeCell ref="R4:W4"/>
    <mergeCell ref="J5:K5"/>
    <mergeCell ref="A58:H5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2"/>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322</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"单位名称："&amp;"梁河县发展和改革局"</f>
        <v>单位名称：梁河县发展和改革局</v>
      </c>
      <c r="B3" s="142"/>
      <c r="C3" s="142"/>
      <c r="D3" s="142"/>
      <c r="E3" s="142"/>
      <c r="F3" s="142"/>
      <c r="G3" s="142"/>
      <c r="H3" s="142"/>
      <c r="I3" s="142"/>
      <c r="J3" s="142"/>
    </row>
    <row r="4" ht="22.5" customHeight="1" spans="1:10">
      <c r="A4" s="144" t="s">
        <v>323</v>
      </c>
      <c r="B4" s="144" t="s">
        <v>324</v>
      </c>
      <c r="C4" s="144" t="s">
        <v>325</v>
      </c>
      <c r="D4" s="144" t="s">
        <v>326</v>
      </c>
      <c r="E4" s="144" t="s">
        <v>327</v>
      </c>
      <c r="F4" s="144" t="s">
        <v>328</v>
      </c>
      <c r="G4" s="144" t="s">
        <v>329</v>
      </c>
      <c r="H4" s="144" t="s">
        <v>330</v>
      </c>
      <c r="I4" s="144" t="s">
        <v>331</v>
      </c>
      <c r="J4" s="144" t="s">
        <v>332</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297</v>
      </c>
      <c r="B7" s="145" t="s">
        <v>333</v>
      </c>
      <c r="C7" s="145" t="s">
        <v>334</v>
      </c>
      <c r="D7" s="145" t="s">
        <v>335</v>
      </c>
      <c r="E7" s="145" t="s">
        <v>336</v>
      </c>
      <c r="F7" s="145" t="s">
        <v>337</v>
      </c>
      <c r="G7" s="144" t="s">
        <v>183</v>
      </c>
      <c r="H7" s="144" t="s">
        <v>338</v>
      </c>
      <c r="I7" s="145" t="s">
        <v>339</v>
      </c>
      <c r="J7" s="145" t="s">
        <v>340</v>
      </c>
    </row>
    <row r="8" ht="52.5" customHeight="1" outlineLevel="1" spans="1:10">
      <c r="A8" s="145" t="s">
        <v>297</v>
      </c>
      <c r="B8" s="145" t="s">
        <v>333</v>
      </c>
      <c r="C8" s="145" t="s">
        <v>334</v>
      </c>
      <c r="D8" s="145" t="s">
        <v>341</v>
      </c>
      <c r="E8" s="145" t="s">
        <v>342</v>
      </c>
      <c r="F8" s="145" t="s">
        <v>343</v>
      </c>
      <c r="G8" s="144" t="s">
        <v>344</v>
      </c>
      <c r="H8" s="144"/>
      <c r="I8" s="145" t="s">
        <v>345</v>
      </c>
      <c r="J8" s="145" t="s">
        <v>346</v>
      </c>
    </row>
    <row r="9" ht="52.5" customHeight="1" outlineLevel="1" spans="1:10">
      <c r="A9" s="145" t="s">
        <v>297</v>
      </c>
      <c r="B9" s="145" t="s">
        <v>333</v>
      </c>
      <c r="C9" s="145" t="s">
        <v>334</v>
      </c>
      <c r="D9" s="145" t="s">
        <v>347</v>
      </c>
      <c r="E9" s="145" t="s">
        <v>348</v>
      </c>
      <c r="F9" s="145" t="s">
        <v>343</v>
      </c>
      <c r="G9" s="144" t="s">
        <v>349</v>
      </c>
      <c r="H9" s="144"/>
      <c r="I9" s="145" t="s">
        <v>345</v>
      </c>
      <c r="J9" s="145" t="s">
        <v>350</v>
      </c>
    </row>
    <row r="10" ht="52.5" customHeight="1" outlineLevel="1" spans="1:10">
      <c r="A10" s="145" t="s">
        <v>297</v>
      </c>
      <c r="B10" s="145" t="s">
        <v>333</v>
      </c>
      <c r="C10" s="145" t="s">
        <v>351</v>
      </c>
      <c r="D10" s="145" t="s">
        <v>352</v>
      </c>
      <c r="E10" s="145" t="s">
        <v>353</v>
      </c>
      <c r="F10" s="145" t="s">
        <v>343</v>
      </c>
      <c r="G10" s="144" t="s">
        <v>354</v>
      </c>
      <c r="H10" s="144"/>
      <c r="I10" s="145" t="s">
        <v>345</v>
      </c>
      <c r="J10" s="145" t="s">
        <v>355</v>
      </c>
    </row>
    <row r="11" ht="52.5" customHeight="1" outlineLevel="1" spans="1:10">
      <c r="A11" s="145" t="s">
        <v>297</v>
      </c>
      <c r="B11" s="145" t="s">
        <v>333</v>
      </c>
      <c r="C11" s="145" t="s">
        <v>351</v>
      </c>
      <c r="D11" s="145" t="s">
        <v>356</v>
      </c>
      <c r="E11" s="145" t="s">
        <v>357</v>
      </c>
      <c r="F11" s="145" t="s">
        <v>343</v>
      </c>
      <c r="G11" s="144" t="s">
        <v>358</v>
      </c>
      <c r="H11" s="144"/>
      <c r="I11" s="145" t="s">
        <v>345</v>
      </c>
      <c r="J11" s="145" t="s">
        <v>359</v>
      </c>
    </row>
    <row r="12" ht="52.5" customHeight="1" outlineLevel="1" spans="1:10">
      <c r="A12" s="145" t="s">
        <v>297</v>
      </c>
      <c r="B12" s="145" t="s">
        <v>333</v>
      </c>
      <c r="C12" s="145" t="s">
        <v>360</v>
      </c>
      <c r="D12" s="145" t="s">
        <v>361</v>
      </c>
      <c r="E12" s="145" t="s">
        <v>362</v>
      </c>
      <c r="F12" s="145" t="s">
        <v>337</v>
      </c>
      <c r="G12" s="144" t="s">
        <v>363</v>
      </c>
      <c r="H12" s="144" t="s">
        <v>364</v>
      </c>
      <c r="I12" s="145" t="s">
        <v>339</v>
      </c>
      <c r="J12" s="145" t="s">
        <v>362</v>
      </c>
    </row>
    <row r="13" ht="52.5" customHeight="1" outlineLevel="1" spans="1:10">
      <c r="A13" s="145" t="s">
        <v>302</v>
      </c>
      <c r="B13" s="145" t="s">
        <v>365</v>
      </c>
      <c r="C13" s="145" t="s">
        <v>334</v>
      </c>
      <c r="D13" s="145" t="s">
        <v>335</v>
      </c>
      <c r="E13" s="145" t="s">
        <v>366</v>
      </c>
      <c r="F13" s="145" t="s">
        <v>337</v>
      </c>
      <c r="G13" s="144" t="s">
        <v>60</v>
      </c>
      <c r="H13" s="144" t="s">
        <v>338</v>
      </c>
      <c r="I13" s="145" t="s">
        <v>339</v>
      </c>
      <c r="J13" s="145" t="s">
        <v>367</v>
      </c>
    </row>
    <row r="14" ht="52.5" customHeight="1" outlineLevel="1" spans="1:10">
      <c r="A14" s="145" t="s">
        <v>302</v>
      </c>
      <c r="B14" s="145" t="s">
        <v>365</v>
      </c>
      <c r="C14" s="145" t="s">
        <v>334</v>
      </c>
      <c r="D14" s="145" t="s">
        <v>341</v>
      </c>
      <c r="E14" s="145" t="s">
        <v>368</v>
      </c>
      <c r="F14" s="145" t="s">
        <v>343</v>
      </c>
      <c r="G14" s="144" t="s">
        <v>369</v>
      </c>
      <c r="H14" s="144" t="s">
        <v>364</v>
      </c>
      <c r="I14" s="145" t="s">
        <v>339</v>
      </c>
      <c r="J14" s="145" t="s">
        <v>370</v>
      </c>
    </row>
    <row r="15" ht="52.5" customHeight="1" outlineLevel="1" spans="1:10">
      <c r="A15" s="145" t="s">
        <v>302</v>
      </c>
      <c r="B15" s="145" t="s">
        <v>365</v>
      </c>
      <c r="C15" s="145" t="s">
        <v>334</v>
      </c>
      <c r="D15" s="145" t="s">
        <v>347</v>
      </c>
      <c r="E15" s="145" t="s">
        <v>371</v>
      </c>
      <c r="F15" s="145" t="s">
        <v>343</v>
      </c>
      <c r="G15" s="144" t="s">
        <v>59</v>
      </c>
      <c r="H15" s="144" t="s">
        <v>372</v>
      </c>
      <c r="I15" s="145" t="s">
        <v>339</v>
      </c>
      <c r="J15" s="145" t="s">
        <v>373</v>
      </c>
    </row>
    <row r="16" ht="52.5" customHeight="1" outlineLevel="1" spans="1:10">
      <c r="A16" s="145" t="s">
        <v>302</v>
      </c>
      <c r="B16" s="145" t="s">
        <v>365</v>
      </c>
      <c r="C16" s="145" t="s">
        <v>351</v>
      </c>
      <c r="D16" s="145" t="s">
        <v>352</v>
      </c>
      <c r="E16" s="145" t="s">
        <v>374</v>
      </c>
      <c r="F16" s="145" t="s">
        <v>343</v>
      </c>
      <c r="G16" s="144" t="s">
        <v>354</v>
      </c>
      <c r="H16" s="144"/>
      <c r="I16" s="145" t="s">
        <v>345</v>
      </c>
      <c r="J16" s="145" t="s">
        <v>375</v>
      </c>
    </row>
    <row r="17" ht="52.5" customHeight="1" outlineLevel="1" spans="1:10">
      <c r="A17" s="145" t="s">
        <v>302</v>
      </c>
      <c r="B17" s="145" t="s">
        <v>365</v>
      </c>
      <c r="C17" s="145" t="s">
        <v>351</v>
      </c>
      <c r="D17" s="145" t="s">
        <v>356</v>
      </c>
      <c r="E17" s="145" t="s">
        <v>376</v>
      </c>
      <c r="F17" s="145" t="s">
        <v>343</v>
      </c>
      <c r="G17" s="144" t="s">
        <v>377</v>
      </c>
      <c r="H17" s="144"/>
      <c r="I17" s="145" t="s">
        <v>345</v>
      </c>
      <c r="J17" s="145" t="s">
        <v>378</v>
      </c>
    </row>
    <row r="18" ht="52.5" customHeight="1" outlineLevel="1" spans="1:10">
      <c r="A18" s="145" t="s">
        <v>302</v>
      </c>
      <c r="B18" s="145" t="s">
        <v>365</v>
      </c>
      <c r="C18" s="145" t="s">
        <v>360</v>
      </c>
      <c r="D18" s="145" t="s">
        <v>361</v>
      </c>
      <c r="E18" s="145" t="s">
        <v>361</v>
      </c>
      <c r="F18" s="145" t="s">
        <v>337</v>
      </c>
      <c r="G18" s="144" t="s">
        <v>379</v>
      </c>
      <c r="H18" s="144" t="s">
        <v>364</v>
      </c>
      <c r="I18" s="145" t="s">
        <v>339</v>
      </c>
      <c r="J18" s="145" t="s">
        <v>380</v>
      </c>
    </row>
    <row r="19" ht="52.5" customHeight="1" outlineLevel="1" spans="1:10">
      <c r="A19" s="145" t="s">
        <v>320</v>
      </c>
      <c r="B19" s="145" t="s">
        <v>381</v>
      </c>
      <c r="C19" s="145" t="s">
        <v>334</v>
      </c>
      <c r="D19" s="145" t="s">
        <v>335</v>
      </c>
      <c r="E19" s="145" t="s">
        <v>382</v>
      </c>
      <c r="F19" s="145" t="s">
        <v>343</v>
      </c>
      <c r="G19" s="144" t="s">
        <v>69</v>
      </c>
      <c r="H19" s="144" t="s">
        <v>383</v>
      </c>
      <c r="I19" s="145" t="s">
        <v>339</v>
      </c>
      <c r="J19" s="145" t="s">
        <v>384</v>
      </c>
    </row>
    <row r="20" ht="52.5" customHeight="1" outlineLevel="1" spans="1:10">
      <c r="A20" s="145" t="s">
        <v>320</v>
      </c>
      <c r="B20" s="145" t="s">
        <v>381</v>
      </c>
      <c r="C20" s="145" t="s">
        <v>334</v>
      </c>
      <c r="D20" s="145" t="s">
        <v>341</v>
      </c>
      <c r="E20" s="145" t="s">
        <v>385</v>
      </c>
      <c r="F20" s="145" t="s">
        <v>343</v>
      </c>
      <c r="G20" s="144" t="s">
        <v>369</v>
      </c>
      <c r="H20" s="144" t="s">
        <v>364</v>
      </c>
      <c r="I20" s="145" t="s">
        <v>339</v>
      </c>
      <c r="J20" s="145" t="s">
        <v>386</v>
      </c>
    </row>
    <row r="21" ht="52.5" customHeight="1" outlineLevel="1" spans="1:10">
      <c r="A21" s="145" t="s">
        <v>320</v>
      </c>
      <c r="B21" s="145" t="s">
        <v>381</v>
      </c>
      <c r="C21" s="145" t="s">
        <v>334</v>
      </c>
      <c r="D21" s="145" t="s">
        <v>347</v>
      </c>
      <c r="E21" s="145" t="s">
        <v>387</v>
      </c>
      <c r="F21" s="145" t="s">
        <v>337</v>
      </c>
      <c r="G21" s="144" t="s">
        <v>388</v>
      </c>
      <c r="H21" s="144" t="s">
        <v>372</v>
      </c>
      <c r="I21" s="145" t="s">
        <v>339</v>
      </c>
      <c r="J21" s="145" t="s">
        <v>389</v>
      </c>
    </row>
    <row r="22" ht="52.5" customHeight="1" outlineLevel="1" spans="1:10">
      <c r="A22" s="145" t="s">
        <v>320</v>
      </c>
      <c r="B22" s="145" t="s">
        <v>381</v>
      </c>
      <c r="C22" s="145" t="s">
        <v>351</v>
      </c>
      <c r="D22" s="145" t="s">
        <v>352</v>
      </c>
      <c r="E22" s="145" t="s">
        <v>390</v>
      </c>
      <c r="F22" s="145" t="s">
        <v>343</v>
      </c>
      <c r="G22" s="144" t="s">
        <v>354</v>
      </c>
      <c r="H22" s="144"/>
      <c r="I22" s="145" t="s">
        <v>345</v>
      </c>
      <c r="J22" s="145" t="s">
        <v>391</v>
      </c>
    </row>
    <row r="23" ht="52.5" customHeight="1" outlineLevel="1" spans="1:10">
      <c r="A23" s="145" t="s">
        <v>320</v>
      </c>
      <c r="B23" s="145" t="s">
        <v>381</v>
      </c>
      <c r="C23" s="145" t="s">
        <v>351</v>
      </c>
      <c r="D23" s="145" t="s">
        <v>356</v>
      </c>
      <c r="E23" s="145" t="s">
        <v>392</v>
      </c>
      <c r="F23" s="145" t="s">
        <v>343</v>
      </c>
      <c r="G23" s="144" t="s">
        <v>388</v>
      </c>
      <c r="H23" s="144" t="s">
        <v>372</v>
      </c>
      <c r="I23" s="145" t="s">
        <v>339</v>
      </c>
      <c r="J23" s="145" t="s">
        <v>393</v>
      </c>
    </row>
    <row r="24" ht="52.5" customHeight="1" outlineLevel="1" spans="1:10">
      <c r="A24" s="145" t="s">
        <v>320</v>
      </c>
      <c r="B24" s="145" t="s">
        <v>381</v>
      </c>
      <c r="C24" s="145" t="s">
        <v>360</v>
      </c>
      <c r="D24" s="145" t="s">
        <v>361</v>
      </c>
      <c r="E24" s="145" t="s">
        <v>361</v>
      </c>
      <c r="F24" s="145" t="s">
        <v>337</v>
      </c>
      <c r="G24" s="144" t="s">
        <v>363</v>
      </c>
      <c r="H24" s="144" t="s">
        <v>364</v>
      </c>
      <c r="I24" s="145" t="s">
        <v>339</v>
      </c>
      <c r="J24" s="145" t="s">
        <v>394</v>
      </c>
    </row>
    <row r="25" ht="52.5" customHeight="1" outlineLevel="1" spans="1:10">
      <c r="A25" s="145" t="s">
        <v>290</v>
      </c>
      <c r="B25" s="145" t="s">
        <v>395</v>
      </c>
      <c r="C25" s="145" t="s">
        <v>334</v>
      </c>
      <c r="D25" s="145" t="s">
        <v>335</v>
      </c>
      <c r="E25" s="145" t="s">
        <v>396</v>
      </c>
      <c r="F25" s="145" t="s">
        <v>343</v>
      </c>
      <c r="G25" s="144" t="s">
        <v>388</v>
      </c>
      <c r="H25" s="144" t="s">
        <v>397</v>
      </c>
      <c r="I25" s="145" t="s">
        <v>339</v>
      </c>
      <c r="J25" s="145" t="s">
        <v>398</v>
      </c>
    </row>
    <row r="26" ht="52.5" customHeight="1" outlineLevel="1" spans="1:10">
      <c r="A26" s="145" t="s">
        <v>290</v>
      </c>
      <c r="B26" s="145" t="s">
        <v>395</v>
      </c>
      <c r="C26" s="145" t="s">
        <v>351</v>
      </c>
      <c r="D26" s="145" t="s">
        <v>352</v>
      </c>
      <c r="E26" s="145" t="s">
        <v>399</v>
      </c>
      <c r="F26" s="145" t="s">
        <v>343</v>
      </c>
      <c r="G26" s="144" t="s">
        <v>388</v>
      </c>
      <c r="H26" s="144" t="s">
        <v>397</v>
      </c>
      <c r="I26" s="145" t="s">
        <v>339</v>
      </c>
      <c r="J26" s="145" t="s">
        <v>398</v>
      </c>
    </row>
    <row r="27" ht="52.5" customHeight="1" outlineLevel="1" spans="1:10">
      <c r="A27" s="145" t="s">
        <v>290</v>
      </c>
      <c r="B27" s="145" t="s">
        <v>395</v>
      </c>
      <c r="C27" s="145" t="s">
        <v>360</v>
      </c>
      <c r="D27" s="145" t="s">
        <v>361</v>
      </c>
      <c r="E27" s="145" t="s">
        <v>361</v>
      </c>
      <c r="F27" s="145" t="s">
        <v>337</v>
      </c>
      <c r="G27" s="144" t="s">
        <v>363</v>
      </c>
      <c r="H27" s="144" t="s">
        <v>364</v>
      </c>
      <c r="I27" s="145" t="s">
        <v>339</v>
      </c>
      <c r="J27" s="145" t="s">
        <v>400</v>
      </c>
    </row>
    <row r="28" ht="52.5" customHeight="1" outlineLevel="1" spans="1:10">
      <c r="A28" s="145" t="s">
        <v>290</v>
      </c>
      <c r="B28" s="145" t="s">
        <v>395</v>
      </c>
      <c r="C28" s="145" t="s">
        <v>401</v>
      </c>
      <c r="D28" s="145" t="s">
        <v>402</v>
      </c>
      <c r="E28" s="145" t="s">
        <v>403</v>
      </c>
      <c r="F28" s="145" t="s">
        <v>404</v>
      </c>
      <c r="G28" s="144" t="s">
        <v>405</v>
      </c>
      <c r="H28" s="144" t="s">
        <v>406</v>
      </c>
      <c r="I28" s="145" t="s">
        <v>339</v>
      </c>
      <c r="J28" s="145" t="s">
        <v>398</v>
      </c>
    </row>
    <row r="29" ht="52.5" customHeight="1" outlineLevel="1" spans="1:10">
      <c r="A29" s="145" t="s">
        <v>314</v>
      </c>
      <c r="B29" s="145" t="s">
        <v>407</v>
      </c>
      <c r="C29" s="145" t="s">
        <v>334</v>
      </c>
      <c r="D29" s="145" t="s">
        <v>335</v>
      </c>
      <c r="E29" s="145" t="s">
        <v>408</v>
      </c>
      <c r="F29" s="145" t="s">
        <v>343</v>
      </c>
      <c r="G29" s="144" t="s">
        <v>388</v>
      </c>
      <c r="H29" s="144" t="s">
        <v>383</v>
      </c>
      <c r="I29" s="145" t="s">
        <v>339</v>
      </c>
      <c r="J29" s="145" t="s">
        <v>409</v>
      </c>
    </row>
    <row r="30" ht="52.5" customHeight="1" outlineLevel="1" spans="1:10">
      <c r="A30" s="145" t="s">
        <v>314</v>
      </c>
      <c r="B30" s="145" t="s">
        <v>407</v>
      </c>
      <c r="C30" s="145" t="s">
        <v>334</v>
      </c>
      <c r="D30" s="145" t="s">
        <v>341</v>
      </c>
      <c r="E30" s="145" t="s">
        <v>410</v>
      </c>
      <c r="F30" s="145" t="s">
        <v>343</v>
      </c>
      <c r="G30" s="144" t="s">
        <v>411</v>
      </c>
      <c r="H30" s="144"/>
      <c r="I30" s="145" t="s">
        <v>345</v>
      </c>
      <c r="J30" s="145" t="s">
        <v>409</v>
      </c>
    </row>
    <row r="31" ht="52.5" customHeight="1" outlineLevel="1" spans="1:10">
      <c r="A31" s="145" t="s">
        <v>314</v>
      </c>
      <c r="B31" s="145" t="s">
        <v>407</v>
      </c>
      <c r="C31" s="145" t="s">
        <v>334</v>
      </c>
      <c r="D31" s="145" t="s">
        <v>347</v>
      </c>
      <c r="E31" s="145" t="s">
        <v>412</v>
      </c>
      <c r="F31" s="145" t="s">
        <v>343</v>
      </c>
      <c r="G31" s="144" t="s">
        <v>388</v>
      </c>
      <c r="H31" s="144" t="s">
        <v>372</v>
      </c>
      <c r="I31" s="145" t="s">
        <v>339</v>
      </c>
      <c r="J31" s="145" t="s">
        <v>409</v>
      </c>
    </row>
    <row r="32" ht="52.5" customHeight="1" outlineLevel="1" spans="1:10">
      <c r="A32" s="145" t="s">
        <v>314</v>
      </c>
      <c r="B32" s="145" t="s">
        <v>407</v>
      </c>
      <c r="C32" s="145" t="s">
        <v>351</v>
      </c>
      <c r="D32" s="145" t="s">
        <v>413</v>
      </c>
      <c r="E32" s="145" t="s">
        <v>414</v>
      </c>
      <c r="F32" s="145" t="s">
        <v>343</v>
      </c>
      <c r="G32" s="144" t="s">
        <v>415</v>
      </c>
      <c r="H32" s="144"/>
      <c r="I32" s="145" t="s">
        <v>345</v>
      </c>
      <c r="J32" s="145" t="s">
        <v>409</v>
      </c>
    </row>
    <row r="33" ht="52.5" customHeight="1" outlineLevel="1" spans="1:10">
      <c r="A33" s="145" t="s">
        <v>314</v>
      </c>
      <c r="B33" s="145" t="s">
        <v>407</v>
      </c>
      <c r="C33" s="145" t="s">
        <v>351</v>
      </c>
      <c r="D33" s="145" t="s">
        <v>352</v>
      </c>
      <c r="E33" s="145" t="s">
        <v>416</v>
      </c>
      <c r="F33" s="145" t="s">
        <v>343</v>
      </c>
      <c r="G33" s="144" t="s">
        <v>417</v>
      </c>
      <c r="H33" s="144"/>
      <c r="I33" s="145" t="s">
        <v>345</v>
      </c>
      <c r="J33" s="145" t="s">
        <v>409</v>
      </c>
    </row>
    <row r="34" ht="52.5" customHeight="1" outlineLevel="1" spans="1:10">
      <c r="A34" s="145" t="s">
        <v>314</v>
      </c>
      <c r="B34" s="145" t="s">
        <v>407</v>
      </c>
      <c r="C34" s="145" t="s">
        <v>360</v>
      </c>
      <c r="D34" s="145" t="s">
        <v>361</v>
      </c>
      <c r="E34" s="145" t="s">
        <v>418</v>
      </c>
      <c r="F34" s="145" t="s">
        <v>337</v>
      </c>
      <c r="G34" s="144" t="s">
        <v>379</v>
      </c>
      <c r="H34" s="144" t="s">
        <v>364</v>
      </c>
      <c r="I34" s="145" t="s">
        <v>339</v>
      </c>
      <c r="J34" s="145" t="s">
        <v>409</v>
      </c>
    </row>
    <row r="35" ht="52.5" customHeight="1" outlineLevel="1" spans="1:10">
      <c r="A35" s="145" t="s">
        <v>316</v>
      </c>
      <c r="B35" s="145" t="s">
        <v>419</v>
      </c>
      <c r="C35" s="145" t="s">
        <v>334</v>
      </c>
      <c r="D35" s="145" t="s">
        <v>335</v>
      </c>
      <c r="E35" s="145" t="s">
        <v>420</v>
      </c>
      <c r="F35" s="145" t="s">
        <v>337</v>
      </c>
      <c r="G35" s="144" t="s">
        <v>379</v>
      </c>
      <c r="H35" s="144" t="s">
        <v>364</v>
      </c>
      <c r="I35" s="145" t="s">
        <v>339</v>
      </c>
      <c r="J35" s="145" t="s">
        <v>419</v>
      </c>
    </row>
    <row r="36" ht="52.5" customHeight="1" outlineLevel="1" spans="1:10">
      <c r="A36" s="145" t="s">
        <v>316</v>
      </c>
      <c r="B36" s="145" t="s">
        <v>419</v>
      </c>
      <c r="C36" s="145" t="s">
        <v>334</v>
      </c>
      <c r="D36" s="145" t="s">
        <v>341</v>
      </c>
      <c r="E36" s="145" t="s">
        <v>421</v>
      </c>
      <c r="F36" s="145" t="s">
        <v>422</v>
      </c>
      <c r="G36" s="144" t="s">
        <v>379</v>
      </c>
      <c r="H36" s="144" t="s">
        <v>364</v>
      </c>
      <c r="I36" s="145" t="s">
        <v>339</v>
      </c>
      <c r="J36" s="145" t="s">
        <v>419</v>
      </c>
    </row>
    <row r="37" ht="52.5" customHeight="1" outlineLevel="1" spans="1:10">
      <c r="A37" s="145" t="s">
        <v>316</v>
      </c>
      <c r="B37" s="145" t="s">
        <v>419</v>
      </c>
      <c r="C37" s="145" t="s">
        <v>334</v>
      </c>
      <c r="D37" s="145" t="s">
        <v>341</v>
      </c>
      <c r="E37" s="145" t="s">
        <v>423</v>
      </c>
      <c r="F37" s="145" t="s">
        <v>343</v>
      </c>
      <c r="G37" s="144" t="s">
        <v>369</v>
      </c>
      <c r="H37" s="144" t="s">
        <v>364</v>
      </c>
      <c r="I37" s="145" t="s">
        <v>339</v>
      </c>
      <c r="J37" s="145" t="s">
        <v>419</v>
      </c>
    </row>
    <row r="38" ht="52.5" customHeight="1" outlineLevel="1" spans="1:10">
      <c r="A38" s="145" t="s">
        <v>316</v>
      </c>
      <c r="B38" s="145" t="s">
        <v>419</v>
      </c>
      <c r="C38" s="145" t="s">
        <v>334</v>
      </c>
      <c r="D38" s="145" t="s">
        <v>347</v>
      </c>
      <c r="E38" s="145" t="s">
        <v>424</v>
      </c>
      <c r="F38" s="145" t="s">
        <v>343</v>
      </c>
      <c r="G38" s="144" t="s">
        <v>388</v>
      </c>
      <c r="H38" s="144" t="s">
        <v>372</v>
      </c>
      <c r="I38" s="145" t="s">
        <v>339</v>
      </c>
      <c r="J38" s="145" t="s">
        <v>419</v>
      </c>
    </row>
    <row r="39" ht="52.5" customHeight="1" outlineLevel="1" spans="1:10">
      <c r="A39" s="145" t="s">
        <v>316</v>
      </c>
      <c r="B39" s="145" t="s">
        <v>419</v>
      </c>
      <c r="C39" s="145" t="s">
        <v>351</v>
      </c>
      <c r="D39" s="145" t="s">
        <v>352</v>
      </c>
      <c r="E39" s="145" t="s">
        <v>425</v>
      </c>
      <c r="F39" s="145" t="s">
        <v>343</v>
      </c>
      <c r="G39" s="144" t="s">
        <v>426</v>
      </c>
      <c r="H39" s="144"/>
      <c r="I39" s="145" t="s">
        <v>345</v>
      </c>
      <c r="J39" s="145" t="s">
        <v>419</v>
      </c>
    </row>
    <row r="40" ht="52.5" customHeight="1" outlineLevel="1" spans="1:10">
      <c r="A40" s="145" t="s">
        <v>316</v>
      </c>
      <c r="B40" s="145" t="s">
        <v>419</v>
      </c>
      <c r="C40" s="145" t="s">
        <v>360</v>
      </c>
      <c r="D40" s="145" t="s">
        <v>361</v>
      </c>
      <c r="E40" s="145" t="s">
        <v>418</v>
      </c>
      <c r="F40" s="145" t="s">
        <v>337</v>
      </c>
      <c r="G40" s="144" t="s">
        <v>379</v>
      </c>
      <c r="H40" s="144" t="s">
        <v>364</v>
      </c>
      <c r="I40" s="145" t="s">
        <v>339</v>
      </c>
      <c r="J40" s="145" t="s">
        <v>419</v>
      </c>
    </row>
    <row r="41" ht="52.5" customHeight="1" outlineLevel="1" spans="1:10">
      <c r="A41" s="145" t="s">
        <v>295</v>
      </c>
      <c r="B41" s="145" t="s">
        <v>427</v>
      </c>
      <c r="C41" s="145" t="s">
        <v>334</v>
      </c>
      <c r="D41" s="145" t="s">
        <v>335</v>
      </c>
      <c r="E41" s="145" t="s">
        <v>428</v>
      </c>
      <c r="F41" s="145" t="s">
        <v>343</v>
      </c>
      <c r="G41" s="144" t="s">
        <v>429</v>
      </c>
      <c r="H41" s="144" t="s">
        <v>397</v>
      </c>
      <c r="I41" s="145" t="s">
        <v>339</v>
      </c>
      <c r="J41" s="145" t="s">
        <v>430</v>
      </c>
    </row>
    <row r="42" ht="52.5" customHeight="1" outlineLevel="1" spans="1:10">
      <c r="A42" s="145" t="s">
        <v>295</v>
      </c>
      <c r="B42" s="145" t="s">
        <v>427</v>
      </c>
      <c r="C42" s="145" t="s">
        <v>351</v>
      </c>
      <c r="D42" s="145" t="s">
        <v>352</v>
      </c>
      <c r="E42" s="145" t="s">
        <v>431</v>
      </c>
      <c r="F42" s="145" t="s">
        <v>343</v>
      </c>
      <c r="G42" s="144" t="s">
        <v>432</v>
      </c>
      <c r="H42" s="144" t="s">
        <v>406</v>
      </c>
      <c r="I42" s="145" t="s">
        <v>339</v>
      </c>
      <c r="J42" s="145" t="s">
        <v>433</v>
      </c>
    </row>
    <row r="43" ht="52.5" customHeight="1" outlineLevel="1" spans="1:10">
      <c r="A43" s="145" t="s">
        <v>295</v>
      </c>
      <c r="B43" s="145" t="s">
        <v>427</v>
      </c>
      <c r="C43" s="145" t="s">
        <v>360</v>
      </c>
      <c r="D43" s="145" t="s">
        <v>361</v>
      </c>
      <c r="E43" s="145" t="s">
        <v>434</v>
      </c>
      <c r="F43" s="145" t="s">
        <v>337</v>
      </c>
      <c r="G43" s="144" t="s">
        <v>363</v>
      </c>
      <c r="H43" s="144" t="s">
        <v>364</v>
      </c>
      <c r="I43" s="145" t="s">
        <v>339</v>
      </c>
      <c r="J43" s="145" t="s">
        <v>430</v>
      </c>
    </row>
    <row r="44" ht="52.5" customHeight="1" outlineLevel="1" spans="1:10">
      <c r="A44" s="145" t="s">
        <v>295</v>
      </c>
      <c r="B44" s="145" t="s">
        <v>427</v>
      </c>
      <c r="C44" s="145" t="s">
        <v>401</v>
      </c>
      <c r="D44" s="145" t="s">
        <v>402</v>
      </c>
      <c r="E44" s="145" t="s">
        <v>403</v>
      </c>
      <c r="F44" s="145" t="s">
        <v>404</v>
      </c>
      <c r="G44" s="144" t="s">
        <v>432</v>
      </c>
      <c r="H44" s="144" t="s">
        <v>406</v>
      </c>
      <c r="I44" s="145" t="s">
        <v>339</v>
      </c>
      <c r="J44" s="145" t="s">
        <v>433</v>
      </c>
    </row>
    <row r="45" ht="52.5" customHeight="1" outlineLevel="1" spans="1:10">
      <c r="A45" s="145" t="s">
        <v>304</v>
      </c>
      <c r="B45" s="145" t="s">
        <v>435</v>
      </c>
      <c r="C45" s="145" t="s">
        <v>334</v>
      </c>
      <c r="D45" s="145" t="s">
        <v>335</v>
      </c>
      <c r="E45" s="145" t="s">
        <v>436</v>
      </c>
      <c r="F45" s="145" t="s">
        <v>337</v>
      </c>
      <c r="G45" s="144" t="s">
        <v>60</v>
      </c>
      <c r="H45" s="144" t="s">
        <v>338</v>
      </c>
      <c r="I45" s="145" t="s">
        <v>339</v>
      </c>
      <c r="J45" s="145" t="s">
        <v>437</v>
      </c>
    </row>
    <row r="46" ht="52.5" customHeight="1" outlineLevel="1" spans="1:10">
      <c r="A46" s="145" t="s">
        <v>304</v>
      </c>
      <c r="B46" s="145" t="s">
        <v>435</v>
      </c>
      <c r="C46" s="145" t="s">
        <v>334</v>
      </c>
      <c r="D46" s="145" t="s">
        <v>335</v>
      </c>
      <c r="E46" s="145" t="s">
        <v>438</v>
      </c>
      <c r="F46" s="145" t="s">
        <v>343</v>
      </c>
      <c r="G46" s="144" t="s">
        <v>68</v>
      </c>
      <c r="H46" s="144" t="s">
        <v>383</v>
      </c>
      <c r="I46" s="145" t="s">
        <v>339</v>
      </c>
      <c r="J46" s="145" t="s">
        <v>439</v>
      </c>
    </row>
    <row r="47" ht="52.5" customHeight="1" outlineLevel="1" spans="1:10">
      <c r="A47" s="145" t="s">
        <v>304</v>
      </c>
      <c r="B47" s="145" t="s">
        <v>435</v>
      </c>
      <c r="C47" s="145" t="s">
        <v>334</v>
      </c>
      <c r="D47" s="145" t="s">
        <v>341</v>
      </c>
      <c r="E47" s="145" t="s">
        <v>440</v>
      </c>
      <c r="F47" s="145" t="s">
        <v>343</v>
      </c>
      <c r="G47" s="144" t="s">
        <v>369</v>
      </c>
      <c r="H47" s="144" t="s">
        <v>364</v>
      </c>
      <c r="I47" s="145" t="s">
        <v>339</v>
      </c>
      <c r="J47" s="145" t="s">
        <v>441</v>
      </c>
    </row>
    <row r="48" ht="52.5" customHeight="1" outlineLevel="1" spans="1:10">
      <c r="A48" s="145" t="s">
        <v>304</v>
      </c>
      <c r="B48" s="145" t="s">
        <v>435</v>
      </c>
      <c r="C48" s="145" t="s">
        <v>334</v>
      </c>
      <c r="D48" s="145" t="s">
        <v>347</v>
      </c>
      <c r="E48" s="145" t="s">
        <v>442</v>
      </c>
      <c r="F48" s="145" t="s">
        <v>343</v>
      </c>
      <c r="G48" s="144" t="s">
        <v>388</v>
      </c>
      <c r="H48" s="144" t="s">
        <v>372</v>
      </c>
      <c r="I48" s="145" t="s">
        <v>339</v>
      </c>
      <c r="J48" s="145" t="s">
        <v>443</v>
      </c>
    </row>
    <row r="49" ht="52.5" customHeight="1" outlineLevel="1" spans="1:10">
      <c r="A49" s="145" t="s">
        <v>304</v>
      </c>
      <c r="B49" s="145" t="s">
        <v>435</v>
      </c>
      <c r="C49" s="145" t="s">
        <v>351</v>
      </c>
      <c r="D49" s="145" t="s">
        <v>352</v>
      </c>
      <c r="E49" s="145" t="s">
        <v>444</v>
      </c>
      <c r="F49" s="145" t="s">
        <v>343</v>
      </c>
      <c r="G49" s="144" t="s">
        <v>354</v>
      </c>
      <c r="H49" s="144"/>
      <c r="I49" s="145" t="s">
        <v>345</v>
      </c>
      <c r="J49" s="145" t="s">
        <v>445</v>
      </c>
    </row>
    <row r="50" ht="52.5" customHeight="1" outlineLevel="1" spans="1:10">
      <c r="A50" s="145" t="s">
        <v>304</v>
      </c>
      <c r="B50" s="145" t="s">
        <v>435</v>
      </c>
      <c r="C50" s="145" t="s">
        <v>360</v>
      </c>
      <c r="D50" s="145" t="s">
        <v>361</v>
      </c>
      <c r="E50" s="145" t="s">
        <v>361</v>
      </c>
      <c r="F50" s="145" t="s">
        <v>337</v>
      </c>
      <c r="G50" s="144" t="s">
        <v>363</v>
      </c>
      <c r="H50" s="144" t="s">
        <v>364</v>
      </c>
      <c r="I50" s="145" t="s">
        <v>339</v>
      </c>
      <c r="J50" s="145" t="s">
        <v>446</v>
      </c>
    </row>
    <row r="51" ht="52.5" customHeight="1" outlineLevel="1" spans="1:10">
      <c r="A51" s="145" t="s">
        <v>284</v>
      </c>
      <c r="B51" s="145" t="s">
        <v>447</v>
      </c>
      <c r="C51" s="145" t="s">
        <v>334</v>
      </c>
      <c r="D51" s="145" t="s">
        <v>335</v>
      </c>
      <c r="E51" s="145" t="s">
        <v>448</v>
      </c>
      <c r="F51" s="145" t="s">
        <v>337</v>
      </c>
      <c r="G51" s="144" t="s">
        <v>62</v>
      </c>
      <c r="H51" s="144" t="s">
        <v>397</v>
      </c>
      <c r="I51" s="145" t="s">
        <v>339</v>
      </c>
      <c r="J51" s="145" t="s">
        <v>449</v>
      </c>
    </row>
    <row r="52" ht="52.5" customHeight="1" outlineLevel="1" spans="1:10">
      <c r="A52" s="145" t="s">
        <v>284</v>
      </c>
      <c r="B52" s="145" t="s">
        <v>447</v>
      </c>
      <c r="C52" s="145" t="s">
        <v>334</v>
      </c>
      <c r="D52" s="145" t="s">
        <v>341</v>
      </c>
      <c r="E52" s="145" t="s">
        <v>450</v>
      </c>
      <c r="F52" s="145" t="s">
        <v>343</v>
      </c>
      <c r="G52" s="144" t="s">
        <v>369</v>
      </c>
      <c r="H52" s="144" t="s">
        <v>364</v>
      </c>
      <c r="I52" s="145" t="s">
        <v>339</v>
      </c>
      <c r="J52" s="145" t="s">
        <v>451</v>
      </c>
    </row>
    <row r="53" ht="52.5" customHeight="1" outlineLevel="1" spans="1:10">
      <c r="A53" s="145" t="s">
        <v>284</v>
      </c>
      <c r="B53" s="145" t="s">
        <v>447</v>
      </c>
      <c r="C53" s="145" t="s">
        <v>334</v>
      </c>
      <c r="D53" s="145" t="s">
        <v>341</v>
      </c>
      <c r="E53" s="145" t="s">
        <v>452</v>
      </c>
      <c r="F53" s="145" t="s">
        <v>343</v>
      </c>
      <c r="G53" s="144" t="s">
        <v>369</v>
      </c>
      <c r="H53" s="144" t="s">
        <v>364</v>
      </c>
      <c r="I53" s="145" t="s">
        <v>339</v>
      </c>
      <c r="J53" s="145" t="s">
        <v>453</v>
      </c>
    </row>
    <row r="54" ht="52.5" customHeight="1" outlineLevel="1" spans="1:10">
      <c r="A54" s="145" t="s">
        <v>284</v>
      </c>
      <c r="B54" s="145" t="s">
        <v>447</v>
      </c>
      <c r="C54" s="145" t="s">
        <v>334</v>
      </c>
      <c r="D54" s="145" t="s">
        <v>341</v>
      </c>
      <c r="E54" s="145" t="s">
        <v>454</v>
      </c>
      <c r="F54" s="145" t="s">
        <v>343</v>
      </c>
      <c r="G54" s="144" t="s">
        <v>369</v>
      </c>
      <c r="H54" s="144" t="s">
        <v>364</v>
      </c>
      <c r="I54" s="145" t="s">
        <v>339</v>
      </c>
      <c r="J54" s="145" t="s">
        <v>455</v>
      </c>
    </row>
    <row r="55" ht="52.5" customHeight="1" outlineLevel="1" spans="1:10">
      <c r="A55" s="145" t="s">
        <v>284</v>
      </c>
      <c r="B55" s="145" t="s">
        <v>447</v>
      </c>
      <c r="C55" s="145" t="s">
        <v>334</v>
      </c>
      <c r="D55" s="145" t="s">
        <v>347</v>
      </c>
      <c r="E55" s="145" t="s">
        <v>456</v>
      </c>
      <c r="F55" s="145" t="s">
        <v>343</v>
      </c>
      <c r="G55" s="144" t="s">
        <v>369</v>
      </c>
      <c r="H55" s="144" t="s">
        <v>364</v>
      </c>
      <c r="I55" s="145" t="s">
        <v>339</v>
      </c>
      <c r="J55" s="145" t="s">
        <v>457</v>
      </c>
    </row>
    <row r="56" ht="52.5" customHeight="1" outlineLevel="1" spans="1:10">
      <c r="A56" s="145" t="s">
        <v>284</v>
      </c>
      <c r="B56" s="145" t="s">
        <v>447</v>
      </c>
      <c r="C56" s="145" t="s">
        <v>351</v>
      </c>
      <c r="D56" s="145" t="s">
        <v>352</v>
      </c>
      <c r="E56" s="145" t="s">
        <v>458</v>
      </c>
      <c r="F56" s="145" t="s">
        <v>343</v>
      </c>
      <c r="G56" s="144" t="s">
        <v>354</v>
      </c>
      <c r="H56" s="144"/>
      <c r="I56" s="145" t="s">
        <v>345</v>
      </c>
      <c r="J56" s="145" t="s">
        <v>459</v>
      </c>
    </row>
    <row r="57" ht="52.5" customHeight="1" outlineLevel="1" spans="1:10">
      <c r="A57" s="145" t="s">
        <v>284</v>
      </c>
      <c r="B57" s="145" t="s">
        <v>447</v>
      </c>
      <c r="C57" s="145" t="s">
        <v>360</v>
      </c>
      <c r="D57" s="145" t="s">
        <v>361</v>
      </c>
      <c r="E57" s="145" t="s">
        <v>361</v>
      </c>
      <c r="F57" s="145" t="s">
        <v>337</v>
      </c>
      <c r="G57" s="144" t="s">
        <v>363</v>
      </c>
      <c r="H57" s="144" t="s">
        <v>364</v>
      </c>
      <c r="I57" s="145" t="s">
        <v>339</v>
      </c>
      <c r="J57" s="145" t="s">
        <v>460</v>
      </c>
    </row>
    <row r="58" ht="52.5" customHeight="1" outlineLevel="1" spans="1:10">
      <c r="A58" s="145" t="s">
        <v>308</v>
      </c>
      <c r="B58" s="145" t="s">
        <v>461</v>
      </c>
      <c r="C58" s="145" t="s">
        <v>334</v>
      </c>
      <c r="D58" s="145" t="s">
        <v>335</v>
      </c>
      <c r="E58" s="145" t="s">
        <v>462</v>
      </c>
      <c r="F58" s="145" t="s">
        <v>343</v>
      </c>
      <c r="G58" s="144" t="s">
        <v>61</v>
      </c>
      <c r="H58" s="144" t="s">
        <v>338</v>
      </c>
      <c r="I58" s="145" t="s">
        <v>339</v>
      </c>
      <c r="J58" s="145" t="s">
        <v>463</v>
      </c>
    </row>
    <row r="59" ht="52.5" customHeight="1" outlineLevel="1" spans="1:10">
      <c r="A59" s="145" t="s">
        <v>308</v>
      </c>
      <c r="B59" s="145" t="s">
        <v>461</v>
      </c>
      <c r="C59" s="145" t="s">
        <v>334</v>
      </c>
      <c r="D59" s="145" t="s">
        <v>335</v>
      </c>
      <c r="E59" s="145" t="s">
        <v>464</v>
      </c>
      <c r="F59" s="145" t="s">
        <v>337</v>
      </c>
      <c r="G59" s="144" t="s">
        <v>60</v>
      </c>
      <c r="H59" s="144" t="s">
        <v>338</v>
      </c>
      <c r="I59" s="145" t="s">
        <v>339</v>
      </c>
      <c r="J59" s="145" t="s">
        <v>463</v>
      </c>
    </row>
    <row r="60" ht="52.5" customHeight="1" outlineLevel="1" spans="1:10">
      <c r="A60" s="145" t="s">
        <v>308</v>
      </c>
      <c r="B60" s="145" t="s">
        <v>461</v>
      </c>
      <c r="C60" s="145" t="s">
        <v>334</v>
      </c>
      <c r="D60" s="145" t="s">
        <v>335</v>
      </c>
      <c r="E60" s="145" t="s">
        <v>465</v>
      </c>
      <c r="F60" s="145" t="s">
        <v>337</v>
      </c>
      <c r="G60" s="144" t="s">
        <v>60</v>
      </c>
      <c r="H60" s="144" t="s">
        <v>338</v>
      </c>
      <c r="I60" s="145" t="s">
        <v>339</v>
      </c>
      <c r="J60" s="145" t="s">
        <v>463</v>
      </c>
    </row>
    <row r="61" ht="52.5" customHeight="1" outlineLevel="1" spans="1:10">
      <c r="A61" s="145" t="s">
        <v>308</v>
      </c>
      <c r="B61" s="145" t="s">
        <v>461</v>
      </c>
      <c r="C61" s="145" t="s">
        <v>334</v>
      </c>
      <c r="D61" s="145" t="s">
        <v>341</v>
      </c>
      <c r="E61" s="145" t="s">
        <v>466</v>
      </c>
      <c r="F61" s="145" t="s">
        <v>343</v>
      </c>
      <c r="G61" s="144" t="s">
        <v>369</v>
      </c>
      <c r="H61" s="144" t="s">
        <v>364</v>
      </c>
      <c r="I61" s="145" t="s">
        <v>339</v>
      </c>
      <c r="J61" s="145" t="s">
        <v>463</v>
      </c>
    </row>
    <row r="62" ht="52.5" customHeight="1" outlineLevel="1" spans="1:10">
      <c r="A62" s="145" t="s">
        <v>308</v>
      </c>
      <c r="B62" s="145" t="s">
        <v>461</v>
      </c>
      <c r="C62" s="145" t="s">
        <v>334</v>
      </c>
      <c r="D62" s="145" t="s">
        <v>347</v>
      </c>
      <c r="E62" s="145" t="s">
        <v>467</v>
      </c>
      <c r="F62" s="145" t="s">
        <v>343</v>
      </c>
      <c r="G62" s="144" t="s">
        <v>468</v>
      </c>
      <c r="H62" s="144"/>
      <c r="I62" s="145" t="s">
        <v>345</v>
      </c>
      <c r="J62" s="145" t="s">
        <v>463</v>
      </c>
    </row>
    <row r="63" ht="52.5" customHeight="1" outlineLevel="1" spans="1:10">
      <c r="A63" s="145" t="s">
        <v>308</v>
      </c>
      <c r="B63" s="145" t="s">
        <v>461</v>
      </c>
      <c r="C63" s="145" t="s">
        <v>351</v>
      </c>
      <c r="D63" s="145" t="s">
        <v>352</v>
      </c>
      <c r="E63" s="145" t="s">
        <v>469</v>
      </c>
      <c r="F63" s="145" t="s">
        <v>343</v>
      </c>
      <c r="G63" s="144" t="s">
        <v>377</v>
      </c>
      <c r="H63" s="144"/>
      <c r="I63" s="145" t="s">
        <v>345</v>
      </c>
      <c r="J63" s="145" t="s">
        <v>463</v>
      </c>
    </row>
    <row r="64" ht="52.5" customHeight="1" outlineLevel="1" spans="1:10">
      <c r="A64" s="145" t="s">
        <v>308</v>
      </c>
      <c r="B64" s="145" t="s">
        <v>461</v>
      </c>
      <c r="C64" s="145" t="s">
        <v>360</v>
      </c>
      <c r="D64" s="145" t="s">
        <v>361</v>
      </c>
      <c r="E64" s="145" t="s">
        <v>418</v>
      </c>
      <c r="F64" s="145" t="s">
        <v>337</v>
      </c>
      <c r="G64" s="144" t="s">
        <v>363</v>
      </c>
      <c r="H64" s="144" t="s">
        <v>364</v>
      </c>
      <c r="I64" s="145" t="s">
        <v>339</v>
      </c>
      <c r="J64" s="145" t="s">
        <v>463</v>
      </c>
    </row>
    <row r="65" ht="52.5" customHeight="1" outlineLevel="1" spans="1:10">
      <c r="A65" s="145" t="s">
        <v>279</v>
      </c>
      <c r="B65" s="145" t="s">
        <v>470</v>
      </c>
      <c r="C65" s="145" t="s">
        <v>334</v>
      </c>
      <c r="D65" s="145" t="s">
        <v>335</v>
      </c>
      <c r="E65" s="145" t="s">
        <v>471</v>
      </c>
      <c r="F65" s="145" t="s">
        <v>343</v>
      </c>
      <c r="G65" s="144" t="s">
        <v>59</v>
      </c>
      <c r="H65" s="144" t="s">
        <v>383</v>
      </c>
      <c r="I65" s="145" t="s">
        <v>339</v>
      </c>
      <c r="J65" s="145" t="s">
        <v>472</v>
      </c>
    </row>
    <row r="66" ht="52.5" customHeight="1" outlineLevel="1" spans="1:10">
      <c r="A66" s="145" t="s">
        <v>279</v>
      </c>
      <c r="B66" s="145" t="s">
        <v>470</v>
      </c>
      <c r="C66" s="145" t="s">
        <v>334</v>
      </c>
      <c r="D66" s="145" t="s">
        <v>341</v>
      </c>
      <c r="E66" s="145" t="s">
        <v>473</v>
      </c>
      <c r="F66" s="145" t="s">
        <v>343</v>
      </c>
      <c r="G66" s="144" t="s">
        <v>369</v>
      </c>
      <c r="H66" s="144" t="s">
        <v>364</v>
      </c>
      <c r="I66" s="145" t="s">
        <v>339</v>
      </c>
      <c r="J66" s="145" t="s">
        <v>472</v>
      </c>
    </row>
    <row r="67" ht="52.5" customHeight="1" outlineLevel="1" spans="1:10">
      <c r="A67" s="145" t="s">
        <v>279</v>
      </c>
      <c r="B67" s="145" t="s">
        <v>470</v>
      </c>
      <c r="C67" s="145" t="s">
        <v>334</v>
      </c>
      <c r="D67" s="145" t="s">
        <v>347</v>
      </c>
      <c r="E67" s="145" t="s">
        <v>474</v>
      </c>
      <c r="F67" s="145" t="s">
        <v>343</v>
      </c>
      <c r="G67" s="144" t="s">
        <v>475</v>
      </c>
      <c r="H67" s="144" t="s">
        <v>372</v>
      </c>
      <c r="I67" s="145" t="s">
        <v>339</v>
      </c>
      <c r="J67" s="145" t="s">
        <v>472</v>
      </c>
    </row>
    <row r="68" ht="52.5" customHeight="1" outlineLevel="1" spans="1:10">
      <c r="A68" s="145" t="s">
        <v>279</v>
      </c>
      <c r="B68" s="145" t="s">
        <v>470</v>
      </c>
      <c r="C68" s="145" t="s">
        <v>351</v>
      </c>
      <c r="D68" s="145" t="s">
        <v>352</v>
      </c>
      <c r="E68" s="145" t="s">
        <v>476</v>
      </c>
      <c r="F68" s="145" t="s">
        <v>343</v>
      </c>
      <c r="G68" s="144" t="s">
        <v>477</v>
      </c>
      <c r="H68" s="144"/>
      <c r="I68" s="145" t="s">
        <v>345</v>
      </c>
      <c r="J68" s="145" t="s">
        <v>478</v>
      </c>
    </row>
    <row r="69" ht="52.5" customHeight="1" outlineLevel="1" spans="1:10">
      <c r="A69" s="145" t="s">
        <v>279</v>
      </c>
      <c r="B69" s="145" t="s">
        <v>470</v>
      </c>
      <c r="C69" s="145" t="s">
        <v>351</v>
      </c>
      <c r="D69" s="145" t="s">
        <v>356</v>
      </c>
      <c r="E69" s="145" t="s">
        <v>479</v>
      </c>
      <c r="F69" s="145" t="s">
        <v>343</v>
      </c>
      <c r="G69" s="144" t="s">
        <v>480</v>
      </c>
      <c r="H69" s="144"/>
      <c r="I69" s="145" t="s">
        <v>345</v>
      </c>
      <c r="J69" s="145" t="s">
        <v>478</v>
      </c>
    </row>
    <row r="70" ht="52.5" customHeight="1" outlineLevel="1" spans="1:10">
      <c r="A70" s="145" t="s">
        <v>279</v>
      </c>
      <c r="B70" s="145" t="s">
        <v>470</v>
      </c>
      <c r="C70" s="145" t="s">
        <v>360</v>
      </c>
      <c r="D70" s="145" t="s">
        <v>361</v>
      </c>
      <c r="E70" s="145" t="s">
        <v>418</v>
      </c>
      <c r="F70" s="145" t="s">
        <v>337</v>
      </c>
      <c r="G70" s="144" t="s">
        <v>379</v>
      </c>
      <c r="H70" s="144" t="s">
        <v>364</v>
      </c>
      <c r="I70" s="145" t="s">
        <v>339</v>
      </c>
      <c r="J70" s="145" t="s">
        <v>478</v>
      </c>
    </row>
    <row r="71" ht="52.5" customHeight="1" outlineLevel="1" spans="1:10">
      <c r="A71" s="145" t="s">
        <v>318</v>
      </c>
      <c r="B71" s="145" t="s">
        <v>481</v>
      </c>
      <c r="C71" s="145" t="s">
        <v>334</v>
      </c>
      <c r="D71" s="145" t="s">
        <v>335</v>
      </c>
      <c r="E71" s="145" t="s">
        <v>482</v>
      </c>
      <c r="F71" s="145" t="s">
        <v>337</v>
      </c>
      <c r="G71" s="144" t="s">
        <v>62</v>
      </c>
      <c r="H71" s="144" t="s">
        <v>397</v>
      </c>
      <c r="I71" s="145" t="s">
        <v>339</v>
      </c>
      <c r="J71" s="145" t="s">
        <v>483</v>
      </c>
    </row>
    <row r="72" ht="52.5" customHeight="1" outlineLevel="1" spans="1:10">
      <c r="A72" s="145" t="s">
        <v>318</v>
      </c>
      <c r="B72" s="145" t="s">
        <v>481</v>
      </c>
      <c r="C72" s="145" t="s">
        <v>334</v>
      </c>
      <c r="D72" s="145" t="s">
        <v>341</v>
      </c>
      <c r="E72" s="145" t="s">
        <v>484</v>
      </c>
      <c r="F72" s="145" t="s">
        <v>343</v>
      </c>
      <c r="G72" s="144" t="s">
        <v>369</v>
      </c>
      <c r="H72" s="144" t="s">
        <v>364</v>
      </c>
      <c r="I72" s="145" t="s">
        <v>339</v>
      </c>
      <c r="J72" s="145" t="s">
        <v>485</v>
      </c>
    </row>
    <row r="73" ht="52.5" customHeight="1" outlineLevel="1" spans="1:10">
      <c r="A73" s="145" t="s">
        <v>318</v>
      </c>
      <c r="B73" s="145" t="s">
        <v>481</v>
      </c>
      <c r="C73" s="145" t="s">
        <v>334</v>
      </c>
      <c r="D73" s="145" t="s">
        <v>347</v>
      </c>
      <c r="E73" s="145" t="s">
        <v>486</v>
      </c>
      <c r="F73" s="145" t="s">
        <v>343</v>
      </c>
      <c r="G73" s="144" t="s">
        <v>468</v>
      </c>
      <c r="H73" s="144"/>
      <c r="I73" s="145" t="s">
        <v>345</v>
      </c>
      <c r="J73" s="145" t="s">
        <v>487</v>
      </c>
    </row>
    <row r="74" ht="52.5" customHeight="1" outlineLevel="1" spans="1:10">
      <c r="A74" s="145" t="s">
        <v>318</v>
      </c>
      <c r="B74" s="145" t="s">
        <v>481</v>
      </c>
      <c r="C74" s="145" t="s">
        <v>351</v>
      </c>
      <c r="D74" s="145" t="s">
        <v>352</v>
      </c>
      <c r="E74" s="145" t="s">
        <v>488</v>
      </c>
      <c r="F74" s="145" t="s">
        <v>343</v>
      </c>
      <c r="G74" s="144" t="s">
        <v>354</v>
      </c>
      <c r="H74" s="144"/>
      <c r="I74" s="145" t="s">
        <v>345</v>
      </c>
      <c r="J74" s="145" t="s">
        <v>489</v>
      </c>
    </row>
    <row r="75" ht="52.5" customHeight="1" outlineLevel="1" spans="1:10">
      <c r="A75" s="145" t="s">
        <v>318</v>
      </c>
      <c r="B75" s="145" t="s">
        <v>481</v>
      </c>
      <c r="C75" s="145" t="s">
        <v>351</v>
      </c>
      <c r="D75" s="145" t="s">
        <v>356</v>
      </c>
      <c r="E75" s="145" t="s">
        <v>490</v>
      </c>
      <c r="F75" s="145" t="s">
        <v>343</v>
      </c>
      <c r="G75" s="144" t="s">
        <v>468</v>
      </c>
      <c r="H75" s="144"/>
      <c r="I75" s="145" t="s">
        <v>345</v>
      </c>
      <c r="J75" s="145" t="s">
        <v>491</v>
      </c>
    </row>
    <row r="76" ht="52.5" customHeight="1" outlineLevel="1" spans="1:10">
      <c r="A76" s="145" t="s">
        <v>318</v>
      </c>
      <c r="B76" s="145" t="s">
        <v>481</v>
      </c>
      <c r="C76" s="145" t="s">
        <v>360</v>
      </c>
      <c r="D76" s="145" t="s">
        <v>361</v>
      </c>
      <c r="E76" s="145" t="s">
        <v>361</v>
      </c>
      <c r="F76" s="145" t="s">
        <v>337</v>
      </c>
      <c r="G76" s="144" t="s">
        <v>379</v>
      </c>
      <c r="H76" s="144" t="s">
        <v>364</v>
      </c>
      <c r="I76" s="145" t="s">
        <v>339</v>
      </c>
      <c r="J76" s="145" t="s">
        <v>492</v>
      </c>
    </row>
    <row r="77" ht="52.5" customHeight="1" outlineLevel="1" spans="1:10">
      <c r="A77" s="145" t="s">
        <v>312</v>
      </c>
      <c r="B77" s="145" t="s">
        <v>493</v>
      </c>
      <c r="C77" s="145" t="s">
        <v>334</v>
      </c>
      <c r="D77" s="145" t="s">
        <v>335</v>
      </c>
      <c r="E77" s="145" t="s">
        <v>494</v>
      </c>
      <c r="F77" s="145" t="s">
        <v>343</v>
      </c>
      <c r="G77" s="144" t="s">
        <v>59</v>
      </c>
      <c r="H77" s="144" t="s">
        <v>383</v>
      </c>
      <c r="I77" s="145" t="s">
        <v>339</v>
      </c>
      <c r="J77" s="145" t="s">
        <v>495</v>
      </c>
    </row>
    <row r="78" ht="52.5" customHeight="1" outlineLevel="1" spans="1:10">
      <c r="A78" s="145" t="s">
        <v>312</v>
      </c>
      <c r="B78" s="145" t="s">
        <v>493</v>
      </c>
      <c r="C78" s="145" t="s">
        <v>334</v>
      </c>
      <c r="D78" s="145" t="s">
        <v>341</v>
      </c>
      <c r="E78" s="145" t="s">
        <v>496</v>
      </c>
      <c r="F78" s="145" t="s">
        <v>343</v>
      </c>
      <c r="G78" s="144" t="s">
        <v>369</v>
      </c>
      <c r="H78" s="144" t="s">
        <v>364</v>
      </c>
      <c r="I78" s="145" t="s">
        <v>339</v>
      </c>
      <c r="J78" s="145" t="s">
        <v>495</v>
      </c>
    </row>
    <row r="79" ht="52.5" customHeight="1" outlineLevel="1" spans="1:10">
      <c r="A79" s="145" t="s">
        <v>312</v>
      </c>
      <c r="B79" s="145" t="s">
        <v>493</v>
      </c>
      <c r="C79" s="145" t="s">
        <v>334</v>
      </c>
      <c r="D79" s="145" t="s">
        <v>347</v>
      </c>
      <c r="E79" s="145" t="s">
        <v>497</v>
      </c>
      <c r="F79" s="145" t="s">
        <v>343</v>
      </c>
      <c r="G79" s="144" t="s">
        <v>369</v>
      </c>
      <c r="H79" s="144" t="s">
        <v>364</v>
      </c>
      <c r="I79" s="145" t="s">
        <v>339</v>
      </c>
      <c r="J79" s="145" t="s">
        <v>495</v>
      </c>
    </row>
    <row r="80" ht="52.5" customHeight="1" outlineLevel="1" spans="1:10">
      <c r="A80" s="145" t="s">
        <v>312</v>
      </c>
      <c r="B80" s="145" t="s">
        <v>493</v>
      </c>
      <c r="C80" s="145" t="s">
        <v>351</v>
      </c>
      <c r="D80" s="145" t="s">
        <v>352</v>
      </c>
      <c r="E80" s="145" t="s">
        <v>498</v>
      </c>
      <c r="F80" s="145" t="s">
        <v>343</v>
      </c>
      <c r="G80" s="144" t="s">
        <v>377</v>
      </c>
      <c r="H80" s="144"/>
      <c r="I80" s="145" t="s">
        <v>345</v>
      </c>
      <c r="J80" s="145" t="s">
        <v>495</v>
      </c>
    </row>
    <row r="81" ht="52.5" customHeight="1" outlineLevel="1" spans="1:10">
      <c r="A81" s="145" t="s">
        <v>312</v>
      </c>
      <c r="B81" s="145" t="s">
        <v>493</v>
      </c>
      <c r="C81" s="145" t="s">
        <v>351</v>
      </c>
      <c r="D81" s="145" t="s">
        <v>356</v>
      </c>
      <c r="E81" s="145" t="s">
        <v>499</v>
      </c>
      <c r="F81" s="145" t="s">
        <v>343</v>
      </c>
      <c r="G81" s="144" t="s">
        <v>477</v>
      </c>
      <c r="H81" s="144"/>
      <c r="I81" s="145" t="s">
        <v>345</v>
      </c>
      <c r="J81" s="145" t="s">
        <v>495</v>
      </c>
    </row>
    <row r="82" ht="52.5" customHeight="1" outlineLevel="1" spans="1:10">
      <c r="A82" s="145" t="s">
        <v>312</v>
      </c>
      <c r="B82" s="145" t="s">
        <v>493</v>
      </c>
      <c r="C82" s="145" t="s">
        <v>360</v>
      </c>
      <c r="D82" s="145" t="s">
        <v>361</v>
      </c>
      <c r="E82" s="145" t="s">
        <v>418</v>
      </c>
      <c r="F82" s="145" t="s">
        <v>337</v>
      </c>
      <c r="G82" s="144" t="s">
        <v>363</v>
      </c>
      <c r="H82" s="144" t="s">
        <v>364</v>
      </c>
      <c r="I82" s="145" t="s">
        <v>339</v>
      </c>
      <c r="J82" s="145" t="s">
        <v>495</v>
      </c>
    </row>
  </sheetData>
  <mergeCells count="28">
    <mergeCell ref="A2:J2"/>
    <mergeCell ref="A3:E3"/>
    <mergeCell ref="A7:A12"/>
    <mergeCell ref="A13:A18"/>
    <mergeCell ref="A19:A24"/>
    <mergeCell ref="A25:A28"/>
    <mergeCell ref="A29:A34"/>
    <mergeCell ref="A35:A40"/>
    <mergeCell ref="A41:A44"/>
    <mergeCell ref="A45:A50"/>
    <mergeCell ref="A51:A57"/>
    <mergeCell ref="A58:A64"/>
    <mergeCell ref="A65:A70"/>
    <mergeCell ref="A71:A76"/>
    <mergeCell ref="A77:A82"/>
    <mergeCell ref="B7:B12"/>
    <mergeCell ref="B13:B18"/>
    <mergeCell ref="B19:B24"/>
    <mergeCell ref="B25:B28"/>
    <mergeCell ref="B29:B34"/>
    <mergeCell ref="B35:B40"/>
    <mergeCell ref="B41:B44"/>
    <mergeCell ref="B45:B50"/>
    <mergeCell ref="B51:B57"/>
    <mergeCell ref="B58:B64"/>
    <mergeCell ref="B65:B70"/>
    <mergeCell ref="B71:B76"/>
    <mergeCell ref="B77:B8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景</cp:lastModifiedBy>
  <dcterms:created xsi:type="dcterms:W3CDTF">2026-02-12T03:24:00Z</dcterms:created>
  <dcterms:modified xsi:type="dcterms:W3CDTF">2026-03-19T08:25:31Z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1D39EE6EC2894EAEAD915233B57B974E_13</vt:lpwstr>
  </property>
  <property fmtid="{D5CDD505-2E9C-101B-9397-08002B2CF9AE}" pid="3" name="KSOProductBuildVer">
    <vt:lpwstr>2052-12.1.0.15336</vt:lpwstr>
  </property>
</Properties>
</file>