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0" activeTab="5"/>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<sst xmlns="http://schemas.openxmlformats.org/spreadsheetml/2006/main" count="1271" uniqueCount="479">
  <si>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</si>
  <si>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</si>
  <si>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</si>
  <si>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</si>
  <si>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</si>
  <si>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</si>
  <si>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</si>
  <si>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</si>
  <si>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</si>
  <si>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</si>
  <si>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</si>
  <si>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</si>
  <si>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</si>
  <si>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</si>
  <si>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</si>
  <si>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</si>
  <si>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</si>
  <si>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</si>
  <si>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</si>
  <si>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</si>
  <si>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</si>
  <si>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</si>
  <si>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</si>
  <si>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</si>
  <si>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</si>
  <si>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</si>
  <si>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</si>
  <si>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</si>
  <si>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</si>
  <si>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</si>
  <si>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</si>
  <si>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</si>
  <si>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</si>
  <si>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</si>
  <si>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</si>
  <si>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</si>
  <si>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</si>
  <si>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</si>
  <si>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</si>
  <si>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</si>
  <si>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</si>
  <si>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</si>
  <si>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</si>
  <si>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</si>
  <si>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</si>
  <si>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414001</t>
  </si>
  <si>
    <t>梁河县公安局交通警察大队</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</si>
  <si>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</si>
  <si>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</si>
  <si>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</si>
  <si>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</si>
  <si>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</si>
  <si>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</si>
  <si>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</si>
  <si>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</si>
  <si>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</si>
  <si>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</si>
  <si>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</si>
  <si>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</si>
  <si>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</si>
  <si>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</si>
  <si>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</si>
  <si>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</si>
  <si>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</si>
  <si>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</si>
  <si>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</si>
  <si>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</si>
  <si>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</si>
  <si>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</si>
  <si>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</si>
  <si>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</si>
  <si>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</si>
  <si>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</si>
  <si>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</si>
  <si>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</si>
  <si>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</si>
  <si>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20402</t>
  </si>
  <si>
    <t>公安</t>
  </si>
  <si>
    <t>2040201</t>
  </si>
  <si>
    <t>行政运行</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</si>
  <si>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</si>
  <si>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</si>
  <si>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</si>
  <si>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</si>
  <si>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</si>
  <si>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</si>
  <si>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</si>
  <si>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</si>
  <si>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</si>
  <si>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</si>
  <si>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</si>
  <si>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</si>
  <si>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</si>
  <si>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</si>
  <si>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</si>
  <si>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</si>
  <si>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</si>
  <si>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</si>
  <si>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</si>
  <si>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</si>
  <si>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</si>
  <si>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</si>
  <si>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</si>
  <si>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</si>
  <si>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</si>
  <si>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</si>
  <si>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</si>
  <si>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</si>
  <si>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</si>
  <si>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</si>
  <si>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</si>
  <si>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</si>
  <si>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</si>
  <si>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</si>
  <si>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</si>
  <si>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</si>
  <si>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</si>
  <si>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</si>
  <si>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</si>
  <si>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</si>
  <si>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</si>
  <si>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</si>
  <si>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</si>
  <si>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</si>
  <si>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</si>
  <si>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</si>
  <si>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</si>
  <si>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</si>
  <si>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</si>
  <si>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</si>
  <si>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</si>
  <si>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</si>
  <si>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</si>
  <si>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</si>
  <si>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</si>
  <si>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</si>
  <si>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</si>
  <si>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</si>
  <si>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</si>
  <si>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</si>
  <si>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</si>
  <si>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</si>
  <si>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</si>
  <si>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</si>
  <si>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</si>
  <si>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</si>
  <si>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</si>
  <si>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</si>
  <si>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</si>
  <si>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</si>
  <si>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</si>
  <si>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</si>
  <si>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</si>
  <si>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</si>
  <si>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</si>
  <si>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</si>
  <si>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</si>
  <si>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</si>
  <si>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</si>
  <si>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</si>
  <si>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</si>
  <si>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</si>
  <si>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</si>
  <si>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</si>
  <si>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</si>
  <si>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</si>
  <si>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</si>
  <si>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</si>
  <si>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</si>
  <si>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</si>
  <si>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</si>
  <si>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</si>
  <si>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</si>
  <si>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</si>
  <si>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</si>
  <si>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</si>
  <si>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</si>
  <si>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</si>
  <si>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</si>
  <si>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</si>
  <si>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</si>
  <si>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</si>
  <si>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</si>
  <si>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533122210000000010859</t>
  </si>
  <si>
    <t>行政人员支出工资</t>
  </si>
  <si>
    <t>30101</t>
  </si>
  <si>
    <t>基本工资</t>
  </si>
  <si>
    <t>30102</t>
  </si>
  <si>
    <t>津贴补贴</t>
  </si>
  <si>
    <t>30103</t>
  </si>
  <si>
    <t>奖金</t>
  </si>
  <si>
    <t>533122231100001447117</t>
  </si>
  <si>
    <t>行政绩效奖励</t>
  </si>
  <si>
    <t>533122251100003754262</t>
  </si>
  <si>
    <t>机关事业单位基本养老保险缴费</t>
  </si>
  <si>
    <t>30108</t>
  </si>
  <si>
    <t>533122221100000287433</t>
  </si>
  <si>
    <t>职工基本医疗保险缴费</t>
  </si>
  <si>
    <t>30110</t>
  </si>
  <si>
    <t>533122241100002246140</t>
  </si>
  <si>
    <t>大病保险费</t>
  </si>
  <si>
    <t>30112</t>
  </si>
  <si>
    <t>其他社会保障缴费</t>
  </si>
  <si>
    <t>533122251100003754261</t>
  </si>
  <si>
    <t>工伤保险</t>
  </si>
  <si>
    <t>533122221100000287419</t>
  </si>
  <si>
    <t>生育保险</t>
  </si>
  <si>
    <t>533122210000000012174</t>
  </si>
  <si>
    <t>临聘人员社会保险缴费</t>
  </si>
  <si>
    <t>533122210000000010864</t>
  </si>
  <si>
    <t>30113</t>
  </si>
  <si>
    <t>533122210000000012045</t>
  </si>
  <si>
    <t>干警加班工资</t>
  </si>
  <si>
    <t>30199</t>
  </si>
  <si>
    <t>其他工资福利支出</t>
  </si>
  <si>
    <t>533122241100002246141</t>
  </si>
  <si>
    <t>单位编制外人员经费</t>
  </si>
  <si>
    <t>533122210000000010867</t>
  </si>
  <si>
    <t>一般公用经费</t>
  </si>
  <si>
    <t>30205</t>
  </si>
  <si>
    <t>水费</t>
  </si>
  <si>
    <t>30206</t>
  </si>
  <si>
    <t>电费</t>
  </si>
  <si>
    <t>30201</t>
  </si>
  <si>
    <t>办公费</t>
  </si>
  <si>
    <t>533122221100000287529</t>
  </si>
  <si>
    <t>公用经费安排的公车购置及运维费</t>
  </si>
  <si>
    <t>30231</t>
  </si>
  <si>
    <t>公务用车运行维护费</t>
  </si>
  <si>
    <t>533122210000000010866</t>
  </si>
  <si>
    <t>退休公用经费</t>
  </si>
  <si>
    <t>30299</t>
  </si>
  <si>
    <t>其他商品和服务支出</t>
  </si>
  <si>
    <t>533122210000000010865</t>
  </si>
  <si>
    <t>公务交通补贴</t>
  </si>
  <si>
    <t>30239</t>
  </si>
  <si>
    <t>其他交通费用</t>
  </si>
  <si>
    <t>533122210000000011697</t>
  </si>
  <si>
    <t>人民调解员经费</t>
  </si>
  <si>
    <t>30226</t>
  </si>
  <si>
    <t>劳务费</t>
  </si>
  <si>
    <t>预算05-1表</t>
  </si>
  <si>
    <t>2025年部门项目支出预算表</t>
  </si>
  <si>
    <t>项目分类</t>
  </si>
  <si>
    <t>项目单位</t>
  </si>
  <si>
    <t>经济科目编码</t>
  </si>
  <si>
    <t>经济科目名称</t>
  </si>
  <si>
    <t>本年拨款</t>
  </si>
  <si>
    <t>其中：本次下达</t>
  </si>
  <si>
    <t>单位资金安排返还办理业务手续补助经费</t>
  </si>
  <si>
    <t>专项业务类</t>
  </si>
  <si>
    <t>533122221100000695578</t>
  </si>
  <si>
    <t>单位资金安排人民调解员诉前委派调解工作补助经费</t>
  </si>
  <si>
    <t>533122251100003755044</t>
  </si>
  <si>
    <t>全州公安机关战时伙食经费</t>
  </si>
  <si>
    <t>533122221100000271179</t>
  </si>
  <si>
    <t>全州摩托车驾驶人社会场地租用经费</t>
  </si>
  <si>
    <t>533122221100000271279</t>
  </si>
  <si>
    <t>30214</t>
  </si>
  <si>
    <t>租赁费</t>
  </si>
  <si>
    <t>智能交通管控项目专项资金</t>
  </si>
  <si>
    <t>533122200000000000137</t>
  </si>
  <si>
    <t>31003</t>
  </si>
  <si>
    <t>专用设备购置</t>
  </si>
  <si>
    <t>预算05-2表</t>
  </si>
  <si>
    <t>单位名称、项目名称</t>
  </si>
  <si>
    <t>项目年度绩效目标</t>
  </si>
  <si>
    <t>一级指标</t>
  </si>
  <si>
    <t>二级指标</t>
  </si>
  <si>
    <t>三级指标</t>
  </si>
  <si>
    <t>指标性质</t>
  </si>
  <si>
    <t>指标值</t>
  </si>
  <si>
    <t>指标属性</t>
  </si>
  <si>
    <t>度量单位</t>
  </si>
  <si>
    <t>指标内容</t>
  </si>
  <si>
    <t>大队通过招投标方式，依托社会力量建设，于2022年5月投入使用，按规定进行租用，切实将摩托车考试服务落到实处，达到考生满意度94%以上。为避免法务纠纷，2025年需完成支付。</t>
  </si>
  <si>
    <t>产出指标</t>
  </si>
  <si>
    <t>数量指标</t>
  </si>
  <si>
    <t>年开展考试业务人次</t>
  </si>
  <si>
    <t>&gt;=</t>
  </si>
  <si>
    <t>1560</t>
  </si>
  <si>
    <t>定量指标</t>
  </si>
  <si>
    <t>人次</t>
  </si>
  <si>
    <t>反映年度摩托车驾考人数</t>
  </si>
  <si>
    <t>每周开展考试业务人次</t>
  </si>
  <si>
    <t>30</t>
  </si>
  <si>
    <t>反映每周开展考试业务人次</t>
  </si>
  <si>
    <t>质量指标</t>
  </si>
  <si>
    <t>经费支出合规性</t>
  </si>
  <si>
    <t>=</t>
  </si>
  <si>
    <t>合法合规</t>
  </si>
  <si>
    <t>定性指标</t>
  </si>
  <si>
    <t>年</t>
  </si>
  <si>
    <t>遵守各项法律法规及财务规章制度，严格执行经费开支范围和标准，规范资金支出审批流程，确保专款专用。</t>
  </si>
  <si>
    <t>机动车驾驶人考试执考环境</t>
  </si>
  <si>
    <t>公平公正</t>
  </si>
  <si>
    <t>反映为机动车驾驶人提供公平公正的执考环境</t>
  </si>
  <si>
    <t>时效指标</t>
  </si>
  <si>
    <t>支付时间</t>
  </si>
  <si>
    <t>&lt;=</t>
  </si>
  <si>
    <t>2025年12月</t>
  </si>
  <si>
    <t>月</t>
  </si>
  <si>
    <t>反映县财政保障经费足额及时拨付到位。</t>
  </si>
  <si>
    <t>成本指标</t>
  </si>
  <si>
    <t>经济成本指标</t>
  </si>
  <si>
    <t>104000</t>
  </si>
  <si>
    <t>元</t>
  </si>
  <si>
    <t>坚持“无预算不开支、有预算不超支”原则，严格控制经费开支。</t>
  </si>
  <si>
    <t>效益指标</t>
  </si>
  <si>
    <t>经济效益</t>
  </si>
  <si>
    <t>有效提高非税收入征收率</t>
  </si>
  <si>
    <t>长期</t>
  </si>
  <si>
    <t>有效提高财政收入质量</t>
  </si>
  <si>
    <t>社会效益</t>
  </si>
  <si>
    <t>群众投诉下降</t>
  </si>
  <si>
    <t>明显下降</t>
  </si>
  <si>
    <t>反映群众投诉下降率</t>
  </si>
  <si>
    <t>全县道路交通安全畅通</t>
  </si>
  <si>
    <t>有效保障</t>
  </si>
  <si>
    <t>反映全县道路交通安全畅通率</t>
  </si>
  <si>
    <t>可持续影响</t>
  </si>
  <si>
    <t>保障人民群众迅速增长的驾驶培训及考试需求，推进驾驶人培训考试制度改革</t>
  </si>
  <si>
    <t>满意度指标</t>
  </si>
  <si>
    <t>服务对象满意度</t>
  </si>
  <si>
    <t>考生满意度</t>
  </si>
  <si>
    <t>90</t>
  </si>
  <si>
    <t>%</t>
  </si>
  <si>
    <t>在摩托车驾驶人考试提供公平公正的驾考环境，最大限度提升考生满意度</t>
  </si>
  <si>
    <t>认真落实各级有关“从优待警”的暖新举措，增强大队民警辅警归属感、幸福感和凝聚力，强化食堂后勤管理，改善战时伙食质量，用实际行动为各项安保维稳工作的顺利开展奠定扎实基础和后勤保障。</t>
  </si>
  <si>
    <t>战时伙食补助覆盖率</t>
  </si>
  <si>
    <t>人</t>
  </si>
  <si>
    <t>反映享受战时伙食补助人数</t>
  </si>
  <si>
    <t>按质按量完成安保工作</t>
  </si>
  <si>
    <t>认真贯彻落实县委、县政府和县局党委各项工作部署要求，切实维护好道路交通秩序，圆满完成各项安保维稳工作，全力守护辖区平安。</t>
  </si>
  <si>
    <t>食品安全达标率</t>
  </si>
  <si>
    <t>100</t>
  </si>
  <si>
    <t>反映食堂整洁卫生，保障大队民辅警用餐安全舒心</t>
  </si>
  <si>
    <t>204000</t>
  </si>
  <si>
    <t>社会治安环境平安稳定</t>
  </si>
  <si>
    <t>持续</t>
  </si>
  <si>
    <t>反映辖区社会治安大局持续稳定</t>
  </si>
  <si>
    <t>各项安保维稳工作开展有序开展</t>
  </si>
  <si>
    <t>项目的进行，确保了各项安保维稳工作的顺利开展</t>
  </si>
  <si>
    <t>民辅警满意度</t>
  </si>
  <si>
    <t>96</t>
  </si>
  <si>
    <t>反映民辅警对单位“从优待警”政策落实情况满意度</t>
  </si>
  <si>
    <t>根据《中华人民共和国个人所得税法》第十七条规定，税务机关对扣缴义务人按照每年所扣缴的税款，付给我单位百分之二的手续费。</t>
  </si>
  <si>
    <t>按照每年所扣缴税款的2%支付手续费</t>
  </si>
  <si>
    <t>税务机关对扣缴义务人按照每年所扣缴的税款，付给我单位百分之二的手续费。</t>
  </si>
  <si>
    <t>项目资金支付及时率</t>
  </si>
  <si>
    <t>反映项目资金支付及时性</t>
  </si>
  <si>
    <t>项目实施时间</t>
  </si>
  <si>
    <t>2023年1月至12月</t>
  </si>
  <si>
    <t>反映项目实施完成时间</t>
  </si>
  <si>
    <t>《中华人民共和国个人所得税法》落实</t>
  </si>
  <si>
    <t>有效落实</t>
  </si>
  <si>
    <t>反映税务机关落实《中华人民共和国个人所得税法》情况</t>
  </si>
  <si>
    <t>纳税单位满意度</t>
  </si>
  <si>
    <t>95</t>
  </si>
  <si>
    <t>反映纳税单位对返还手续费发放满意度</t>
  </si>
  <si>
    <t>设备已全部投入使用，有效提升梁河县道路交通安全管控力，减少道路交通事故，全面提升全县整体形象，达到社会公众满意度90%以上。为避免法务纠纷，需在2024年完成项目资金支付。</t>
  </si>
  <si>
    <t>城区技术监控设备</t>
  </si>
  <si>
    <t>个</t>
  </si>
  <si>
    <t>反映新建城区技术监控设备数，已投入使用</t>
  </si>
  <si>
    <t>曩宋、芒林路口安置红绿灯</t>
  </si>
  <si>
    <t>组</t>
  </si>
  <si>
    <t>反映新建曩宋、芒林路口安置红绿灯数，已投入使用</t>
  </si>
  <si>
    <t>曩宋、芒林路口安置抓拍设备</t>
  </si>
  <si>
    <t>套</t>
  </si>
  <si>
    <t>反映新建曩宋、芒林路口安置抓拍设备数，已投入使用</t>
  </si>
  <si>
    <t>遮岛小学与振兴商贸城路口、县政府路口增设交通电子监控设备</t>
  </si>
  <si>
    <t>反映需在遮岛小学周边路段安装交通电子监控设备数量。</t>
  </si>
  <si>
    <t>购置设备利用率</t>
  </si>
  <si>
    <t>98</t>
  </si>
  <si>
    <t>反映增设设备投入利用率。</t>
  </si>
  <si>
    <t>验收通过率</t>
  </si>
  <si>
    <t>反映设备验收通过率</t>
  </si>
  <si>
    <t>设备识别准确率</t>
  </si>
  <si>
    <t>反映设备数据采集准确率。</t>
  </si>
  <si>
    <t>508400</t>
  </si>
  <si>
    <t>年增加财政非税收入</t>
  </si>
  <si>
    <t>1000000</t>
  </si>
  <si>
    <t>反映非税收入上缴财政数</t>
  </si>
  <si>
    <t>减少道路交通事故当事人经济损失</t>
  </si>
  <si>
    <t>反映减少道路交通事故当事人经济损失金额</t>
  </si>
  <si>
    <t>避免法务纠纷</t>
  </si>
  <si>
    <t>有效避免</t>
  </si>
  <si>
    <t>反映合同双方依法履行合同义务</t>
  </si>
  <si>
    <t>道路交通违法行为查处提高</t>
  </si>
  <si>
    <t>有效提高</t>
  </si>
  <si>
    <t>反映道路交通违法行为查处提高率</t>
  </si>
  <si>
    <t>道路交通事故下降</t>
  </si>
  <si>
    <t>反映道路交通事故下降率</t>
  </si>
  <si>
    <t>市民道路交通安全意识提升</t>
  </si>
  <si>
    <t>反映市民道路交通安全意识提升率</t>
  </si>
  <si>
    <t>道路交通安全环境提升</t>
  </si>
  <si>
    <t>反映道路交通安全环境提升率</t>
  </si>
  <si>
    <t>合同对方满意度</t>
  </si>
  <si>
    <t>70</t>
  </si>
  <si>
    <t>设备已全部投入使用，需在规定时限内按合同金额完成项目款支付，履行合同。</t>
  </si>
  <si>
    <t>社会公众满意度</t>
  </si>
  <si>
    <t>提升道路交通安全管控能力，减少道路交通事故，全面提升全县整体形象。</t>
  </si>
  <si>
    <t>完善诉源治理机制，满足广大人民群众多元、高效、便捷的解纷需求，深入推进诉调对接。按照《诉前委派调解工作实施方案》的要求，根据人民调解员实际调解案件质量及数量，将人民调解员补助经费保障落到实处，进一步调动人民调解员工作积极性，提高矛盾纠纷排查调解水平，有效助力社会基层治理。</t>
  </si>
  <si>
    <t>人民调解员</t>
  </si>
  <si>
    <t>1.00</t>
  </si>
  <si>
    <t>反映县人民法院在“人民法院调解平台”认证的人民调解员人数。</t>
  </si>
  <si>
    <t>全年调解成功案件数</t>
  </si>
  <si>
    <t>500</t>
  </si>
  <si>
    <t>件（卷）</t>
  </si>
  <si>
    <t>反映按照相关规范及要求，对县法院委派调解的案件调解成功的案件数。</t>
  </si>
  <si>
    <t>矛盾纠纷调解率</t>
  </si>
  <si>
    <t>反映人民调解员对县法院委派调解案件调解成功情况。</t>
  </si>
  <si>
    <t>严格按照有关财经纪律规定执行，做到专款专用，禁止截留、挪用和弄假骗取经费。</t>
  </si>
  <si>
    <t>发放及时率</t>
  </si>
  <si>
    <t xml:space="preserve">反映县法院及大队及时发放人民调解员调解补助资金的情况。
</t>
  </si>
  <si>
    <t>法律法规及政策知晓率</t>
  </si>
  <si>
    <t>反映对调解对象进行法律法规及政策的宣传效果情况。</t>
  </si>
  <si>
    <t>矛盾纠纷下降率</t>
  </si>
  <si>
    <t>反映辖区矛盾纠纷同比下降的情况。</t>
  </si>
  <si>
    <t>反映通过人民调解员对矛盾纠纷进行排查化解，一定程度上促进辖区社会治安大局持续稳定和谐。</t>
  </si>
  <si>
    <t>反映调解对象对案件调解结果的满意程度。</t>
  </si>
  <si>
    <t>人民调解员满意度</t>
  </si>
  <si>
    <t>反映人民调解员对调节补助经费发放的满意程度。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</si>
  <si>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</si>
  <si>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</si>
  <si>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</si>
  <si>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</si>
  <si>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</si>
  <si>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</si>
  <si>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</si>
  <si>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</si>
  <si>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</si>
  <si>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</si>
  <si>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</si>
  <si>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</si>
  <si>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</si>
  <si>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</si>
  <si>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</si>
  <si>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</si>
  <si>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</si>
  <si>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</si>
  <si>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车辆燃油费</t>
  </si>
  <si>
    <t>车辆加油、添加燃料服务</t>
  </si>
  <si>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</si>
  <si>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</si>
  <si>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</si>
  <si>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</si>
  <si>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</si>
  <si>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</si>
  <si>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</si>
  <si>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</si>
  <si>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</si>
  <si>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</si>
  <si>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</si>
  <si>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</si>
  <si>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</si>
  <si>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</si>
  <si>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</si>
  <si>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</si>
  <si>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</si>
  <si>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</si>
  <si>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</si>
  <si>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</si>
  <si>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</si>
  <si>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</si>
  <si>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</si>
  <si>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</si>
  <si>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</si>
  <si>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</si>
  <si>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</si>
  <si>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</si>
  <si>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</si>
  <si>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</si>
  <si>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</si>
  <si>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color rgb="FF000000"/>
        <rFont val="宋体"/>
        <charset val="134"/>
      </rPr>
      <t>说明</t>
    </r>
    <r>
      <rPr>
        <sz val="11"/>
        <color rgb="FF000000"/>
        <rFont val="Calibri"/>
        <charset val="134"/>
      </rPr>
      <t>:</t>
    </r>
    <r>
      <rPr>
        <sz val="11"/>
        <color rgb="FF000000"/>
        <rFont val="宋体"/>
        <charset val="134"/>
      </rPr>
      <t>本单位无上级转移支付补助项目支出。</t>
    </r>
  </si>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</sst>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6" sqref="B36"/>
    </sheetView>
  </sheetViews>
  <sheetFormatPr defaultColWidth="10.2727272727273" defaultRowHeight="15" customHeight="1" outlineLevelCol="3"/>
  <cols>
    <col min="1" max="4" width="33.2727272727273"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"单位名称："&amp;"梁河县公安局交通警察大队"</f>
        <v>单位名称：梁河县公安局交通警察大队</v>
      </c>
      <c r="B3" s="199"/>
      <c r="C3" s="202"/>
      <c r="D3" s="200" t="s">
        <v>1</v>
      </c>
    </row>
    <row r="4" ht="18.75" customHeight="1" spans="1:4">
      <c r="A4" s="203" t="s">
        <v>2</v>
      </c>
      <c r="B4" s="203"/>
      <c r="C4" s="203" t="s">
        <v>3</v>
      </c>
      <c r="D4" s="203"/>
    </row>
    <row r="5" ht="18.75" customHeight="1" spans="1:4">
      <c r="A5" s="157" t="s">
        <v>4</v>
      </c>
      <c r="B5" s="157" t="s">
        <v>5</v>
      </c>
      <c r="C5" s="157" t="s">
        <v>6</v>
      </c>
      <c r="D5" s="157" t="s">
        <v>5</v>
      </c>
    </row>
    <row r="6" ht="18.75" customHeight="1" spans="1:4">
      <c r="A6" s="156" t="s">
        <v>7</v>
      </c>
      <c r="B6" s="158">
        <v>7556000.12</v>
      </c>
      <c r="C6" s="156" t="str">
        <f>"一"&amp;"、"&amp;"公共安全支出"</f>
        <v>一、公共安全支出</v>
      </c>
      <c r="D6" s="158">
        <v>6790520</v>
      </c>
    </row>
    <row r="7" ht="18.75" customHeight="1" spans="1:4">
      <c r="A7" s="156" t="s">
        <v>8</v>
      </c>
      <c r="B7" s="158"/>
      <c r="C7" s="156" t="str">
        <f>"二"&amp;"、"&amp;"社会保障和就业支出"</f>
        <v>二、社会保障和就业支出</v>
      </c>
      <c r="D7" s="158">
        <v>383827.2</v>
      </c>
    </row>
    <row r="8" ht="18.75" customHeight="1" spans="1:4">
      <c r="A8" s="156" t="s">
        <v>9</v>
      </c>
      <c r="B8" s="158"/>
      <c r="C8" s="156" t="str">
        <f>"三"&amp;"、"&amp;"卫生健康支出"</f>
        <v>三、卫生健康支出</v>
      </c>
      <c r="D8" s="158">
        <v>198382.52</v>
      </c>
    </row>
    <row r="9" ht="18.75" customHeight="1" spans="1:4">
      <c r="A9" s="156" t="s">
        <v>10</v>
      </c>
      <c r="B9" s="158"/>
      <c r="C9" s="156" t="str">
        <f>"四"&amp;"、"&amp;"住房保障支出"</f>
        <v>四、住房保障支出</v>
      </c>
      <c r="D9" s="158">
        <v>284270.4</v>
      </c>
    </row>
    <row r="10" ht="18.75" customHeight="1" spans="1:4">
      <c r="A10" s="156" t="s">
        <v>11</v>
      </c>
      <c r="B10" s="158">
        <v>101000</v>
      </c>
      <c r="C10" s="156"/>
      <c r="D10" s="158"/>
    </row>
    <row r="11" ht="18.75" customHeight="1" spans="1:4">
      <c r="A11" s="156" t="s">
        <v>12</v>
      </c>
      <c r="B11" s="158"/>
      <c r="C11" s="156"/>
      <c r="D11" s="158"/>
    </row>
    <row r="12" ht="18.75" customHeight="1" spans="1:4">
      <c r="A12" s="156" t="s">
        <v>13</v>
      </c>
      <c r="B12" s="158"/>
      <c r="C12" s="156"/>
      <c r="D12" s="158"/>
    </row>
    <row r="13" ht="18.75" customHeight="1" spans="1:4">
      <c r="A13" s="156" t="s">
        <v>14</v>
      </c>
      <c r="B13" s="158"/>
      <c r="C13" s="156"/>
      <c r="D13" s="158"/>
    </row>
    <row r="14" ht="18.75" customHeight="1" spans="1:4">
      <c r="A14" s="156" t="s">
        <v>15</v>
      </c>
      <c r="B14" s="158"/>
      <c r="C14" s="156"/>
      <c r="D14" s="158"/>
    </row>
    <row r="15" ht="18.75" customHeight="1" spans="1:4">
      <c r="A15" s="156" t="s">
        <v>16</v>
      </c>
      <c r="B15" s="158">
        <v>101000</v>
      </c>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7657000.12</v>
      </c>
      <c r="C32" s="156" t="s">
        <v>18</v>
      </c>
      <c r="D32" s="158">
        <v>7657000.12</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7657000.12</v>
      </c>
      <c r="C36" s="156" t="s">
        <v>25</v>
      </c>
      <c r="D36" s="158">
        <v>7657000.12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opLeftCell="A3" workbookViewId="0">
      <selection activeCell="A1" sqref="A1"/>
    </sheetView>
  </sheetViews>
  <sheetFormatPr defaultColWidth="9.14545454545454" defaultRowHeight="14.25" customHeight="1" outlineLevelCol="5"/>
  <cols>
    <col min="1" max="6" width="23.0454545454545" customWidth="1"/>
  </cols>
  <sheetData>
    <row r="1" ht="12" customHeight="1" spans="1:6">
      <c r="A1" s="126">
        <v>1</v>
      </c>
      <c r="B1" s="127">
        <v>0</v>
      </c>
      <c r="C1" s="126">
        <v>1</v>
      </c>
      <c r="D1" s="94"/>
      <c r="E1" s="94"/>
      <c r="F1" s="128" t="s">
        <v>423</v>
      </c>
    </row>
    <row r="2" ht="26.25" customHeight="1" spans="1:6">
      <c r="A2" s="129" t="str">
        <f>"2025"&amp;"年政府性基金预算支出预算表"</f>
        <v>2025年政府性基金预算支出预算表</v>
      </c>
      <c r="B2" s="129" t="s">
        <v>424</v>
      </c>
      <c r="C2" s="130"/>
      <c r="D2" s="131"/>
      <c r="E2" s="131"/>
      <c r="F2" s="131"/>
    </row>
    <row r="3" ht="13.5" customHeight="1" spans="1:6">
      <c r="A3" s="132" t="str">
        <f>"单位名称："&amp;"梁河县公安局交通警察大队"</f>
        <v>单位名称：梁河县公安局交通警察大队</v>
      </c>
      <c r="B3" s="132" t="s">
        <v>425</v>
      </c>
      <c r="C3" s="133"/>
      <c r="D3" s="94"/>
      <c r="E3" s="94"/>
      <c r="F3" s="128" t="s">
        <v>1</v>
      </c>
    </row>
    <row r="4" ht="19.5" customHeight="1" spans="1:6">
      <c r="A4" s="134" t="s">
        <v>160</v>
      </c>
      <c r="B4" s="135" t="s">
        <v>48</v>
      </c>
      <c r="C4" s="134" t="s">
        <v>49</v>
      </c>
      <c r="D4" s="12" t="s">
        <v>426</v>
      </c>
      <c r="E4" s="13"/>
      <c r="F4" s="14"/>
    </row>
    <row r="5" ht="18.75" customHeight="1" spans="1:6">
      <c r="A5" s="136"/>
      <c r="B5" s="137"/>
      <c r="C5" s="136"/>
      <c r="D5" s="74" t="s">
        <v>30</v>
      </c>
      <c r="E5" s="12" t="s">
        <v>52</v>
      </c>
      <c r="F5" s="74" t="s">
        <v>53</v>
      </c>
    </row>
    <row r="6" ht="18.75" customHeight="1" spans="1:6">
      <c r="A6" s="60"/>
      <c r="B6" s="138"/>
      <c r="C6" s="60"/>
      <c r="D6" s="35"/>
      <c r="E6" s="35"/>
      <c r="F6" s="35"/>
    </row>
    <row r="7" ht="21" customHeight="1" spans="1:6">
      <c r="A7" s="22"/>
      <c r="B7" s="22"/>
      <c r="C7" s="22"/>
      <c r="D7" s="88"/>
      <c r="E7" s="139"/>
      <c r="F7" s="139"/>
    </row>
    <row r="8" ht="21" customHeight="1" spans="1:6">
      <c r="A8" s="22"/>
      <c r="B8" s="22"/>
      <c r="C8" s="22"/>
      <c r="D8" s="140"/>
      <c r="E8" s="141"/>
      <c r="F8" s="141"/>
    </row>
    <row r="9" ht="18.75" customHeight="1" spans="1:6">
      <c r="A9" s="142" t="s">
        <v>427</v>
      </c>
      <c r="B9" s="142" t="s">
        <v>427</v>
      </c>
      <c r="C9" s="143" t="s">
        <v>427</v>
      </c>
      <c r="D9" s="88"/>
      <c r="E9" s="139"/>
      <c r="F9" s="139"/>
    </row>
    <row r="10" ht="18.75" customHeight="1" spans="1:6">
      <c r="A10" s="144" t="s">
        <v>428</v>
      </c>
      <c r="B10" s="144"/>
      <c r="C10" s="144"/>
      <c r="D10" s="145"/>
      <c r="E10" s="146"/>
      <c r="F10" s="146"/>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A3" workbookViewId="0">
      <selection activeCell="A1" sqref="A1"/>
    </sheetView>
  </sheetViews>
  <sheetFormatPr defaultColWidth="9.14545454545454" defaultRowHeight="14.25" customHeight="1"/>
  <cols>
    <col min="1" max="1" width="16.3454545454545" customWidth="1"/>
    <col min="2" max="3" width="9.62727272727273" customWidth="1"/>
    <col min="4" max="5" width="3.62727272727273" customWidth="1"/>
    <col min="6" max="6" width="11.2727272727273" customWidth="1"/>
    <col min="7" max="8" width="11.8454545454545" customWidth="1"/>
    <col min="9" max="9" width="10.2" customWidth="1"/>
    <col min="10" max="10" width="6.04545454545455" customWidth="1"/>
    <col min="11" max="11" width="9.78181818181818" customWidth="1"/>
    <col min="12" max="12" width="10.7818181818182" customWidth="1"/>
    <col min="13" max="15" width="10.7181818181818" customWidth="1"/>
    <col min="16" max="16" width="6.62727272727273" customWidth="1"/>
    <col min="17" max="17" width="11.4272727272727" customWidth="1"/>
  </cols>
  <sheetData>
    <row r="1" ht="13.5" customHeight="1" spans="1:17">
      <c r="A1" s="3"/>
      <c r="B1" s="3"/>
      <c r="C1" s="3"/>
      <c r="D1" s="3"/>
      <c r="E1" s="3"/>
      <c r="F1" s="3"/>
      <c r="G1" s="3"/>
      <c r="H1" s="3"/>
      <c r="I1" s="3"/>
      <c r="J1" s="3"/>
      <c r="K1" s="1"/>
      <c r="L1" s="1"/>
      <c r="M1" s="1"/>
      <c r="N1" s="1"/>
      <c r="O1" s="116"/>
      <c r="P1" s="116"/>
      <c r="Q1" s="102" t="s">
        <v>429</v>
      </c>
    </row>
    <row r="2" ht="27.75" customHeight="1" spans="1:17">
      <c r="A2" s="103" t="str">
        <f>"2025"&amp;"年部门政府采购预算表"</f>
        <v>2025年部门政府采购预算表</v>
      </c>
      <c r="B2" s="29"/>
      <c r="C2" s="29"/>
      <c r="D2" s="29"/>
      <c r="E2" s="29"/>
      <c r="F2" s="29"/>
      <c r="G2" s="29"/>
      <c r="H2" s="29"/>
      <c r="I2" s="29"/>
      <c r="J2" s="29"/>
      <c r="K2" s="117"/>
      <c r="L2" s="29"/>
      <c r="M2" s="29"/>
      <c r="N2" s="29"/>
      <c r="O2" s="117"/>
      <c r="P2" s="117"/>
      <c r="Q2" s="29"/>
    </row>
    <row r="3" ht="18.75" customHeight="1" spans="1:17">
      <c r="A3" s="104" t="str">
        <f>"单位名称："&amp;"梁河县公安局交通警察大队"</f>
        <v>单位名称：梁河县公安局交通警察大队</v>
      </c>
      <c r="B3" s="32"/>
      <c r="C3" s="32"/>
      <c r="D3" s="32"/>
      <c r="E3" s="32"/>
      <c r="F3" s="32"/>
      <c r="G3" s="32"/>
      <c r="H3" s="32"/>
      <c r="I3" s="32"/>
      <c r="J3" s="32"/>
      <c r="K3" s="1"/>
      <c r="L3" s="1"/>
      <c r="M3" s="1"/>
      <c r="N3" s="1"/>
      <c r="O3" s="118"/>
      <c r="P3" s="118"/>
      <c r="Q3" s="125" t="s">
        <v>27</v>
      </c>
    </row>
    <row r="4" ht="15.75" customHeight="1" spans="1:17">
      <c r="A4" s="11" t="s">
        <v>430</v>
      </c>
      <c r="B4" s="105" t="s">
        <v>431</v>
      </c>
      <c r="C4" s="105" t="s">
        <v>432</v>
      </c>
      <c r="D4" s="105" t="s">
        <v>433</v>
      </c>
      <c r="E4" s="105" t="s">
        <v>434</v>
      </c>
      <c r="F4" s="105" t="s">
        <v>435</v>
      </c>
      <c r="G4" s="49" t="s">
        <v>167</v>
      </c>
      <c r="H4" s="49"/>
      <c r="I4" s="49"/>
      <c r="J4" s="49"/>
      <c r="K4" s="119"/>
      <c r="L4" s="49"/>
      <c r="M4" s="49"/>
      <c r="N4" s="49"/>
      <c r="O4" s="77"/>
      <c r="P4" s="119"/>
      <c r="Q4" s="50"/>
    </row>
    <row r="5" ht="17.25" customHeight="1" spans="1:17">
      <c r="A5" s="16"/>
      <c r="B5" s="106"/>
      <c r="C5" s="106"/>
      <c r="D5" s="106"/>
      <c r="E5" s="106"/>
      <c r="F5" s="106"/>
      <c r="G5" s="106" t="s">
        <v>30</v>
      </c>
      <c r="H5" s="106" t="s">
        <v>34</v>
      </c>
      <c r="I5" s="106" t="s">
        <v>436</v>
      </c>
      <c r="J5" s="106" t="s">
        <v>437</v>
      </c>
      <c r="K5" s="120" t="s">
        <v>438</v>
      </c>
      <c r="L5" s="121" t="s">
        <v>439</v>
      </c>
      <c r="M5" s="121"/>
      <c r="N5" s="121"/>
      <c r="O5" s="122"/>
      <c r="P5" s="123"/>
      <c r="Q5" s="107"/>
    </row>
    <row r="6" ht="54" customHeight="1" spans="1:17">
      <c r="A6" s="18"/>
      <c r="B6" s="107"/>
      <c r="C6" s="107"/>
      <c r="D6" s="107"/>
      <c r="E6" s="107"/>
      <c r="F6" s="107"/>
      <c r="G6" s="107"/>
      <c r="H6" s="107" t="s">
        <v>33</v>
      </c>
      <c r="I6" s="107"/>
      <c r="J6" s="107"/>
      <c r="K6" s="124"/>
      <c r="L6" s="107" t="s">
        <v>33</v>
      </c>
      <c r="M6" s="107" t="s">
        <v>40</v>
      </c>
      <c r="N6" s="107" t="s">
        <v>440</v>
      </c>
      <c r="O6" s="33" t="s">
        <v>42</v>
      </c>
      <c r="P6" s="124" t="s">
        <v>43</v>
      </c>
      <c r="Q6" s="107" t="s">
        <v>44</v>
      </c>
    </row>
    <row r="7" ht="15" customHeight="1" spans="1:17">
      <c r="A7" s="78">
        <v>1</v>
      </c>
      <c r="B7" s="108">
        <v>2</v>
      </c>
      <c r="C7" s="108">
        <v>3</v>
      </c>
      <c r="D7" s="108">
        <v>4</v>
      </c>
      <c r="E7" s="108">
        <v>5</v>
      </c>
      <c r="F7" s="108">
        <v>6</v>
      </c>
      <c r="G7" s="82">
        <v>7</v>
      </c>
      <c r="H7" s="82">
        <v>8</v>
      </c>
      <c r="I7" s="82">
        <v>9</v>
      </c>
      <c r="J7" s="82">
        <v>10</v>
      </c>
      <c r="K7" s="82">
        <v>11</v>
      </c>
      <c r="L7" s="82">
        <v>12</v>
      </c>
      <c r="M7" s="82">
        <v>13</v>
      </c>
      <c r="N7" s="82">
        <v>14</v>
      </c>
      <c r="O7" s="82">
        <v>15</v>
      </c>
      <c r="P7" s="82">
        <v>16</v>
      </c>
      <c r="Q7" s="82">
        <v>17</v>
      </c>
    </row>
    <row r="8" ht="52.5" customHeight="1" spans="1:17">
      <c r="A8" s="109" t="s">
        <v>46</v>
      </c>
      <c r="B8" s="110"/>
      <c r="C8" s="110"/>
      <c r="D8" s="111"/>
      <c r="E8" s="112"/>
      <c r="F8" s="23"/>
      <c r="G8" s="23">
        <v>61000</v>
      </c>
      <c r="H8" s="23">
        <v>61000</v>
      </c>
      <c r="I8" s="23"/>
      <c r="J8" s="23"/>
      <c r="K8" s="23"/>
      <c r="L8" s="23"/>
      <c r="M8" s="23"/>
      <c r="N8" s="23"/>
      <c r="O8" s="23"/>
      <c r="P8" s="23"/>
      <c r="Q8" s="23"/>
    </row>
    <row r="9" ht="52.5" customHeight="1" spans="1:17">
      <c r="A9" s="113" t="s">
        <v>46</v>
      </c>
      <c r="B9" s="110"/>
      <c r="C9" s="110"/>
      <c r="D9" s="111"/>
      <c r="E9" s="112"/>
      <c r="F9" s="23"/>
      <c r="G9" s="23">
        <v>61000</v>
      </c>
      <c r="H9" s="23">
        <v>61000</v>
      </c>
      <c r="I9" s="23"/>
      <c r="J9" s="23"/>
      <c r="K9" s="23"/>
      <c r="L9" s="23"/>
      <c r="M9" s="23"/>
      <c r="N9" s="23"/>
      <c r="O9" s="23"/>
      <c r="P9" s="23"/>
      <c r="Q9" s="23"/>
    </row>
    <row r="10" ht="52.5" customHeight="1" spans="1:17">
      <c r="A10" s="109" t="str">
        <f>"     "&amp;"公用经费安排的公车购置及运维费"</f>
        <v>     公用经费安排的公车购置及运维费</v>
      </c>
      <c r="B10" s="110" t="s">
        <v>441</v>
      </c>
      <c r="C10" s="110" t="s">
        <v>442</v>
      </c>
      <c r="D10" s="111" t="s">
        <v>292</v>
      </c>
      <c r="E10" s="112">
        <v>1</v>
      </c>
      <c r="F10" s="23"/>
      <c r="G10" s="23">
        <v>61000</v>
      </c>
      <c r="H10" s="23">
        <v>61000</v>
      </c>
      <c r="I10" s="23"/>
      <c r="J10" s="23"/>
      <c r="K10" s="23"/>
      <c r="L10" s="23"/>
      <c r="M10" s="23"/>
      <c r="N10" s="23"/>
      <c r="O10" s="23"/>
      <c r="P10" s="23"/>
      <c r="Q10" s="23"/>
    </row>
    <row r="11" ht="30" customHeight="1" spans="1:17">
      <c r="A11" s="114" t="s">
        <v>427</v>
      </c>
      <c r="B11" s="115"/>
      <c r="C11" s="115"/>
      <c r="D11" s="115"/>
      <c r="E11" s="112"/>
      <c r="F11" s="23"/>
      <c r="G11" s="23">
        <v>61000</v>
      </c>
      <c r="H11" s="23">
        <v>61000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4545454545454" defaultRowHeight="14.25" customHeight="1"/>
  <cols>
    <col min="1" max="1" width="21.4818181818182" customWidth="1"/>
    <col min="2" max="2" width="9.78181818181818" customWidth="1"/>
    <col min="3" max="3" width="19.2" customWidth="1"/>
    <col min="4" max="5" width="12.0454545454545" customWidth="1"/>
    <col min="6" max="6" width="5.78181818181818" customWidth="1"/>
    <col min="7" max="7" width="6.48181818181818" customWidth="1"/>
    <col min="8" max="8" width="9.91818181818182" customWidth="1"/>
    <col min="9" max="14" width="11.3454545454545" customWidth="1"/>
  </cols>
  <sheetData>
    <row r="1" ht="17.25" customHeight="1" spans="1:14">
      <c r="A1" s="3"/>
      <c r="B1" s="3"/>
      <c r="C1" s="3"/>
      <c r="D1" s="3"/>
      <c r="E1" s="3"/>
      <c r="F1" s="3"/>
      <c r="G1" s="3"/>
      <c r="H1" s="96"/>
      <c r="I1" s="1"/>
      <c r="J1" s="1"/>
      <c r="K1" s="96"/>
      <c r="L1" s="1"/>
      <c r="M1" s="100"/>
      <c r="N1" s="100" t="s">
        <v>443</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"单位名称："&amp;"梁河县公安局交通警察大队"</f>
        <v>单位名称：梁河县公安局交通警察大队</v>
      </c>
      <c r="B3" s="32"/>
      <c r="C3" s="32"/>
      <c r="D3" s="32"/>
      <c r="E3" s="32"/>
      <c r="F3" s="32"/>
      <c r="G3" s="32"/>
      <c r="H3" s="96"/>
      <c r="I3" s="1"/>
      <c r="J3" s="1"/>
      <c r="K3" s="96"/>
      <c r="L3" s="1"/>
      <c r="M3" s="101"/>
      <c r="N3" s="102" t="s">
        <v>27</v>
      </c>
    </row>
    <row r="4" ht="15.75" customHeight="1" spans="1:14">
      <c r="A4" s="11" t="s">
        <v>430</v>
      </c>
      <c r="B4" s="11" t="s">
        <v>444</v>
      </c>
      <c r="C4" s="11" t="s">
        <v>445</v>
      </c>
      <c r="D4" s="12" t="s">
        <v>167</v>
      </c>
      <c r="E4" s="13"/>
      <c r="F4" s="13"/>
      <c r="G4" s="13"/>
      <c r="H4" s="13"/>
      <c r="I4" s="13"/>
      <c r="J4" s="13"/>
      <c r="K4" s="13"/>
      <c r="L4" s="13"/>
      <c r="M4" s="13"/>
      <c r="N4" s="14"/>
    </row>
    <row r="5" ht="17.25" customHeight="1" spans="1:14">
      <c r="A5" s="16"/>
      <c r="B5" s="16"/>
      <c r="C5" s="16"/>
      <c r="D5" s="79" t="s">
        <v>30</v>
      </c>
      <c r="E5" s="11" t="s">
        <v>34</v>
      </c>
      <c r="F5" s="11" t="s">
        <v>436</v>
      </c>
      <c r="G5" s="11" t="s">
        <v>437</v>
      </c>
      <c r="H5" s="11" t="s">
        <v>438</v>
      </c>
      <c r="I5" s="12" t="s">
        <v>439</v>
      </c>
      <c r="J5" s="13"/>
      <c r="K5" s="13"/>
      <c r="L5" s="13"/>
      <c r="M5" s="13"/>
      <c r="N5" s="14"/>
    </row>
    <row r="6" ht="40.5" customHeight="1" spans="1:14">
      <c r="A6" s="18"/>
      <c r="B6" s="18"/>
      <c r="C6" s="18"/>
      <c r="D6" s="78"/>
      <c r="E6" s="16" t="s">
        <v>33</v>
      </c>
      <c r="F6" s="18"/>
      <c r="G6" s="18"/>
      <c r="H6" s="78"/>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7"/>
      <c r="B8" s="97"/>
      <c r="C8" s="97"/>
      <c r="D8" s="23"/>
      <c r="E8" s="23"/>
      <c r="F8" s="23"/>
      <c r="G8" s="23"/>
      <c r="H8" s="23"/>
      <c r="I8" s="23"/>
      <c r="J8" s="23"/>
      <c r="K8" s="23"/>
      <c r="L8" s="23"/>
      <c r="M8" s="23"/>
      <c r="N8" s="23"/>
    </row>
    <row r="9" ht="52.5" customHeight="1" spans="1:14">
      <c r="A9" s="98"/>
      <c r="B9" s="98"/>
      <c r="C9" s="98"/>
      <c r="D9" s="23"/>
      <c r="E9" s="23"/>
      <c r="F9" s="23"/>
      <c r="G9" s="23"/>
      <c r="H9" s="23"/>
      <c r="I9" s="23"/>
      <c r="J9" s="23"/>
      <c r="K9" s="23"/>
      <c r="L9" s="23"/>
      <c r="M9" s="23"/>
      <c r="N9" s="23"/>
    </row>
    <row r="10" ht="30" customHeight="1" spans="1:14">
      <c r="A10" s="12" t="s">
        <v>30</v>
      </c>
      <c r="B10" s="99"/>
      <c r="C10" s="99"/>
      <c r="D10" s="23"/>
      <c r="E10" s="23"/>
      <c r="F10" s="23"/>
      <c r="G10" s="23"/>
      <c r="H10" s="23"/>
      <c r="I10" s="23"/>
      <c r="J10" s="23"/>
      <c r="K10" s="23"/>
      <c r="L10" s="23"/>
      <c r="M10" s="23"/>
      <c r="N10" s="23"/>
    </row>
    <row r="11" customHeight="1" spans="1:14">
      <c r="A11" s="39" t="s">
        <v>446</v>
      </c>
      <c r="B11" s="40"/>
      <c r="C11" s="40"/>
      <c r="D11" s="40"/>
      <c r="E11" s="40"/>
      <c r="F11" s="40"/>
      <c r="G11" s="40"/>
      <c r="H11" s="40"/>
      <c r="I11" s="40"/>
      <c r="J11" s="40"/>
      <c r="K11" s="40"/>
      <c r="L11" s="40"/>
      <c r="M11" s="40"/>
      <c r="N11" s="40"/>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545454545454" defaultRowHeight="14.25" customHeight="1"/>
  <cols>
    <col min="1" max="1" width="37.7181818181818" customWidth="1"/>
    <col min="2" max="13" width="8.62727272727273" customWidth="1"/>
  </cols>
  <sheetData>
    <row r="1" ht="13.5" customHeight="1" spans="1:13">
      <c r="A1" s="69"/>
      <c r="B1" s="69"/>
      <c r="C1" s="69"/>
      <c r="D1" s="70"/>
      <c r="E1" s="70"/>
      <c r="F1" s="70"/>
      <c r="G1" s="70"/>
      <c r="H1" s="70"/>
      <c r="I1" s="70"/>
      <c r="J1" s="70"/>
      <c r="K1" s="70"/>
      <c r="L1" s="70"/>
      <c r="M1" s="93" t="s">
        <v>447</v>
      </c>
    </row>
    <row r="2" ht="27.75" customHeight="1" spans="1:13">
      <c r="A2" s="45" t="str">
        <f>"2025"&amp;"年县对下转移支付预算表"</f>
        <v>2025年县对下转移支付预算表</v>
      </c>
      <c r="B2" s="5"/>
      <c r="C2" s="5"/>
      <c r="D2" s="58"/>
      <c r="E2" s="58"/>
      <c r="F2" s="58"/>
      <c r="G2" s="58"/>
      <c r="H2" s="58"/>
      <c r="I2" s="58"/>
      <c r="J2" s="58"/>
      <c r="K2" s="58"/>
      <c r="L2" s="58"/>
      <c r="M2" s="5"/>
    </row>
    <row r="3" customHeight="1" spans="1:13">
      <c r="A3" s="44" t="s">
        <v>1</v>
      </c>
      <c r="B3" s="71"/>
      <c r="C3" s="71"/>
      <c r="D3" s="9"/>
      <c r="E3" s="9"/>
      <c r="F3" s="9"/>
      <c r="G3" s="9"/>
      <c r="H3" s="9"/>
      <c r="I3" s="9"/>
      <c r="J3" s="9"/>
      <c r="K3" s="9"/>
      <c r="L3" s="9"/>
      <c r="M3" s="94"/>
    </row>
    <row r="4" ht="18" customHeight="1" spans="1:13">
      <c r="A4" s="72" t="str">
        <f>"单位名称："&amp;"梁河县公安局交通警察大队"</f>
        <v>单位名称：梁河县公安局交通警察大队</v>
      </c>
      <c r="B4" s="73"/>
      <c r="C4" s="73"/>
      <c r="D4" s="9"/>
      <c r="E4" s="9"/>
      <c r="F4" s="9"/>
      <c r="G4" s="9"/>
      <c r="H4" s="9"/>
      <c r="I4" s="9"/>
      <c r="J4" s="9"/>
      <c r="K4" s="9"/>
      <c r="L4" s="9"/>
      <c r="M4" s="95"/>
    </row>
    <row r="5" ht="19.5" customHeight="1" spans="1:13">
      <c r="A5" s="74" t="s">
        <v>448</v>
      </c>
      <c r="B5" s="12" t="s">
        <v>167</v>
      </c>
      <c r="C5" s="13"/>
      <c r="D5" s="75"/>
      <c r="E5" s="76" t="s">
        <v>449</v>
      </c>
      <c r="F5" s="77"/>
      <c r="G5" s="77"/>
      <c r="H5" s="77"/>
      <c r="I5" s="77"/>
      <c r="J5" s="77"/>
      <c r="K5" s="77"/>
      <c r="L5" s="77"/>
      <c r="M5" s="14"/>
    </row>
    <row r="6" ht="40.5" customHeight="1" spans="1:13">
      <c r="A6" s="78"/>
      <c r="B6" s="79" t="s">
        <v>30</v>
      </c>
      <c r="C6" s="11" t="s">
        <v>34</v>
      </c>
      <c r="D6" s="80" t="s">
        <v>450</v>
      </c>
      <c r="E6" s="81" t="s">
        <v>451</v>
      </c>
      <c r="F6" s="82" t="s">
        <v>452</v>
      </c>
      <c r="G6" s="82" t="s">
        <v>453</v>
      </c>
      <c r="H6" s="82" t="s">
        <v>454</v>
      </c>
      <c r="I6" s="82" t="s">
        <v>455</v>
      </c>
      <c r="J6" s="82" t="s">
        <v>456</v>
      </c>
      <c r="K6" s="82" t="s">
        <v>457</v>
      </c>
      <c r="L6" s="82" t="s">
        <v>458</v>
      </c>
      <c r="M6" s="82" t="s">
        <v>459</v>
      </c>
    </row>
    <row r="7" ht="19.5" customHeight="1" spans="1:13">
      <c r="A7" s="35">
        <v>1</v>
      </c>
      <c r="B7" s="35">
        <v>2</v>
      </c>
      <c r="C7" s="83">
        <v>3</v>
      </c>
      <c r="D7" s="84">
        <v>4</v>
      </c>
      <c r="E7" s="85">
        <v>5</v>
      </c>
      <c r="F7" s="86">
        <v>6</v>
      </c>
      <c r="G7" s="87">
        <v>7</v>
      </c>
      <c r="H7" s="87">
        <v>8</v>
      </c>
      <c r="I7" s="87">
        <v>9</v>
      </c>
      <c r="J7" s="87">
        <v>10</v>
      </c>
      <c r="K7" s="87">
        <v>11</v>
      </c>
      <c r="L7" s="87">
        <v>12</v>
      </c>
      <c r="M7" s="87">
        <v>13</v>
      </c>
    </row>
    <row r="8" ht="19.5" customHeight="1" spans="1:13">
      <c r="A8" s="36"/>
      <c r="B8" s="88"/>
      <c r="C8" s="88"/>
      <c r="D8" s="89"/>
      <c r="E8" s="90"/>
      <c r="F8" s="91"/>
      <c r="G8" s="91"/>
      <c r="H8" s="91"/>
      <c r="I8" s="91"/>
      <c r="J8" s="91"/>
      <c r="K8" s="91"/>
      <c r="L8" s="91"/>
      <c r="M8" s="91"/>
    </row>
    <row r="9" ht="19.5" customHeight="1" spans="1:13">
      <c r="A9" s="36"/>
      <c r="B9" s="88"/>
      <c r="C9" s="88"/>
      <c r="D9" s="89"/>
      <c r="E9" s="92"/>
      <c r="F9" s="92"/>
      <c r="G9" s="92"/>
      <c r="H9" s="92"/>
      <c r="I9" s="92"/>
      <c r="J9" s="92"/>
      <c r="K9" s="92"/>
      <c r="L9" s="92"/>
      <c r="M9" s="24"/>
    </row>
    <row r="10" ht="19.5" customHeight="1" spans="1:13">
      <c r="A10" s="53" t="s">
        <v>30</v>
      </c>
      <c r="B10" s="88"/>
      <c r="C10" s="88"/>
      <c r="D10" s="89"/>
      <c r="E10" s="90"/>
      <c r="F10" s="91"/>
      <c r="G10" s="91"/>
      <c r="H10" s="91"/>
      <c r="I10" s="91"/>
      <c r="J10" s="91"/>
      <c r="K10" s="91"/>
      <c r="L10" s="91"/>
      <c r="M10" s="91"/>
    </row>
    <row r="11" ht="17.25" customHeight="1" spans="1:13">
      <c r="A11" s="46" t="s">
        <v>460</v>
      </c>
      <c r="B11" s="46"/>
      <c r="C11" s="46"/>
      <c r="D11" s="6"/>
      <c r="E11" s="6"/>
      <c r="F11" s="6"/>
      <c r="G11" s="6"/>
      <c r="H11" s="6"/>
      <c r="I11" s="6"/>
      <c r="J11" s="6"/>
      <c r="K11" s="6"/>
      <c r="L11" s="6"/>
      <c r="M11" s="46"/>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5" sqref="E15"/>
    </sheetView>
  </sheetViews>
  <sheetFormatPr defaultColWidth="9.14545454545454" defaultRowHeight="12" customHeight="1" outlineLevelRow="7"/>
  <cols>
    <col min="1" max="10" width="13.9181818181818" customWidth="1"/>
  </cols>
  <sheetData>
    <row r="1" customHeight="1" spans="10:10">
      <c r="J1" s="67" t="s">
        <v>461</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"单位名称："&amp;"梁河县公安局交通警察大队"</f>
        <v>单位名称：梁河县公安局交通警察大队</v>
      </c>
      <c r="B3" s="47"/>
      <c r="C3" s="47"/>
      <c r="D3" s="47"/>
      <c r="E3" s="47"/>
      <c r="F3" s="59"/>
      <c r="G3" s="47"/>
      <c r="H3" s="59"/>
    </row>
    <row r="4" ht="44.25" customHeight="1" spans="1:10">
      <c r="A4" s="34" t="s">
        <v>265</v>
      </c>
      <c r="B4" s="34" t="s">
        <v>266</v>
      </c>
      <c r="C4" s="34" t="s">
        <v>267</v>
      </c>
      <c r="D4" s="34" t="s">
        <v>268</v>
      </c>
      <c r="E4" s="34" t="s">
        <v>269</v>
      </c>
      <c r="F4" s="60" t="s">
        <v>270</v>
      </c>
      <c r="G4" s="34" t="s">
        <v>271</v>
      </c>
      <c r="H4" s="60" t="s">
        <v>273</v>
      </c>
      <c r="I4" s="60" t="s">
        <v>272</v>
      </c>
      <c r="J4" s="34" t="s">
        <v>274</v>
      </c>
    </row>
    <row r="5" ht="14.25" customHeight="1" spans="1:10">
      <c r="A5" s="34">
        <v>1</v>
      </c>
      <c r="B5" s="34">
        <v>2</v>
      </c>
      <c r="C5" s="34">
        <v>3</v>
      </c>
      <c r="D5" s="34">
        <v>4</v>
      </c>
      <c r="E5" s="34">
        <v>5</v>
      </c>
      <c r="F5" s="60">
        <v>6</v>
      </c>
      <c r="G5" s="34">
        <v>7</v>
      </c>
      <c r="H5" s="60">
        <v>8</v>
      </c>
      <c r="I5" s="60">
        <v>9</v>
      </c>
      <c r="J5" s="34">
        <v>10</v>
      </c>
    </row>
    <row r="6" ht="42" customHeight="1" spans="1:10">
      <c r="A6" s="36"/>
      <c r="B6" s="51"/>
      <c r="C6" s="51"/>
      <c r="D6" s="51"/>
      <c r="E6" s="61"/>
      <c r="F6" s="62"/>
      <c r="G6" s="61"/>
      <c r="H6" s="62"/>
      <c r="I6" s="62"/>
      <c r="J6" s="61"/>
    </row>
    <row r="7" ht="42" customHeight="1" spans="1:10">
      <c r="A7" s="63"/>
      <c r="B7" s="64" t="s">
        <v>462</v>
      </c>
      <c r="C7" s="64" t="s">
        <v>462</v>
      </c>
      <c r="D7" s="64" t="s">
        <v>462</v>
      </c>
      <c r="E7" s="63" t="s">
        <v>462</v>
      </c>
      <c r="F7" s="64" t="s">
        <v>462</v>
      </c>
      <c r="G7" s="63" t="s">
        <v>462</v>
      </c>
      <c r="H7" s="64" t="s">
        <v>462</v>
      </c>
      <c r="I7" s="64" t="s">
        <v>462</v>
      </c>
      <c r="J7" s="68" t="s">
        <v>462</v>
      </c>
    </row>
    <row r="8" ht="18.45" customHeight="1" spans="1:10">
      <c r="A8" s="65" t="s">
        <v>460</v>
      </c>
      <c r="B8" s="66"/>
      <c r="C8" s="66"/>
      <c r="D8" s="66"/>
      <c r="E8" s="65"/>
      <c r="F8" s="66"/>
      <c r="G8" s="65"/>
      <c r="H8" s="66"/>
      <c r="I8" s="66"/>
      <c r="J8" s="65"/>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545454545454" defaultRowHeight="12" customHeight="1" outlineLevelCol="7"/>
  <cols>
    <col min="1" max="8" width="14.2" customWidth="1"/>
  </cols>
  <sheetData>
    <row r="1" ht="14.25" customHeight="1" spans="8:8">
      <c r="H1" s="44" t="s">
        <v>463</v>
      </c>
    </row>
    <row r="2" ht="28.5" customHeight="1" spans="1:8">
      <c r="A2" s="45" t="str">
        <f>"2025"&amp;"年新增资产配置表"</f>
        <v>2025年新增资产配置表</v>
      </c>
      <c r="B2" s="5"/>
      <c r="C2" s="5"/>
      <c r="D2" s="5"/>
      <c r="E2" s="5"/>
      <c r="F2" s="5"/>
      <c r="G2" s="5"/>
      <c r="H2" s="5"/>
    </row>
    <row r="3" ht="13.5" customHeight="1" spans="1:3">
      <c r="A3" s="46" t="str">
        <f>"单位名称："&amp;"梁河县公安局交通警察大队"</f>
        <v>单位名称：梁河县公安局交通警察大队</v>
      </c>
      <c r="B3" s="7"/>
      <c r="C3" s="47"/>
    </row>
    <row r="4" ht="18" customHeight="1" spans="1:8">
      <c r="A4" s="11" t="s">
        <v>160</v>
      </c>
      <c r="B4" s="11" t="s">
        <v>464</v>
      </c>
      <c r="C4" s="11" t="s">
        <v>465</v>
      </c>
      <c r="D4" s="11" t="s">
        <v>466</v>
      </c>
      <c r="E4" s="11" t="s">
        <v>467</v>
      </c>
      <c r="F4" s="48" t="s">
        <v>468</v>
      </c>
      <c r="G4" s="49"/>
      <c r="H4" s="50"/>
    </row>
    <row r="5" ht="18" customHeight="1" spans="1:8">
      <c r="A5" s="18"/>
      <c r="B5" s="18"/>
      <c r="C5" s="18"/>
      <c r="D5" s="18"/>
      <c r="E5" s="18"/>
      <c r="F5" s="34" t="s">
        <v>434</v>
      </c>
      <c r="G5" s="34" t="s">
        <v>469</v>
      </c>
      <c r="H5" s="34" t="s">
        <v>470</v>
      </c>
    </row>
    <row r="6" ht="21" customHeight="1" spans="1:8">
      <c r="A6" s="34">
        <v>1</v>
      </c>
      <c r="B6" s="34">
        <v>2</v>
      </c>
      <c r="C6" s="34">
        <v>3</v>
      </c>
      <c r="D6" s="34">
        <v>4</v>
      </c>
      <c r="E6" s="34">
        <v>5</v>
      </c>
      <c r="F6" s="34">
        <v>6</v>
      </c>
      <c r="G6" s="34">
        <v>7</v>
      </c>
      <c r="H6" s="34">
        <v>8</v>
      </c>
    </row>
    <row r="7" ht="33" customHeight="1" spans="1:8">
      <c r="A7" s="51"/>
      <c r="B7" s="51"/>
      <c r="C7" s="51"/>
      <c r="D7" s="51"/>
      <c r="E7" s="51"/>
      <c r="F7" s="42"/>
      <c r="G7" s="52"/>
      <c r="H7" s="52"/>
    </row>
    <row r="8" ht="24" customHeight="1" spans="1:8">
      <c r="A8" s="53" t="s">
        <v>30</v>
      </c>
      <c r="B8" s="54"/>
      <c r="C8" s="54"/>
      <c r="D8" s="54"/>
      <c r="E8" s="54"/>
      <c r="F8" s="43"/>
      <c r="G8" s="55"/>
      <c r="H8" s="55"/>
    </row>
    <row r="9" customHeight="1" spans="1:8">
      <c r="A9" s="56" t="s">
        <v>471</v>
      </c>
      <c r="B9" s="56"/>
      <c r="C9" s="56"/>
      <c r="D9" s="56"/>
      <c r="E9" s="56"/>
      <c r="F9" s="56"/>
      <c r="G9" s="56"/>
      <c r="H9" s="56"/>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4" sqref="E14"/>
    </sheetView>
  </sheetViews>
  <sheetFormatPr defaultColWidth="9.14545454545454" defaultRowHeight="14.25" customHeight="1"/>
  <cols>
    <col min="1" max="1" width="10.2727272727273" customWidth="1"/>
    <col min="2" max="3" width="23.8454545454545" customWidth="1"/>
    <col min="4" max="4" width="11.1454545454545" customWidth="1"/>
    <col min="5" max="5" width="17.7181818181818" customWidth="1"/>
    <col min="6" max="6" width="9.84545454545455" customWidth="1"/>
    <col min="7" max="7" width="17.7181818181818" customWidth="1"/>
    <col min="8" max="11" width="15.4272727272727" customWidth="1"/>
  </cols>
  <sheetData>
    <row r="1" ht="13.5" customHeight="1" spans="1:11">
      <c r="A1" s="1"/>
      <c r="B1" s="1"/>
      <c r="C1" s="1"/>
      <c r="D1" s="2"/>
      <c r="E1" s="2"/>
      <c r="F1" s="2"/>
      <c r="G1" s="2"/>
      <c r="H1" s="3"/>
      <c r="I1" s="3"/>
      <c r="J1" s="3"/>
      <c r="K1" s="4" t="s">
        <v>472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"单位名称："&amp;"梁河县公安局交通警察大队"</f>
        <v>单位名称：梁河县公安局交通警察大队</v>
      </c>
      <c r="B3" s="31"/>
      <c r="C3" s="31"/>
      <c r="D3" s="31"/>
      <c r="E3" s="31"/>
      <c r="F3" s="31"/>
      <c r="G3" s="31"/>
      <c r="H3" s="32"/>
      <c r="I3" s="32"/>
      <c r="J3" s="32"/>
      <c r="K3" s="41" t="s">
        <v>27</v>
      </c>
    </row>
    <row r="4" ht="21.75" customHeight="1" spans="1:11">
      <c r="A4" s="33" t="s">
        <v>243</v>
      </c>
      <c r="B4" s="33" t="s">
        <v>162</v>
      </c>
      <c r="C4" s="33" t="s">
        <v>244</v>
      </c>
      <c r="D4" s="34" t="s">
        <v>163</v>
      </c>
      <c r="E4" s="34" t="s">
        <v>164</v>
      </c>
      <c r="F4" s="34" t="s">
        <v>245</v>
      </c>
      <c r="G4" s="34" t="s">
        <v>246</v>
      </c>
      <c r="H4" s="35" t="s">
        <v>30</v>
      </c>
      <c r="I4" s="35" t="s">
        <v>473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2"/>
    </row>
    <row r="9" ht="52.5" customHeight="1" spans="1:11">
      <c r="A9" s="22"/>
      <c r="B9" s="22"/>
      <c r="C9" s="22"/>
      <c r="D9" s="22"/>
      <c r="E9" s="22"/>
      <c r="F9" s="22"/>
      <c r="G9" s="22"/>
      <c r="H9" s="23"/>
      <c r="I9" s="23"/>
      <c r="J9" s="23"/>
      <c r="K9" s="43"/>
    </row>
    <row r="10" ht="30" customHeight="1" spans="1:11">
      <c r="A10" s="37" t="s">
        <v>427</v>
      </c>
      <c r="B10" s="38"/>
      <c r="C10" s="38"/>
      <c r="D10" s="38"/>
      <c r="E10" s="38"/>
      <c r="F10" s="38"/>
      <c r="G10" s="38"/>
      <c r="H10" s="23"/>
      <c r="I10" s="23"/>
      <c r="J10" s="23"/>
      <c r="K10" s="43"/>
    </row>
    <row r="11" customHeight="1" spans="1:11">
      <c r="A11" s="39" t="s">
        <v>474</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A1" sqref="A1"/>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475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"单位名称："&amp;"梁河县公安局交通警察大队"</f>
        <v>单位名称：梁河县公安局交通警察大队</v>
      </c>
      <c r="B3" s="7"/>
      <c r="C3" s="7"/>
      <c r="D3" s="7"/>
      <c r="E3" s="8"/>
      <c r="F3" s="8"/>
      <c r="G3" s="9" t="s">
        <v>27</v>
      </c>
    </row>
    <row r="4" ht="21.75" customHeight="1" spans="1:7">
      <c r="A4" s="10" t="s">
        <v>244</v>
      </c>
      <c r="B4" s="10" t="s">
        <v>243</v>
      </c>
      <c r="C4" s="10" t="s">
        <v>162</v>
      </c>
      <c r="D4" s="11" t="s">
        <v>476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762400</v>
      </c>
      <c r="F8" s="23">
        <v>817400</v>
      </c>
      <c r="G8" s="23">
        <v>713400</v>
      </c>
    </row>
    <row r="9" ht="52.5" customHeight="1" spans="1:7">
      <c r="A9" s="24"/>
      <c r="B9" s="22" t="s">
        <v>477</v>
      </c>
      <c r="C9" s="22" t="s">
        <v>260</v>
      </c>
      <c r="D9" s="22" t="s">
        <v>478</v>
      </c>
      <c r="E9" s="23">
        <v>508400</v>
      </c>
      <c r="F9" s="23">
        <v>508400</v>
      </c>
      <c r="G9" s="23">
        <v>508400</v>
      </c>
    </row>
    <row r="10" ht="52.5" customHeight="1" spans="1:7">
      <c r="A10" s="25"/>
      <c r="B10" s="22" t="s">
        <v>477</v>
      </c>
      <c r="C10" s="22" t="s">
        <v>254</v>
      </c>
      <c r="D10" s="22" t="s">
        <v>478</v>
      </c>
      <c r="E10" s="23">
        <v>150000</v>
      </c>
      <c r="F10" s="23">
        <v>204000</v>
      </c>
      <c r="G10" s="23">
        <v>204000</v>
      </c>
    </row>
    <row r="11" ht="52.5" customHeight="1" spans="1:7">
      <c r="A11" s="25"/>
      <c r="B11" s="22" t="s">
        <v>477</v>
      </c>
      <c r="C11" s="22" t="s">
        <v>256</v>
      </c>
      <c r="D11" s="22" t="s">
        <v>478</v>
      </c>
      <c r="E11" s="23">
        <v>104000</v>
      </c>
      <c r="F11" s="23">
        <v>104000</v>
      </c>
      <c r="G11" s="23"/>
    </row>
    <row r="12" ht="52.5" customHeight="1" spans="1:7">
      <c r="A12" s="25"/>
      <c r="B12" s="22" t="s">
        <v>477</v>
      </c>
      <c r="C12" s="22" t="s">
        <v>249</v>
      </c>
      <c r="D12" s="22" t="s">
        <v>478</v>
      </c>
      <c r="E12" s="23"/>
      <c r="F12" s="23">
        <v>1000</v>
      </c>
      <c r="G12" s="23">
        <v>1000</v>
      </c>
    </row>
    <row r="13" ht="30" customHeight="1" spans="1:7">
      <c r="A13" s="26" t="s">
        <v>30</v>
      </c>
      <c r="B13" s="27" t="s">
        <v>462</v>
      </c>
      <c r="C13" s="27"/>
      <c r="D13" s="28"/>
      <c r="E13" s="23">
        <v>762400</v>
      </c>
      <c r="F13" s="23">
        <v>817400</v>
      </c>
      <c r="G13" s="23">
        <v>713400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545454545454" defaultRowHeight="12" customHeight="1"/>
  <cols>
    <col min="1" max="1" width="7.62727272727273" customWidth="1"/>
    <col min="2" max="2" width="11.2" customWidth="1"/>
    <col min="3" max="4" width="13.4818181818182" customWidth="1"/>
    <col min="5" max="5" width="13.2" customWidth="1"/>
    <col min="6" max="6" width="8.48181818181818" customWidth="1"/>
    <col min="7" max="7" width="5.34545454545455" customWidth="1"/>
    <col min="8" max="8" width="8.48181818181818" customWidth="1"/>
    <col min="9" max="12" width="11.9181818181818" customWidth="1"/>
    <col min="13" max="13" width="9.2" customWidth="1"/>
    <col min="14" max="14" width="11.9181818181818" customWidth="1"/>
    <col min="15" max="15" width="4.48181818181818" customWidth="1"/>
    <col min="16" max="19" width="4.91818181818182" customWidth="1"/>
  </cols>
  <sheetData>
    <row r="1" ht="16.5" customHeight="1" spans="1:17">
      <c r="A1" s="195"/>
      <c r="B1" s="1"/>
      <c r="C1" s="1"/>
      <c r="D1" s="1"/>
      <c r="E1" s="1"/>
      <c r="F1" s="1"/>
      <c r="G1" s="1"/>
      <c r="H1" s="1"/>
      <c r="I1" s="96"/>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"单位名称："&amp;"梁河县公安局交通警察大队"</f>
        <v>单位名称：梁河县公安局交通警察大队</v>
      </c>
      <c r="B3" s="31"/>
      <c r="C3" s="180"/>
      <c r="D3" s="180"/>
      <c r="E3" s="180"/>
      <c r="F3" s="180"/>
      <c r="G3" s="180"/>
      <c r="H3" s="180"/>
      <c r="I3" s="180"/>
      <c r="J3" s="180"/>
      <c r="K3" s="180"/>
      <c r="L3" s="180"/>
      <c r="M3" s="180"/>
      <c r="N3" s="180"/>
      <c r="O3" s="180"/>
      <c r="P3" s="100" t="s">
        <v>27</v>
      </c>
      <c r="Q3" s="100"/>
    </row>
    <row r="4" ht="21" customHeight="1" spans="1:19">
      <c r="A4" s="11" t="s">
        <v>28</v>
      </c>
      <c r="B4" s="11" t="s">
        <v>29</v>
      </c>
      <c r="C4" s="11" t="s">
        <v>30</v>
      </c>
      <c r="D4" s="48" t="s">
        <v>31</v>
      </c>
      <c r="E4" s="49"/>
      <c r="F4" s="49"/>
      <c r="G4" s="49"/>
      <c r="H4" s="49"/>
      <c r="I4" s="13"/>
      <c r="J4" s="49"/>
      <c r="K4" s="49"/>
      <c r="L4" s="49"/>
      <c r="M4" s="49"/>
      <c r="N4" s="50"/>
      <c r="O4" s="48" t="s">
        <v>32</v>
      </c>
      <c r="P4" s="49"/>
      <c r="Q4" s="49"/>
      <c r="R4" s="49"/>
      <c r="S4" s="50"/>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8"/>
      <c r="B6" s="78"/>
      <c r="C6" s="78"/>
      <c r="D6" s="79"/>
      <c r="E6" s="79"/>
      <c r="F6" s="79"/>
      <c r="G6" s="78"/>
      <c r="H6" s="78"/>
      <c r="I6" s="35" t="s">
        <v>33</v>
      </c>
      <c r="J6" s="33" t="s">
        <v>40</v>
      </c>
      <c r="K6" s="33" t="s">
        <v>41</v>
      </c>
      <c r="L6" s="10" t="s">
        <v>42</v>
      </c>
      <c r="M6" s="10" t="s">
        <v>43</v>
      </c>
      <c r="N6" s="10" t="s">
        <v>44</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96" t="s">
        <v>45</v>
      </c>
      <c r="B8" s="196" t="s">
        <v>46</v>
      </c>
      <c r="C8" s="23">
        <v>7657000.12</v>
      </c>
      <c r="D8" s="23">
        <v>7657000.12</v>
      </c>
      <c r="E8" s="23">
        <v>7556000.12</v>
      </c>
      <c r="F8" s="23"/>
      <c r="G8" s="23"/>
      <c r="H8" s="23"/>
      <c r="I8" s="23">
        <v>101000</v>
      </c>
      <c r="J8" s="23"/>
      <c r="K8" s="23"/>
      <c r="L8" s="23"/>
      <c r="M8" s="23"/>
      <c r="N8" s="23">
        <v>101000</v>
      </c>
      <c r="O8" s="23"/>
      <c r="P8" s="23"/>
      <c r="Q8" s="23"/>
      <c r="R8" s="23"/>
      <c r="S8" s="23"/>
    </row>
    <row r="9" ht="30" customHeight="1" spans="1:19">
      <c r="A9" s="12" t="s">
        <v>30</v>
      </c>
      <c r="B9" s="197"/>
      <c r="C9" s="186">
        <v>7657000.12</v>
      </c>
      <c r="D9" s="186">
        <v>7657000.12</v>
      </c>
      <c r="E9" s="186">
        <v>7556000.12</v>
      </c>
      <c r="F9" s="186"/>
      <c r="G9" s="186"/>
      <c r="H9" s="186"/>
      <c r="I9" s="186">
        <v>101000</v>
      </c>
      <c r="J9" s="186"/>
      <c r="K9" s="186"/>
      <c r="L9" s="186"/>
      <c r="M9" s="186"/>
      <c r="N9" s="186">
        <v>101000</v>
      </c>
      <c r="O9" s="186"/>
      <c r="P9" s="186"/>
      <c r="Q9" s="186"/>
      <c r="R9" s="186"/>
      <c r="S9" s="18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selection activeCell="A1" sqref="A1"/>
    </sheetView>
  </sheetViews>
  <sheetFormatPr defaultColWidth="8.84545454545455" defaultRowHeight="15" customHeight="1"/>
  <cols>
    <col min="1" max="1" width="9.62727272727273" customWidth="1"/>
    <col min="2" max="2" width="9.48181818181818" customWidth="1"/>
    <col min="3" max="6" width="14.4818181818182" customWidth="1"/>
    <col min="7" max="7" width="12.6272727272727" customWidth="1"/>
    <col min="8" max="8" width="4.34545454545455" customWidth="1"/>
    <col min="9" max="9" width="7.27272727272727" customWidth="1"/>
    <col min="10" max="13" width="12.7818181818182" customWidth="1"/>
    <col min="14" max="14" width="5.78181818181818" customWidth="1"/>
    <col min="15" max="15" width="12.7818181818182" customWidth="1"/>
  </cols>
  <sheetData>
    <row r="1" ht="18.75" customHeight="1" spans="1:15">
      <c r="A1" s="188"/>
      <c r="B1" s="188"/>
      <c r="C1" s="188"/>
      <c r="D1" s="188"/>
      <c r="E1" s="188"/>
      <c r="F1" s="188"/>
      <c r="G1" s="188"/>
      <c r="H1" s="188"/>
      <c r="I1" s="188"/>
      <c r="J1" s="188"/>
      <c r="K1" s="188"/>
      <c r="L1" s="188"/>
      <c r="M1" s="188"/>
      <c r="N1" s="102" t="s">
        <v>47</v>
      </c>
      <c r="O1" s="102"/>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"单位名称："&amp;"梁河县公安局交通警察大队"</f>
        <v>单位名称：梁河县公安局交通警察大队</v>
      </c>
      <c r="B3" s="31"/>
      <c r="C3" s="31"/>
      <c r="D3" s="31"/>
      <c r="E3" s="31"/>
      <c r="F3" s="31"/>
      <c r="G3" s="188"/>
      <c r="H3" s="188"/>
      <c r="I3" s="188"/>
      <c r="J3" s="188"/>
      <c r="K3" s="188"/>
      <c r="L3" s="188"/>
      <c r="M3" s="188"/>
      <c r="N3" s="102" t="s">
        <v>1</v>
      </c>
      <c r="O3" s="102"/>
    </row>
    <row r="4" ht="31.5" customHeight="1" spans="1:15">
      <c r="A4" s="190" t="s">
        <v>48</v>
      </c>
      <c r="B4" s="190" t="s">
        <v>49</v>
      </c>
      <c r="C4" s="190" t="s">
        <v>30</v>
      </c>
      <c r="D4" s="190" t="s">
        <v>34</v>
      </c>
      <c r="E4" s="190"/>
      <c r="F4" s="190"/>
      <c r="G4" s="190" t="s">
        <v>35</v>
      </c>
      <c r="H4" s="190" t="s">
        <v>36</v>
      </c>
      <c r="I4" s="190" t="s">
        <v>50</v>
      </c>
      <c r="J4" s="190" t="s">
        <v>51</v>
      </c>
      <c r="K4" s="190"/>
      <c r="L4" s="190"/>
      <c r="M4" s="190"/>
      <c r="N4" s="190"/>
      <c r="O4" s="190"/>
    </row>
    <row r="5" ht="37.3" customHeight="1" spans="1:15">
      <c r="A5" s="190"/>
      <c r="B5" s="190"/>
      <c r="C5" s="190"/>
      <c r="D5" s="190" t="s">
        <v>33</v>
      </c>
      <c r="E5" s="190" t="s">
        <v>52</v>
      </c>
      <c r="F5" s="190" t="s">
        <v>53</v>
      </c>
      <c r="G5" s="190"/>
      <c r="H5" s="190"/>
      <c r="I5" s="190"/>
      <c r="J5" s="190" t="s">
        <v>33</v>
      </c>
      <c r="K5" s="190" t="s">
        <v>54</v>
      </c>
      <c r="L5" s="190" t="s">
        <v>55</v>
      </c>
      <c r="M5" s="190" t="s">
        <v>56</v>
      </c>
      <c r="N5" s="190" t="s">
        <v>57</v>
      </c>
      <c r="O5" s="190" t="s">
        <v>58</v>
      </c>
    </row>
    <row r="6" ht="18.75" customHeight="1" spans="1:15">
      <c r="A6" s="191" t="s">
        <v>59</v>
      </c>
      <c r="B6" s="191" t="s">
        <v>60</v>
      </c>
      <c r="C6" s="191" t="s">
        <v>61</v>
      </c>
      <c r="D6" s="191" t="s">
        <v>62</v>
      </c>
      <c r="E6" s="191" t="s">
        <v>63</v>
      </c>
      <c r="F6" s="191" t="s">
        <v>64</v>
      </c>
      <c r="G6" s="191" t="s">
        <v>65</v>
      </c>
      <c r="H6" s="191" t="s">
        <v>66</v>
      </c>
      <c r="I6" s="191" t="s">
        <v>67</v>
      </c>
      <c r="J6" s="191" t="s">
        <v>68</v>
      </c>
      <c r="K6" s="191" t="s">
        <v>69</v>
      </c>
      <c r="L6" s="191" t="s">
        <v>70</v>
      </c>
      <c r="M6" s="191" t="s">
        <v>71</v>
      </c>
      <c r="N6" s="191" t="s">
        <v>72</v>
      </c>
      <c r="O6" s="191" t="s">
        <v>73</v>
      </c>
    </row>
    <row r="7" ht="52.5" customHeight="1" spans="1:15">
      <c r="A7" s="192" t="s">
        <v>74</v>
      </c>
      <c r="B7" s="192" t="s">
        <v>75</v>
      </c>
      <c r="C7" s="158">
        <v>6790520</v>
      </c>
      <c r="D7" s="158">
        <v>6689520</v>
      </c>
      <c r="E7" s="158">
        <v>5927120</v>
      </c>
      <c r="F7" s="158">
        <v>762400</v>
      </c>
      <c r="G7" s="158"/>
      <c r="H7" s="158"/>
      <c r="I7" s="158"/>
      <c r="J7" s="158">
        <v>101000</v>
      </c>
      <c r="K7" s="158"/>
      <c r="L7" s="158"/>
      <c r="M7" s="158"/>
      <c r="N7" s="158"/>
      <c r="O7" s="158">
        <v>101000</v>
      </c>
    </row>
    <row r="8" ht="52.5" customHeight="1" spans="1:15">
      <c r="A8" s="193" t="s">
        <v>76</v>
      </c>
      <c r="B8" s="193" t="s">
        <v>77</v>
      </c>
      <c r="C8" s="158">
        <v>6790520</v>
      </c>
      <c r="D8" s="158">
        <v>6689520</v>
      </c>
      <c r="E8" s="158">
        <v>5927120</v>
      </c>
      <c r="F8" s="158">
        <v>762400</v>
      </c>
      <c r="G8" s="158"/>
      <c r="H8" s="158"/>
      <c r="I8" s="158"/>
      <c r="J8" s="158">
        <v>101000</v>
      </c>
      <c r="K8" s="158"/>
      <c r="L8" s="158"/>
      <c r="M8" s="158"/>
      <c r="N8" s="158"/>
      <c r="O8" s="158">
        <v>101000</v>
      </c>
    </row>
    <row r="9" ht="52.5" customHeight="1" spans="1:15">
      <c r="A9" s="194" t="s">
        <v>78</v>
      </c>
      <c r="B9" s="194" t="s">
        <v>79</v>
      </c>
      <c r="C9" s="158">
        <v>5887520</v>
      </c>
      <c r="D9" s="158">
        <v>5887520</v>
      </c>
      <c r="E9" s="158">
        <v>5887520</v>
      </c>
      <c r="F9" s="158"/>
      <c r="G9" s="158"/>
      <c r="H9" s="158"/>
      <c r="I9" s="158"/>
      <c r="J9" s="158"/>
      <c r="K9" s="158"/>
      <c r="L9" s="158"/>
      <c r="M9" s="158"/>
      <c r="N9" s="158"/>
      <c r="O9" s="158"/>
    </row>
    <row r="10" ht="52.5" customHeight="1" spans="1:15">
      <c r="A10" s="194" t="s">
        <v>80</v>
      </c>
      <c r="B10" s="194" t="s">
        <v>81</v>
      </c>
      <c r="C10" s="158">
        <v>139600</v>
      </c>
      <c r="D10" s="158">
        <v>39600</v>
      </c>
      <c r="E10" s="158">
        <v>39600</v>
      </c>
      <c r="F10" s="158"/>
      <c r="G10" s="158"/>
      <c r="H10" s="158"/>
      <c r="I10" s="158"/>
      <c r="J10" s="158">
        <v>100000</v>
      </c>
      <c r="K10" s="158"/>
      <c r="L10" s="158"/>
      <c r="M10" s="158"/>
      <c r="N10" s="158"/>
      <c r="O10" s="158">
        <v>100000</v>
      </c>
    </row>
    <row r="11" ht="52.5" customHeight="1" spans="1:15">
      <c r="A11" s="194" t="s">
        <v>82</v>
      </c>
      <c r="B11" s="194" t="s">
        <v>83</v>
      </c>
      <c r="C11" s="158">
        <v>763400</v>
      </c>
      <c r="D11" s="158">
        <v>762400</v>
      </c>
      <c r="E11" s="158"/>
      <c r="F11" s="158">
        <v>762400</v>
      </c>
      <c r="G11" s="158"/>
      <c r="H11" s="158"/>
      <c r="I11" s="158"/>
      <c r="J11" s="158">
        <v>1000</v>
      </c>
      <c r="K11" s="158"/>
      <c r="L11" s="158"/>
      <c r="M11" s="158"/>
      <c r="N11" s="158"/>
      <c r="O11" s="158">
        <v>1000</v>
      </c>
    </row>
    <row r="12" ht="52.5" customHeight="1" spans="1:15">
      <c r="A12" s="192" t="s">
        <v>84</v>
      </c>
      <c r="B12" s="192" t="s">
        <v>85</v>
      </c>
      <c r="C12" s="158">
        <v>383827.2</v>
      </c>
      <c r="D12" s="158">
        <v>383827.2</v>
      </c>
      <c r="E12" s="158">
        <v>383827.2</v>
      </c>
      <c r="F12" s="158"/>
      <c r="G12" s="158"/>
      <c r="H12" s="158"/>
      <c r="I12" s="158"/>
      <c r="J12" s="158"/>
      <c r="K12" s="158"/>
      <c r="L12" s="158"/>
      <c r="M12" s="158"/>
      <c r="N12" s="158"/>
      <c r="O12" s="158"/>
    </row>
    <row r="13" ht="52.5" customHeight="1" spans="1:15">
      <c r="A13" s="193" t="s">
        <v>86</v>
      </c>
      <c r="B13" s="193" t="s">
        <v>87</v>
      </c>
      <c r="C13" s="158">
        <v>383827.2</v>
      </c>
      <c r="D13" s="158">
        <v>383827.2</v>
      </c>
      <c r="E13" s="158">
        <v>383827.2</v>
      </c>
      <c r="F13" s="158"/>
      <c r="G13" s="158"/>
      <c r="H13" s="158"/>
      <c r="I13" s="158"/>
      <c r="J13" s="158"/>
      <c r="K13" s="158"/>
      <c r="L13" s="158"/>
      <c r="M13" s="158"/>
      <c r="N13" s="158"/>
      <c r="O13" s="158"/>
    </row>
    <row r="14" ht="52.5" customHeight="1" spans="1:15">
      <c r="A14" s="194" t="s">
        <v>88</v>
      </c>
      <c r="B14" s="194" t="s">
        <v>89</v>
      </c>
      <c r="C14" s="158">
        <v>4800</v>
      </c>
      <c r="D14" s="158">
        <v>4800</v>
      </c>
      <c r="E14" s="158">
        <v>4800</v>
      </c>
      <c r="F14" s="158"/>
      <c r="G14" s="158"/>
      <c r="H14" s="158"/>
      <c r="I14" s="158"/>
      <c r="J14" s="158"/>
      <c r="K14" s="158"/>
      <c r="L14" s="158"/>
      <c r="M14" s="158"/>
      <c r="N14" s="158"/>
      <c r="O14" s="158"/>
    </row>
    <row r="15" ht="52.5" customHeight="1" spans="1:15">
      <c r="A15" s="194" t="s">
        <v>90</v>
      </c>
      <c r="B15" s="194" t="s">
        <v>91</v>
      </c>
      <c r="C15" s="158">
        <v>379027.2</v>
      </c>
      <c r="D15" s="158">
        <v>379027.2</v>
      </c>
      <c r="E15" s="158">
        <v>379027.2</v>
      </c>
      <c r="F15" s="158"/>
      <c r="G15" s="158"/>
      <c r="H15" s="158"/>
      <c r="I15" s="158"/>
      <c r="J15" s="158"/>
      <c r="K15" s="158"/>
      <c r="L15" s="158"/>
      <c r="M15" s="158"/>
      <c r="N15" s="158"/>
      <c r="O15" s="158"/>
    </row>
    <row r="16" ht="52.5" customHeight="1" spans="1:15">
      <c r="A16" s="192" t="s">
        <v>92</v>
      </c>
      <c r="B16" s="192" t="s">
        <v>93</v>
      </c>
      <c r="C16" s="158">
        <v>198382.52</v>
      </c>
      <c r="D16" s="158">
        <v>198382.52</v>
      </c>
      <c r="E16" s="158">
        <v>198382.52</v>
      </c>
      <c r="F16" s="158"/>
      <c r="G16" s="158"/>
      <c r="H16" s="158"/>
      <c r="I16" s="158"/>
      <c r="J16" s="158"/>
      <c r="K16" s="158"/>
      <c r="L16" s="158"/>
      <c r="M16" s="158"/>
      <c r="N16" s="158"/>
      <c r="O16" s="158"/>
    </row>
    <row r="17" ht="52.5" customHeight="1" spans="1:15">
      <c r="A17" s="193" t="s">
        <v>94</v>
      </c>
      <c r="B17" s="193" t="s">
        <v>95</v>
      </c>
      <c r="C17" s="158">
        <v>198382.52</v>
      </c>
      <c r="D17" s="158">
        <v>198382.52</v>
      </c>
      <c r="E17" s="158">
        <v>198382.52</v>
      </c>
      <c r="F17" s="158"/>
      <c r="G17" s="158"/>
      <c r="H17" s="158"/>
      <c r="I17" s="158"/>
      <c r="J17" s="158"/>
      <c r="K17" s="158"/>
      <c r="L17" s="158"/>
      <c r="M17" s="158"/>
      <c r="N17" s="158"/>
      <c r="O17" s="158"/>
    </row>
    <row r="18" ht="52.5" customHeight="1" spans="1:15">
      <c r="A18" s="194" t="s">
        <v>96</v>
      </c>
      <c r="B18" s="194" t="s">
        <v>97</v>
      </c>
      <c r="C18" s="158">
        <v>177669</v>
      </c>
      <c r="D18" s="158">
        <v>177669</v>
      </c>
      <c r="E18" s="158">
        <v>177669</v>
      </c>
      <c r="F18" s="158"/>
      <c r="G18" s="158"/>
      <c r="H18" s="158"/>
      <c r="I18" s="158"/>
      <c r="J18" s="158"/>
      <c r="K18" s="158"/>
      <c r="L18" s="158"/>
      <c r="M18" s="158"/>
      <c r="N18" s="158"/>
      <c r="O18" s="158"/>
    </row>
    <row r="19" ht="52.5" customHeight="1" spans="1:15">
      <c r="A19" s="194" t="s">
        <v>98</v>
      </c>
      <c r="B19" s="194" t="s">
        <v>99</v>
      </c>
      <c r="C19" s="158"/>
      <c r="D19" s="158"/>
      <c r="E19" s="158"/>
      <c r="F19" s="158"/>
      <c r="G19" s="158"/>
      <c r="H19" s="158"/>
      <c r="I19" s="158"/>
      <c r="J19" s="158"/>
      <c r="K19" s="158"/>
      <c r="L19" s="158"/>
      <c r="M19" s="158"/>
      <c r="N19" s="158"/>
      <c r="O19" s="158"/>
    </row>
    <row r="20" ht="52.5" customHeight="1" spans="1:15">
      <c r="A20" s="194" t="s">
        <v>100</v>
      </c>
      <c r="B20" s="194" t="s">
        <v>101</v>
      </c>
      <c r="C20" s="158">
        <v>20713.52</v>
      </c>
      <c r="D20" s="158">
        <v>20713.52</v>
      </c>
      <c r="E20" s="158">
        <v>20713.52</v>
      </c>
      <c r="F20" s="158"/>
      <c r="G20" s="158"/>
      <c r="H20" s="158"/>
      <c r="I20" s="158"/>
      <c r="J20" s="158"/>
      <c r="K20" s="158"/>
      <c r="L20" s="158"/>
      <c r="M20" s="158"/>
      <c r="N20" s="158"/>
      <c r="O20" s="158"/>
    </row>
    <row r="21" ht="52.5" customHeight="1" spans="1:15">
      <c r="A21" s="192" t="s">
        <v>102</v>
      </c>
      <c r="B21" s="192" t="s">
        <v>103</v>
      </c>
      <c r="C21" s="158">
        <v>284270.4</v>
      </c>
      <c r="D21" s="158">
        <v>284270.4</v>
      </c>
      <c r="E21" s="158">
        <v>284270.4</v>
      </c>
      <c r="F21" s="158"/>
      <c r="G21" s="158"/>
      <c r="H21" s="158"/>
      <c r="I21" s="158"/>
      <c r="J21" s="158"/>
      <c r="K21" s="158"/>
      <c r="L21" s="158"/>
      <c r="M21" s="158"/>
      <c r="N21" s="158"/>
      <c r="O21" s="158"/>
    </row>
    <row r="22" ht="52.5" customHeight="1" spans="1:15">
      <c r="A22" s="193" t="s">
        <v>104</v>
      </c>
      <c r="B22" s="193" t="s">
        <v>105</v>
      </c>
      <c r="C22" s="158">
        <v>284270.4</v>
      </c>
      <c r="D22" s="158">
        <v>284270.4</v>
      </c>
      <c r="E22" s="158">
        <v>284270.4</v>
      </c>
      <c r="F22" s="158"/>
      <c r="G22" s="158"/>
      <c r="H22" s="158"/>
      <c r="I22" s="158"/>
      <c r="J22" s="158"/>
      <c r="K22" s="158"/>
      <c r="L22" s="158"/>
      <c r="M22" s="158"/>
      <c r="N22" s="158"/>
      <c r="O22" s="158"/>
    </row>
    <row r="23" ht="52.5" customHeight="1" spans="1:15">
      <c r="A23" s="194" t="s">
        <v>106</v>
      </c>
      <c r="B23" s="194" t="s">
        <v>107</v>
      </c>
      <c r="C23" s="158">
        <v>284270.4</v>
      </c>
      <c r="D23" s="158">
        <v>284270.4</v>
      </c>
      <c r="E23" s="158">
        <v>284270.4</v>
      </c>
      <c r="F23" s="158"/>
      <c r="G23" s="158"/>
      <c r="H23" s="158"/>
      <c r="I23" s="158"/>
      <c r="J23" s="158"/>
      <c r="K23" s="158"/>
      <c r="L23" s="158"/>
      <c r="M23" s="158"/>
      <c r="N23" s="158"/>
      <c r="O23" s="158"/>
    </row>
    <row r="24" ht="30" customHeight="1" spans="1:15">
      <c r="A24" s="191" t="s">
        <v>30</v>
      </c>
      <c r="B24" s="191"/>
      <c r="C24" s="158">
        <v>7657000.12</v>
      </c>
      <c r="D24" s="158">
        <v>7556000.12</v>
      </c>
      <c r="E24" s="158">
        <v>6793600.12</v>
      </c>
      <c r="F24" s="158">
        <v>762400</v>
      </c>
      <c r="G24" s="158"/>
      <c r="H24" s="158"/>
      <c r="I24" s="158"/>
      <c r="J24" s="158">
        <v>101000</v>
      </c>
      <c r="K24" s="158"/>
      <c r="L24" s="158"/>
      <c r="M24" s="158"/>
      <c r="N24" s="158"/>
      <c r="O24" s="158">
        <v>101000</v>
      </c>
    </row>
  </sheetData>
  <mergeCells count="13">
    <mergeCell ref="N1:O1"/>
    <mergeCell ref="A2:O2"/>
    <mergeCell ref="A3:F3"/>
    <mergeCell ref="N3:O3"/>
    <mergeCell ref="D4:F4"/>
    <mergeCell ref="J4:O4"/>
    <mergeCell ref="A24:B2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545454545454" defaultRowHeight="14.25" customHeight="1" outlineLevelCol="3"/>
  <cols>
    <col min="1" max="1" width="32.7818181818182" customWidth="1"/>
    <col min="2" max="2" width="23.9181818181818" customWidth="1"/>
    <col min="3" max="3" width="35.4818181818182" customWidth="1"/>
    <col min="4" max="4" width="36.4272727272727" customWidth="1"/>
  </cols>
  <sheetData>
    <row r="1" ht="17.25" customHeight="1" spans="1:4">
      <c r="A1" s="180"/>
      <c r="B1" s="180"/>
      <c r="C1" s="180"/>
      <c r="D1" s="100" t="s">
        <v>108</v>
      </c>
    </row>
    <row r="2" ht="30.75" customHeight="1" spans="1:4">
      <c r="A2" s="181" t="str">
        <f>"2025"&amp;"年财政拨款收支预算总表"</f>
        <v>2025年财政拨款收支预算总表</v>
      </c>
      <c r="B2" s="181"/>
      <c r="C2" s="181"/>
      <c r="D2" s="181"/>
    </row>
    <row r="3" ht="18.75" customHeight="1" spans="1:4">
      <c r="A3" s="31" t="str">
        <f>"单位名称："&amp;"梁河县公安局交通警察大队"</f>
        <v>单位名称：梁河县公安局交通警察大队</v>
      </c>
      <c r="B3" s="182"/>
      <c r="C3" s="182"/>
      <c r="D3" s="101" t="s">
        <v>1</v>
      </c>
    </row>
    <row r="4" ht="19.5" customHeight="1" spans="1:4">
      <c r="A4" s="12" t="s">
        <v>109</v>
      </c>
      <c r="B4" s="14"/>
      <c r="C4" s="12" t="s">
        <v>110</v>
      </c>
      <c r="D4" s="14"/>
    </row>
    <row r="5" ht="21.75" customHeight="1" spans="1:4">
      <c r="A5" s="74" t="s">
        <v>111</v>
      </c>
      <c r="B5" s="11" t="s">
        <v>5</v>
      </c>
      <c r="C5" s="74" t="s">
        <v>112</v>
      </c>
      <c r="D5" s="11" t="s">
        <v>5</v>
      </c>
    </row>
    <row r="6" ht="17.25" customHeight="1" spans="1:4">
      <c r="A6" s="78"/>
      <c r="B6" s="18"/>
      <c r="C6" s="78"/>
      <c r="D6" s="18"/>
    </row>
    <row r="7" ht="19.5" customHeight="1" spans="1:4">
      <c r="A7" s="97" t="s">
        <v>113</v>
      </c>
      <c r="B7" s="23">
        <v>7556000.12</v>
      </c>
      <c r="C7" s="97" t="s">
        <v>114</v>
      </c>
      <c r="D7" s="23">
        <v>7556000.12</v>
      </c>
    </row>
    <row r="8" ht="19.5" customHeight="1" spans="1:4">
      <c r="A8" s="97" t="s">
        <v>115</v>
      </c>
      <c r="B8" s="23">
        <v>7556000.12</v>
      </c>
      <c r="C8" s="183" t="s">
        <v>116</v>
      </c>
      <c r="D8" s="23"/>
    </row>
    <row r="9" ht="19.5" customHeight="1" spans="1:4">
      <c r="A9" s="184" t="s">
        <v>117</v>
      </c>
      <c r="B9" s="23"/>
      <c r="C9" s="183" t="s">
        <v>118</v>
      </c>
      <c r="D9" s="23"/>
    </row>
    <row r="10" ht="19.5" customHeight="1" spans="1:4">
      <c r="A10" s="184" t="s">
        <v>119</v>
      </c>
      <c r="B10" s="23"/>
      <c r="C10" s="183" t="s">
        <v>120</v>
      </c>
      <c r="D10" s="23"/>
    </row>
    <row r="11" ht="19.5" customHeight="1" spans="1:4">
      <c r="A11" s="184" t="s">
        <v>121</v>
      </c>
      <c r="B11" s="23"/>
      <c r="C11" s="183" t="s">
        <v>122</v>
      </c>
      <c r="D11" s="23">
        <v>6689520</v>
      </c>
    </row>
    <row r="12" ht="19.5" customHeight="1" spans="1:4">
      <c r="A12" s="184" t="s">
        <v>115</v>
      </c>
      <c r="B12" s="23"/>
      <c r="C12" s="183" t="s">
        <v>123</v>
      </c>
      <c r="D12" s="23"/>
    </row>
    <row r="13" ht="19.5" customHeight="1" spans="1:4">
      <c r="A13" s="184" t="s">
        <v>117</v>
      </c>
      <c r="B13" s="23"/>
      <c r="C13" s="183" t="s">
        <v>124</v>
      </c>
      <c r="D13" s="23"/>
    </row>
    <row r="14" ht="19.5" customHeight="1" spans="1:4">
      <c r="A14" s="184" t="s">
        <v>119</v>
      </c>
      <c r="B14" s="23"/>
      <c r="C14" s="183" t="s">
        <v>125</v>
      </c>
      <c r="D14" s="23"/>
    </row>
    <row r="15" ht="19.5" customHeight="1" spans="1:4">
      <c r="A15" s="185"/>
      <c r="B15" s="23"/>
      <c r="C15" s="183" t="s">
        <v>126</v>
      </c>
      <c r="D15" s="23">
        <v>383827.2</v>
      </c>
    </row>
    <row r="16" ht="19.5" customHeight="1" spans="1:4">
      <c r="A16" s="185"/>
      <c r="B16" s="23"/>
      <c r="C16" s="183" t="s">
        <v>127</v>
      </c>
      <c r="D16" s="23">
        <v>198382.52</v>
      </c>
    </row>
    <row r="17" ht="19.5" customHeight="1" spans="1:4">
      <c r="A17" s="185"/>
      <c r="B17" s="23"/>
      <c r="C17" s="183" t="s">
        <v>128</v>
      </c>
      <c r="D17" s="23"/>
    </row>
    <row r="18" ht="19.5" customHeight="1" spans="1:4">
      <c r="A18" s="185"/>
      <c r="B18" s="23"/>
      <c r="C18" s="183" t="s">
        <v>129</v>
      </c>
      <c r="D18" s="23"/>
    </row>
    <row r="19" ht="19.5" customHeight="1" spans="1:4">
      <c r="A19" s="185"/>
      <c r="B19" s="23"/>
      <c r="C19" s="183" t="s">
        <v>130</v>
      </c>
      <c r="D19" s="23"/>
    </row>
    <row r="20" ht="19.5" customHeight="1" spans="1:4">
      <c r="A20" s="97"/>
      <c r="B20" s="23"/>
      <c r="C20" s="183" t="s">
        <v>131</v>
      </c>
      <c r="D20" s="23"/>
    </row>
    <row r="21" ht="19.5" customHeight="1" spans="1:4">
      <c r="A21" s="97"/>
      <c r="B21" s="23"/>
      <c r="C21" s="97" t="s">
        <v>132</v>
      </c>
      <c r="D21" s="23"/>
    </row>
    <row r="22" ht="19.5" customHeight="1" spans="1:4">
      <c r="A22" s="97"/>
      <c r="B22" s="23"/>
      <c r="C22" s="97" t="s">
        <v>133</v>
      </c>
      <c r="D22" s="23"/>
    </row>
    <row r="23" ht="19.5" customHeight="1" spans="1:4">
      <c r="A23" s="97"/>
      <c r="B23" s="23"/>
      <c r="C23" s="97" t="s">
        <v>134</v>
      </c>
      <c r="D23" s="23"/>
    </row>
    <row r="24" ht="19.5" customHeight="1" spans="1:4">
      <c r="A24" s="97"/>
      <c r="B24" s="23"/>
      <c r="C24" s="97" t="s">
        <v>135</v>
      </c>
      <c r="D24" s="23"/>
    </row>
    <row r="25" ht="19.5" customHeight="1" spans="1:4">
      <c r="A25" s="97"/>
      <c r="B25" s="23"/>
      <c r="C25" s="97" t="s">
        <v>136</v>
      </c>
      <c r="D25" s="23"/>
    </row>
    <row r="26" ht="19.5" customHeight="1" spans="1:4">
      <c r="A26" s="183"/>
      <c r="B26" s="23"/>
      <c r="C26" s="97" t="s">
        <v>137</v>
      </c>
      <c r="D26" s="23">
        <v>284270.4</v>
      </c>
    </row>
    <row r="27" ht="19.5" customHeight="1" spans="1:4">
      <c r="A27" s="97"/>
      <c r="B27" s="23"/>
      <c r="C27" s="97" t="s">
        <v>138</v>
      </c>
      <c r="D27" s="23"/>
    </row>
    <row r="28" customHeight="1" spans="1:4">
      <c r="A28" s="97"/>
      <c r="B28" s="23"/>
      <c r="C28" s="184" t="s">
        <v>139</v>
      </c>
      <c r="D28" s="23"/>
    </row>
    <row r="29" ht="19.5" customHeight="1" spans="1:4">
      <c r="A29" s="97"/>
      <c r="B29" s="23"/>
      <c r="C29" s="97" t="s">
        <v>140</v>
      </c>
      <c r="D29" s="23"/>
    </row>
    <row r="30" ht="19.5" customHeight="1" spans="1:4">
      <c r="A30" s="183"/>
      <c r="B30" s="23"/>
      <c r="C30" s="97" t="s">
        <v>141</v>
      </c>
      <c r="D30" s="23"/>
    </row>
    <row r="31" ht="18" customHeight="1" spans="1:4">
      <c r="A31" s="183"/>
      <c r="B31" s="23"/>
      <c r="C31" s="97" t="s">
        <v>142</v>
      </c>
      <c r="D31" s="23"/>
    </row>
    <row r="32" ht="18" customHeight="1" spans="1:4">
      <c r="A32" s="183"/>
      <c r="B32" s="23"/>
      <c r="C32" s="184" t="s">
        <v>143</v>
      </c>
      <c r="D32" s="23"/>
    </row>
    <row r="33" ht="18" customHeight="1" spans="1:4">
      <c r="A33" s="183"/>
      <c r="B33" s="23"/>
      <c r="C33" s="184" t="s">
        <v>144</v>
      </c>
      <c r="D33" s="23"/>
    </row>
    <row r="34" ht="19.5" customHeight="1" spans="1:4">
      <c r="A34" s="183"/>
      <c r="B34" s="186"/>
      <c r="C34" s="97" t="s">
        <v>145</v>
      </c>
      <c r="D34" s="186"/>
    </row>
    <row r="35" ht="19.5" customHeight="1" spans="1:4">
      <c r="A35" s="183"/>
      <c r="B35" s="23"/>
      <c r="C35" s="97" t="s">
        <v>146</v>
      </c>
      <c r="D35" s="23"/>
    </row>
    <row r="36" ht="19.5" customHeight="1" spans="1:4">
      <c r="A36" s="187" t="s">
        <v>24</v>
      </c>
      <c r="B36" s="23">
        <v>7556000.12</v>
      </c>
      <c r="C36" s="187" t="s">
        <v>25</v>
      </c>
      <c r="D36" s="23">
        <v>7556000.12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A1" sqref="A1"/>
    </sheetView>
  </sheetViews>
  <sheetFormatPr defaultColWidth="10.2727272727273" defaultRowHeight="15" customHeight="1" outlineLevelCol="6"/>
  <cols>
    <col min="1" max="1" width="26.3454545454545" customWidth="1"/>
    <col min="2" max="2" width="24.6272727272727" customWidth="1"/>
    <col min="3" max="7" width="19.2727272727273" customWidth="1"/>
  </cols>
  <sheetData>
    <row r="1" ht="18.75" customHeight="1" spans="1:7">
      <c r="A1" s="147"/>
      <c r="B1" s="147"/>
      <c r="C1" s="147"/>
      <c r="D1" s="147"/>
      <c r="E1" s="147"/>
      <c r="F1" s="147"/>
      <c r="G1" s="151" t="s">
        <v>147</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"单位名称："&amp;"梁河县公安局交通警察大队"</f>
        <v>单位名称：梁河县公安局交通警察大队</v>
      </c>
      <c r="B3" s="174"/>
      <c r="C3" s="147"/>
      <c r="D3" s="147"/>
      <c r="E3" s="147"/>
      <c r="F3" s="147"/>
      <c r="G3" s="151" t="s">
        <v>1</v>
      </c>
    </row>
    <row r="4" ht="18.75" customHeight="1" spans="1:7">
      <c r="A4" s="175" t="s">
        <v>148</v>
      </c>
      <c r="B4" s="175"/>
      <c r="C4" s="175" t="s">
        <v>30</v>
      </c>
      <c r="D4" s="175" t="s">
        <v>52</v>
      </c>
      <c r="E4" s="175"/>
      <c r="F4" s="175"/>
      <c r="G4" s="175" t="s">
        <v>53</v>
      </c>
    </row>
    <row r="5" ht="18.75" customHeight="1" spans="1:7">
      <c r="A5" s="175" t="s">
        <v>48</v>
      </c>
      <c r="B5" s="175" t="s">
        <v>49</v>
      </c>
      <c r="C5" s="175"/>
      <c r="D5" s="175" t="s">
        <v>33</v>
      </c>
      <c r="E5" s="175" t="s">
        <v>149</v>
      </c>
      <c r="F5" s="175" t="s">
        <v>150</v>
      </c>
      <c r="G5" s="175"/>
    </row>
    <row r="6" ht="18.75" customHeight="1" spans="1:7">
      <c r="A6" s="175" t="s">
        <v>59</v>
      </c>
      <c r="B6" s="175" t="s">
        <v>60</v>
      </c>
      <c r="C6" s="175" t="s">
        <v>61</v>
      </c>
      <c r="D6" s="175" t="s">
        <v>62</v>
      </c>
      <c r="E6" s="175" t="s">
        <v>63</v>
      </c>
      <c r="F6" s="175" t="s">
        <v>64</v>
      </c>
      <c r="G6" s="175" t="s">
        <v>65</v>
      </c>
    </row>
    <row r="7" ht="18.75" customHeight="1" spans="1:7">
      <c r="A7" s="176" t="s">
        <v>74</v>
      </c>
      <c r="B7" s="176" t="s">
        <v>75</v>
      </c>
      <c r="C7" s="177">
        <v>6689520</v>
      </c>
      <c r="D7" s="177">
        <v>5927120</v>
      </c>
      <c r="E7" s="177">
        <v>5534720</v>
      </c>
      <c r="F7" s="177">
        <v>392400</v>
      </c>
      <c r="G7" s="177">
        <v>762400</v>
      </c>
    </row>
    <row r="8" ht="18.75" customHeight="1" outlineLevel="1" spans="1:7">
      <c r="A8" s="178" t="s">
        <v>76</v>
      </c>
      <c r="B8" s="178" t="s">
        <v>77</v>
      </c>
      <c r="C8" s="177">
        <v>6689520</v>
      </c>
      <c r="D8" s="177">
        <v>5927120</v>
      </c>
      <c r="E8" s="177">
        <v>5534720</v>
      </c>
      <c r="F8" s="177">
        <v>392400</v>
      </c>
      <c r="G8" s="177">
        <v>762400</v>
      </c>
    </row>
    <row r="9" ht="18.75" customHeight="1" outlineLevel="2" spans="1:7">
      <c r="A9" s="179" t="s">
        <v>78</v>
      </c>
      <c r="B9" s="179" t="s">
        <v>79</v>
      </c>
      <c r="C9" s="177">
        <v>5887520</v>
      </c>
      <c r="D9" s="177">
        <v>5887520</v>
      </c>
      <c r="E9" s="177">
        <v>5534720</v>
      </c>
      <c r="F9" s="177">
        <v>352800</v>
      </c>
      <c r="G9" s="177"/>
    </row>
    <row r="10" ht="18.75" customHeight="1" outlineLevel="2" spans="1:7">
      <c r="A10" s="179" t="s">
        <v>80</v>
      </c>
      <c r="B10" s="179" t="s">
        <v>81</v>
      </c>
      <c r="C10" s="177">
        <v>39600</v>
      </c>
      <c r="D10" s="177">
        <v>39600</v>
      </c>
      <c r="E10" s="177"/>
      <c r="F10" s="177">
        <v>39600</v>
      </c>
      <c r="G10" s="177"/>
    </row>
    <row r="11" ht="18.75" customHeight="1" outlineLevel="2" spans="1:7">
      <c r="A11" s="179" t="s">
        <v>82</v>
      </c>
      <c r="B11" s="179" t="s">
        <v>83</v>
      </c>
      <c r="C11" s="177">
        <v>762400</v>
      </c>
      <c r="D11" s="177"/>
      <c r="E11" s="177"/>
      <c r="F11" s="177"/>
      <c r="G11" s="177">
        <v>762400</v>
      </c>
    </row>
    <row r="12" ht="18.75" customHeight="1" spans="1:7">
      <c r="A12" s="176" t="s">
        <v>84</v>
      </c>
      <c r="B12" s="176" t="s">
        <v>85</v>
      </c>
      <c r="C12" s="177">
        <v>383827.2</v>
      </c>
      <c r="D12" s="177">
        <v>383827.2</v>
      </c>
      <c r="E12" s="177">
        <v>379027.2</v>
      </c>
      <c r="F12" s="177">
        <v>4800</v>
      </c>
      <c r="G12" s="177"/>
    </row>
    <row r="13" ht="18.75" customHeight="1" outlineLevel="1" spans="1:7">
      <c r="A13" s="178" t="s">
        <v>86</v>
      </c>
      <c r="B13" s="178" t="s">
        <v>87</v>
      </c>
      <c r="C13" s="177">
        <v>383827.2</v>
      </c>
      <c r="D13" s="177">
        <v>383827.2</v>
      </c>
      <c r="E13" s="177">
        <v>379027.2</v>
      </c>
      <c r="F13" s="177">
        <v>4800</v>
      </c>
      <c r="G13" s="177"/>
    </row>
    <row r="14" ht="18.75" customHeight="1" outlineLevel="2" spans="1:7">
      <c r="A14" s="179" t="s">
        <v>88</v>
      </c>
      <c r="B14" s="179" t="s">
        <v>89</v>
      </c>
      <c r="C14" s="177">
        <v>4800</v>
      </c>
      <c r="D14" s="177">
        <v>4800</v>
      </c>
      <c r="E14" s="177"/>
      <c r="F14" s="177">
        <v>4800</v>
      </c>
      <c r="G14" s="177"/>
    </row>
    <row r="15" ht="18.75" customHeight="1" outlineLevel="2" spans="1:7">
      <c r="A15" s="179" t="s">
        <v>90</v>
      </c>
      <c r="B15" s="179" t="s">
        <v>91</v>
      </c>
      <c r="C15" s="177">
        <v>379027.2</v>
      </c>
      <c r="D15" s="177">
        <v>379027.2</v>
      </c>
      <c r="E15" s="177">
        <v>379027.2</v>
      </c>
      <c r="F15" s="177"/>
      <c r="G15" s="177"/>
    </row>
    <row r="16" ht="18.75" customHeight="1" spans="1:7">
      <c r="A16" s="176" t="s">
        <v>92</v>
      </c>
      <c r="B16" s="176" t="s">
        <v>93</v>
      </c>
      <c r="C16" s="177">
        <v>198382.52</v>
      </c>
      <c r="D16" s="177">
        <v>198382.52</v>
      </c>
      <c r="E16" s="177">
        <v>198382.52</v>
      </c>
      <c r="F16" s="177"/>
      <c r="G16" s="177"/>
    </row>
    <row r="17" ht="18.75" customHeight="1" outlineLevel="1" spans="1:7">
      <c r="A17" s="178" t="s">
        <v>94</v>
      </c>
      <c r="B17" s="178" t="s">
        <v>95</v>
      </c>
      <c r="C17" s="177">
        <v>198382.52</v>
      </c>
      <c r="D17" s="177">
        <v>198382.52</v>
      </c>
      <c r="E17" s="177">
        <v>198382.52</v>
      </c>
      <c r="F17" s="177"/>
      <c r="G17" s="177"/>
    </row>
    <row r="18" ht="18.75" customHeight="1" outlineLevel="2" spans="1:7">
      <c r="A18" s="179" t="s">
        <v>96</v>
      </c>
      <c r="B18" s="179" t="s">
        <v>97</v>
      </c>
      <c r="C18" s="177">
        <v>177669</v>
      </c>
      <c r="D18" s="177">
        <v>177669</v>
      </c>
      <c r="E18" s="177">
        <v>177669</v>
      </c>
      <c r="F18" s="177"/>
      <c r="G18" s="177"/>
    </row>
    <row r="19" ht="18.75" customHeight="1" outlineLevel="2" spans="1:7">
      <c r="A19" s="179" t="s">
        <v>100</v>
      </c>
      <c r="B19" s="179" t="s">
        <v>101</v>
      </c>
      <c r="C19" s="177">
        <v>20713.52</v>
      </c>
      <c r="D19" s="177">
        <v>20713.52</v>
      </c>
      <c r="E19" s="177">
        <v>20713.52</v>
      </c>
      <c r="F19" s="177"/>
      <c r="G19" s="177"/>
    </row>
    <row r="20" ht="18.75" customHeight="1" spans="1:7">
      <c r="A20" s="176" t="s">
        <v>102</v>
      </c>
      <c r="B20" s="176" t="s">
        <v>103</v>
      </c>
      <c r="C20" s="177">
        <v>284270.4</v>
      </c>
      <c r="D20" s="177">
        <v>284270.4</v>
      </c>
      <c r="E20" s="177">
        <v>284270.4</v>
      </c>
      <c r="F20" s="177"/>
      <c r="G20" s="177"/>
    </row>
    <row r="21" ht="18.75" customHeight="1" outlineLevel="1" spans="1:7">
      <c r="A21" s="178" t="s">
        <v>104</v>
      </c>
      <c r="B21" s="178" t="s">
        <v>105</v>
      </c>
      <c r="C21" s="177">
        <v>284270.4</v>
      </c>
      <c r="D21" s="177">
        <v>284270.4</v>
      </c>
      <c r="E21" s="177">
        <v>284270.4</v>
      </c>
      <c r="F21" s="177"/>
      <c r="G21" s="177"/>
    </row>
    <row r="22" ht="18.75" customHeight="1" outlineLevel="2" spans="1:7">
      <c r="A22" s="179" t="s">
        <v>106</v>
      </c>
      <c r="B22" s="179" t="s">
        <v>107</v>
      </c>
      <c r="C22" s="177">
        <v>284270.4</v>
      </c>
      <c r="D22" s="177">
        <v>284270.4</v>
      </c>
      <c r="E22" s="177">
        <v>284270.4</v>
      </c>
      <c r="F22" s="177"/>
      <c r="G22" s="177"/>
    </row>
    <row r="23" ht="18.75" customHeight="1" spans="1:7">
      <c r="A23" s="175" t="s">
        <v>30</v>
      </c>
      <c r="B23" s="175"/>
      <c r="C23" s="177">
        <v>7556000.12</v>
      </c>
      <c r="D23" s="177">
        <v>6793600.12</v>
      </c>
      <c r="E23" s="177">
        <v>6396400.12</v>
      </c>
      <c r="F23" s="177">
        <v>397200</v>
      </c>
      <c r="G23" s="177">
        <v>762400</v>
      </c>
    </row>
  </sheetData>
  <mergeCells count="7">
    <mergeCell ref="A2:G2"/>
    <mergeCell ref="A3:C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tabSelected="1" workbookViewId="0">
      <selection activeCell="E19" sqref="E19"/>
    </sheetView>
  </sheetViews>
  <sheetFormatPr defaultColWidth="9.14545454545454" defaultRowHeight="14.25" customHeight="1" outlineLevelRow="6" outlineLevelCol="5"/>
  <cols>
    <col min="1" max="1" width="28.2" customWidth="1"/>
    <col min="2" max="2" width="18.3454545454545" customWidth="1"/>
    <col min="3" max="3" width="17.2727272727273" customWidth="1"/>
    <col min="4" max="4" width="21.6272727272727" customWidth="1"/>
    <col min="5" max="5" width="19.7818181818182" customWidth="1"/>
    <col min="6" max="6" width="18.7181818181818" customWidth="1"/>
  </cols>
  <sheetData>
    <row r="1" customHeight="1" spans="1:6">
      <c r="A1" s="164"/>
      <c r="B1" s="164"/>
      <c r="C1" s="165"/>
      <c r="D1" s="1"/>
      <c r="E1" s="1"/>
      <c r="F1" s="166" t="s">
        <v>151</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"单位名称："&amp;"梁河县公安局交通警察大队"</f>
        <v>单位名称：梁河县公安局交通警察大队</v>
      </c>
      <c r="B3" s="164"/>
      <c r="C3" s="165"/>
      <c r="D3" s="3"/>
      <c r="E3" s="1"/>
      <c r="F3" s="166" t="s">
        <v>27</v>
      </c>
    </row>
    <row r="4" ht="19.5" customHeight="1" spans="1:6">
      <c r="A4" s="11" t="s">
        <v>152</v>
      </c>
      <c r="B4" s="74" t="s">
        <v>153</v>
      </c>
      <c r="C4" s="12" t="s">
        <v>154</v>
      </c>
      <c r="D4" s="13"/>
      <c r="E4" s="14"/>
      <c r="F4" s="74" t="s">
        <v>155</v>
      </c>
    </row>
    <row r="5" ht="19.5" customHeight="1" spans="1:6">
      <c r="A5" s="18"/>
      <c r="B5" s="78"/>
      <c r="C5" s="35" t="s">
        <v>33</v>
      </c>
      <c r="D5" s="35" t="s">
        <v>156</v>
      </c>
      <c r="E5" s="35" t="s">
        <v>157</v>
      </c>
      <c r="F5" s="78"/>
    </row>
    <row r="6" ht="18.75" customHeight="1" spans="1:6">
      <c r="A6" s="169">
        <v>1</v>
      </c>
      <c r="B6" s="169">
        <v>2</v>
      </c>
      <c r="C6" s="170">
        <v>3</v>
      </c>
      <c r="D6" s="169">
        <v>4</v>
      </c>
      <c r="E6" s="169">
        <v>5</v>
      </c>
      <c r="F6" s="169">
        <v>6</v>
      </c>
    </row>
    <row r="7" ht="24.75" customHeight="1" spans="1:6">
      <c r="A7" s="171">
        <v>61000</v>
      </c>
      <c r="B7" s="171"/>
      <c r="C7" s="172">
        <v>61000</v>
      </c>
      <c r="D7" s="171"/>
      <c r="E7" s="171">
        <v>61000</v>
      </c>
      <c r="F7" s="171"/>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4"/>
  <sheetViews>
    <sheetView showZeros="0" workbookViewId="0">
      <selection activeCell="A1" sqref="A1"/>
    </sheetView>
  </sheetViews>
  <sheetFormatPr defaultColWidth="10.2727272727273" defaultRowHeight="15" customHeight="1"/>
  <cols>
    <col min="1" max="2" width="12.4272727272727" customWidth="1"/>
    <col min="3" max="3" width="10.8454545454545" customWidth="1"/>
    <col min="4" max="4" width="6" customWidth="1"/>
    <col min="5" max="5" width="10.5727272727273" customWidth="1"/>
    <col min="6" max="6" width="5.57272727272727" customWidth="1"/>
    <col min="7" max="7" width="8.71818181818182" customWidth="1"/>
    <col min="8" max="8" width="12.9181818181818" customWidth="1"/>
    <col min="9" max="9" width="12.2727272727273" customWidth="1"/>
    <col min="10" max="11" width="6" customWidth="1"/>
    <col min="12" max="12" width="12.2727272727273" customWidth="1"/>
    <col min="13" max="13" width="3.71818181818182" customWidth="1"/>
    <col min="14" max="14" width="5.04545454545455" customWidth="1"/>
    <col min="15" max="15" width="5.78181818181818" customWidth="1"/>
    <col min="16" max="16" width="6.57272727272727" customWidth="1"/>
    <col min="17" max="17" width="4.78181818181818" customWidth="1"/>
    <col min="18" max="18" width="4.27272727272727" customWidth="1"/>
    <col min="19" max="23" width="4.71818181818182"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3" t="s">
        <v>158</v>
      </c>
      <c r="U1" s="163"/>
      <c r="V1" s="163"/>
      <c r="W1" s="163"/>
    </row>
    <row r="2" ht="45.75" customHeight="1" spans="1:23">
      <c r="A2" s="160" t="s">
        <v>159</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"单位名称："&amp;"梁河县公安局交通警察大队"</f>
        <v>单位名称：梁河县公安局交通警察大队</v>
      </c>
      <c r="B3" s="159"/>
      <c r="C3" s="159"/>
      <c r="D3" s="159"/>
      <c r="E3" s="159"/>
      <c r="F3" s="159"/>
      <c r="G3" s="159"/>
      <c r="H3" s="159"/>
      <c r="I3" s="159"/>
      <c r="J3" s="159"/>
      <c r="K3" s="159"/>
      <c r="L3" s="159"/>
      <c r="M3" s="159"/>
      <c r="N3" s="159"/>
      <c r="O3" s="159"/>
      <c r="P3" s="159"/>
      <c r="Q3" s="159"/>
      <c r="R3" s="159"/>
      <c r="S3" s="159"/>
      <c r="T3" s="163" t="s">
        <v>27</v>
      </c>
      <c r="U3" s="163"/>
      <c r="V3" s="163"/>
      <c r="W3" s="163"/>
    </row>
    <row r="4" ht="18.75" customHeight="1" spans="1:23">
      <c r="A4" s="161" t="s">
        <v>160</v>
      </c>
      <c r="B4" s="161" t="s">
        <v>161</v>
      </c>
      <c r="C4" s="161" t="s">
        <v>162</v>
      </c>
      <c r="D4" s="161" t="s">
        <v>163</v>
      </c>
      <c r="E4" s="161" t="s">
        <v>164</v>
      </c>
      <c r="F4" s="161" t="s">
        <v>165</v>
      </c>
      <c r="G4" s="161" t="s">
        <v>166</v>
      </c>
      <c r="H4" s="161" t="s">
        <v>167</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168</v>
      </c>
      <c r="I5" s="161" t="s">
        <v>34</v>
      </c>
      <c r="J5" s="161" t="s">
        <v>169</v>
      </c>
      <c r="K5" s="161" t="s">
        <v>170</v>
      </c>
      <c r="L5" s="161" t="s">
        <v>171</v>
      </c>
      <c r="M5" s="161" t="s">
        <v>172</v>
      </c>
      <c r="N5" s="161" t="s">
        <v>173</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174</v>
      </c>
      <c r="J6" s="161" t="s">
        <v>169</v>
      </c>
      <c r="K6" s="161" t="s">
        <v>170</v>
      </c>
      <c r="L6" s="161" t="s">
        <v>171</v>
      </c>
      <c r="M6" s="161" t="s">
        <v>172</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175</v>
      </c>
      <c r="Q8" s="161" t="s">
        <v>176</v>
      </c>
      <c r="R8" s="161" t="s">
        <v>177</v>
      </c>
      <c r="S8" s="161" t="s">
        <v>178</v>
      </c>
      <c r="T8" s="161" t="s">
        <v>179</v>
      </c>
      <c r="U8" s="161" t="s">
        <v>180</v>
      </c>
      <c r="V8" s="161" t="s">
        <v>181</v>
      </c>
      <c r="W8" s="161" t="s">
        <v>182</v>
      </c>
    </row>
    <row r="9" ht="53.25" customHeight="1" spans="1:23">
      <c r="A9" s="156" t="s">
        <v>46</v>
      </c>
      <c r="B9" s="156"/>
      <c r="C9" s="156"/>
      <c r="D9" s="156"/>
      <c r="E9" s="156"/>
      <c r="F9" s="156"/>
      <c r="G9" s="156"/>
      <c r="H9" s="158">
        <v>6793600.12</v>
      </c>
      <c r="I9" s="158">
        <v>6793600.12</v>
      </c>
      <c r="J9" s="158"/>
      <c r="K9" s="158"/>
      <c r="L9" s="158">
        <v>6793600.12</v>
      </c>
      <c r="M9" s="158"/>
      <c r="N9" s="158"/>
      <c r="O9" s="158"/>
      <c r="P9" s="158"/>
      <c r="Q9" s="158"/>
      <c r="R9" s="158"/>
      <c r="S9" s="158"/>
      <c r="T9" s="158"/>
      <c r="U9" s="158"/>
      <c r="V9" s="158"/>
      <c r="W9" s="158"/>
    </row>
    <row r="10" ht="53.25" customHeight="1" outlineLevel="1" spans="1:23">
      <c r="A10" s="156" t="s">
        <v>46</v>
      </c>
      <c r="B10" s="156" t="s">
        <v>183</v>
      </c>
      <c r="C10" s="156" t="s">
        <v>184</v>
      </c>
      <c r="D10" s="156" t="s">
        <v>78</v>
      </c>
      <c r="E10" s="156" t="s">
        <v>79</v>
      </c>
      <c r="F10" s="156" t="s">
        <v>185</v>
      </c>
      <c r="G10" s="156" t="s">
        <v>186</v>
      </c>
      <c r="H10" s="158">
        <v>801840</v>
      </c>
      <c r="I10" s="158">
        <v>801840</v>
      </c>
      <c r="J10" s="158"/>
      <c r="K10" s="158"/>
      <c r="L10" s="158">
        <v>801840</v>
      </c>
      <c r="M10" s="158"/>
      <c r="N10" s="158"/>
      <c r="O10" s="158"/>
      <c r="P10" s="158"/>
      <c r="Q10" s="158"/>
      <c r="R10" s="158"/>
      <c r="S10" s="158"/>
      <c r="T10" s="158"/>
      <c r="U10" s="158"/>
      <c r="V10" s="158"/>
      <c r="W10" s="158"/>
    </row>
    <row r="11" ht="53.25" customHeight="1" outlineLevel="1" spans="1:23">
      <c r="A11" s="156" t="s">
        <v>46</v>
      </c>
      <c r="B11" s="156" t="s">
        <v>183</v>
      </c>
      <c r="C11" s="156" t="s">
        <v>184</v>
      </c>
      <c r="D11" s="156" t="s">
        <v>78</v>
      </c>
      <c r="E11" s="156" t="s">
        <v>79</v>
      </c>
      <c r="F11" s="156" t="s">
        <v>187</v>
      </c>
      <c r="G11" s="156" t="s">
        <v>188</v>
      </c>
      <c r="H11" s="158">
        <v>1465860</v>
      </c>
      <c r="I11" s="158">
        <v>1465860</v>
      </c>
      <c r="J11" s="158"/>
      <c r="K11" s="158"/>
      <c r="L11" s="158">
        <v>1465860</v>
      </c>
      <c r="M11" s="156"/>
      <c r="N11" s="158"/>
      <c r="O11" s="158"/>
      <c r="P11" s="158"/>
      <c r="Q11" s="158"/>
      <c r="R11" s="158"/>
      <c r="S11" s="158"/>
      <c r="T11" s="158"/>
      <c r="U11" s="158"/>
      <c r="V11" s="158"/>
      <c r="W11" s="158"/>
    </row>
    <row r="12" ht="53.25" customHeight="1" outlineLevel="1" spans="1:23">
      <c r="A12" s="156" t="s">
        <v>46</v>
      </c>
      <c r="B12" s="156" t="s">
        <v>183</v>
      </c>
      <c r="C12" s="156" t="s">
        <v>184</v>
      </c>
      <c r="D12" s="156" t="s">
        <v>78</v>
      </c>
      <c r="E12" s="156" t="s">
        <v>79</v>
      </c>
      <c r="F12" s="156" t="s">
        <v>189</v>
      </c>
      <c r="G12" s="156" t="s">
        <v>190</v>
      </c>
      <c r="H12" s="158">
        <v>66820</v>
      </c>
      <c r="I12" s="158">
        <v>66820</v>
      </c>
      <c r="J12" s="158"/>
      <c r="K12" s="158"/>
      <c r="L12" s="158">
        <v>66820</v>
      </c>
      <c r="M12" s="156"/>
      <c r="N12" s="158"/>
      <c r="O12" s="158"/>
      <c r="P12" s="158"/>
      <c r="Q12" s="158"/>
      <c r="R12" s="158"/>
      <c r="S12" s="158"/>
      <c r="T12" s="158"/>
      <c r="U12" s="158"/>
      <c r="V12" s="158"/>
      <c r="W12" s="158"/>
    </row>
    <row r="13" ht="53.25" customHeight="1" outlineLevel="1" spans="1:23">
      <c r="A13" s="156" t="s">
        <v>46</v>
      </c>
      <c r="B13" s="156" t="s">
        <v>191</v>
      </c>
      <c r="C13" s="156" t="s">
        <v>192</v>
      </c>
      <c r="D13" s="156" t="s">
        <v>78</v>
      </c>
      <c r="E13" s="156" t="s">
        <v>79</v>
      </c>
      <c r="F13" s="156" t="s">
        <v>189</v>
      </c>
      <c r="G13" s="156" t="s">
        <v>190</v>
      </c>
      <c r="H13" s="158">
        <v>321720</v>
      </c>
      <c r="I13" s="158">
        <v>321720</v>
      </c>
      <c r="J13" s="158"/>
      <c r="K13" s="158"/>
      <c r="L13" s="158">
        <v>321720</v>
      </c>
      <c r="M13" s="156"/>
      <c r="N13" s="158"/>
      <c r="O13" s="158"/>
      <c r="P13" s="158"/>
      <c r="Q13" s="158"/>
      <c r="R13" s="158"/>
      <c r="S13" s="158"/>
      <c r="T13" s="158"/>
      <c r="U13" s="158"/>
      <c r="V13" s="158"/>
      <c r="W13" s="158"/>
    </row>
    <row r="14" ht="53.25" customHeight="1" outlineLevel="1" spans="1:23">
      <c r="A14" s="156" t="s">
        <v>46</v>
      </c>
      <c r="B14" s="156" t="s">
        <v>193</v>
      </c>
      <c r="C14" s="156" t="s">
        <v>194</v>
      </c>
      <c r="D14" s="156" t="s">
        <v>90</v>
      </c>
      <c r="E14" s="156" t="s">
        <v>91</v>
      </c>
      <c r="F14" s="156" t="s">
        <v>195</v>
      </c>
      <c r="G14" s="156" t="s">
        <v>194</v>
      </c>
      <c r="H14" s="158">
        <v>379027.2</v>
      </c>
      <c r="I14" s="158">
        <v>379027.2</v>
      </c>
      <c r="J14" s="158"/>
      <c r="K14" s="158"/>
      <c r="L14" s="158">
        <v>379027.2</v>
      </c>
      <c r="M14" s="156"/>
      <c r="N14" s="158"/>
      <c r="O14" s="158"/>
      <c r="P14" s="158"/>
      <c r="Q14" s="158"/>
      <c r="R14" s="158"/>
      <c r="S14" s="158"/>
      <c r="T14" s="158"/>
      <c r="U14" s="158"/>
      <c r="V14" s="158"/>
      <c r="W14" s="158"/>
    </row>
    <row r="15" ht="53.25" customHeight="1" outlineLevel="1" spans="1:23">
      <c r="A15" s="156" t="s">
        <v>46</v>
      </c>
      <c r="B15" s="156" t="s">
        <v>196</v>
      </c>
      <c r="C15" s="156" t="s">
        <v>197</v>
      </c>
      <c r="D15" s="156" t="s">
        <v>96</v>
      </c>
      <c r="E15" s="156" t="s">
        <v>97</v>
      </c>
      <c r="F15" s="156" t="s">
        <v>198</v>
      </c>
      <c r="G15" s="156" t="s">
        <v>197</v>
      </c>
      <c r="H15" s="158">
        <v>177669</v>
      </c>
      <c r="I15" s="158">
        <v>177669</v>
      </c>
      <c r="J15" s="158"/>
      <c r="K15" s="158"/>
      <c r="L15" s="158">
        <v>177669</v>
      </c>
      <c r="M15" s="156"/>
      <c r="N15" s="158"/>
      <c r="O15" s="158"/>
      <c r="P15" s="158"/>
      <c r="Q15" s="158"/>
      <c r="R15" s="158"/>
      <c r="S15" s="158"/>
      <c r="T15" s="158"/>
      <c r="U15" s="158"/>
      <c r="V15" s="158"/>
      <c r="W15" s="158"/>
    </row>
    <row r="16" ht="53.25" customHeight="1" outlineLevel="1" spans="1:23">
      <c r="A16" s="156" t="s">
        <v>46</v>
      </c>
      <c r="B16" s="156" t="s">
        <v>196</v>
      </c>
      <c r="C16" s="156" t="s">
        <v>197</v>
      </c>
      <c r="D16" s="156" t="s">
        <v>98</v>
      </c>
      <c r="E16" s="156" t="s">
        <v>99</v>
      </c>
      <c r="F16" s="156" t="s">
        <v>198</v>
      </c>
      <c r="G16" s="156" t="s">
        <v>197</v>
      </c>
      <c r="H16" s="158"/>
      <c r="I16" s="158"/>
      <c r="J16" s="158"/>
      <c r="K16" s="158"/>
      <c r="L16" s="158"/>
      <c r="M16" s="156"/>
      <c r="N16" s="158"/>
      <c r="O16" s="158"/>
      <c r="P16" s="158"/>
      <c r="Q16" s="158"/>
      <c r="R16" s="158"/>
      <c r="S16" s="158"/>
      <c r="T16" s="158"/>
      <c r="U16" s="158"/>
      <c r="V16" s="158"/>
      <c r="W16" s="158"/>
    </row>
    <row r="17" ht="53.25" customHeight="1" outlineLevel="1" spans="1:23">
      <c r="A17" s="156" t="s">
        <v>46</v>
      </c>
      <c r="B17" s="156" t="s">
        <v>199</v>
      </c>
      <c r="C17" s="156" t="s">
        <v>200</v>
      </c>
      <c r="D17" s="156" t="s">
        <v>100</v>
      </c>
      <c r="E17" s="156" t="s">
        <v>101</v>
      </c>
      <c r="F17" s="156" t="s">
        <v>201</v>
      </c>
      <c r="G17" s="156" t="s">
        <v>202</v>
      </c>
      <c r="H17" s="158">
        <v>6500</v>
      </c>
      <c r="I17" s="158">
        <v>6500</v>
      </c>
      <c r="J17" s="158"/>
      <c r="K17" s="158"/>
      <c r="L17" s="158">
        <v>6500</v>
      </c>
      <c r="M17" s="156"/>
      <c r="N17" s="158"/>
      <c r="O17" s="158"/>
      <c r="P17" s="158"/>
      <c r="Q17" s="158"/>
      <c r="R17" s="158"/>
      <c r="S17" s="158"/>
      <c r="T17" s="158"/>
      <c r="U17" s="158"/>
      <c r="V17" s="158"/>
      <c r="W17" s="158"/>
    </row>
    <row r="18" ht="53.25" customHeight="1" outlineLevel="1" spans="1:23">
      <c r="A18" s="156" t="s">
        <v>46</v>
      </c>
      <c r="B18" s="156" t="s">
        <v>203</v>
      </c>
      <c r="C18" s="156" t="s">
        <v>204</v>
      </c>
      <c r="D18" s="156" t="s">
        <v>100</v>
      </c>
      <c r="E18" s="156" t="s">
        <v>101</v>
      </c>
      <c r="F18" s="156" t="s">
        <v>201</v>
      </c>
      <c r="G18" s="156" t="s">
        <v>202</v>
      </c>
      <c r="H18" s="158">
        <v>4737.84</v>
      </c>
      <c r="I18" s="158">
        <v>4737.84</v>
      </c>
      <c r="J18" s="158"/>
      <c r="K18" s="158"/>
      <c r="L18" s="158">
        <v>4737.84</v>
      </c>
      <c r="M18" s="156"/>
      <c r="N18" s="158"/>
      <c r="O18" s="158"/>
      <c r="P18" s="158"/>
      <c r="Q18" s="158"/>
      <c r="R18" s="158"/>
      <c r="S18" s="158"/>
      <c r="T18" s="158"/>
      <c r="U18" s="158"/>
      <c r="V18" s="158"/>
      <c r="W18" s="158"/>
    </row>
    <row r="19" ht="53.25" customHeight="1" outlineLevel="1" spans="1:23">
      <c r="A19" s="156" t="s">
        <v>46</v>
      </c>
      <c r="B19" s="156" t="s">
        <v>205</v>
      </c>
      <c r="C19" s="156" t="s">
        <v>206</v>
      </c>
      <c r="D19" s="156" t="s">
        <v>100</v>
      </c>
      <c r="E19" s="156" t="s">
        <v>101</v>
      </c>
      <c r="F19" s="156" t="s">
        <v>201</v>
      </c>
      <c r="G19" s="156" t="s">
        <v>202</v>
      </c>
      <c r="H19" s="158">
        <v>9475.68</v>
      </c>
      <c r="I19" s="158">
        <v>9475.68</v>
      </c>
      <c r="J19" s="158"/>
      <c r="K19" s="158"/>
      <c r="L19" s="158">
        <v>9475.68</v>
      </c>
      <c r="M19" s="156"/>
      <c r="N19" s="158"/>
      <c r="O19" s="158"/>
      <c r="P19" s="158"/>
      <c r="Q19" s="158"/>
      <c r="R19" s="158"/>
      <c r="S19" s="158"/>
      <c r="T19" s="158"/>
      <c r="U19" s="158"/>
      <c r="V19" s="158"/>
      <c r="W19" s="158"/>
    </row>
    <row r="20" ht="53.25" customHeight="1" outlineLevel="1" spans="1:23">
      <c r="A20" s="156" t="s">
        <v>46</v>
      </c>
      <c r="B20" s="156" t="s">
        <v>207</v>
      </c>
      <c r="C20" s="156" t="s">
        <v>208</v>
      </c>
      <c r="D20" s="156" t="s">
        <v>78</v>
      </c>
      <c r="E20" s="156" t="s">
        <v>79</v>
      </c>
      <c r="F20" s="156" t="s">
        <v>201</v>
      </c>
      <c r="G20" s="156" t="s">
        <v>202</v>
      </c>
      <c r="H20" s="158">
        <v>910000</v>
      </c>
      <c r="I20" s="158">
        <v>910000</v>
      </c>
      <c r="J20" s="158"/>
      <c r="K20" s="158"/>
      <c r="L20" s="158">
        <v>910000</v>
      </c>
      <c r="M20" s="156"/>
      <c r="N20" s="158"/>
      <c r="O20" s="158"/>
      <c r="P20" s="158"/>
      <c r="Q20" s="158"/>
      <c r="R20" s="158"/>
      <c r="S20" s="158"/>
      <c r="T20" s="158"/>
      <c r="U20" s="158"/>
      <c r="V20" s="158"/>
      <c r="W20" s="158"/>
    </row>
    <row r="21" ht="53.25" customHeight="1" outlineLevel="1" spans="1:23">
      <c r="A21" s="156" t="s">
        <v>46</v>
      </c>
      <c r="B21" s="156" t="s">
        <v>209</v>
      </c>
      <c r="C21" s="156" t="s">
        <v>107</v>
      </c>
      <c r="D21" s="156" t="s">
        <v>106</v>
      </c>
      <c r="E21" s="156" t="s">
        <v>107</v>
      </c>
      <c r="F21" s="156" t="s">
        <v>210</v>
      </c>
      <c r="G21" s="156" t="s">
        <v>107</v>
      </c>
      <c r="H21" s="158">
        <v>284270.4</v>
      </c>
      <c r="I21" s="158">
        <v>284270.4</v>
      </c>
      <c r="J21" s="158"/>
      <c r="K21" s="158"/>
      <c r="L21" s="158">
        <v>284270.4</v>
      </c>
      <c r="M21" s="156"/>
      <c r="N21" s="158"/>
      <c r="O21" s="158"/>
      <c r="P21" s="158"/>
      <c r="Q21" s="158"/>
      <c r="R21" s="158"/>
      <c r="S21" s="158"/>
      <c r="T21" s="158"/>
      <c r="U21" s="158"/>
      <c r="V21" s="158"/>
      <c r="W21" s="158"/>
    </row>
    <row r="22" ht="53.25" customHeight="1" outlineLevel="1" spans="1:23">
      <c r="A22" s="156" t="s">
        <v>46</v>
      </c>
      <c r="B22" s="156" t="s">
        <v>211</v>
      </c>
      <c r="C22" s="156" t="s">
        <v>212</v>
      </c>
      <c r="D22" s="156" t="s">
        <v>78</v>
      </c>
      <c r="E22" s="156" t="s">
        <v>79</v>
      </c>
      <c r="F22" s="156" t="s">
        <v>213</v>
      </c>
      <c r="G22" s="156" t="s">
        <v>214</v>
      </c>
      <c r="H22" s="158">
        <v>204480</v>
      </c>
      <c r="I22" s="158">
        <v>204480</v>
      </c>
      <c r="J22" s="158"/>
      <c r="K22" s="158"/>
      <c r="L22" s="158">
        <v>204480</v>
      </c>
      <c r="M22" s="156"/>
      <c r="N22" s="158"/>
      <c r="O22" s="158"/>
      <c r="P22" s="158"/>
      <c r="Q22" s="158"/>
      <c r="R22" s="158"/>
      <c r="S22" s="158"/>
      <c r="T22" s="158"/>
      <c r="U22" s="158"/>
      <c r="V22" s="158"/>
      <c r="W22" s="158"/>
    </row>
    <row r="23" ht="53.25" customHeight="1" outlineLevel="1" spans="1:23">
      <c r="A23" s="156" t="s">
        <v>46</v>
      </c>
      <c r="B23" s="156" t="s">
        <v>215</v>
      </c>
      <c r="C23" s="156" t="s">
        <v>216</v>
      </c>
      <c r="D23" s="156" t="s">
        <v>78</v>
      </c>
      <c r="E23" s="156" t="s">
        <v>79</v>
      </c>
      <c r="F23" s="156" t="s">
        <v>213</v>
      </c>
      <c r="G23" s="156" t="s">
        <v>214</v>
      </c>
      <c r="H23" s="158">
        <v>1764000</v>
      </c>
      <c r="I23" s="158">
        <v>1764000</v>
      </c>
      <c r="J23" s="158"/>
      <c r="K23" s="158"/>
      <c r="L23" s="158">
        <v>1764000</v>
      </c>
      <c r="M23" s="156"/>
      <c r="N23" s="158"/>
      <c r="O23" s="158"/>
      <c r="P23" s="158"/>
      <c r="Q23" s="158"/>
      <c r="R23" s="158"/>
      <c r="S23" s="158"/>
      <c r="T23" s="158"/>
      <c r="U23" s="158"/>
      <c r="V23" s="158"/>
      <c r="W23" s="158"/>
    </row>
    <row r="24" ht="53.25" customHeight="1" outlineLevel="1" spans="1:23">
      <c r="A24" s="156" t="s">
        <v>46</v>
      </c>
      <c r="B24" s="156" t="s">
        <v>217</v>
      </c>
      <c r="C24" s="156" t="s">
        <v>218</v>
      </c>
      <c r="D24" s="156" t="s">
        <v>78</v>
      </c>
      <c r="E24" s="156" t="s">
        <v>79</v>
      </c>
      <c r="F24" s="156" t="s">
        <v>219</v>
      </c>
      <c r="G24" s="156" t="s">
        <v>220</v>
      </c>
      <c r="H24" s="158">
        <v>3000</v>
      </c>
      <c r="I24" s="158">
        <v>3000</v>
      </c>
      <c r="J24" s="158"/>
      <c r="K24" s="158"/>
      <c r="L24" s="158">
        <v>3000</v>
      </c>
      <c r="M24" s="156"/>
      <c r="N24" s="158"/>
      <c r="O24" s="158"/>
      <c r="P24" s="158"/>
      <c r="Q24" s="158"/>
      <c r="R24" s="158"/>
      <c r="S24" s="158"/>
      <c r="T24" s="158"/>
      <c r="U24" s="158"/>
      <c r="V24" s="158"/>
      <c r="W24" s="158"/>
    </row>
    <row r="25" ht="53.25" customHeight="1" outlineLevel="1" spans="1:23">
      <c r="A25" s="156" t="s">
        <v>46</v>
      </c>
      <c r="B25" s="156" t="s">
        <v>217</v>
      </c>
      <c r="C25" s="156" t="s">
        <v>218</v>
      </c>
      <c r="D25" s="156" t="s">
        <v>78</v>
      </c>
      <c r="E25" s="156" t="s">
        <v>79</v>
      </c>
      <c r="F25" s="156" t="s">
        <v>221</v>
      </c>
      <c r="G25" s="156" t="s">
        <v>222</v>
      </c>
      <c r="H25" s="158">
        <v>12000</v>
      </c>
      <c r="I25" s="158">
        <v>12000</v>
      </c>
      <c r="J25" s="158"/>
      <c r="K25" s="158"/>
      <c r="L25" s="158">
        <v>12000</v>
      </c>
      <c r="M25" s="156"/>
      <c r="N25" s="158"/>
      <c r="O25" s="158"/>
      <c r="P25" s="158"/>
      <c r="Q25" s="158"/>
      <c r="R25" s="158"/>
      <c r="S25" s="158"/>
      <c r="T25" s="158"/>
      <c r="U25" s="158"/>
      <c r="V25" s="158"/>
      <c r="W25" s="158"/>
    </row>
    <row r="26" ht="53.25" customHeight="1" outlineLevel="1" spans="1:23">
      <c r="A26" s="156" t="s">
        <v>46</v>
      </c>
      <c r="B26" s="156" t="s">
        <v>217</v>
      </c>
      <c r="C26" s="156" t="s">
        <v>218</v>
      </c>
      <c r="D26" s="156" t="s">
        <v>78</v>
      </c>
      <c r="E26" s="156" t="s">
        <v>79</v>
      </c>
      <c r="F26" s="156" t="s">
        <v>223</v>
      </c>
      <c r="G26" s="156" t="s">
        <v>224</v>
      </c>
      <c r="H26" s="158">
        <v>8373</v>
      </c>
      <c r="I26" s="158">
        <v>8373</v>
      </c>
      <c r="J26" s="158"/>
      <c r="K26" s="158"/>
      <c r="L26" s="158">
        <v>8373</v>
      </c>
      <c r="M26" s="156"/>
      <c r="N26" s="158"/>
      <c r="O26" s="158"/>
      <c r="P26" s="158"/>
      <c r="Q26" s="158"/>
      <c r="R26" s="158"/>
      <c r="S26" s="158"/>
      <c r="T26" s="158"/>
      <c r="U26" s="158"/>
      <c r="V26" s="158"/>
      <c r="W26" s="158"/>
    </row>
    <row r="27" ht="53.25" customHeight="1" outlineLevel="1" spans="1:23">
      <c r="A27" s="156" t="s">
        <v>46</v>
      </c>
      <c r="B27" s="156" t="s">
        <v>225</v>
      </c>
      <c r="C27" s="156" t="s">
        <v>226</v>
      </c>
      <c r="D27" s="156" t="s">
        <v>78</v>
      </c>
      <c r="E27" s="156" t="s">
        <v>79</v>
      </c>
      <c r="F27" s="156" t="s">
        <v>227</v>
      </c>
      <c r="G27" s="156" t="s">
        <v>228</v>
      </c>
      <c r="H27" s="158">
        <v>61000</v>
      </c>
      <c r="I27" s="158">
        <v>61000</v>
      </c>
      <c r="J27" s="158"/>
      <c r="K27" s="158"/>
      <c r="L27" s="158">
        <v>61000</v>
      </c>
      <c r="M27" s="156"/>
      <c r="N27" s="158"/>
      <c r="O27" s="158"/>
      <c r="P27" s="158"/>
      <c r="Q27" s="158"/>
      <c r="R27" s="158"/>
      <c r="S27" s="158"/>
      <c r="T27" s="158"/>
      <c r="U27" s="158"/>
      <c r="V27" s="158"/>
      <c r="W27" s="158"/>
    </row>
    <row r="28" ht="53.25" customHeight="1" outlineLevel="1" spans="1:23">
      <c r="A28" s="156" t="s">
        <v>46</v>
      </c>
      <c r="B28" s="156" t="s">
        <v>217</v>
      </c>
      <c r="C28" s="156" t="s">
        <v>218</v>
      </c>
      <c r="D28" s="156" t="s">
        <v>78</v>
      </c>
      <c r="E28" s="156" t="s">
        <v>79</v>
      </c>
      <c r="F28" s="156" t="s">
        <v>223</v>
      </c>
      <c r="G28" s="156" t="s">
        <v>224</v>
      </c>
      <c r="H28" s="158">
        <v>94555.2</v>
      </c>
      <c r="I28" s="158">
        <v>94555.2</v>
      </c>
      <c r="J28" s="158"/>
      <c r="K28" s="158"/>
      <c r="L28" s="158">
        <v>94555.2</v>
      </c>
      <c r="M28" s="156"/>
      <c r="N28" s="158"/>
      <c r="O28" s="158"/>
      <c r="P28" s="158"/>
      <c r="Q28" s="158"/>
      <c r="R28" s="158"/>
      <c r="S28" s="158"/>
      <c r="T28" s="158"/>
      <c r="U28" s="158"/>
      <c r="V28" s="158"/>
      <c r="W28" s="158"/>
    </row>
    <row r="29" ht="53.25" customHeight="1" outlineLevel="1" spans="1:23">
      <c r="A29" s="156" t="s">
        <v>46</v>
      </c>
      <c r="B29" s="156" t="s">
        <v>217</v>
      </c>
      <c r="C29" s="156" t="s">
        <v>218</v>
      </c>
      <c r="D29" s="156" t="s">
        <v>78</v>
      </c>
      <c r="E29" s="156" t="s">
        <v>79</v>
      </c>
      <c r="F29" s="156" t="s">
        <v>223</v>
      </c>
      <c r="G29" s="156" t="s">
        <v>224</v>
      </c>
      <c r="H29" s="158">
        <v>1071.8</v>
      </c>
      <c r="I29" s="158">
        <v>1071.8</v>
      </c>
      <c r="J29" s="158"/>
      <c r="K29" s="158"/>
      <c r="L29" s="158">
        <v>1071.8</v>
      </c>
      <c r="M29" s="156"/>
      <c r="N29" s="158"/>
      <c r="O29" s="158"/>
      <c r="P29" s="158"/>
      <c r="Q29" s="158"/>
      <c r="R29" s="158"/>
      <c r="S29" s="158"/>
      <c r="T29" s="158"/>
      <c r="U29" s="158"/>
      <c r="V29" s="158"/>
      <c r="W29" s="158"/>
    </row>
    <row r="30" ht="53.25" customHeight="1" outlineLevel="1" spans="1:23">
      <c r="A30" s="156" t="s">
        <v>46</v>
      </c>
      <c r="B30" s="156" t="s">
        <v>229</v>
      </c>
      <c r="C30" s="156" t="s">
        <v>230</v>
      </c>
      <c r="D30" s="156" t="s">
        <v>88</v>
      </c>
      <c r="E30" s="156" t="s">
        <v>89</v>
      </c>
      <c r="F30" s="156" t="s">
        <v>231</v>
      </c>
      <c r="G30" s="156" t="s">
        <v>232</v>
      </c>
      <c r="H30" s="158">
        <v>4800</v>
      </c>
      <c r="I30" s="158">
        <v>4800</v>
      </c>
      <c r="J30" s="158"/>
      <c r="K30" s="158"/>
      <c r="L30" s="158">
        <v>4800</v>
      </c>
      <c r="M30" s="156"/>
      <c r="N30" s="158"/>
      <c r="O30" s="158"/>
      <c r="P30" s="158"/>
      <c r="Q30" s="158"/>
      <c r="R30" s="158"/>
      <c r="S30" s="158"/>
      <c r="T30" s="158"/>
      <c r="U30" s="158"/>
      <c r="V30" s="158"/>
      <c r="W30" s="158"/>
    </row>
    <row r="31" ht="53.25" customHeight="1" outlineLevel="1" spans="1:23">
      <c r="A31" s="156" t="s">
        <v>46</v>
      </c>
      <c r="B31" s="156" t="s">
        <v>233</v>
      </c>
      <c r="C31" s="156" t="s">
        <v>234</v>
      </c>
      <c r="D31" s="156" t="s">
        <v>78</v>
      </c>
      <c r="E31" s="156" t="s">
        <v>79</v>
      </c>
      <c r="F31" s="156" t="s">
        <v>235</v>
      </c>
      <c r="G31" s="156" t="s">
        <v>236</v>
      </c>
      <c r="H31" s="158">
        <v>172800</v>
      </c>
      <c r="I31" s="158">
        <v>172800</v>
      </c>
      <c r="J31" s="158"/>
      <c r="K31" s="158"/>
      <c r="L31" s="158">
        <v>172800</v>
      </c>
      <c r="M31" s="156"/>
      <c r="N31" s="158"/>
      <c r="O31" s="158"/>
      <c r="P31" s="158"/>
      <c r="Q31" s="158"/>
      <c r="R31" s="158"/>
      <c r="S31" s="158"/>
      <c r="T31" s="158"/>
      <c r="U31" s="158"/>
      <c r="V31" s="158"/>
      <c r="W31" s="158"/>
    </row>
    <row r="32" ht="53.25" customHeight="1" outlineLevel="1" spans="1:23">
      <c r="A32" s="156" t="s">
        <v>46</v>
      </c>
      <c r="B32" s="156" t="s">
        <v>237</v>
      </c>
      <c r="C32" s="156" t="s">
        <v>238</v>
      </c>
      <c r="D32" s="156" t="s">
        <v>80</v>
      </c>
      <c r="E32" s="156" t="s">
        <v>81</v>
      </c>
      <c r="F32" s="156" t="s">
        <v>223</v>
      </c>
      <c r="G32" s="156" t="s">
        <v>224</v>
      </c>
      <c r="H32" s="158">
        <v>3600</v>
      </c>
      <c r="I32" s="158">
        <v>3600</v>
      </c>
      <c r="J32" s="158"/>
      <c r="K32" s="158"/>
      <c r="L32" s="158">
        <v>3600</v>
      </c>
      <c r="M32" s="156"/>
      <c r="N32" s="158"/>
      <c r="O32" s="158"/>
      <c r="P32" s="158"/>
      <c r="Q32" s="158"/>
      <c r="R32" s="158"/>
      <c r="S32" s="158"/>
      <c r="T32" s="158"/>
      <c r="U32" s="158"/>
      <c r="V32" s="158"/>
      <c r="W32" s="158"/>
    </row>
    <row r="33" ht="53.25" customHeight="1" outlineLevel="1" spans="1:23">
      <c r="A33" s="156" t="s">
        <v>46</v>
      </c>
      <c r="B33" s="156" t="s">
        <v>237</v>
      </c>
      <c r="C33" s="156" t="s">
        <v>238</v>
      </c>
      <c r="D33" s="156" t="s">
        <v>80</v>
      </c>
      <c r="E33" s="156" t="s">
        <v>81</v>
      </c>
      <c r="F33" s="156" t="s">
        <v>239</v>
      </c>
      <c r="G33" s="156" t="s">
        <v>240</v>
      </c>
      <c r="H33" s="158">
        <v>36000</v>
      </c>
      <c r="I33" s="158">
        <v>36000</v>
      </c>
      <c r="J33" s="158"/>
      <c r="K33" s="158"/>
      <c r="L33" s="158">
        <v>36000</v>
      </c>
      <c r="M33" s="156"/>
      <c r="N33" s="158"/>
      <c r="O33" s="158"/>
      <c r="P33" s="158"/>
      <c r="Q33" s="158"/>
      <c r="R33" s="158"/>
      <c r="S33" s="158"/>
      <c r="T33" s="158"/>
      <c r="U33" s="158"/>
      <c r="V33" s="158"/>
      <c r="W33" s="158"/>
    </row>
    <row r="34" ht="30.75" customHeight="1" spans="1:23">
      <c r="A34" s="162" t="s">
        <v>30</v>
      </c>
      <c r="B34" s="162"/>
      <c r="C34" s="162"/>
      <c r="D34" s="162"/>
      <c r="E34" s="162"/>
      <c r="F34" s="162"/>
      <c r="G34" s="162"/>
      <c r="H34" s="158">
        <v>6793600.12</v>
      </c>
      <c r="I34" s="158">
        <v>6793600.12</v>
      </c>
      <c r="J34" s="158"/>
      <c r="K34" s="158"/>
      <c r="L34" s="158">
        <v>6793600.12</v>
      </c>
      <c r="M34" s="158"/>
      <c r="N34" s="158"/>
      <c r="O34" s="158"/>
      <c r="P34" s="158"/>
      <c r="Q34" s="158"/>
      <c r="R34" s="158"/>
      <c r="S34" s="158"/>
      <c r="T34" s="158"/>
      <c r="U34" s="158"/>
      <c r="V34" s="158"/>
      <c r="W34" s="158"/>
    </row>
  </sheetData>
  <mergeCells count="32">
    <mergeCell ref="T1:W1"/>
    <mergeCell ref="A2:W2"/>
    <mergeCell ref="A3:G3"/>
    <mergeCell ref="T3:W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9"/>
  <sheetViews>
    <sheetView showZeros="0" workbookViewId="0">
      <selection activeCell="A1" sqref="A1:W1"/>
    </sheetView>
  </sheetViews>
  <sheetFormatPr defaultColWidth="10.2727272727273" defaultRowHeight="15" customHeight="1"/>
  <cols>
    <col min="1" max="1" width="5.71818181818182" customWidth="1"/>
    <col min="2" max="2" width="7.71818181818182" customWidth="1"/>
    <col min="3" max="3" width="9.84545454545455" customWidth="1"/>
    <col min="4" max="4" width="10.5727272727273" customWidth="1"/>
    <col min="5" max="5" width="6" customWidth="1"/>
    <col min="6" max="6" width="7.27272727272727" customWidth="1"/>
    <col min="7" max="7" width="5.27272727272727" customWidth="1"/>
    <col min="8" max="8" width="5.84545454545455" customWidth="1"/>
    <col min="9" max="11" width="12.8454545454545" customWidth="1"/>
    <col min="12" max="12" width="7.27272727272727"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52" t="s">
        <v>241</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8" t="s">
        <v>242</v>
      </c>
      <c r="B2" s="148"/>
      <c r="C2" s="148" t="s">
        <v>59</v>
      </c>
      <c r="D2" s="148"/>
      <c r="E2" s="148"/>
      <c r="F2" s="148"/>
      <c r="G2" s="148"/>
      <c r="H2" s="148"/>
      <c r="I2" s="148"/>
      <c r="J2" s="148"/>
      <c r="K2" s="148"/>
      <c r="L2" s="148"/>
      <c r="M2" s="148"/>
      <c r="N2" s="148"/>
      <c r="O2" s="148"/>
      <c r="P2" s="148"/>
      <c r="Q2" s="148"/>
      <c r="R2" s="148"/>
      <c r="S2" s="148"/>
      <c r="T2" s="148"/>
      <c r="U2" s="148"/>
      <c r="V2" s="148"/>
      <c r="W2" s="148"/>
    </row>
    <row r="3" ht="18.75" customHeight="1" spans="1:23">
      <c r="A3" s="153" t="str">
        <f>"单位名称："&amp;"梁河县公安局交通警察大队"</f>
        <v>单位名称：梁河县公安局交通警察大队</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243</v>
      </c>
      <c r="B4" s="155" t="s">
        <v>161</v>
      </c>
      <c r="C4" s="155" t="s">
        <v>162</v>
      </c>
      <c r="D4" s="155" t="s">
        <v>244</v>
      </c>
      <c r="E4" s="155" t="s">
        <v>163</v>
      </c>
      <c r="F4" s="155" t="s">
        <v>164</v>
      </c>
      <c r="G4" s="155" t="s">
        <v>245</v>
      </c>
      <c r="H4" s="155" t="s">
        <v>246</v>
      </c>
      <c r="I4" s="155" t="s">
        <v>30</v>
      </c>
      <c r="J4" s="155" t="s">
        <v>247</v>
      </c>
      <c r="K4" s="155"/>
      <c r="L4" s="155"/>
      <c r="M4" s="155"/>
      <c r="N4" s="155" t="s">
        <v>173</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248</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175</v>
      </c>
      <c r="Q7" s="155" t="s">
        <v>176</v>
      </c>
      <c r="R7" s="155" t="s">
        <v>177</v>
      </c>
      <c r="S7" s="155" t="s">
        <v>178</v>
      </c>
      <c r="T7" s="155" t="s">
        <v>179</v>
      </c>
      <c r="U7" s="155" t="s">
        <v>180</v>
      </c>
      <c r="V7" s="155" t="s">
        <v>181</v>
      </c>
      <c r="W7" s="155" t="s">
        <v>182</v>
      </c>
    </row>
    <row r="8" ht="52.5" customHeight="1" spans="1:23">
      <c r="A8" s="156"/>
      <c r="B8" s="156"/>
      <c r="C8" s="156" t="s">
        <v>249</v>
      </c>
      <c r="D8" s="156"/>
      <c r="E8" s="156"/>
      <c r="F8" s="156"/>
      <c r="G8" s="156"/>
      <c r="H8" s="156"/>
      <c r="I8" s="158">
        <v>1000</v>
      </c>
      <c r="J8" s="158"/>
      <c r="K8" s="158"/>
      <c r="L8" s="158"/>
      <c r="M8" s="158"/>
      <c r="N8" s="158"/>
      <c r="O8" s="158"/>
      <c r="P8" s="158"/>
      <c r="Q8" s="158"/>
      <c r="R8" s="158">
        <v>1000</v>
      </c>
      <c r="S8" s="158"/>
      <c r="T8" s="158"/>
      <c r="U8" s="158"/>
      <c r="V8" s="158"/>
      <c r="W8" s="158">
        <v>1000</v>
      </c>
    </row>
    <row r="9" ht="52.5" customHeight="1" outlineLevel="1" spans="1:23">
      <c r="A9" s="156" t="s">
        <v>250</v>
      </c>
      <c r="B9" s="156" t="s">
        <v>251</v>
      </c>
      <c r="C9" s="156" t="s">
        <v>249</v>
      </c>
      <c r="D9" s="156" t="s">
        <v>46</v>
      </c>
      <c r="E9" s="156" t="s">
        <v>82</v>
      </c>
      <c r="F9" s="156" t="s">
        <v>83</v>
      </c>
      <c r="G9" s="156" t="s">
        <v>231</v>
      </c>
      <c r="H9" s="156" t="s">
        <v>232</v>
      </c>
      <c r="I9" s="158">
        <v>1000</v>
      </c>
      <c r="J9" s="158"/>
      <c r="K9" s="158"/>
      <c r="L9" s="158"/>
      <c r="M9" s="158"/>
      <c r="N9" s="158"/>
      <c r="O9" s="158"/>
      <c r="P9" s="158"/>
      <c r="Q9" s="158"/>
      <c r="R9" s="158">
        <v>1000</v>
      </c>
      <c r="S9" s="158"/>
      <c r="T9" s="158"/>
      <c r="U9" s="158"/>
      <c r="V9" s="158"/>
      <c r="W9" s="158">
        <v>1000</v>
      </c>
    </row>
    <row r="10" ht="52.5" customHeight="1" spans="1:23">
      <c r="A10" s="156"/>
      <c r="B10" s="156"/>
      <c r="C10" s="156" t="s">
        <v>252</v>
      </c>
      <c r="D10" s="156"/>
      <c r="E10" s="156"/>
      <c r="F10" s="156"/>
      <c r="G10" s="156"/>
      <c r="H10" s="156"/>
      <c r="I10" s="158">
        <v>100000</v>
      </c>
      <c r="J10" s="158"/>
      <c r="K10" s="158"/>
      <c r="L10" s="158"/>
      <c r="M10" s="158"/>
      <c r="N10" s="156"/>
      <c r="O10" s="156"/>
      <c r="P10" s="156"/>
      <c r="Q10" s="158"/>
      <c r="R10" s="158">
        <v>100000</v>
      </c>
      <c r="S10" s="158"/>
      <c r="T10" s="158"/>
      <c r="U10" s="158"/>
      <c r="V10" s="158"/>
      <c r="W10" s="158">
        <v>100000</v>
      </c>
    </row>
    <row r="11" ht="52.5" customHeight="1" outlineLevel="1" spans="1:23">
      <c r="A11" s="156" t="s">
        <v>250</v>
      </c>
      <c r="B11" s="156" t="s">
        <v>253</v>
      </c>
      <c r="C11" s="156" t="s">
        <v>252</v>
      </c>
      <c r="D11" s="156" t="s">
        <v>46</v>
      </c>
      <c r="E11" s="156" t="s">
        <v>80</v>
      </c>
      <c r="F11" s="156" t="s">
        <v>81</v>
      </c>
      <c r="G11" s="156" t="s">
        <v>239</v>
      </c>
      <c r="H11" s="156" t="s">
        <v>240</v>
      </c>
      <c r="I11" s="158">
        <v>100000</v>
      </c>
      <c r="J11" s="158"/>
      <c r="K11" s="158"/>
      <c r="L11" s="158"/>
      <c r="M11" s="158"/>
      <c r="N11" s="156"/>
      <c r="O11" s="156"/>
      <c r="P11" s="156"/>
      <c r="Q11" s="158"/>
      <c r="R11" s="158">
        <v>100000</v>
      </c>
      <c r="S11" s="158"/>
      <c r="T11" s="158"/>
      <c r="U11" s="158"/>
      <c r="V11" s="158"/>
      <c r="W11" s="158">
        <v>100000</v>
      </c>
    </row>
    <row r="12" ht="52.5" customHeight="1" spans="1:23">
      <c r="A12" s="156"/>
      <c r="B12" s="156"/>
      <c r="C12" s="156" t="s">
        <v>254</v>
      </c>
      <c r="D12" s="156"/>
      <c r="E12" s="156"/>
      <c r="F12" s="156"/>
      <c r="G12" s="156"/>
      <c r="H12" s="156"/>
      <c r="I12" s="158">
        <v>150000</v>
      </c>
      <c r="J12" s="158">
        <v>150000</v>
      </c>
      <c r="K12" s="158">
        <v>150000</v>
      </c>
      <c r="L12" s="158"/>
      <c r="M12" s="158"/>
      <c r="N12" s="156"/>
      <c r="O12" s="156"/>
      <c r="P12" s="156"/>
      <c r="Q12" s="158"/>
      <c r="R12" s="158"/>
      <c r="S12" s="158"/>
      <c r="T12" s="158"/>
      <c r="U12" s="158"/>
      <c r="V12" s="158"/>
      <c r="W12" s="158"/>
    </row>
    <row r="13" ht="52.5" customHeight="1" outlineLevel="1" spans="1:23">
      <c r="A13" s="156" t="s">
        <v>250</v>
      </c>
      <c r="B13" s="156" t="s">
        <v>255</v>
      </c>
      <c r="C13" s="156" t="s">
        <v>254</v>
      </c>
      <c r="D13" s="156" t="s">
        <v>46</v>
      </c>
      <c r="E13" s="156" t="s">
        <v>82</v>
      </c>
      <c r="F13" s="156" t="s">
        <v>83</v>
      </c>
      <c r="G13" s="156" t="s">
        <v>231</v>
      </c>
      <c r="H13" s="156" t="s">
        <v>232</v>
      </c>
      <c r="I13" s="158">
        <v>150000</v>
      </c>
      <c r="J13" s="158">
        <v>150000</v>
      </c>
      <c r="K13" s="158">
        <v>150000</v>
      </c>
      <c r="L13" s="158"/>
      <c r="M13" s="158"/>
      <c r="N13" s="156"/>
      <c r="O13" s="156"/>
      <c r="P13" s="156"/>
      <c r="Q13" s="158"/>
      <c r="R13" s="158"/>
      <c r="S13" s="158"/>
      <c r="T13" s="158"/>
      <c r="U13" s="158"/>
      <c r="V13" s="158"/>
      <c r="W13" s="158"/>
    </row>
    <row r="14" ht="52.5" customHeight="1" spans="1:23">
      <c r="A14" s="156"/>
      <c r="B14" s="156"/>
      <c r="C14" s="156" t="s">
        <v>256</v>
      </c>
      <c r="D14" s="156"/>
      <c r="E14" s="156"/>
      <c r="F14" s="156"/>
      <c r="G14" s="156"/>
      <c r="H14" s="156"/>
      <c r="I14" s="158">
        <v>104000</v>
      </c>
      <c r="J14" s="158">
        <v>104000</v>
      </c>
      <c r="K14" s="158">
        <v>104000</v>
      </c>
      <c r="L14" s="158"/>
      <c r="M14" s="158"/>
      <c r="N14" s="156"/>
      <c r="O14" s="156"/>
      <c r="P14" s="156"/>
      <c r="Q14" s="158"/>
      <c r="R14" s="158"/>
      <c r="S14" s="158"/>
      <c r="T14" s="158"/>
      <c r="U14" s="158"/>
      <c r="V14" s="158"/>
      <c r="W14" s="158"/>
    </row>
    <row r="15" ht="52.5" customHeight="1" outlineLevel="1" spans="1:23">
      <c r="A15" s="156" t="s">
        <v>250</v>
      </c>
      <c r="B15" s="156" t="s">
        <v>257</v>
      </c>
      <c r="C15" s="156" t="s">
        <v>256</v>
      </c>
      <c r="D15" s="156" t="s">
        <v>46</v>
      </c>
      <c r="E15" s="156" t="s">
        <v>82</v>
      </c>
      <c r="F15" s="156" t="s">
        <v>83</v>
      </c>
      <c r="G15" s="156" t="s">
        <v>258</v>
      </c>
      <c r="H15" s="156" t="s">
        <v>259</v>
      </c>
      <c r="I15" s="158">
        <v>104000</v>
      </c>
      <c r="J15" s="158">
        <v>104000</v>
      </c>
      <c r="K15" s="158">
        <v>104000</v>
      </c>
      <c r="L15" s="158"/>
      <c r="M15" s="158"/>
      <c r="N15" s="156"/>
      <c r="O15" s="156"/>
      <c r="P15" s="156"/>
      <c r="Q15" s="158"/>
      <c r="R15" s="158"/>
      <c r="S15" s="158"/>
      <c r="T15" s="158"/>
      <c r="U15" s="158"/>
      <c r="V15" s="158"/>
      <c r="W15" s="158"/>
    </row>
    <row r="16" ht="52.5" customHeight="1" spans="1:23">
      <c r="A16" s="156"/>
      <c r="B16" s="156"/>
      <c r="C16" s="156" t="s">
        <v>260</v>
      </c>
      <c r="D16" s="156"/>
      <c r="E16" s="156"/>
      <c r="F16" s="156"/>
      <c r="G16" s="156"/>
      <c r="H16" s="156"/>
      <c r="I16" s="158">
        <v>508400</v>
      </c>
      <c r="J16" s="158">
        <v>508400</v>
      </c>
      <c r="K16" s="158">
        <v>508400</v>
      </c>
      <c r="L16" s="158"/>
      <c r="M16" s="158"/>
      <c r="N16" s="156"/>
      <c r="O16" s="156"/>
      <c r="P16" s="156"/>
      <c r="Q16" s="158"/>
      <c r="R16" s="158"/>
      <c r="S16" s="158"/>
      <c r="T16" s="158"/>
      <c r="U16" s="158"/>
      <c r="V16" s="158"/>
      <c r="W16" s="158"/>
    </row>
    <row r="17" ht="52.5" customHeight="1" outlineLevel="1" spans="1:23">
      <c r="A17" s="156" t="s">
        <v>250</v>
      </c>
      <c r="B17" s="156" t="s">
        <v>261</v>
      </c>
      <c r="C17" s="156" t="s">
        <v>260</v>
      </c>
      <c r="D17" s="156" t="s">
        <v>46</v>
      </c>
      <c r="E17" s="156" t="s">
        <v>82</v>
      </c>
      <c r="F17" s="156" t="s">
        <v>83</v>
      </c>
      <c r="G17" s="156" t="s">
        <v>262</v>
      </c>
      <c r="H17" s="156" t="s">
        <v>263</v>
      </c>
      <c r="I17" s="158">
        <v>198400</v>
      </c>
      <c r="J17" s="158">
        <v>198400</v>
      </c>
      <c r="K17" s="158">
        <v>198400</v>
      </c>
      <c r="L17" s="158"/>
      <c r="M17" s="158"/>
      <c r="N17" s="156"/>
      <c r="O17" s="156"/>
      <c r="P17" s="156"/>
      <c r="Q17" s="158"/>
      <c r="R17" s="158"/>
      <c r="S17" s="158"/>
      <c r="T17" s="158"/>
      <c r="U17" s="158"/>
      <c r="V17" s="158"/>
      <c r="W17" s="158"/>
    </row>
    <row r="18" ht="52.5" customHeight="1" outlineLevel="1" spans="1:23">
      <c r="A18" s="156" t="s">
        <v>250</v>
      </c>
      <c r="B18" s="156" t="s">
        <v>261</v>
      </c>
      <c r="C18" s="156" t="s">
        <v>260</v>
      </c>
      <c r="D18" s="156" t="s">
        <v>46</v>
      </c>
      <c r="E18" s="156" t="s">
        <v>82</v>
      </c>
      <c r="F18" s="156" t="s">
        <v>83</v>
      </c>
      <c r="G18" s="156" t="s">
        <v>262</v>
      </c>
      <c r="H18" s="156" t="s">
        <v>263</v>
      </c>
      <c r="I18" s="158">
        <v>310000</v>
      </c>
      <c r="J18" s="158">
        <v>310000</v>
      </c>
      <c r="K18" s="158">
        <v>310000</v>
      </c>
      <c r="L18" s="158"/>
      <c r="M18" s="158"/>
      <c r="N18" s="156"/>
      <c r="O18" s="156"/>
      <c r="P18" s="156"/>
      <c r="Q18" s="158"/>
      <c r="R18" s="158"/>
      <c r="S18" s="158"/>
      <c r="T18" s="158"/>
      <c r="U18" s="158"/>
      <c r="V18" s="158"/>
      <c r="W18" s="158"/>
    </row>
    <row r="19" ht="30" customHeight="1" spans="1:23">
      <c r="A19" s="157" t="s">
        <v>30</v>
      </c>
      <c r="B19" s="157"/>
      <c r="C19" s="157"/>
      <c r="D19" s="157"/>
      <c r="E19" s="157"/>
      <c r="F19" s="157"/>
      <c r="G19" s="157"/>
      <c r="H19" s="157"/>
      <c r="I19" s="158">
        <v>863400</v>
      </c>
      <c r="J19" s="158">
        <v>762400</v>
      </c>
      <c r="K19" s="158">
        <v>762400</v>
      </c>
      <c r="L19" s="158"/>
      <c r="M19" s="158"/>
      <c r="N19" s="158"/>
      <c r="O19" s="158"/>
      <c r="P19" s="158"/>
      <c r="Q19" s="158"/>
      <c r="R19" s="158">
        <v>101000</v>
      </c>
      <c r="S19" s="158"/>
      <c r="T19" s="158"/>
      <c r="U19" s="158"/>
      <c r="V19" s="158"/>
      <c r="W19" s="158">
        <v>101000</v>
      </c>
    </row>
  </sheetData>
  <mergeCells count="30">
    <mergeCell ref="A1:W1"/>
    <mergeCell ref="A2:W2"/>
    <mergeCell ref="A3:G3"/>
    <mergeCell ref="V3:W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9"/>
  <sheetViews>
    <sheetView showZeros="0" workbookViewId="0">
      <selection activeCell="H4" sqref="H4"/>
    </sheetView>
  </sheetViews>
  <sheetFormatPr defaultColWidth="10.2727272727273" defaultRowHeight="15" customHeight="1"/>
  <cols>
    <col min="1" max="9" width="14.2727272727273" customWidth="1"/>
    <col min="10" max="10" width="34.2727272727273" customWidth="1"/>
  </cols>
  <sheetData>
    <row r="1" ht="18.75" customHeight="1" spans="1:10">
      <c r="A1" s="147"/>
      <c r="B1" s="147"/>
      <c r="C1" s="147"/>
      <c r="D1" s="147"/>
      <c r="E1" s="147"/>
      <c r="F1" s="147"/>
      <c r="G1" s="147"/>
      <c r="H1" s="147"/>
      <c r="I1" s="147"/>
      <c r="J1" s="151" t="s">
        <v>264</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"单位名称："&amp;"梁河县公安局交通警察大队"</f>
        <v>单位名称：梁河县公安局交通警察大队</v>
      </c>
      <c r="B3" s="147"/>
      <c r="C3" s="147"/>
      <c r="D3" s="147"/>
      <c r="E3" s="147"/>
      <c r="F3" s="147"/>
      <c r="G3" s="147"/>
      <c r="H3" s="147"/>
      <c r="I3" s="147"/>
      <c r="J3" s="147"/>
    </row>
    <row r="4" ht="22.5" customHeight="1" spans="1:10">
      <c r="A4" s="149" t="s">
        <v>265</v>
      </c>
      <c r="B4" s="149" t="s">
        <v>266</v>
      </c>
      <c r="C4" s="149" t="s">
        <v>267</v>
      </c>
      <c r="D4" s="149" t="s">
        <v>268</v>
      </c>
      <c r="E4" s="149" t="s">
        <v>269</v>
      </c>
      <c r="F4" s="149" t="s">
        <v>270</v>
      </c>
      <c r="G4" s="149" t="s">
        <v>271</v>
      </c>
      <c r="H4" s="149" t="s">
        <v>272</v>
      </c>
      <c r="I4" s="149" t="s">
        <v>273</v>
      </c>
      <c r="J4" s="149" t="s">
        <v>274</v>
      </c>
    </row>
    <row r="5" ht="22.5" customHeight="1" spans="1:10">
      <c r="A5" s="149" t="s">
        <v>59</v>
      </c>
      <c r="B5" s="149" t="s">
        <v>60</v>
      </c>
      <c r="C5" s="149" t="s">
        <v>61</v>
      </c>
      <c r="D5" s="149" t="s">
        <v>62</v>
      </c>
      <c r="E5" s="149" t="s">
        <v>63</v>
      </c>
      <c r="F5" s="149" t="s">
        <v>64</v>
      </c>
      <c r="G5" s="149" t="s">
        <v>65</v>
      </c>
      <c r="H5" s="149" t="s">
        <v>66</v>
      </c>
      <c r="I5" s="149" t="s">
        <v>67</v>
      </c>
      <c r="J5" s="149" t="s">
        <v>68</v>
      </c>
    </row>
    <row r="6" ht="52.5" customHeight="1" spans="1:10">
      <c r="A6" s="149" t="s">
        <v>46</v>
      </c>
      <c r="B6" s="149"/>
      <c r="C6" s="149"/>
      <c r="D6" s="149"/>
      <c r="E6" s="149"/>
      <c r="F6" s="149"/>
      <c r="G6" s="149"/>
      <c r="H6" s="149"/>
      <c r="I6" s="149"/>
      <c r="J6" s="149"/>
    </row>
    <row r="7" ht="52.5" customHeight="1" outlineLevel="1" spans="1:10">
      <c r="A7" s="150" t="s">
        <v>256</v>
      </c>
      <c r="B7" s="150" t="s">
        <v>275</v>
      </c>
      <c r="C7" s="150" t="s">
        <v>276</v>
      </c>
      <c r="D7" s="150" t="s">
        <v>277</v>
      </c>
      <c r="E7" s="150" t="s">
        <v>278</v>
      </c>
      <c r="F7" s="150" t="s">
        <v>279</v>
      </c>
      <c r="G7" s="149" t="s">
        <v>280</v>
      </c>
      <c r="H7" s="149" t="s">
        <v>281</v>
      </c>
      <c r="I7" s="150" t="s">
        <v>282</v>
      </c>
      <c r="J7" s="150" t="s">
        <v>283</v>
      </c>
    </row>
    <row r="8" ht="52.5" customHeight="1" outlineLevel="1" spans="1:10">
      <c r="A8" s="150" t="s">
        <v>256</v>
      </c>
      <c r="B8" s="150" t="s">
        <v>275</v>
      </c>
      <c r="C8" s="150" t="s">
        <v>276</v>
      </c>
      <c r="D8" s="150" t="s">
        <v>277</v>
      </c>
      <c r="E8" s="150" t="s">
        <v>284</v>
      </c>
      <c r="F8" s="150" t="s">
        <v>279</v>
      </c>
      <c r="G8" s="149" t="s">
        <v>285</v>
      </c>
      <c r="H8" s="149" t="s">
        <v>281</v>
      </c>
      <c r="I8" s="150" t="s">
        <v>282</v>
      </c>
      <c r="J8" s="150" t="s">
        <v>286</v>
      </c>
    </row>
    <row r="9" ht="52.5" customHeight="1" outlineLevel="1" spans="1:10">
      <c r="A9" s="150" t="s">
        <v>256</v>
      </c>
      <c r="B9" s="150" t="s">
        <v>275</v>
      </c>
      <c r="C9" s="150" t="s">
        <v>276</v>
      </c>
      <c r="D9" s="150" t="s">
        <v>287</v>
      </c>
      <c r="E9" s="150" t="s">
        <v>288</v>
      </c>
      <c r="F9" s="150" t="s">
        <v>289</v>
      </c>
      <c r="G9" s="149" t="s">
        <v>290</v>
      </c>
      <c r="H9" s="149" t="s">
        <v>291</v>
      </c>
      <c r="I9" s="150" t="s">
        <v>292</v>
      </c>
      <c r="J9" s="150" t="s">
        <v>293</v>
      </c>
    </row>
    <row r="10" ht="52.5" customHeight="1" outlineLevel="1" spans="1:10">
      <c r="A10" s="150" t="s">
        <v>256</v>
      </c>
      <c r="B10" s="150" t="s">
        <v>275</v>
      </c>
      <c r="C10" s="150" t="s">
        <v>276</v>
      </c>
      <c r="D10" s="150" t="s">
        <v>287</v>
      </c>
      <c r="E10" s="150" t="s">
        <v>294</v>
      </c>
      <c r="F10" s="150" t="s">
        <v>289</v>
      </c>
      <c r="G10" s="149" t="s">
        <v>295</v>
      </c>
      <c r="H10" s="149" t="s">
        <v>291</v>
      </c>
      <c r="I10" s="150"/>
      <c r="J10" s="150" t="s">
        <v>296</v>
      </c>
    </row>
    <row r="11" ht="52.5" customHeight="1" outlineLevel="1" spans="1:10">
      <c r="A11" s="150" t="s">
        <v>256</v>
      </c>
      <c r="B11" s="150" t="s">
        <v>275</v>
      </c>
      <c r="C11" s="150" t="s">
        <v>276</v>
      </c>
      <c r="D11" s="150" t="s">
        <v>297</v>
      </c>
      <c r="E11" s="150" t="s">
        <v>298</v>
      </c>
      <c r="F11" s="150" t="s">
        <v>299</v>
      </c>
      <c r="G11" s="149" t="s">
        <v>300</v>
      </c>
      <c r="H11" s="149" t="s">
        <v>281</v>
      </c>
      <c r="I11" s="150" t="s">
        <v>301</v>
      </c>
      <c r="J11" s="150" t="s">
        <v>302</v>
      </c>
    </row>
    <row r="12" ht="52.5" customHeight="1" outlineLevel="1" spans="1:10">
      <c r="A12" s="150" t="s">
        <v>256</v>
      </c>
      <c r="B12" s="150" t="s">
        <v>275</v>
      </c>
      <c r="C12" s="150" t="s">
        <v>276</v>
      </c>
      <c r="D12" s="150" t="s">
        <v>303</v>
      </c>
      <c r="E12" s="150" t="s">
        <v>304</v>
      </c>
      <c r="F12" s="150" t="s">
        <v>299</v>
      </c>
      <c r="G12" s="149" t="s">
        <v>305</v>
      </c>
      <c r="H12" s="149" t="s">
        <v>281</v>
      </c>
      <c r="I12" s="150" t="s">
        <v>306</v>
      </c>
      <c r="J12" s="150" t="s">
        <v>307</v>
      </c>
    </row>
    <row r="13" ht="52.5" customHeight="1" outlineLevel="1" spans="1:10">
      <c r="A13" s="150" t="s">
        <v>256</v>
      </c>
      <c r="B13" s="150" t="s">
        <v>275</v>
      </c>
      <c r="C13" s="150" t="s">
        <v>308</v>
      </c>
      <c r="D13" s="150" t="s">
        <v>309</v>
      </c>
      <c r="E13" s="150" t="s">
        <v>310</v>
      </c>
      <c r="F13" s="150" t="s">
        <v>289</v>
      </c>
      <c r="G13" s="149" t="s">
        <v>311</v>
      </c>
      <c r="H13" s="149" t="s">
        <v>291</v>
      </c>
      <c r="I13" s="150" t="s">
        <v>292</v>
      </c>
      <c r="J13" s="150" t="s">
        <v>312</v>
      </c>
    </row>
    <row r="14" ht="52.5" customHeight="1" outlineLevel="1" spans="1:10">
      <c r="A14" s="150" t="s">
        <v>256</v>
      </c>
      <c r="B14" s="150" t="s">
        <v>275</v>
      </c>
      <c r="C14" s="150" t="s">
        <v>308</v>
      </c>
      <c r="D14" s="150" t="s">
        <v>313</v>
      </c>
      <c r="E14" s="150" t="s">
        <v>314</v>
      </c>
      <c r="F14" s="150" t="s">
        <v>289</v>
      </c>
      <c r="G14" s="149" t="s">
        <v>315</v>
      </c>
      <c r="H14" s="149" t="s">
        <v>291</v>
      </c>
      <c r="I14" s="150"/>
      <c r="J14" s="150" t="s">
        <v>316</v>
      </c>
    </row>
    <row r="15" ht="52.5" customHeight="1" outlineLevel="1" spans="1:10">
      <c r="A15" s="150" t="s">
        <v>256</v>
      </c>
      <c r="B15" s="150" t="s">
        <v>275</v>
      </c>
      <c r="C15" s="150" t="s">
        <v>308</v>
      </c>
      <c r="D15" s="150" t="s">
        <v>313</v>
      </c>
      <c r="E15" s="150" t="s">
        <v>317</v>
      </c>
      <c r="F15" s="150" t="s">
        <v>289</v>
      </c>
      <c r="G15" s="149" t="s">
        <v>318</v>
      </c>
      <c r="H15" s="149" t="s">
        <v>291</v>
      </c>
      <c r="I15" s="150"/>
      <c r="J15" s="150" t="s">
        <v>319</v>
      </c>
    </row>
    <row r="16" ht="52.5" customHeight="1" outlineLevel="1" spans="1:10">
      <c r="A16" s="150" t="s">
        <v>256</v>
      </c>
      <c r="B16" s="150" t="s">
        <v>275</v>
      </c>
      <c r="C16" s="150" t="s">
        <v>308</v>
      </c>
      <c r="D16" s="150" t="s">
        <v>320</v>
      </c>
      <c r="E16" s="150" t="s">
        <v>321</v>
      </c>
      <c r="F16" s="150" t="s">
        <v>289</v>
      </c>
      <c r="G16" s="149" t="s">
        <v>311</v>
      </c>
      <c r="H16" s="149" t="s">
        <v>291</v>
      </c>
      <c r="I16" s="150"/>
      <c r="J16" s="150" t="s">
        <v>321</v>
      </c>
    </row>
    <row r="17" ht="52.5" customHeight="1" outlineLevel="1" spans="1:10">
      <c r="A17" s="150" t="s">
        <v>256</v>
      </c>
      <c r="B17" s="150" t="s">
        <v>275</v>
      </c>
      <c r="C17" s="150" t="s">
        <v>322</v>
      </c>
      <c r="D17" s="150" t="s">
        <v>323</v>
      </c>
      <c r="E17" s="150" t="s">
        <v>324</v>
      </c>
      <c r="F17" s="150" t="s">
        <v>279</v>
      </c>
      <c r="G17" s="149" t="s">
        <v>325</v>
      </c>
      <c r="H17" s="149" t="s">
        <v>281</v>
      </c>
      <c r="I17" s="150" t="s">
        <v>326</v>
      </c>
      <c r="J17" s="150" t="s">
        <v>327</v>
      </c>
    </row>
    <row r="18" ht="52.5" customHeight="1" outlineLevel="1" spans="1:10">
      <c r="A18" s="150" t="s">
        <v>254</v>
      </c>
      <c r="B18" s="150" t="s">
        <v>328</v>
      </c>
      <c r="C18" s="150" t="s">
        <v>276</v>
      </c>
      <c r="D18" s="150" t="s">
        <v>277</v>
      </c>
      <c r="E18" s="150" t="s">
        <v>329</v>
      </c>
      <c r="F18" s="150" t="s">
        <v>299</v>
      </c>
      <c r="G18" s="149" t="s">
        <v>325</v>
      </c>
      <c r="H18" s="149" t="s">
        <v>281</v>
      </c>
      <c r="I18" s="150" t="s">
        <v>330</v>
      </c>
      <c r="J18" s="150" t="s">
        <v>331</v>
      </c>
    </row>
    <row r="19" ht="52.5" customHeight="1" outlineLevel="1" spans="1:10">
      <c r="A19" s="150" t="s">
        <v>254</v>
      </c>
      <c r="B19" s="150" t="s">
        <v>328</v>
      </c>
      <c r="C19" s="150" t="s">
        <v>276</v>
      </c>
      <c r="D19" s="150" t="s">
        <v>287</v>
      </c>
      <c r="E19" s="150" t="s">
        <v>332</v>
      </c>
      <c r="F19" s="150" t="s">
        <v>289</v>
      </c>
      <c r="G19" s="149" t="s">
        <v>311</v>
      </c>
      <c r="H19" s="149" t="s">
        <v>291</v>
      </c>
      <c r="I19" s="150" t="s">
        <v>292</v>
      </c>
      <c r="J19" s="150" t="s">
        <v>333</v>
      </c>
    </row>
    <row r="20" ht="52.5" customHeight="1" outlineLevel="1" spans="1:10">
      <c r="A20" s="150" t="s">
        <v>254</v>
      </c>
      <c r="B20" s="150" t="s">
        <v>328</v>
      </c>
      <c r="C20" s="150" t="s">
        <v>276</v>
      </c>
      <c r="D20" s="150" t="s">
        <v>287</v>
      </c>
      <c r="E20" s="150" t="s">
        <v>334</v>
      </c>
      <c r="F20" s="150" t="s">
        <v>289</v>
      </c>
      <c r="G20" s="149" t="s">
        <v>335</v>
      </c>
      <c r="H20" s="149" t="s">
        <v>291</v>
      </c>
      <c r="I20" s="150" t="s">
        <v>326</v>
      </c>
      <c r="J20" s="150" t="s">
        <v>336</v>
      </c>
    </row>
    <row r="21" ht="52.5" customHeight="1" outlineLevel="1" spans="1:10">
      <c r="A21" s="150" t="s">
        <v>254</v>
      </c>
      <c r="B21" s="150" t="s">
        <v>328</v>
      </c>
      <c r="C21" s="150" t="s">
        <v>276</v>
      </c>
      <c r="D21" s="150" t="s">
        <v>287</v>
      </c>
      <c r="E21" s="150" t="s">
        <v>288</v>
      </c>
      <c r="F21" s="150" t="s">
        <v>289</v>
      </c>
      <c r="G21" s="149" t="s">
        <v>290</v>
      </c>
      <c r="H21" s="149" t="s">
        <v>291</v>
      </c>
      <c r="I21" s="150" t="s">
        <v>292</v>
      </c>
      <c r="J21" s="150" t="s">
        <v>293</v>
      </c>
    </row>
    <row r="22" ht="52.5" customHeight="1" outlineLevel="1" spans="1:10">
      <c r="A22" s="150" t="s">
        <v>254</v>
      </c>
      <c r="B22" s="150" t="s">
        <v>328</v>
      </c>
      <c r="C22" s="150" t="s">
        <v>276</v>
      </c>
      <c r="D22" s="150" t="s">
        <v>297</v>
      </c>
      <c r="E22" s="150" t="s">
        <v>298</v>
      </c>
      <c r="F22" s="150" t="s">
        <v>299</v>
      </c>
      <c r="G22" s="149" t="s">
        <v>300</v>
      </c>
      <c r="H22" s="149" t="s">
        <v>281</v>
      </c>
      <c r="I22" s="150" t="s">
        <v>301</v>
      </c>
      <c r="J22" s="150" t="s">
        <v>302</v>
      </c>
    </row>
    <row r="23" ht="52.5" customHeight="1" outlineLevel="1" spans="1:10">
      <c r="A23" s="150" t="s">
        <v>254</v>
      </c>
      <c r="B23" s="150" t="s">
        <v>328</v>
      </c>
      <c r="C23" s="150" t="s">
        <v>276</v>
      </c>
      <c r="D23" s="150" t="s">
        <v>303</v>
      </c>
      <c r="E23" s="150" t="s">
        <v>304</v>
      </c>
      <c r="F23" s="150" t="s">
        <v>299</v>
      </c>
      <c r="G23" s="149" t="s">
        <v>337</v>
      </c>
      <c r="H23" s="149" t="s">
        <v>281</v>
      </c>
      <c r="I23" s="150" t="s">
        <v>306</v>
      </c>
      <c r="J23" s="150" t="s">
        <v>307</v>
      </c>
    </row>
    <row r="24" ht="52.5" customHeight="1" outlineLevel="1" spans="1:10">
      <c r="A24" s="150" t="s">
        <v>254</v>
      </c>
      <c r="B24" s="150" t="s">
        <v>328</v>
      </c>
      <c r="C24" s="150" t="s">
        <v>308</v>
      </c>
      <c r="D24" s="150" t="s">
        <v>313</v>
      </c>
      <c r="E24" s="150" t="s">
        <v>338</v>
      </c>
      <c r="F24" s="150" t="s">
        <v>289</v>
      </c>
      <c r="G24" s="149" t="s">
        <v>339</v>
      </c>
      <c r="H24" s="149" t="s">
        <v>291</v>
      </c>
      <c r="I24" s="150" t="s">
        <v>292</v>
      </c>
      <c r="J24" s="150" t="s">
        <v>340</v>
      </c>
    </row>
    <row r="25" ht="52.5" customHeight="1" outlineLevel="1" spans="1:10">
      <c r="A25" s="150" t="s">
        <v>254</v>
      </c>
      <c r="B25" s="150" t="s">
        <v>328</v>
      </c>
      <c r="C25" s="150" t="s">
        <v>308</v>
      </c>
      <c r="D25" s="150" t="s">
        <v>320</v>
      </c>
      <c r="E25" s="150" t="s">
        <v>341</v>
      </c>
      <c r="F25" s="150" t="s">
        <v>289</v>
      </c>
      <c r="G25" s="149" t="s">
        <v>339</v>
      </c>
      <c r="H25" s="149" t="s">
        <v>291</v>
      </c>
      <c r="I25" s="150" t="s">
        <v>292</v>
      </c>
      <c r="J25" s="150" t="s">
        <v>342</v>
      </c>
    </row>
    <row r="26" ht="52.5" customHeight="1" outlineLevel="1" spans="1:10">
      <c r="A26" s="150" t="s">
        <v>254</v>
      </c>
      <c r="B26" s="150" t="s">
        <v>328</v>
      </c>
      <c r="C26" s="150" t="s">
        <v>322</v>
      </c>
      <c r="D26" s="150" t="s">
        <v>323</v>
      </c>
      <c r="E26" s="150" t="s">
        <v>343</v>
      </c>
      <c r="F26" s="150" t="s">
        <v>279</v>
      </c>
      <c r="G26" s="149" t="s">
        <v>344</v>
      </c>
      <c r="H26" s="149" t="s">
        <v>281</v>
      </c>
      <c r="I26" s="150" t="s">
        <v>326</v>
      </c>
      <c r="J26" s="150" t="s">
        <v>345</v>
      </c>
    </row>
    <row r="27" ht="52.5" customHeight="1" outlineLevel="1" spans="1:10">
      <c r="A27" s="150" t="s">
        <v>249</v>
      </c>
      <c r="B27" s="150" t="s">
        <v>346</v>
      </c>
      <c r="C27" s="150" t="s">
        <v>276</v>
      </c>
      <c r="D27" s="150" t="s">
        <v>277</v>
      </c>
      <c r="E27" s="150" t="s">
        <v>347</v>
      </c>
      <c r="F27" s="150" t="s">
        <v>289</v>
      </c>
      <c r="G27" s="149" t="s">
        <v>311</v>
      </c>
      <c r="H27" s="149" t="s">
        <v>291</v>
      </c>
      <c r="I27" s="150" t="s">
        <v>292</v>
      </c>
      <c r="J27" s="150" t="s">
        <v>348</v>
      </c>
    </row>
    <row r="28" ht="52.5" customHeight="1" outlineLevel="1" spans="1:10">
      <c r="A28" s="150" t="s">
        <v>249</v>
      </c>
      <c r="B28" s="150" t="s">
        <v>346</v>
      </c>
      <c r="C28" s="150" t="s">
        <v>276</v>
      </c>
      <c r="D28" s="150" t="s">
        <v>287</v>
      </c>
      <c r="E28" s="150" t="s">
        <v>349</v>
      </c>
      <c r="F28" s="150" t="s">
        <v>289</v>
      </c>
      <c r="G28" s="149" t="s">
        <v>335</v>
      </c>
      <c r="H28" s="149" t="s">
        <v>281</v>
      </c>
      <c r="I28" s="150" t="s">
        <v>326</v>
      </c>
      <c r="J28" s="150" t="s">
        <v>350</v>
      </c>
    </row>
    <row r="29" ht="52.5" customHeight="1" outlineLevel="1" spans="1:10">
      <c r="A29" s="150" t="s">
        <v>249</v>
      </c>
      <c r="B29" s="150" t="s">
        <v>346</v>
      </c>
      <c r="C29" s="150" t="s">
        <v>276</v>
      </c>
      <c r="D29" s="150" t="s">
        <v>297</v>
      </c>
      <c r="E29" s="150" t="s">
        <v>351</v>
      </c>
      <c r="F29" s="150" t="s">
        <v>289</v>
      </c>
      <c r="G29" s="149" t="s">
        <v>352</v>
      </c>
      <c r="H29" s="149" t="s">
        <v>281</v>
      </c>
      <c r="I29" s="150" t="s">
        <v>301</v>
      </c>
      <c r="J29" s="150" t="s">
        <v>353</v>
      </c>
    </row>
    <row r="30" ht="52.5" customHeight="1" outlineLevel="1" spans="1:10">
      <c r="A30" s="150" t="s">
        <v>249</v>
      </c>
      <c r="B30" s="150" t="s">
        <v>346</v>
      </c>
      <c r="C30" s="150" t="s">
        <v>308</v>
      </c>
      <c r="D30" s="150" t="s">
        <v>320</v>
      </c>
      <c r="E30" s="150" t="s">
        <v>354</v>
      </c>
      <c r="F30" s="150" t="s">
        <v>289</v>
      </c>
      <c r="G30" s="149" t="s">
        <v>355</v>
      </c>
      <c r="H30" s="149" t="s">
        <v>291</v>
      </c>
      <c r="I30" s="150" t="s">
        <v>292</v>
      </c>
      <c r="J30" s="150" t="s">
        <v>356</v>
      </c>
    </row>
    <row r="31" ht="52.5" customHeight="1" outlineLevel="1" spans="1:10">
      <c r="A31" s="150" t="s">
        <v>249</v>
      </c>
      <c r="B31" s="150" t="s">
        <v>346</v>
      </c>
      <c r="C31" s="150" t="s">
        <v>322</v>
      </c>
      <c r="D31" s="150" t="s">
        <v>323</v>
      </c>
      <c r="E31" s="150" t="s">
        <v>357</v>
      </c>
      <c r="F31" s="150" t="s">
        <v>289</v>
      </c>
      <c r="G31" s="149" t="s">
        <v>358</v>
      </c>
      <c r="H31" s="149" t="s">
        <v>291</v>
      </c>
      <c r="I31" s="150" t="s">
        <v>326</v>
      </c>
      <c r="J31" s="150" t="s">
        <v>359</v>
      </c>
    </row>
    <row r="32" ht="52.5" customHeight="1" outlineLevel="1" spans="1:10">
      <c r="A32" s="150" t="s">
        <v>260</v>
      </c>
      <c r="B32" s="150" t="s">
        <v>360</v>
      </c>
      <c r="C32" s="150" t="s">
        <v>276</v>
      </c>
      <c r="D32" s="150" t="s">
        <v>277</v>
      </c>
      <c r="E32" s="150" t="s">
        <v>361</v>
      </c>
      <c r="F32" s="150" t="s">
        <v>289</v>
      </c>
      <c r="G32" s="149" t="s">
        <v>179</v>
      </c>
      <c r="H32" s="149" t="s">
        <v>281</v>
      </c>
      <c r="I32" s="150" t="s">
        <v>362</v>
      </c>
      <c r="J32" s="150" t="s">
        <v>363</v>
      </c>
    </row>
    <row r="33" ht="52.5" customHeight="1" outlineLevel="1" spans="1:10">
      <c r="A33" s="150" t="s">
        <v>260</v>
      </c>
      <c r="B33" s="150" t="s">
        <v>360</v>
      </c>
      <c r="C33" s="150" t="s">
        <v>276</v>
      </c>
      <c r="D33" s="150" t="s">
        <v>277</v>
      </c>
      <c r="E33" s="150" t="s">
        <v>364</v>
      </c>
      <c r="F33" s="150" t="s">
        <v>289</v>
      </c>
      <c r="G33" s="149" t="s">
        <v>59</v>
      </c>
      <c r="H33" s="149" t="s">
        <v>281</v>
      </c>
      <c r="I33" s="150" t="s">
        <v>365</v>
      </c>
      <c r="J33" s="150" t="s">
        <v>366</v>
      </c>
    </row>
    <row r="34" ht="52.5" customHeight="1" outlineLevel="1" spans="1:10">
      <c r="A34" s="150" t="s">
        <v>260</v>
      </c>
      <c r="B34" s="150" t="s">
        <v>360</v>
      </c>
      <c r="C34" s="150" t="s">
        <v>276</v>
      </c>
      <c r="D34" s="150" t="s">
        <v>277</v>
      </c>
      <c r="E34" s="150" t="s">
        <v>367</v>
      </c>
      <c r="F34" s="150" t="s">
        <v>289</v>
      </c>
      <c r="G34" s="149" t="s">
        <v>62</v>
      </c>
      <c r="H34" s="149" t="s">
        <v>281</v>
      </c>
      <c r="I34" s="150" t="s">
        <v>368</v>
      </c>
      <c r="J34" s="150" t="s">
        <v>369</v>
      </c>
    </row>
    <row r="35" ht="52.5" customHeight="1" outlineLevel="1" spans="1:10">
      <c r="A35" s="150" t="s">
        <v>260</v>
      </c>
      <c r="B35" s="150" t="s">
        <v>360</v>
      </c>
      <c r="C35" s="150" t="s">
        <v>276</v>
      </c>
      <c r="D35" s="150" t="s">
        <v>277</v>
      </c>
      <c r="E35" s="150" t="s">
        <v>370</v>
      </c>
      <c r="F35" s="150" t="s">
        <v>289</v>
      </c>
      <c r="G35" s="149" t="s">
        <v>61</v>
      </c>
      <c r="H35" s="149" t="s">
        <v>281</v>
      </c>
      <c r="I35" s="150" t="s">
        <v>368</v>
      </c>
      <c r="J35" s="150" t="s">
        <v>371</v>
      </c>
    </row>
    <row r="36" ht="52.5" customHeight="1" outlineLevel="1" spans="1:10">
      <c r="A36" s="150" t="s">
        <v>260</v>
      </c>
      <c r="B36" s="150" t="s">
        <v>360</v>
      </c>
      <c r="C36" s="150" t="s">
        <v>276</v>
      </c>
      <c r="D36" s="150" t="s">
        <v>287</v>
      </c>
      <c r="E36" s="150" t="s">
        <v>372</v>
      </c>
      <c r="F36" s="150" t="s">
        <v>279</v>
      </c>
      <c r="G36" s="149" t="s">
        <v>373</v>
      </c>
      <c r="H36" s="149" t="s">
        <v>281</v>
      </c>
      <c r="I36" s="150" t="s">
        <v>326</v>
      </c>
      <c r="J36" s="150" t="s">
        <v>374</v>
      </c>
    </row>
    <row r="37" ht="52.5" customHeight="1" outlineLevel="1" spans="1:10">
      <c r="A37" s="150" t="s">
        <v>260</v>
      </c>
      <c r="B37" s="150" t="s">
        <v>360</v>
      </c>
      <c r="C37" s="150" t="s">
        <v>276</v>
      </c>
      <c r="D37" s="150" t="s">
        <v>287</v>
      </c>
      <c r="E37" s="150" t="s">
        <v>375</v>
      </c>
      <c r="F37" s="150" t="s">
        <v>289</v>
      </c>
      <c r="G37" s="149" t="s">
        <v>335</v>
      </c>
      <c r="H37" s="149" t="s">
        <v>281</v>
      </c>
      <c r="I37" s="150" t="s">
        <v>326</v>
      </c>
      <c r="J37" s="150" t="s">
        <v>376</v>
      </c>
    </row>
    <row r="38" ht="52.5" customHeight="1" outlineLevel="1" spans="1:10">
      <c r="A38" s="150" t="s">
        <v>260</v>
      </c>
      <c r="B38" s="150" t="s">
        <v>360</v>
      </c>
      <c r="C38" s="150" t="s">
        <v>276</v>
      </c>
      <c r="D38" s="150" t="s">
        <v>287</v>
      </c>
      <c r="E38" s="150" t="s">
        <v>377</v>
      </c>
      <c r="F38" s="150" t="s">
        <v>279</v>
      </c>
      <c r="G38" s="149" t="s">
        <v>373</v>
      </c>
      <c r="H38" s="149" t="s">
        <v>281</v>
      </c>
      <c r="I38" s="150" t="s">
        <v>326</v>
      </c>
      <c r="J38" s="150" t="s">
        <v>378</v>
      </c>
    </row>
    <row r="39" ht="52.5" customHeight="1" outlineLevel="1" spans="1:10">
      <c r="A39" s="150" t="s">
        <v>260</v>
      </c>
      <c r="B39" s="150" t="s">
        <v>360</v>
      </c>
      <c r="C39" s="150" t="s">
        <v>276</v>
      </c>
      <c r="D39" s="150" t="s">
        <v>297</v>
      </c>
      <c r="E39" s="150" t="s">
        <v>298</v>
      </c>
      <c r="F39" s="150" t="s">
        <v>299</v>
      </c>
      <c r="G39" s="149" t="s">
        <v>300</v>
      </c>
      <c r="H39" s="149" t="s">
        <v>281</v>
      </c>
      <c r="I39" s="150" t="s">
        <v>301</v>
      </c>
      <c r="J39" s="150" t="s">
        <v>302</v>
      </c>
    </row>
    <row r="40" ht="52.5" customHeight="1" outlineLevel="1" spans="1:10">
      <c r="A40" s="150" t="s">
        <v>260</v>
      </c>
      <c r="B40" s="150" t="s">
        <v>360</v>
      </c>
      <c r="C40" s="150" t="s">
        <v>276</v>
      </c>
      <c r="D40" s="150" t="s">
        <v>277</v>
      </c>
      <c r="E40" s="150" t="s">
        <v>304</v>
      </c>
      <c r="F40" s="150" t="s">
        <v>289</v>
      </c>
      <c r="G40" s="149" t="s">
        <v>379</v>
      </c>
      <c r="H40" s="149" t="s">
        <v>281</v>
      </c>
      <c r="I40" s="150" t="s">
        <v>306</v>
      </c>
      <c r="J40" s="150" t="s">
        <v>307</v>
      </c>
    </row>
    <row r="41" ht="52.5" customHeight="1" outlineLevel="1" spans="1:10">
      <c r="A41" s="150" t="s">
        <v>260</v>
      </c>
      <c r="B41" s="150" t="s">
        <v>360</v>
      </c>
      <c r="C41" s="150" t="s">
        <v>308</v>
      </c>
      <c r="D41" s="150" t="s">
        <v>309</v>
      </c>
      <c r="E41" s="150" t="s">
        <v>380</v>
      </c>
      <c r="F41" s="150" t="s">
        <v>279</v>
      </c>
      <c r="G41" s="149" t="s">
        <v>381</v>
      </c>
      <c r="H41" s="149" t="s">
        <v>281</v>
      </c>
      <c r="I41" s="150" t="s">
        <v>306</v>
      </c>
      <c r="J41" s="150" t="s">
        <v>382</v>
      </c>
    </row>
    <row r="42" ht="52.5" customHeight="1" outlineLevel="1" spans="1:10">
      <c r="A42" s="150" t="s">
        <v>260</v>
      </c>
      <c r="B42" s="150" t="s">
        <v>360</v>
      </c>
      <c r="C42" s="150" t="s">
        <v>308</v>
      </c>
      <c r="D42" s="150" t="s">
        <v>309</v>
      </c>
      <c r="E42" s="150" t="s">
        <v>383</v>
      </c>
      <c r="F42" s="150" t="s">
        <v>279</v>
      </c>
      <c r="G42" s="149" t="s">
        <v>381</v>
      </c>
      <c r="H42" s="149" t="s">
        <v>281</v>
      </c>
      <c r="I42" s="150" t="s">
        <v>306</v>
      </c>
      <c r="J42" s="150" t="s">
        <v>384</v>
      </c>
    </row>
    <row r="43" ht="52.5" customHeight="1" outlineLevel="1" spans="1:10">
      <c r="A43" s="150" t="s">
        <v>260</v>
      </c>
      <c r="B43" s="150" t="s">
        <v>360</v>
      </c>
      <c r="C43" s="150" t="s">
        <v>308</v>
      </c>
      <c r="D43" s="150" t="s">
        <v>313</v>
      </c>
      <c r="E43" s="150" t="s">
        <v>385</v>
      </c>
      <c r="F43" s="150" t="s">
        <v>289</v>
      </c>
      <c r="G43" s="149" t="s">
        <v>386</v>
      </c>
      <c r="H43" s="149" t="s">
        <v>291</v>
      </c>
      <c r="I43" s="150"/>
      <c r="J43" s="150" t="s">
        <v>387</v>
      </c>
    </row>
    <row r="44" ht="52.5" customHeight="1" outlineLevel="1" spans="1:10">
      <c r="A44" s="150" t="s">
        <v>260</v>
      </c>
      <c r="B44" s="150" t="s">
        <v>360</v>
      </c>
      <c r="C44" s="150" t="s">
        <v>308</v>
      </c>
      <c r="D44" s="150" t="s">
        <v>313</v>
      </c>
      <c r="E44" s="150" t="s">
        <v>388</v>
      </c>
      <c r="F44" s="150" t="s">
        <v>289</v>
      </c>
      <c r="G44" s="149" t="s">
        <v>389</v>
      </c>
      <c r="H44" s="149" t="s">
        <v>291</v>
      </c>
      <c r="I44" s="150"/>
      <c r="J44" s="150" t="s">
        <v>390</v>
      </c>
    </row>
    <row r="45" ht="52.5" customHeight="1" outlineLevel="1" spans="1:10">
      <c r="A45" s="150" t="s">
        <v>260</v>
      </c>
      <c r="B45" s="150" t="s">
        <v>360</v>
      </c>
      <c r="C45" s="150" t="s">
        <v>308</v>
      </c>
      <c r="D45" s="150" t="s">
        <v>313</v>
      </c>
      <c r="E45" s="150" t="s">
        <v>391</v>
      </c>
      <c r="F45" s="150" t="s">
        <v>289</v>
      </c>
      <c r="G45" s="149" t="s">
        <v>315</v>
      </c>
      <c r="H45" s="149" t="s">
        <v>291</v>
      </c>
      <c r="I45" s="150"/>
      <c r="J45" s="150" t="s">
        <v>392</v>
      </c>
    </row>
    <row r="46" ht="52.5" customHeight="1" outlineLevel="1" spans="1:10">
      <c r="A46" s="150" t="s">
        <v>260</v>
      </c>
      <c r="B46" s="150" t="s">
        <v>360</v>
      </c>
      <c r="C46" s="150" t="s">
        <v>308</v>
      </c>
      <c r="D46" s="150" t="s">
        <v>320</v>
      </c>
      <c r="E46" s="150" t="s">
        <v>393</v>
      </c>
      <c r="F46" s="150" t="s">
        <v>289</v>
      </c>
      <c r="G46" s="149" t="s">
        <v>311</v>
      </c>
      <c r="H46" s="149" t="s">
        <v>291</v>
      </c>
      <c r="I46" s="150"/>
      <c r="J46" s="150" t="s">
        <v>394</v>
      </c>
    </row>
    <row r="47" ht="52.5" customHeight="1" outlineLevel="1" spans="1:10">
      <c r="A47" s="150" t="s">
        <v>260</v>
      </c>
      <c r="B47" s="150" t="s">
        <v>360</v>
      </c>
      <c r="C47" s="150" t="s">
        <v>308</v>
      </c>
      <c r="D47" s="150" t="s">
        <v>320</v>
      </c>
      <c r="E47" s="150" t="s">
        <v>395</v>
      </c>
      <c r="F47" s="150" t="s">
        <v>289</v>
      </c>
      <c r="G47" s="149" t="s">
        <v>311</v>
      </c>
      <c r="H47" s="149" t="s">
        <v>291</v>
      </c>
      <c r="I47" s="150"/>
      <c r="J47" s="150" t="s">
        <v>396</v>
      </c>
    </row>
    <row r="48" ht="52.5" customHeight="1" outlineLevel="1" spans="1:10">
      <c r="A48" s="150" t="s">
        <v>260</v>
      </c>
      <c r="B48" s="150" t="s">
        <v>360</v>
      </c>
      <c r="C48" s="150" t="s">
        <v>322</v>
      </c>
      <c r="D48" s="150" t="s">
        <v>323</v>
      </c>
      <c r="E48" s="150" t="s">
        <v>397</v>
      </c>
      <c r="F48" s="150" t="s">
        <v>279</v>
      </c>
      <c r="G48" s="149" t="s">
        <v>398</v>
      </c>
      <c r="H48" s="149" t="s">
        <v>281</v>
      </c>
      <c r="I48" s="150" t="s">
        <v>326</v>
      </c>
      <c r="J48" s="150" t="s">
        <v>399</v>
      </c>
    </row>
    <row r="49" ht="52.5" customHeight="1" outlineLevel="1" spans="1:10">
      <c r="A49" s="150" t="s">
        <v>260</v>
      </c>
      <c r="B49" s="150" t="s">
        <v>360</v>
      </c>
      <c r="C49" s="150" t="s">
        <v>322</v>
      </c>
      <c r="D49" s="150" t="s">
        <v>323</v>
      </c>
      <c r="E49" s="150" t="s">
        <v>400</v>
      </c>
      <c r="F49" s="150" t="s">
        <v>279</v>
      </c>
      <c r="G49" s="149" t="s">
        <v>325</v>
      </c>
      <c r="H49" s="149" t="s">
        <v>281</v>
      </c>
      <c r="I49" s="150" t="s">
        <v>326</v>
      </c>
      <c r="J49" s="150" t="s">
        <v>401</v>
      </c>
    </row>
    <row r="50" ht="52.5" customHeight="1" outlineLevel="1" spans="1:10">
      <c r="A50" s="150" t="s">
        <v>252</v>
      </c>
      <c r="B50" s="150" t="s">
        <v>402</v>
      </c>
      <c r="C50" s="150" t="s">
        <v>276</v>
      </c>
      <c r="D50" s="150" t="s">
        <v>277</v>
      </c>
      <c r="E50" s="150" t="s">
        <v>403</v>
      </c>
      <c r="F50" s="150" t="s">
        <v>279</v>
      </c>
      <c r="G50" s="149" t="s">
        <v>404</v>
      </c>
      <c r="H50" s="149" t="s">
        <v>281</v>
      </c>
      <c r="I50" s="150" t="s">
        <v>330</v>
      </c>
      <c r="J50" s="150" t="s">
        <v>405</v>
      </c>
    </row>
    <row r="51" ht="52.5" customHeight="1" outlineLevel="1" spans="1:10">
      <c r="A51" s="150" t="s">
        <v>252</v>
      </c>
      <c r="B51" s="150" t="s">
        <v>402</v>
      </c>
      <c r="C51" s="150" t="s">
        <v>276</v>
      </c>
      <c r="D51" s="150" t="s">
        <v>277</v>
      </c>
      <c r="E51" s="150" t="s">
        <v>406</v>
      </c>
      <c r="F51" s="150" t="s">
        <v>279</v>
      </c>
      <c r="G51" s="149" t="s">
        <v>407</v>
      </c>
      <c r="H51" s="149" t="s">
        <v>281</v>
      </c>
      <c r="I51" s="150" t="s">
        <v>408</v>
      </c>
      <c r="J51" s="150" t="s">
        <v>409</v>
      </c>
    </row>
    <row r="52" ht="52.5" customHeight="1" outlineLevel="1" spans="1:10">
      <c r="A52" s="150" t="s">
        <v>252</v>
      </c>
      <c r="B52" s="150" t="s">
        <v>402</v>
      </c>
      <c r="C52" s="150" t="s">
        <v>276</v>
      </c>
      <c r="D52" s="150" t="s">
        <v>287</v>
      </c>
      <c r="E52" s="150" t="s">
        <v>410</v>
      </c>
      <c r="F52" s="150" t="s">
        <v>279</v>
      </c>
      <c r="G52" s="149" t="s">
        <v>325</v>
      </c>
      <c r="H52" s="149" t="s">
        <v>281</v>
      </c>
      <c r="I52" s="150" t="s">
        <v>326</v>
      </c>
      <c r="J52" s="150" t="s">
        <v>411</v>
      </c>
    </row>
    <row r="53" ht="52.5" customHeight="1" outlineLevel="1" spans="1:10">
      <c r="A53" s="150" t="s">
        <v>252</v>
      </c>
      <c r="B53" s="150" t="s">
        <v>402</v>
      </c>
      <c r="C53" s="150" t="s">
        <v>276</v>
      </c>
      <c r="D53" s="150" t="s">
        <v>287</v>
      </c>
      <c r="E53" s="150" t="s">
        <v>288</v>
      </c>
      <c r="F53" s="150" t="s">
        <v>289</v>
      </c>
      <c r="G53" s="149" t="s">
        <v>290</v>
      </c>
      <c r="H53" s="149" t="s">
        <v>291</v>
      </c>
      <c r="I53" s="150" t="s">
        <v>292</v>
      </c>
      <c r="J53" s="150" t="s">
        <v>412</v>
      </c>
    </row>
    <row r="54" ht="52.5" customHeight="1" outlineLevel="1" spans="1:10">
      <c r="A54" s="150" t="s">
        <v>252</v>
      </c>
      <c r="B54" s="150" t="s">
        <v>402</v>
      </c>
      <c r="C54" s="150" t="s">
        <v>276</v>
      </c>
      <c r="D54" s="150" t="s">
        <v>297</v>
      </c>
      <c r="E54" s="150" t="s">
        <v>413</v>
      </c>
      <c r="F54" s="150" t="s">
        <v>289</v>
      </c>
      <c r="G54" s="149" t="s">
        <v>335</v>
      </c>
      <c r="H54" s="149" t="s">
        <v>281</v>
      </c>
      <c r="I54" s="150" t="s">
        <v>326</v>
      </c>
      <c r="J54" s="150" t="s">
        <v>414</v>
      </c>
    </row>
    <row r="55" ht="52.5" customHeight="1" outlineLevel="1" spans="1:10">
      <c r="A55" s="150" t="s">
        <v>252</v>
      </c>
      <c r="B55" s="150" t="s">
        <v>402</v>
      </c>
      <c r="C55" s="150" t="s">
        <v>308</v>
      </c>
      <c r="D55" s="150" t="s">
        <v>313</v>
      </c>
      <c r="E55" s="150" t="s">
        <v>415</v>
      </c>
      <c r="F55" s="150" t="s">
        <v>279</v>
      </c>
      <c r="G55" s="149" t="s">
        <v>373</v>
      </c>
      <c r="H55" s="149" t="s">
        <v>291</v>
      </c>
      <c r="I55" s="150" t="s">
        <v>326</v>
      </c>
      <c r="J55" s="150" t="s">
        <v>416</v>
      </c>
    </row>
    <row r="56" ht="52.5" customHeight="1" outlineLevel="1" spans="1:10">
      <c r="A56" s="150" t="s">
        <v>252</v>
      </c>
      <c r="B56" s="150" t="s">
        <v>402</v>
      </c>
      <c r="C56" s="150" t="s">
        <v>308</v>
      </c>
      <c r="D56" s="150" t="s">
        <v>313</v>
      </c>
      <c r="E56" s="150" t="s">
        <v>417</v>
      </c>
      <c r="F56" s="150" t="s">
        <v>279</v>
      </c>
      <c r="G56" s="149" t="s">
        <v>68</v>
      </c>
      <c r="H56" s="149" t="s">
        <v>291</v>
      </c>
      <c r="I56" s="150" t="s">
        <v>292</v>
      </c>
      <c r="J56" s="150" t="s">
        <v>418</v>
      </c>
    </row>
    <row r="57" ht="52.5" customHeight="1" outlineLevel="1" spans="1:10">
      <c r="A57" s="150" t="s">
        <v>252</v>
      </c>
      <c r="B57" s="150" t="s">
        <v>402</v>
      </c>
      <c r="C57" s="150" t="s">
        <v>308</v>
      </c>
      <c r="D57" s="150" t="s">
        <v>320</v>
      </c>
      <c r="E57" s="150" t="s">
        <v>338</v>
      </c>
      <c r="F57" s="150" t="s">
        <v>289</v>
      </c>
      <c r="G57" s="149" t="s">
        <v>339</v>
      </c>
      <c r="H57" s="149" t="s">
        <v>291</v>
      </c>
      <c r="I57" s="150" t="s">
        <v>292</v>
      </c>
      <c r="J57" s="150" t="s">
        <v>419</v>
      </c>
    </row>
    <row r="58" ht="52.5" customHeight="1" outlineLevel="1" spans="1:10">
      <c r="A58" s="150" t="s">
        <v>252</v>
      </c>
      <c r="B58" s="150" t="s">
        <v>402</v>
      </c>
      <c r="C58" s="150" t="s">
        <v>322</v>
      </c>
      <c r="D58" s="150" t="s">
        <v>323</v>
      </c>
      <c r="E58" s="150" t="s">
        <v>400</v>
      </c>
      <c r="F58" s="150" t="s">
        <v>279</v>
      </c>
      <c r="G58" s="149" t="s">
        <v>325</v>
      </c>
      <c r="H58" s="149" t="s">
        <v>281</v>
      </c>
      <c r="I58" s="150" t="s">
        <v>326</v>
      </c>
      <c r="J58" s="150" t="s">
        <v>420</v>
      </c>
    </row>
    <row r="59" ht="52.5" customHeight="1" outlineLevel="1" spans="1:10">
      <c r="A59" s="150" t="s">
        <v>252</v>
      </c>
      <c r="B59" s="150" t="s">
        <v>402</v>
      </c>
      <c r="C59" s="150" t="s">
        <v>322</v>
      </c>
      <c r="D59" s="150" t="s">
        <v>323</v>
      </c>
      <c r="E59" s="150" t="s">
        <v>421</v>
      </c>
      <c r="F59" s="150" t="s">
        <v>279</v>
      </c>
      <c r="G59" s="149" t="s">
        <v>373</v>
      </c>
      <c r="H59" s="149" t="s">
        <v>281</v>
      </c>
      <c r="I59" s="150" t="s">
        <v>326</v>
      </c>
      <c r="J59" s="150" t="s">
        <v>422</v>
      </c>
    </row>
  </sheetData>
  <mergeCells count="12">
    <mergeCell ref="A2:J2"/>
    <mergeCell ref="A3:E3"/>
    <mergeCell ref="A7:A17"/>
    <mergeCell ref="A18:A26"/>
    <mergeCell ref="A27:A31"/>
    <mergeCell ref="A32:A49"/>
    <mergeCell ref="A50:A59"/>
    <mergeCell ref="B7:B17"/>
    <mergeCell ref="B18:B26"/>
    <mergeCell ref="B27:B31"/>
    <mergeCell ref="B32:B49"/>
    <mergeCell ref="B50:B5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2025-02-25T08:11:00Z</dcterms:created>
  <dcterms:modified xsi:type="dcterms:W3CDTF">2025-03-11T00:51:34Z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9BB4A07F624A4A9694EC77A85F8DB108_13</vt:lpwstr>
  </property>
  <property fmtid="{D5CDD505-2E9C-101B-9397-08002B2CF9AE}" pid="3" name="KSOProductBuildVer">
    <vt:lpwstr>2052-12.1.0.18276</vt:lpwstr>
  </property>
</Properties>
</file>