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7" activeTab="8"/>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部门项目支出绩效目标表05-2" sheetId="10" r:id="rId9"/>
    <sheet name="政府性基金预算支出预算表06（梁河）" sheetId="11" r:id="rId10"/>
    <sheet name="部门政府采购预算表07" sheetId="12" r:id="rId11"/>
    <sheet name="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6" hidden="1">基本支出预算表04!$A$8:$W$48</definedName>
    <definedName name="_xlnm._FilterDatabase" localSheetId="7" hidden="1">'项目支出预算表05-1'!$A$8:$W$77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<sst xmlns="http://schemas.openxmlformats.org/spreadsheetml/2006/main" count="3017" uniqueCount="716">
  <si>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</si>
  <si>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</si>
  <si>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</si>
  <si>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</si>
  <si>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</si>
  <si>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</si>
  <si>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</si>
  <si>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</si>
  <si>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</si>
  <si>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</si>
  <si>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</si>
  <si>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</si>
  <si>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</si>
  <si>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</si>
  <si>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</si>
  <si>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</si>
  <si>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</si>
  <si>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</si>
  <si>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</si>
  <si>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</si>
  <si>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</si>
  <si>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</si>
  <si>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</si>
  <si>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</si>
  <si>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</si>
  <si>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</si>
  <si>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</si>
  <si>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</si>
  <si>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</si>
  <si>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</si>
  <si>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</si>
  <si>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</si>
  <si>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</si>
  <si>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</si>
  <si>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</si>
  <si>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</si>
  <si>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</si>
  <si>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</si>
  <si>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</si>
  <si>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</si>
  <si>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</si>
  <si>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</si>
  <si>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</si>
  <si>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</si>
  <si>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</si>
  <si>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121001</t>
  </si>
  <si>
    <t>梁河县自然资源局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</si>
  <si>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</si>
  <si>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</si>
  <si>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</si>
  <si>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</si>
  <si>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</si>
  <si>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</si>
  <si>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</si>
  <si>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</si>
  <si>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</si>
  <si>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</si>
  <si>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</si>
  <si>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</si>
  <si>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</si>
  <si>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</si>
  <si>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</si>
  <si>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</si>
  <si>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</si>
  <si>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</si>
  <si>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</si>
  <si>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</si>
  <si>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</si>
  <si>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</si>
  <si>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</si>
  <si>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</si>
  <si>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</si>
  <si>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</si>
  <si>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</si>
  <si>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</si>
  <si>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</si>
  <si>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</si>
  <si>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</si>
  <si>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</si>
  <si>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</si>
  <si>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</si>
  <si>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</si>
  <si>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</si>
  <si>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</si>
  <si>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</si>
  <si>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</si>
  <si>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</si>
  <si>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</si>
  <si>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</si>
  <si>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</si>
  <si>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</si>
  <si>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</si>
  <si>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</si>
  <si>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</si>
  <si>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</si>
  <si>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</si>
  <si>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</si>
  <si>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</si>
  <si>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</si>
  <si>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</si>
  <si>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</si>
  <si>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</si>
  <si>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</si>
  <si>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</si>
  <si>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</si>
  <si>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</si>
  <si>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</si>
  <si>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</si>
  <si>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</si>
  <si>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</si>
  <si>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</si>
  <si>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</si>
  <si>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220</t>
  </si>
  <si>
    <t>自然资源海洋气象等支出</t>
  </si>
  <si>
    <t>22001</t>
  </si>
  <si>
    <t>自然资源事务</t>
  </si>
  <si>
    <t>2200101</t>
  </si>
  <si>
    <t>行政运行</t>
  </si>
  <si>
    <t>2200102</t>
  </si>
  <si>
    <t>一般行政管理事务</t>
  </si>
  <si>
    <t>2200104</t>
  </si>
  <si>
    <t>自然资源规划及管理</t>
  </si>
  <si>
    <t>2200106</t>
  </si>
  <si>
    <t>自然资源利用与保护</t>
  </si>
  <si>
    <t>2200108</t>
  </si>
  <si>
    <t>自然资源行业业务管理</t>
  </si>
  <si>
    <t>2200109</t>
  </si>
  <si>
    <t>自然资源调查与确权登记</t>
  </si>
  <si>
    <t>2200114</t>
  </si>
  <si>
    <t>地质勘查与矿产资源管理</t>
  </si>
  <si>
    <t>2200199</t>
  </si>
  <si>
    <t>其他自然资源事务支出</t>
  </si>
  <si>
    <t>221</t>
  </si>
  <si>
    <t>住房保障支出</t>
  </si>
  <si>
    <t>22102</t>
  </si>
  <si>
    <t>住房改革支出</t>
  </si>
  <si>
    <t>2210201</t>
  </si>
  <si>
    <t>住房公积金</t>
  </si>
  <si>
    <t>224</t>
  </si>
  <si>
    <t>灾害防治及应急管理支出</t>
  </si>
  <si>
    <t>22406</t>
  </si>
  <si>
    <t>自然灾害防治</t>
  </si>
  <si>
    <t>2240601</t>
  </si>
  <si>
    <t>地质灾害防治</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</si>
  <si>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</si>
  <si>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</si>
  <si>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</si>
  <si>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</si>
  <si>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</si>
  <si>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</si>
  <si>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</si>
  <si>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</si>
  <si>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</si>
  <si>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</si>
  <si>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</si>
  <si>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</si>
  <si>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</si>
  <si>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</si>
  <si>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</si>
  <si>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</si>
  <si>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</si>
  <si>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</si>
  <si>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</si>
  <si>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</si>
  <si>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</si>
  <si>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</si>
  <si>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</si>
  <si>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</si>
  <si>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</si>
  <si>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</si>
  <si>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</si>
  <si>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</si>
  <si>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</si>
  <si>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</si>
  <si>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</si>
  <si>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</si>
  <si>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</si>
  <si>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</si>
  <si>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</si>
  <si>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</si>
  <si>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</si>
  <si>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</si>
  <si>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</si>
  <si>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</si>
  <si>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</si>
  <si>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</si>
  <si>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</si>
  <si>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</si>
  <si>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</si>
  <si>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</si>
  <si>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</si>
  <si>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</si>
  <si>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</si>
  <si>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</si>
  <si>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</si>
  <si>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</si>
  <si>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</si>
  <si>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</si>
  <si>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</si>
  <si>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</si>
  <si>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</si>
  <si>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</si>
  <si>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</si>
  <si>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</si>
  <si>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</si>
  <si>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</si>
  <si>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</si>
  <si>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</si>
  <si>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</si>
  <si>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</si>
  <si>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</si>
  <si>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</si>
  <si>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</si>
  <si>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</si>
  <si>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</si>
  <si>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</si>
  <si>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</si>
  <si>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</si>
  <si>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</si>
  <si>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533122210000000010810</t>
  </si>
  <si>
    <t>事业人员支出工资</t>
  </si>
  <si>
    <t>30101</t>
  </si>
  <si>
    <t>基本工资</t>
  </si>
  <si>
    <t>533122210000000010809</t>
  </si>
  <si>
    <t>行政人员支出工资</t>
  </si>
  <si>
    <t>30102</t>
  </si>
  <si>
    <t>津贴补贴</t>
  </si>
  <si>
    <t>30103</t>
  </si>
  <si>
    <t>奖金</t>
  </si>
  <si>
    <t>533122231100001449738</t>
  </si>
  <si>
    <t>行政绩效奖励</t>
  </si>
  <si>
    <t>30107</t>
  </si>
  <si>
    <t>绩效工资</t>
  </si>
  <si>
    <t>533122231100001449739</t>
  </si>
  <si>
    <t>事业绩效奖励</t>
  </si>
  <si>
    <t>533122251100003739088</t>
  </si>
  <si>
    <t>机关事业单位基本养老保险缴费</t>
  </si>
  <si>
    <t>30108</t>
  </si>
  <si>
    <t>533122210000000010815</t>
  </si>
  <si>
    <t>职工基本医疗保险缴费</t>
  </si>
  <si>
    <t>30110</t>
  </si>
  <si>
    <t>533122241100002280086</t>
  </si>
  <si>
    <t>大病保险费</t>
  </si>
  <si>
    <t>30112</t>
  </si>
  <si>
    <t>其他社会保障缴费</t>
  </si>
  <si>
    <t>533122210000000012015</t>
  </si>
  <si>
    <t>残疾人就业保障金财政分担部分</t>
  </si>
  <si>
    <t>533122251100003739134</t>
  </si>
  <si>
    <t>工伤保险</t>
  </si>
  <si>
    <t>533122210000000010813</t>
  </si>
  <si>
    <t>生育保险</t>
  </si>
  <si>
    <t>533122210000000010814</t>
  </si>
  <si>
    <t>失业保险</t>
  </si>
  <si>
    <t>533122210000000010817</t>
  </si>
  <si>
    <t>30113</t>
  </si>
  <si>
    <t>533122241100002280097</t>
  </si>
  <si>
    <t>单位编制外人员经费</t>
  </si>
  <si>
    <t>30199</t>
  </si>
  <si>
    <t>其他工资福利支出</t>
  </si>
  <si>
    <t>533122241100002280098</t>
  </si>
  <si>
    <t>基层党组织开展活动经费</t>
  </si>
  <si>
    <t>30201</t>
  </si>
  <si>
    <t>办公费</t>
  </si>
  <si>
    <t>533122210000000014571</t>
  </si>
  <si>
    <t>党报党刊</t>
  </si>
  <si>
    <t>533122210000000012145</t>
  </si>
  <si>
    <t>一般公用经费</t>
  </si>
  <si>
    <t>30205</t>
  </si>
  <si>
    <t>水费</t>
  </si>
  <si>
    <t>30206</t>
  </si>
  <si>
    <t>电费</t>
  </si>
  <si>
    <t>30207</t>
  </si>
  <si>
    <t>邮电费</t>
  </si>
  <si>
    <t>533122221100000292957</t>
  </si>
  <si>
    <t>公用经费安排的公务接待费</t>
  </si>
  <si>
    <t>30217</t>
  </si>
  <si>
    <t>30211</t>
  </si>
  <si>
    <t>差旅费</t>
  </si>
  <si>
    <t>533122221100000292940</t>
  </si>
  <si>
    <t>公用经费安排的公车购置及运维费</t>
  </si>
  <si>
    <t>30231</t>
  </si>
  <si>
    <t>公务用车运行维护费</t>
  </si>
  <si>
    <t>533122210000000010821</t>
  </si>
  <si>
    <t>退休公用经费</t>
  </si>
  <si>
    <t>30299</t>
  </si>
  <si>
    <t>其他商品和服务支出</t>
  </si>
  <si>
    <t>533122210000000011276</t>
  </si>
  <si>
    <t>工会经费</t>
  </si>
  <si>
    <t>30228</t>
  </si>
  <si>
    <t>533122210000000010820</t>
  </si>
  <si>
    <t>公务交通补贴</t>
  </si>
  <si>
    <t>30239</t>
  </si>
  <si>
    <t>其他交通费用</t>
  </si>
  <si>
    <t>533122231100001228209</t>
  </si>
  <si>
    <t>大学生公益性岗位工资及社会保险缴费县级配套</t>
  </si>
  <si>
    <t>30305</t>
  </si>
  <si>
    <t>生活补助</t>
  </si>
  <si>
    <t>533122241100002280087</t>
  </si>
  <si>
    <t>县直单位机关党组织工作经费</t>
  </si>
  <si>
    <t>533122251100003731954</t>
  </si>
  <si>
    <t>驻村工作队员工作经费</t>
  </si>
  <si>
    <t>533122221100000306195</t>
  </si>
  <si>
    <t>机关事业单位职工遗属生活补助</t>
  </si>
  <si>
    <t>533122221100000296642</t>
  </si>
  <si>
    <t>驻村工作队员生活补助和通讯补贴经费</t>
  </si>
  <si>
    <t>预算05-1表</t>
  </si>
  <si>
    <t>2025年部门项目支出预算表</t>
  </si>
  <si>
    <t>项目分类</t>
  </si>
  <si>
    <t>项目单位</t>
  </si>
  <si>
    <t>经济科目编码</t>
  </si>
  <si>
    <t>经济科目名称</t>
  </si>
  <si>
    <t>本年拨款</t>
  </si>
  <si>
    <t>其中：本次下达</t>
  </si>
  <si>
    <t>不动产登记工作经费</t>
  </si>
  <si>
    <t>专项业务类</t>
  </si>
  <si>
    <t>533122200000000000333</t>
  </si>
  <si>
    <t>31002</t>
  </si>
  <si>
    <t>办公设备购置</t>
  </si>
  <si>
    <t>不动产权籍调查成果核实经费</t>
  </si>
  <si>
    <t>533122210000000010706</t>
  </si>
  <si>
    <t>30227</t>
  </si>
  <si>
    <t>委托业务费</t>
  </si>
  <si>
    <t>地质灾害防治工作经费</t>
  </si>
  <si>
    <t>民生类</t>
  </si>
  <si>
    <t>533122200000000000730</t>
  </si>
  <si>
    <t>地质灾害监测员经费</t>
  </si>
  <si>
    <t>533122200000000000729</t>
  </si>
  <si>
    <t>30215</t>
  </si>
  <si>
    <t>会议费</t>
  </si>
  <si>
    <t>30399</t>
  </si>
  <si>
    <t>其他对个人和家庭的补助</t>
  </si>
  <si>
    <t>国土空间生态修复规划编制工作经费</t>
  </si>
  <si>
    <t>533122241100002282573</t>
  </si>
  <si>
    <t>互联网+不动产登记专项资金</t>
  </si>
  <si>
    <t>533122210000000010708</t>
  </si>
  <si>
    <t>开采矿产资源审批专项经费</t>
  </si>
  <si>
    <t>533122221100000280874</t>
  </si>
  <si>
    <t>矿山储量动态管理工作经费</t>
  </si>
  <si>
    <t>533122221100000345509</t>
  </si>
  <si>
    <t>矿山地质环境保护与土地复垦方案评审经费</t>
  </si>
  <si>
    <t>533122221100000275931</t>
  </si>
  <si>
    <t>矿业权出让收益（价款）评估工作专项经费</t>
  </si>
  <si>
    <t>533122231100001187458</t>
  </si>
  <si>
    <t>梁河县2021年、2022年土地征收成片开发方案（第1次）编制技术服务补助经费</t>
  </si>
  <si>
    <t>533122231100001187445</t>
  </si>
  <si>
    <t>梁河县2022年“多规合一”实用性村庄规划编制专项资金</t>
  </si>
  <si>
    <t>533122221100000868408</t>
  </si>
  <si>
    <t>梁河县不动产登记信息平台技术维护专项资金</t>
  </si>
  <si>
    <t>533122221100001073326</t>
  </si>
  <si>
    <t>梁河县不动产登记信息平台建设专项经费</t>
  </si>
  <si>
    <t>533122231100001187425</t>
  </si>
  <si>
    <t>梁河县城镇基准地价、标定地价及芒东镇集体建设用地基准地价制定工作经费</t>
  </si>
  <si>
    <t>533122221100000281549</t>
  </si>
  <si>
    <t>梁河县地上付着物和青苗补偿标准方案制定项目经费</t>
  </si>
  <si>
    <t>533122221100000281469</t>
  </si>
  <si>
    <t>梁河县第四轮矿产资源规划专项资金</t>
  </si>
  <si>
    <t>533122210000000010853</t>
  </si>
  <si>
    <t>梁河县耕地流出问题图斑排查整改工作经费</t>
  </si>
  <si>
    <t>533122241100002282253</t>
  </si>
  <si>
    <t>梁河县国土空间规划编制工作补助经费</t>
  </si>
  <si>
    <t>533122221100001073757</t>
  </si>
  <si>
    <t>梁河县国有建设用地清查价格体系建设工作专项经费</t>
  </si>
  <si>
    <t>533122231100001187447</t>
  </si>
  <si>
    <t>梁河县集体土地所有权登记成果更新专项经费</t>
  </si>
  <si>
    <t>533122231100001187449</t>
  </si>
  <si>
    <t>梁河县农村不动产确权登记发证工作经费</t>
  </si>
  <si>
    <t>533122221100000279652</t>
  </si>
  <si>
    <t>梁河县土地供应空间矢量数据整治核查工作技术服务补助经费</t>
  </si>
  <si>
    <t>533122231100001187444</t>
  </si>
  <si>
    <t>林权不动产确权调查工作经费</t>
  </si>
  <si>
    <t>533122221100000599047</t>
  </si>
  <si>
    <t>农村乱占耕地建房问题整治摸排工作经费</t>
  </si>
  <si>
    <t>533122210000000011921</t>
  </si>
  <si>
    <t>易地搬迁安置点不动产登记权籍调查专项经费</t>
  </si>
  <si>
    <t>533122221100000279726</t>
  </si>
  <si>
    <t>自然资源分等定级方案专项经费</t>
  </si>
  <si>
    <t>533122221100000281644</t>
  </si>
  <si>
    <t>预算05-2表</t>
  </si>
  <si>
    <t>单位名称、项目名称</t>
  </si>
  <si>
    <t>项目年度绩效目标</t>
  </si>
  <si>
    <t>一级指标</t>
  </si>
  <si>
    <t>二级指标</t>
  </si>
  <si>
    <t>三级指标</t>
  </si>
  <si>
    <t>指标性质</t>
  </si>
  <si>
    <t>指标值</t>
  </si>
  <si>
    <t>指标属性</t>
  </si>
  <si>
    <t>度量单位</t>
  </si>
  <si>
    <t>指标内容</t>
  </si>
  <si>
    <t>为我县国土空间规划编制尽快形成规划结果，与正在编制的国民经济和社会发展五年规划衔接，建立“多规合一”的国土空间规划体系。</t>
  </si>
  <si>
    <t>产出指标</t>
  </si>
  <si>
    <t>数量指标</t>
  </si>
  <si>
    <t>完成空间规划编制个数</t>
  </si>
  <si>
    <t>=</t>
  </si>
  <si>
    <t>定量指标</t>
  </si>
  <si>
    <t>个</t>
  </si>
  <si>
    <t>根据实际及相关文件</t>
  </si>
  <si>
    <t>质量指标</t>
  </si>
  <si>
    <t>报告通过上级审查</t>
  </si>
  <si>
    <t>通过</t>
  </si>
  <si>
    <t>定性指标</t>
  </si>
  <si>
    <t>时效指标</t>
  </si>
  <si>
    <t>项目资金支付时限</t>
  </si>
  <si>
    <t>2025年12月前</t>
  </si>
  <si>
    <t>根据实际情况及上级文件要求</t>
  </si>
  <si>
    <t>成本指标</t>
  </si>
  <si>
    <t>经济成本指标</t>
  </si>
  <si>
    <t>&lt;=</t>
  </si>
  <si>
    <t>1010</t>
  </si>
  <si>
    <t>万元</t>
  </si>
  <si>
    <t>效益指标</t>
  </si>
  <si>
    <t>社会效益</t>
  </si>
  <si>
    <t>提高人民居住环境舒适度</t>
  </si>
  <si>
    <t>有效提高</t>
  </si>
  <si>
    <t>满意度指标</t>
  </si>
  <si>
    <t>服务对象满意度</t>
  </si>
  <si>
    <t>&gt;=</t>
  </si>
  <si>
    <t>90</t>
  </si>
  <si>
    <t>%</t>
  </si>
  <si>
    <t>国土空间生态修复规划是国土空间规划的重要专项规划，科学划定生态修复分区，提出重点区域、修复任务和项目布局。各州市、县市自然资源主管部门要将规划编制工作列入重点工作，主动做好与同级财政部门协调，切实落实规划编制经费。</t>
  </si>
  <si>
    <t>规划期限</t>
  </si>
  <si>
    <t>2021年-2035年</t>
  </si>
  <si>
    <t>年</t>
  </si>
  <si>
    <t>跟及相关文件及实际情况</t>
  </si>
  <si>
    <t>规划结果通过省厅审批备案</t>
  </si>
  <si>
    <t>100</t>
  </si>
  <si>
    <t>36</t>
  </si>
  <si>
    <t>生态效益</t>
  </si>
  <si>
    <t>提高国土空间利用率</t>
  </si>
  <si>
    <t>为规范云南省国有建设用地资源资产清查价值体系建设工作，确保云南省国有自然资源资产清查价值体系建设的顺利推进。</t>
  </si>
  <si>
    <t>成果汇交数</t>
  </si>
  <si>
    <t>根据实际及相关文件要求</t>
  </si>
  <si>
    <t>清查成果通过验收</t>
  </si>
  <si>
    <t>9.8</t>
  </si>
  <si>
    <t>规范建设用地价格体系</t>
  </si>
  <si>
    <t>有效规范</t>
  </si>
  <si>
    <t>按照《云南省国土资源厅关于进一步规范矿山地质环境保护与土地复垦方案编报有关工作的通知》（云国土资[2017]96号）文件要求，矿山地质环境保护与土地复垦方案评审工作费用应列入部门预算，评审机构不得向矿山企业和编制单位收取评审费用。</t>
  </si>
  <si>
    <t>完成全部申请评审方案的评审</t>
  </si>
  <si>
    <t>省财政厅和行业主管部门认可的其他标准等</t>
  </si>
  <si>
    <t>评审通过率</t>
  </si>
  <si>
    <t>天</t>
  </si>
  <si>
    <t>经济效益</t>
  </si>
  <si>
    <t>降低每个矿山企业经营成本</t>
  </si>
  <si>
    <t>&gt;</t>
  </si>
  <si>
    <t>0.8</t>
  </si>
  <si>
    <t>方案项目区在使用期限内地质环境保护和土地复垦率</t>
  </si>
  <si>
    <t>逐步提高</t>
  </si>
  <si>
    <t>确保矿产资源储量评审顺利通过。</t>
  </si>
  <si>
    <t>评审件数</t>
  </si>
  <si>
    <t>件</t>
  </si>
  <si>
    <t>根据文件要求</t>
  </si>
  <si>
    <t>评审通过</t>
  </si>
  <si>
    <t>合格</t>
  </si>
  <si>
    <t>项目资金拨付时限</t>
  </si>
  <si>
    <t>解决建筑材料紧缺</t>
  </si>
  <si>
    <t>有效解决</t>
  </si>
  <si>
    <t>根据实际</t>
  </si>
  <si>
    <t>为进一步加强和改进征地管理，维护被征地农民和农村集体经济组织合法权益，做好征收农用地区片综合地价标准配套实施，实现地上附着物和青苗补偿标准规范统一，需开展补偿标准制定工作，并按要求公布实施</t>
  </si>
  <si>
    <t>完成地上附着物和青苗补偿标准制定</t>
  </si>
  <si>
    <t>根据相关文件要求及实际情况</t>
  </si>
  <si>
    <t>完成制定并通过省州审查</t>
  </si>
  <si>
    <t>保障被征地农民和农村集体经济组织合法权益</t>
  </si>
  <si>
    <t>最大限度保障</t>
  </si>
  <si>
    <t>93</t>
  </si>
  <si>
    <t>确保农村不动产确权登记发证率达90%以上。</t>
  </si>
  <si>
    <t>农村不动产登记数</t>
  </si>
  <si>
    <t>49833</t>
  </si>
  <si>
    <t>宗</t>
  </si>
  <si>
    <t>权籍成果</t>
  </si>
  <si>
    <t>解决农户不动产权确权登记</t>
  </si>
  <si>
    <t>最大限度解决</t>
  </si>
  <si>
    <t>扎实做好规划编制研究，符合上级矿产资源总体规划、国民经济和社会发展规划和国土空间规划编制，统筹本行政区域内的矿产资源勘查、开发利用和保护活动，大力推进绿色矿山、绿色矿业发展示范区建设，保障我县资源供给与经济社会发展需求相适应，资源开发利用与生态环境保护相协调，规划管控与管理改革相衔接。</t>
  </si>
  <si>
    <t>完成规划编制</t>
  </si>
  <si>
    <t>份</t>
  </si>
  <si>
    <t>《规划》文本、附表、附图、编制说明、专题研究报告、数据库等资料</t>
  </si>
  <si>
    <t>《规划》文本、附表、附图、编制说明、专题研究报告、数据库按省州要求进行编制</t>
  </si>
  <si>
    <t>按省州技术规定进行编制</t>
  </si>
  <si>
    <t>项目资金拨付时间</t>
  </si>
  <si>
    <t>年-月-日</t>
  </si>
  <si>
    <t>按省州统一部署安排</t>
  </si>
  <si>
    <t>资源供给与经济社会发展需求相适应</t>
  </si>
  <si>
    <t>最大限度适应</t>
  </si>
  <si>
    <t>坚持以经济社会发展需求为导向，以改革创新为动力，按照使市场在资源配置中起决定性作用和更好发挥政府作用的总体要求创新规划理论和方法</t>
  </si>
  <si>
    <t>发挥地质勘查单位、矿山企业、科研院校、行业协 会等单位的作用，充分征求有关部门和群众意见，增强规划编制 的公开性和透明度，提高规划的科学性、指导性和可操作性。</t>
  </si>
  <si>
    <t>各级国土资源主管部门要把思想认识统一到党中央、国务院的决策部署上来，要从国家战略和为子孙后代负责的高度，把加快推进节约集约用地制度建设和实施作为当前必须做好的一项重要工作任务，切实增强使命感和紧迫感，加快建设体系完备、措施有力、切实可行的节约集约用地制度。</t>
  </si>
  <si>
    <t>核查工作方案</t>
  </si>
  <si>
    <t>根据实际及有关部门文件</t>
  </si>
  <si>
    <t>核查图斑</t>
  </si>
  <si>
    <t>35</t>
  </si>
  <si>
    <t>核查结果通过上级有关部门验收</t>
  </si>
  <si>
    <t>加快推进建设完备的用地制度</t>
  </si>
  <si>
    <t>有效推进</t>
  </si>
  <si>
    <t>提高土地利用率</t>
  </si>
  <si>
    <t>为规范不动产权籍调查工作，满足不动产统一登记要素，确保不动产登记制度改革有序推进，根据《中共云南省国土资源厅党组转发中共自然资源部党组关于开发不动产登记窗口作风问题专项整治工作的通知》（云国土资党发[2018]54号）、《德宏州国土资源局转发国土资源部办公厅关于规范不动产权籍调查有关工作的通知》（便签NO.285号）要求，对“已依法办理过首次登记的权利人申请不动产变更、转移、抵押等登记的”，经核实不动产界址、空间界限、面积等权籍调查成果不变的，由不动产登记中心委托服务单位进行核实确认，不得要求权利人缴纳测绘费、配图费等额外费用，切实减轻群众负担。</t>
  </si>
  <si>
    <t>办理不动产登记业务</t>
  </si>
  <si>
    <t>1000</t>
  </si>
  <si>
    <t>根据上级文件要求及实际情况</t>
  </si>
  <si>
    <t>为规范不动产权籍调查工作，满足不动产统一登记要素，确保不动产登记制度改革有序推进，根据《中共云南省国土资源厅党组转发中共自然资源部党组关于开发不动产登记窗口作风问题专项整治工作的通知的通知》（云国土资党发[2018]54号）、《德宏州国土资源局转发国土资源部办公厅关于规范不动产权籍调查有关工作的通知》（便签NO.285号）要求，对“已依法办理过首次登记的权利人申请不动产变更、转移、抵押等登记的”，经核实不动产界址、空间界限、面积等权籍调查成果不变的，由不动产登记中心委托服务单位进行核实确认，不得要求权利人缴纳测绘费、配图费等额外费用，切实减轻群众负担。</t>
  </si>
  <si>
    <t>符合《云南省不动产登记整合数据库标准（试行）》建库标准。</t>
  </si>
  <si>
    <t>优等</t>
  </si>
  <si>
    <t>规范不动产权籍调查工作，以服务和支撑不动产登记为首要目标，保障不动产登记制度实施，提升为民服务意识，完善便民利民举措。</t>
  </si>
  <si>
    <t>切实减轻群众负担</t>
  </si>
  <si>
    <t>人</t>
  </si>
  <si>
    <t>保障梁河县不动产登记应用软件系统得到维护管理，确保每天的办件信息和登簿数据按省厅要求及时汇交，为不动产统一登记工作营造良好的服务质量环境。</t>
  </si>
  <si>
    <t>维护年限</t>
  </si>
  <si>
    <t>2022-2024年</t>
  </si>
  <si>
    <t>保障平台的正常登记使用</t>
  </si>
  <si>
    <t>万元/年</t>
  </si>
  <si>
    <t>提高办证效率</t>
  </si>
  <si>
    <t>完成尾款支付。</t>
  </si>
  <si>
    <t>保证信息平台的正常运转</t>
  </si>
  <si>
    <t>根据实际及文件要求</t>
  </si>
  <si>
    <t>9.6</t>
  </si>
  <si>
    <t>提高平台的使用效率</t>
  </si>
  <si>
    <t>确保不动产登记系统正常运转，不动产登记的申请、受理、审核、登簿、发证等法定职责履职到位；加强人员培训，全面提升不动产登记窗口服务水平；进一步推进“放管服”改革，为企业和群众办事创业提供更好的政府服务和制度环境。</t>
  </si>
  <si>
    <t>组织培训人数</t>
  </si>
  <si>
    <t>根据工作实际制定绩效目标表</t>
  </si>
  <si>
    <t>办公用品购买、维修次数</t>
  </si>
  <si>
    <t>次</t>
  </si>
  <si>
    <t>购买不动产权证书</t>
  </si>
  <si>
    <t>本</t>
  </si>
  <si>
    <t>购买不动产登记证明</t>
  </si>
  <si>
    <t>购台式机</t>
  </si>
  <si>
    <t>台</t>
  </si>
  <si>
    <t>购买办公复印纸</t>
  </si>
  <si>
    <t>40</t>
  </si>
  <si>
    <t>质量等次</t>
  </si>
  <si>
    <t>培训参加率</t>
  </si>
  <si>
    <t>完成以上指标时限</t>
  </si>
  <si>
    <t>提高窗口服务水平</t>
  </si>
  <si>
    <t>95</t>
  </si>
  <si>
    <t>加强地质灾害防治工作，不断建立健全地质灾害群测群防网络体系，最大限度保障人民群众生命财产安全，提高监测员的工作主动性和积极性，全面完成2024年度地质灾害群测群防的各项任务指标。</t>
  </si>
  <si>
    <t>召开地质灾害防治暨群测群防培训会次数</t>
  </si>
  <si>
    <t>30</t>
  </si>
  <si>
    <t>发放地质灾害防治宣传资料份数</t>
  </si>
  <si>
    <t>6000</t>
  </si>
  <si>
    <t>监测员补助发放人数</t>
  </si>
  <si>
    <t>490</t>
  </si>
  <si>
    <t>开展地质灾害应急演练次数</t>
  </si>
  <si>
    <t>监测员考核合格率</t>
  </si>
  <si>
    <t>各乡镇开展地质灾害应急演练率</t>
  </si>
  <si>
    <t>发放地质灾害防治宣传单覆盖率</t>
  </si>
  <si>
    <t>全覆盖</t>
  </si>
  <si>
    <t>各乡镇召开地质灾害防治暨群测群防培训会率</t>
  </si>
  <si>
    <t>完成以上指标的时间</t>
  </si>
  <si>
    <t>2025年12月</t>
  </si>
  <si>
    <t>群众对地质灾害的识灾、防灾、避灾能力</t>
  </si>
  <si>
    <t>保障人民群众生命财产安全</t>
  </si>
  <si>
    <t>最大限度</t>
  </si>
  <si>
    <t>地质灾害隐患点的监测预警能力</t>
  </si>
  <si>
    <t>逐步加强</t>
  </si>
  <si>
    <t>为认真贯彻落实省、州耕地保护工作会议精神，落实最严格的耕地保护制度和用途管制制度，加快推进梁河县2021—2022年度耕地流出问题图斑3019个、面积8833.63亩的排查和整改。会议决定，同意解决梁河县2021—2022年度耕地流出问题图斑排查整改恢复工作经费475万元。</t>
  </si>
  <si>
    <t>度耕地流出问题图斑</t>
  </si>
  <si>
    <t>3019</t>
  </si>
  <si>
    <t>根据相关文件及实际情况</t>
  </si>
  <si>
    <t>度耕地流出面积</t>
  </si>
  <si>
    <t>8833.63</t>
  </si>
  <si>
    <t>亩</t>
  </si>
  <si>
    <t>变更举证通过率</t>
  </si>
  <si>
    <t>守住耕地保有量</t>
  </si>
  <si>
    <t>有效守住</t>
  </si>
  <si>
    <t>上级部门满意度</t>
  </si>
  <si>
    <t>92</t>
  </si>
  <si>
    <t>逐步完成梁河县全县还未登记发证涉及的9各乡镇，124个村民小组，农户3000户，共63927亩林权登记。</t>
  </si>
  <si>
    <t>每年完成调查宗数</t>
  </si>
  <si>
    <t>42</t>
  </si>
  <si>
    <t>更新林权系统</t>
  </si>
  <si>
    <t>减轻农户负担</t>
  </si>
  <si>
    <t>0.12</t>
  </si>
  <si>
    <t>促进社会稳定</t>
  </si>
  <si>
    <t>有效促进</t>
  </si>
  <si>
    <t>吸收碳排放量</t>
  </si>
  <si>
    <t>可持续影响</t>
  </si>
  <si>
    <t>提高林农对森林的保护意识</t>
  </si>
  <si>
    <t>最大限度提高</t>
  </si>
  <si>
    <t>自然资源分等定级是自然资源资产产权制度的重要内容，是落实自然资源资产有偿使用制度，建立自然资源资产评价评估体系，促进自然资源管理向数量、质量与生态管护并重转变的基础性工作。</t>
  </si>
  <si>
    <t>开展自然资源等级体系建设现状调查，完成自然资源评价评估工作</t>
  </si>
  <si>
    <t>通过验收</t>
  </si>
  <si>
    <t>促进自然资源管理向数量、质量与生态管护并重</t>
  </si>
  <si>
    <t>加快推进数据共享集成和“互联网+不动产登记”，配备相应网络安全设备。</t>
  </si>
  <si>
    <t>购置设备数量</t>
  </si>
  <si>
    <t>台（套）</t>
  </si>
  <si>
    <t>反映购置数量完成情况。</t>
  </si>
  <si>
    <t>验收通过率</t>
  </si>
  <si>
    <t>反映设备购置的产品质量情况。
验收通过率=（通过验收的购置数量/购置总数量）*100%。</t>
  </si>
  <si>
    <t>根据工作实际</t>
  </si>
  <si>
    <t>数据共享</t>
  </si>
  <si>
    <t>加快推进</t>
  </si>
  <si>
    <t>设备使用年限</t>
  </si>
  <si>
    <t>反映新投入设备使用年限情况。</t>
  </si>
  <si>
    <t>反映服务对象对购置设备的整体满意情况。
使用人员满意度=（对购置设备满意的人数/问卷调查人数）*100%。</t>
  </si>
  <si>
    <t>全面推进地质灾害综合防治体系建设，围绕“以防为主，防治结合”的方针和“减少人员伤亡，努力降低财产损失”为目的，严格落实地质灾害群测群防各项措施，全面巡查、排查辖区内的地质灾害隐患，做到不留死角，按时完成了汛期巡查、排查的各项工作任务。</t>
  </si>
  <si>
    <t>参加省州地质灾害防治会议、培训次数</t>
  </si>
  <si>
    <t>督查乡镇地质灾害工作开展情况次数</t>
  </si>
  <si>
    <t>27</t>
  </si>
  <si>
    <t>进行地质灾害巡查、排查次数</t>
  </si>
  <si>
    <t>150</t>
  </si>
  <si>
    <t>地质灾害巡查、排查率</t>
  </si>
  <si>
    <t>全县各乡镇</t>
  </si>
  <si>
    <t>完成州级地质灾害防治工作任务</t>
  </si>
  <si>
    <t>乡镇地质灾害工作开展情况督查率</t>
  </si>
  <si>
    <t>2025年12月之前</t>
  </si>
  <si>
    <t>服务群众满意度</t>
  </si>
  <si>
    <t>按照《中华人民共和国土地管理法》《城镇土地分等定级规程》《城镇土地估价规程》要求，为规范土地价格评估，显化土地资源资产价值，保持基准地价现势性，更好发挥基准地价在土地市场中的作用，促进城乡统一土地市场建设，需开展基准地价更新工作</t>
  </si>
  <si>
    <t>完成基准地价更新、标定地价及芒东镇集体建设用地基准地价制定工作</t>
  </si>
  <si>
    <t>完成</t>
  </si>
  <si>
    <t>促进城乡统一</t>
  </si>
  <si>
    <t>完成28个行政村村庄规划并上图入库。</t>
  </si>
  <si>
    <t>完成28个行政村村庄规划，达成梁河县村庄规划全覆盖</t>
  </si>
  <si>
    <t>28</t>
  </si>
  <si>
    <t>根据实际及按相关标准执行</t>
  </si>
  <si>
    <t>按照《云南省”多规合一“实用性村庄规划编制指南（修订版》要求进行编制，通过审查</t>
  </si>
  <si>
    <t>完成村庄规划可指导乡村振兴项目落地，保障村民建房权利，提高农村人居环境水平</t>
  </si>
  <si>
    <t>指导乡村振兴项目落地，提高村民生活水平</t>
  </si>
  <si>
    <t>村庄规划让乡村更美丽，人居环境更好，吸引在外年轻人回到乡村建设家乡</t>
  </si>
  <si>
    <t>提高村庄建设水平和人居环境</t>
  </si>
  <si>
    <t>村庄规划划定生产生活生态三生空间，指导宅基地建设，防止毁林开荒和乱占耕地建房</t>
  </si>
  <si>
    <t>成果入库并形成法定依据</t>
  </si>
  <si>
    <t>村庄规划编制后，形成5年的近期和15年的远期效力，持续指导村庄发展</t>
  </si>
  <si>
    <t>2499</t>
  </si>
  <si>
    <t>根据文件相关要求</t>
  </si>
  <si>
    <t>易地扶贫搬迁点</t>
  </si>
  <si>
    <t>31</t>
  </si>
  <si>
    <t>以已设采矿权证为基本单元，一证一策，要明确每一个采矿权开展出让收益评估的具体时限要求，同时研究提出并制定督促采矿权人开展出让收益评估的具体工作措施；对目前暂不具备评估条件、暂无法在限定时间内完成评估工作的，需督促采矿权人按市场基准价先行缴纳采矿权出让收益。</t>
  </si>
  <si>
    <t>制定工作计划</t>
  </si>
  <si>
    <t>根据实际及上级文件要求</t>
  </si>
  <si>
    <t>评估处置矿山企业个数</t>
  </si>
  <si>
    <t>评估处置成果通过率</t>
  </si>
  <si>
    <t>有效提高矿业权出让收益</t>
  </si>
  <si>
    <t>集中更新集体土地所有权登记成果收集、整理2012-2022年间集体土地所有权变化资料，根据需要补充地籍调查，制作更新包，更新集体土地所有权地籍调查数据库，并通过不动产登记系统，集中办理相应登记业务，更新集体土地所有权登记数据库。</t>
  </si>
  <si>
    <t>更新数量</t>
  </si>
  <si>
    <t>60</t>
  </si>
  <si>
    <t>根据实际及上级各部门文件要求</t>
  </si>
  <si>
    <t>登记成功入库率</t>
  </si>
  <si>
    <t>98</t>
  </si>
  <si>
    <t>推进集体经济发展</t>
  </si>
  <si>
    <t>根据2021年7月3日国务院召开的全国农村乱占耕地建房问题整治工作电视电话会议精神要求，为深入贯彻落实党中央、国务院关于农村乱占耕地建房问题整治工作的决策部署和省、州的相关要求，全面摸清我县农村乱占耕地建房问题整治摸排底数，确保按时按质按量，实事求是、全面摸排。虽我县高度重视启动并加快农村乱占耕地建房问题整治摸排工作，但仅是外业的初步摸排工作，按省、州有关要求需要准确无误对下发图斑和实际核实图斑定位，以及是否占用基本农田的地类和是否符合规划等的内业核实工作，按上级要求需聘请符合资质的技术服务单位对内业进行核实，以及县、乡召开启动和培训、宣传等均需一定的工作经费做保障。</t>
  </si>
  <si>
    <t>摸排图斑数量</t>
  </si>
  <si>
    <t>9381</t>
  </si>
  <si>
    <t>目前省自然资源厅已下发了3批我县疑似图斑7555个，截至10月底各乡镇已完成下发图斑的摸排工作，累计摸排9381宗</t>
  </si>
  <si>
    <t>通过单位省级检查验收</t>
  </si>
  <si>
    <t>提高居民保护耕地意识</t>
  </si>
  <si>
    <t>梁河县农村乱占耕地建房问题摸排工作实施方案</t>
  </si>
  <si>
    <t>督促矿山企业补做地质工作，核实资源储量，履行储量评审备案和登记手续，扎实推进矿山储量动态管理。</t>
  </si>
  <si>
    <t>抽查矿山数</t>
  </si>
  <si>
    <t>专家评审通过率</t>
  </si>
  <si>
    <t>回采率</t>
  </si>
  <si>
    <t>不同矿种的文件相关规定</t>
  </si>
  <si>
    <t>云国土资[2012]344号</t>
  </si>
  <si>
    <t>选矿回收率</t>
  </si>
  <si>
    <t>综合利用率</t>
  </si>
  <si>
    <t>推进矿山储量动态管理</t>
  </si>
  <si>
    <t>为了公共利益的需要，在土地利用总体规划确定的城镇建设用地范围内，经省级以上人民政府批准由县级以上地方人民政府组织实施的成片开发建设需要用地的确需征收农民集体所有的土地，可以编制成片开发方案，依法实施征收。</t>
  </si>
  <si>
    <t>方案编制数</t>
  </si>
  <si>
    <t>2个</t>
  </si>
  <si>
    <t>编制方案通过验收</t>
  </si>
  <si>
    <t>维护、促进公共利益的实现</t>
  </si>
  <si>
    <t>增强人民群众获得感</t>
  </si>
  <si>
    <t>有效增强</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</si>
  <si>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</si>
  <si>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</si>
  <si>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</si>
  <si>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</si>
  <si>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</si>
  <si>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</si>
  <si>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</si>
  <si>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</si>
  <si>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</si>
  <si>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</si>
  <si>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</si>
  <si>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</si>
  <si>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</si>
  <si>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</si>
  <si>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</si>
  <si>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</si>
  <si>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</si>
  <si>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</si>
  <si>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说明：本单位无政府采购预算。</t>
  </si>
  <si>
    <t>预算08表</t>
  </si>
  <si>
    <t>政府购买服务项目</t>
  </si>
  <si>
    <t>政府购买服务目录</t>
  </si>
  <si>
    <t>公务用车运行维护</t>
  </si>
  <si>
    <t>A0611 自然资源管理服务</t>
  </si>
  <si>
    <t>固定资产采购</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</si>
  <si>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</si>
  <si>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</si>
  <si>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</si>
  <si>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</si>
  <si>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</si>
  <si>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</si>
  <si>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</si>
  <si>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</si>
  <si>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</si>
  <si>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</si>
  <si>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</si>
  <si>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</si>
  <si>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</si>
  <si>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</si>
  <si>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</si>
  <si>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</si>
  <si>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</si>
  <si>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</si>
  <si>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</si>
  <si>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</si>
  <si>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</si>
  <si>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</si>
  <si>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</si>
  <si>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</si>
  <si>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</si>
  <si>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</si>
  <si>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</si>
  <si>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t>说明：本单位无上级转移支付补助项目支出预算。</t>
  </si>
  <si>
    <t>预算12表</t>
  </si>
  <si>
    <t>项目级次</t>
  </si>
  <si>
    <t>311 专项业务类</t>
  </si>
  <si>
    <t>本级</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</si>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</sst>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sz val="18"/>
      <color rgb="FF000000"/>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20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Alignment="1">
      <alignment horizontal="right" vertical="center"/>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1" fillId="0" borderId="0" xfId="0" applyFont="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4" fillId="0" borderId="9" xfId="0" applyFont="1" applyBorder="1" applyAlignment="1">
      <alignment horizontal="left" vertical="center" wrapText="1"/>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4" xfId="0" applyBorder="1" applyAlignment="1" applyProtection="1">
      <alignment horizontal="center" vertical="center"/>
      <protection locked="0"/>
    </xf>
    <xf numFmtId="0" fontId="5" fillId="0" borderId="2"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10" xfId="0" applyBorder="1" applyAlignment="1" applyProtection="1">
      <alignment horizontal="center" vertical="center" wrapText="1"/>
      <protection locked="0"/>
    </xf>
    <xf numFmtId="0" fontId="5" fillId="0" borderId="6"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6"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6"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horizontal="left" vertical="center" indent="2"/>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4" fillId="0" borderId="0" xfId="0" applyFont="1" applyAlignment="1">
      <alignment horizontal="right"/>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5" xfId="0" applyBorder="1" applyAlignment="1" applyProtection="1">
      <alignment horizontal="center" vertical="center"/>
      <protection locked="0"/>
    </xf>
    <xf numFmtId="49" fontId="5" fillId="0" borderId="5"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wrapText="1"/>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3" applyFont="1" applyAlignment="1">
      <alignment horizontal="center" vertical="center" wrapText="1"/>
    </xf>
    <xf numFmtId="49" fontId="16" fillId="0" borderId="7" xfId="53" applyFont="1">
      <alignment horizontal="left" vertical="center" wrapText="1"/>
    </xf>
    <xf numFmtId="178" fontId="16" fillId="0" borderId="7" xfId="54" applyFont="1">
      <alignment horizontal="right" vertical="center"/>
    </xf>
    <xf numFmtId="49" fontId="16" fillId="0" borderId="7" xfId="53" applyFont="1" applyAlignment="1">
      <alignment horizontal="left" vertical="center" wrapText="1" indent="1"/>
    </xf>
    <xf numFmtId="49" fontId="16" fillId="0" borderId="7" xfId="53"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3" applyFont="1" applyBorder="1" applyAlignment="1">
      <alignment horizontal="center" vertical="center" wrapText="1"/>
    </xf>
    <xf numFmtId="49" fontId="4" fillId="0" borderId="8" xfId="53"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B8" sqref="B8"/>
    </sheetView>
  </sheetViews>
  <sheetFormatPr defaultColWidth="10.2761904761905" defaultRowHeight="15" customHeight="1" outlineLevelCol="3"/>
  <cols>
    <col min="1" max="4" width="33.2761904761905" customWidth="1"/>
  </cols>
  <sheetData>
    <row r="1" ht="18.75" customHeight="1" spans="1:4">
      <c r="A1" s="198"/>
      <c r="B1" s="198"/>
      <c r="C1" s="198"/>
      <c r="D1" s="199" t="s">
        <v>0</v>
      </c>
    </row>
    <row r="2" ht="42" customHeight="1" spans="1:4">
      <c r="A2" s="200" t="str">
        <f>"2025"&amp;"年财务收支预算总表"</f>
        <v>2025年财务收支预算总表</v>
      </c>
      <c r="B2" s="200"/>
      <c r="C2" s="200"/>
      <c r="D2" s="200"/>
    </row>
    <row r="3" ht="18.75" customHeight="1" spans="1:4">
      <c r="A3" s="198" t="str">
        <f>"单位名称："&amp;"梁河县自然资源局"</f>
        <v>单位名称：梁河县自然资源局</v>
      </c>
      <c r="B3" s="198"/>
      <c r="C3" s="201"/>
      <c r="D3" s="199" t="s">
        <v>1</v>
      </c>
    </row>
    <row r="4" ht="18.75" customHeight="1" spans="1:4">
      <c r="A4" s="202" t="s">
        <v>2</v>
      </c>
      <c r="B4" s="202"/>
      <c r="C4" s="202" t="s">
        <v>3</v>
      </c>
      <c r="D4" s="202"/>
    </row>
    <row r="5" ht="18.75" customHeight="1" spans="1:4">
      <c r="A5" s="157" t="s">
        <v>4</v>
      </c>
      <c r="B5" s="157" t="s">
        <v>5</v>
      </c>
      <c r="C5" s="157" t="s">
        <v>6</v>
      </c>
      <c r="D5" s="157" t="s">
        <v>5</v>
      </c>
    </row>
    <row r="6" ht="18.75" customHeight="1" spans="1:4">
      <c r="A6" s="155" t="s">
        <v>7</v>
      </c>
      <c r="B6" s="156">
        <v>13295595.52</v>
      </c>
      <c r="C6" s="155" t="str">
        <f>"一"&amp;"、"&amp;"一般公共服务支出"</f>
        <v>一、一般公共服务支出</v>
      </c>
      <c r="D6" s="156">
        <v>95100</v>
      </c>
    </row>
    <row r="7" ht="18.75" customHeight="1" spans="1:4">
      <c r="A7" s="155" t="s">
        <v>8</v>
      </c>
      <c r="B7" s="156"/>
      <c r="C7" s="155" t="str">
        <f>"二"&amp;"、"&amp;"社会保障和就业支出"</f>
        <v>二、社会保障和就业支出</v>
      </c>
      <c r="D7" s="156">
        <v>779266.32</v>
      </c>
    </row>
    <row r="8" ht="18.75" customHeight="1" spans="1:4">
      <c r="A8" s="155" t="s">
        <v>9</v>
      </c>
      <c r="B8" s="156"/>
      <c r="C8" s="155" t="str">
        <f>"三"&amp;"、"&amp;"卫生健康支出"</f>
        <v>三、卫生健康支出</v>
      </c>
      <c r="D8" s="156">
        <v>379812.99</v>
      </c>
    </row>
    <row r="9" ht="18.75" customHeight="1" spans="1:4">
      <c r="A9" s="155" t="s">
        <v>10</v>
      </c>
      <c r="B9" s="156"/>
      <c r="C9" s="155" t="str">
        <f>"四"&amp;"、"&amp;"自然资源海洋气象等支出"</f>
        <v>四、自然资源海洋气象等支出</v>
      </c>
      <c r="D9" s="156">
        <v>11102804.37</v>
      </c>
    </row>
    <row r="10" ht="18.75" customHeight="1" spans="1:4">
      <c r="A10" s="155" t="s">
        <v>11</v>
      </c>
      <c r="B10" s="156"/>
      <c r="C10" s="155" t="str">
        <f>"五"&amp;"、"&amp;"住房保障支出"</f>
        <v>五、住房保障支出</v>
      </c>
      <c r="D10" s="156">
        <v>538611.84</v>
      </c>
    </row>
    <row r="11" ht="18.75" customHeight="1" spans="1:4">
      <c r="A11" s="155" t="s">
        <v>12</v>
      </c>
      <c r="B11" s="156"/>
      <c r="C11" s="155" t="str">
        <f>"六"&amp;"、"&amp;"灾害防治及应急管理支出"</f>
        <v>六、灾害防治及应急管理支出</v>
      </c>
      <c r="D11" s="156">
        <v>400000</v>
      </c>
    </row>
    <row r="12" ht="18.75" customHeight="1" spans="1:4">
      <c r="A12" s="155" t="s">
        <v>13</v>
      </c>
      <c r="B12" s="156"/>
      <c r="C12" s="155"/>
      <c r="D12" s="156"/>
    </row>
    <row r="13" ht="18.75" customHeight="1" spans="1:4">
      <c r="A13" s="155" t="s">
        <v>14</v>
      </c>
      <c r="B13" s="156"/>
      <c r="C13" s="155"/>
      <c r="D13" s="156"/>
    </row>
    <row r="14" ht="18.75" customHeight="1" spans="1:4">
      <c r="A14" s="155" t="s">
        <v>15</v>
      </c>
      <c r="B14" s="156"/>
      <c r="C14" s="155"/>
      <c r="D14" s="156"/>
    </row>
    <row r="15" ht="18.75" customHeight="1" spans="1:4">
      <c r="A15" s="155" t="s">
        <v>16</v>
      </c>
      <c r="B15" s="156"/>
      <c r="C15" s="155"/>
      <c r="D15" s="156"/>
    </row>
    <row r="16" ht="18.75" customHeight="1" spans="1:4">
      <c r="A16" s="155"/>
      <c r="B16" s="156"/>
      <c r="C16" s="155"/>
      <c r="D16" s="156"/>
    </row>
    <row r="17" ht="18.75" customHeight="1" spans="1:4">
      <c r="A17" s="155"/>
      <c r="B17" s="156"/>
      <c r="C17" s="155"/>
      <c r="D17" s="156"/>
    </row>
    <row r="18" ht="18.75" customHeight="1" spans="1:4">
      <c r="A18" s="155"/>
      <c r="B18" s="156"/>
      <c r="C18" s="155"/>
      <c r="D18" s="156"/>
    </row>
    <row r="19" ht="18.75" customHeight="1" spans="1:4">
      <c r="A19" s="155"/>
      <c r="B19" s="156"/>
      <c r="C19" s="155"/>
      <c r="D19" s="156"/>
    </row>
    <row r="20" ht="18.75" customHeight="1" spans="1:4">
      <c r="A20" s="155"/>
      <c r="B20" s="156"/>
      <c r="C20" s="155"/>
      <c r="D20" s="156"/>
    </row>
    <row r="21" ht="18.75" customHeight="1" spans="1:4">
      <c r="A21" s="155"/>
      <c r="B21" s="156"/>
      <c r="C21" s="155"/>
      <c r="D21" s="156"/>
    </row>
    <row r="22" ht="18.75" customHeight="1" spans="1:4">
      <c r="A22" s="155"/>
      <c r="B22" s="156"/>
      <c r="C22" s="155"/>
      <c r="D22" s="156"/>
    </row>
    <row r="23" ht="18.75" customHeight="1" spans="1:4">
      <c r="A23" s="155"/>
      <c r="B23" s="156"/>
      <c r="C23" s="155"/>
      <c r="D23" s="156"/>
    </row>
    <row r="24" ht="18.75" customHeight="1" spans="1:4">
      <c r="A24" s="155"/>
      <c r="B24" s="156"/>
      <c r="C24" s="155"/>
      <c r="D24" s="156"/>
    </row>
    <row r="25" ht="18.75" customHeight="1" spans="1:4">
      <c r="A25" s="155"/>
      <c r="B25" s="156"/>
      <c r="C25" s="155"/>
      <c r="D25" s="156"/>
    </row>
    <row r="26" ht="18.75" customHeight="1" spans="1:4">
      <c r="A26" s="155"/>
      <c r="B26" s="156"/>
      <c r="C26" s="155"/>
      <c r="D26" s="156"/>
    </row>
    <row r="27" ht="18.75" customHeight="1" spans="1:4">
      <c r="A27" s="155"/>
      <c r="B27" s="156"/>
      <c r="C27" s="155"/>
      <c r="D27" s="156"/>
    </row>
    <row r="28" ht="18.75" customHeight="1" spans="1:4">
      <c r="A28" s="155"/>
      <c r="B28" s="156"/>
      <c r="C28" s="155"/>
      <c r="D28" s="156"/>
    </row>
    <row r="29" ht="18.75" customHeight="1" spans="1:4">
      <c r="A29" s="155"/>
      <c r="B29" s="156"/>
      <c r="C29" s="155"/>
      <c r="D29" s="156"/>
    </row>
    <row r="30" ht="18.75" customHeight="1" spans="1:4">
      <c r="A30" s="155"/>
      <c r="B30" s="156"/>
      <c r="C30" s="155"/>
      <c r="D30" s="156"/>
    </row>
    <row r="31" ht="18.75" customHeight="1" spans="1:4">
      <c r="A31" s="155"/>
      <c r="B31" s="156"/>
      <c r="C31" s="155"/>
      <c r="D31" s="156"/>
    </row>
    <row r="32" ht="18.75" customHeight="1" spans="1:4">
      <c r="A32" s="155" t="s">
        <v>17</v>
      </c>
      <c r="B32" s="156">
        <v>13295595.52</v>
      </c>
      <c r="C32" s="155" t="s">
        <v>18</v>
      </c>
      <c r="D32" s="156">
        <v>13295595.52</v>
      </c>
    </row>
    <row r="33" ht="18.75" customHeight="1" spans="1:4">
      <c r="A33" s="155" t="s">
        <v>19</v>
      </c>
      <c r="B33" s="156"/>
      <c r="C33" s="155" t="s">
        <v>20</v>
      </c>
      <c r="D33" s="156"/>
    </row>
    <row r="34" ht="18.75" customHeight="1" spans="1:4">
      <c r="A34" s="155" t="s">
        <v>21</v>
      </c>
      <c r="B34" s="156"/>
      <c r="C34" s="155" t="s">
        <v>21</v>
      </c>
      <c r="D34" s="156"/>
    </row>
    <row r="35" ht="18.75" customHeight="1" spans="1:4">
      <c r="A35" s="155" t="s">
        <v>22</v>
      </c>
      <c r="B35" s="156"/>
      <c r="C35" s="155" t="s">
        <v>23</v>
      </c>
      <c r="D35" s="156"/>
    </row>
    <row r="36" ht="18.75" customHeight="1" spans="1:4">
      <c r="A36" s="155" t="s">
        <v>24</v>
      </c>
      <c r="B36" s="156">
        <v>13295595.52</v>
      </c>
      <c r="C36" s="155" t="s">
        <v>25</v>
      </c>
      <c r="D36" s="156">
        <v>13295595.52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5238095238095" defaultRowHeight="14.25" customHeight="1" outlineLevelCol="5"/>
  <cols>
    <col min="1" max="6" width="23.047619047619" customWidth="1"/>
  </cols>
  <sheetData>
    <row r="1" ht="12" customHeight="1" spans="1:6">
      <c r="A1" s="125">
        <v>1</v>
      </c>
      <c r="B1" s="126">
        <v>0</v>
      </c>
      <c r="C1" s="125">
        <v>1</v>
      </c>
      <c r="D1" s="93"/>
      <c r="E1" s="93"/>
      <c r="F1" s="127" t="s">
        <v>658</v>
      </c>
    </row>
    <row r="2" ht="26.25" customHeight="1" spans="1:6">
      <c r="A2" s="128" t="str">
        <f>"2025"&amp;"年政府性基金预算支出预算表"</f>
        <v>2025年政府性基金预算支出预算表</v>
      </c>
      <c r="B2" s="128" t="s">
        <v>659</v>
      </c>
      <c r="C2" s="129"/>
      <c r="D2" s="130"/>
      <c r="E2" s="130"/>
      <c r="F2" s="130"/>
    </row>
    <row r="3" ht="13.5" customHeight="1" spans="1:6">
      <c r="A3" s="131" t="str">
        <f>"单位名称："&amp;"梁河县自然资源局"</f>
        <v>单位名称：梁河县自然资源局</v>
      </c>
      <c r="B3" s="131" t="s">
        <v>660</v>
      </c>
      <c r="C3" s="132"/>
      <c r="D3" s="93"/>
      <c r="E3" s="93"/>
      <c r="F3" s="127" t="s">
        <v>1</v>
      </c>
    </row>
    <row r="4" ht="19.5" customHeight="1" spans="1:6">
      <c r="A4" s="133" t="s">
        <v>196</v>
      </c>
      <c r="B4" s="134" t="s">
        <v>48</v>
      </c>
      <c r="C4" s="133" t="s">
        <v>49</v>
      </c>
      <c r="D4" s="12" t="s">
        <v>661</v>
      </c>
      <c r="E4" s="13"/>
      <c r="F4" s="14"/>
    </row>
    <row r="5" ht="18.75" customHeight="1" spans="1:6">
      <c r="A5" s="135"/>
      <c r="B5" s="136"/>
      <c r="C5" s="135"/>
      <c r="D5" s="73" t="s">
        <v>30</v>
      </c>
      <c r="E5" s="12" t="s">
        <v>52</v>
      </c>
      <c r="F5" s="73" t="s">
        <v>53</v>
      </c>
    </row>
    <row r="6" ht="18.75" customHeight="1" spans="1:6">
      <c r="A6" s="59"/>
      <c r="B6" s="137"/>
      <c r="C6" s="59"/>
      <c r="D6" s="35"/>
      <c r="E6" s="35"/>
      <c r="F6" s="35"/>
    </row>
    <row r="7" ht="21" customHeight="1" spans="1:6">
      <c r="A7" s="22"/>
      <c r="B7" s="22"/>
      <c r="C7" s="22"/>
      <c r="D7" s="87"/>
      <c r="E7" s="138"/>
      <c r="F7" s="138"/>
    </row>
    <row r="8" ht="21" customHeight="1" spans="1:6">
      <c r="A8" s="22"/>
      <c r="B8" s="22"/>
      <c r="C8" s="22"/>
      <c r="D8" s="139"/>
      <c r="E8" s="140"/>
      <c r="F8" s="140"/>
    </row>
    <row r="9" ht="18.75" customHeight="1" spans="1:6">
      <c r="A9" s="141" t="s">
        <v>662</v>
      </c>
      <c r="B9" s="141" t="s">
        <v>662</v>
      </c>
      <c r="C9" s="142" t="s">
        <v>662</v>
      </c>
      <c r="D9" s="87"/>
      <c r="E9" s="138"/>
      <c r="F9" s="138"/>
    </row>
    <row r="10" ht="18.75" customHeight="1" spans="1:6">
      <c r="A10" s="143" t="s">
        <v>663</v>
      </c>
      <c r="B10" s="143"/>
      <c r="C10" s="143"/>
      <c r="D10" s="144"/>
      <c r="E10" s="145"/>
      <c r="F10" s="145"/>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A1" sqref="A1"/>
    </sheetView>
  </sheetViews>
  <sheetFormatPr defaultColWidth="9.15238095238095" defaultRowHeight="14.25" customHeight="1"/>
  <cols>
    <col min="1" max="1" width="16.3428571428571" customWidth="1"/>
    <col min="2" max="3" width="9.62857142857143" customWidth="1"/>
    <col min="4" max="5" width="3.62857142857143" customWidth="1"/>
    <col min="6" max="6" width="11.2761904761905" customWidth="1"/>
    <col min="7" max="8" width="11.8380952380952" customWidth="1"/>
    <col min="9" max="9" width="10.2" customWidth="1"/>
    <col min="10" max="10" width="6.04761904761905" customWidth="1"/>
    <col min="11" max="11" width="9.77142857142857" customWidth="1"/>
    <col min="12" max="12" width="10.7714285714286" customWidth="1"/>
    <col min="13" max="15" width="10.7238095238095"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15"/>
      <c r="P1" s="115"/>
      <c r="Q1" s="102" t="s">
        <v>664</v>
      </c>
    </row>
    <row r="2" ht="27.75" customHeight="1" spans="1:17">
      <c r="A2" s="103" t="str">
        <f>"2025"&amp;"年部门政府采购预算表"</f>
        <v>2025年部门政府采购预算表</v>
      </c>
      <c r="B2" s="29"/>
      <c r="C2" s="29"/>
      <c r="D2" s="29"/>
      <c r="E2" s="29"/>
      <c r="F2" s="29"/>
      <c r="G2" s="29"/>
      <c r="H2" s="29"/>
      <c r="I2" s="29"/>
      <c r="J2" s="29"/>
      <c r="K2" s="116"/>
      <c r="L2" s="29"/>
      <c r="M2" s="29"/>
      <c r="N2" s="29"/>
      <c r="O2" s="116"/>
      <c r="P2" s="116"/>
      <c r="Q2" s="29"/>
    </row>
    <row r="3" ht="18.75" customHeight="1" spans="1:17">
      <c r="A3" s="104" t="str">
        <f>"单位名称："&amp;"梁河县自然资源局"</f>
        <v>单位名称：梁河县自然资源局</v>
      </c>
      <c r="B3" s="32"/>
      <c r="C3" s="32"/>
      <c r="D3" s="32"/>
      <c r="E3" s="32"/>
      <c r="F3" s="32"/>
      <c r="G3" s="32"/>
      <c r="H3" s="32"/>
      <c r="I3" s="32"/>
      <c r="J3" s="32"/>
      <c r="K3" s="1"/>
      <c r="L3" s="1"/>
      <c r="M3" s="1"/>
      <c r="N3" s="1"/>
      <c r="O3" s="117"/>
      <c r="P3" s="117"/>
      <c r="Q3" s="124" t="s">
        <v>27</v>
      </c>
    </row>
    <row r="4" ht="15.75" customHeight="1" spans="1:17">
      <c r="A4" s="11" t="s">
        <v>665</v>
      </c>
      <c r="B4" s="105" t="s">
        <v>666</v>
      </c>
      <c r="C4" s="105" t="s">
        <v>667</v>
      </c>
      <c r="D4" s="105" t="s">
        <v>668</v>
      </c>
      <c r="E4" s="105" t="s">
        <v>669</v>
      </c>
      <c r="F4" s="105" t="s">
        <v>670</v>
      </c>
      <c r="G4" s="48" t="s">
        <v>203</v>
      </c>
      <c r="H4" s="48"/>
      <c r="I4" s="48"/>
      <c r="J4" s="48"/>
      <c r="K4" s="118"/>
      <c r="L4" s="48"/>
      <c r="M4" s="48"/>
      <c r="N4" s="48"/>
      <c r="O4" s="76"/>
      <c r="P4" s="118"/>
      <c r="Q4" s="49"/>
    </row>
    <row r="5" ht="17.25" customHeight="1" spans="1:17">
      <c r="A5" s="16"/>
      <c r="B5" s="106"/>
      <c r="C5" s="106"/>
      <c r="D5" s="106"/>
      <c r="E5" s="106"/>
      <c r="F5" s="106"/>
      <c r="G5" s="106" t="s">
        <v>30</v>
      </c>
      <c r="H5" s="106" t="s">
        <v>34</v>
      </c>
      <c r="I5" s="106" t="s">
        <v>671</v>
      </c>
      <c r="J5" s="106" t="s">
        <v>672</v>
      </c>
      <c r="K5" s="119" t="s">
        <v>673</v>
      </c>
      <c r="L5" s="120" t="s">
        <v>674</v>
      </c>
      <c r="M5" s="120"/>
      <c r="N5" s="120"/>
      <c r="O5" s="121"/>
      <c r="P5" s="122"/>
      <c r="Q5" s="107"/>
    </row>
    <row r="6" ht="54" customHeight="1" spans="1:17">
      <c r="A6" s="18"/>
      <c r="B6" s="107"/>
      <c r="C6" s="107"/>
      <c r="D6" s="107"/>
      <c r="E6" s="107"/>
      <c r="F6" s="107"/>
      <c r="G6" s="107"/>
      <c r="H6" s="107" t="s">
        <v>33</v>
      </c>
      <c r="I6" s="107"/>
      <c r="J6" s="107"/>
      <c r="K6" s="123"/>
      <c r="L6" s="107" t="s">
        <v>33</v>
      </c>
      <c r="M6" s="107" t="s">
        <v>40</v>
      </c>
      <c r="N6" s="107" t="s">
        <v>675</v>
      </c>
      <c r="O6" s="33" t="s">
        <v>42</v>
      </c>
      <c r="P6" s="123" t="s">
        <v>43</v>
      </c>
      <c r="Q6" s="107" t="s">
        <v>44</v>
      </c>
    </row>
    <row r="7" ht="15" customHeight="1" spans="1:17">
      <c r="A7" s="77">
        <v>1</v>
      </c>
      <c r="B7" s="108">
        <v>2</v>
      </c>
      <c r="C7" s="108">
        <v>3</v>
      </c>
      <c r="D7" s="108">
        <v>4</v>
      </c>
      <c r="E7" s="108">
        <v>5</v>
      </c>
      <c r="F7" s="108">
        <v>6</v>
      </c>
      <c r="G7" s="81">
        <v>7</v>
      </c>
      <c r="H7" s="81">
        <v>8</v>
      </c>
      <c r="I7" s="81">
        <v>9</v>
      </c>
      <c r="J7" s="81">
        <v>10</v>
      </c>
      <c r="K7" s="81">
        <v>11</v>
      </c>
      <c r="L7" s="81">
        <v>12</v>
      </c>
      <c r="M7" s="81">
        <v>13</v>
      </c>
      <c r="N7" s="81">
        <v>14</v>
      </c>
      <c r="O7" s="81">
        <v>15</v>
      </c>
      <c r="P7" s="81">
        <v>16</v>
      </c>
      <c r="Q7" s="81">
        <v>17</v>
      </c>
    </row>
    <row r="8" ht="52.5" customHeight="1" spans="1:17">
      <c r="A8" s="109"/>
      <c r="B8" s="110"/>
      <c r="C8" s="110"/>
      <c r="D8" s="111"/>
      <c r="E8" s="112"/>
      <c r="F8" s="23"/>
      <c r="G8" s="23"/>
      <c r="H8" s="23"/>
      <c r="I8" s="23"/>
      <c r="J8" s="23"/>
      <c r="K8" s="23"/>
      <c r="L8" s="23"/>
      <c r="M8" s="23"/>
      <c r="N8" s="23"/>
      <c r="O8" s="23"/>
      <c r="P8" s="23"/>
      <c r="Q8" s="23"/>
    </row>
    <row r="9" ht="52.5" customHeight="1" spans="1:17">
      <c r="A9" s="109"/>
      <c r="B9" s="110"/>
      <c r="C9" s="110"/>
      <c r="D9" s="111"/>
      <c r="E9" s="112"/>
      <c r="F9" s="23"/>
      <c r="G9" s="23"/>
      <c r="H9" s="23"/>
      <c r="I9" s="23"/>
      <c r="J9" s="23"/>
      <c r="K9" s="23"/>
      <c r="L9" s="23"/>
      <c r="M9" s="23"/>
      <c r="N9" s="23"/>
      <c r="O9" s="23"/>
      <c r="P9" s="23"/>
      <c r="Q9" s="23"/>
    </row>
    <row r="10" ht="30" customHeight="1" spans="1:17">
      <c r="A10" s="113" t="s">
        <v>662</v>
      </c>
      <c r="B10" s="114"/>
      <c r="C10" s="114"/>
      <c r="D10" s="114"/>
      <c r="E10" s="112"/>
      <c r="F10" s="23"/>
      <c r="G10" s="23"/>
      <c r="H10" s="23"/>
      <c r="I10" s="23"/>
      <c r="J10" s="23"/>
      <c r="K10" s="23"/>
      <c r="L10" s="23"/>
      <c r="M10" s="23"/>
      <c r="N10" s="23"/>
      <c r="O10" s="23"/>
      <c r="P10" s="23"/>
      <c r="Q10" s="23"/>
    </row>
    <row r="11" customHeight="1" spans="1:1">
      <c r="A11" s="39" t="s">
        <v>676</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5"/>
  <sheetViews>
    <sheetView showZeros="0" workbookViewId="0">
      <selection activeCell="A1" sqref="A1"/>
    </sheetView>
  </sheetViews>
  <sheetFormatPr defaultColWidth="9.15238095238095"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95"/>
      <c r="I1" s="1"/>
      <c r="J1" s="1"/>
      <c r="K1" s="95"/>
      <c r="L1" s="1"/>
      <c r="M1" s="100"/>
      <c r="N1" s="100" t="s">
        <v>677</v>
      </c>
    </row>
    <row r="2" ht="36" customHeight="1" spans="1:14">
      <c r="A2" s="29" t="str">
        <f>"2025"&amp;"年政府购买服务预算表"</f>
        <v>2025年政府购买服务预算表</v>
      </c>
      <c r="B2" s="29"/>
      <c r="C2" s="29"/>
      <c r="D2" s="29"/>
      <c r="E2" s="29"/>
      <c r="F2" s="29"/>
      <c r="G2" s="29"/>
      <c r="H2" s="29"/>
      <c r="I2" s="29"/>
      <c r="J2" s="29"/>
      <c r="K2" s="29"/>
      <c r="L2" s="29"/>
      <c r="M2" s="29"/>
      <c r="N2" s="29"/>
    </row>
    <row r="3" ht="21.75" customHeight="1" spans="1:14">
      <c r="A3" s="31" t="str">
        <f>"单位名称："&amp;"梁河县自然资源局"</f>
        <v>单位名称：梁河县自然资源局</v>
      </c>
      <c r="B3" s="32"/>
      <c r="C3" s="32"/>
      <c r="D3" s="32"/>
      <c r="E3" s="32"/>
      <c r="F3" s="32"/>
      <c r="G3" s="32"/>
      <c r="H3" s="95"/>
      <c r="I3" s="1"/>
      <c r="J3" s="1"/>
      <c r="K3" s="95"/>
      <c r="L3" s="1"/>
      <c r="M3" s="101"/>
      <c r="N3" s="102" t="s">
        <v>27</v>
      </c>
    </row>
    <row r="4" ht="15.75" customHeight="1" spans="1:14">
      <c r="A4" s="11" t="s">
        <v>665</v>
      </c>
      <c r="B4" s="11" t="s">
        <v>678</v>
      </c>
      <c r="C4" s="11" t="s">
        <v>679</v>
      </c>
      <c r="D4" s="12" t="s">
        <v>203</v>
      </c>
      <c r="E4" s="13"/>
      <c r="F4" s="13"/>
      <c r="G4" s="13"/>
      <c r="H4" s="13"/>
      <c r="I4" s="13"/>
      <c r="J4" s="13"/>
      <c r="K4" s="13"/>
      <c r="L4" s="13"/>
      <c r="M4" s="13"/>
      <c r="N4" s="14"/>
    </row>
    <row r="5" ht="17.25" customHeight="1" spans="1:14">
      <c r="A5" s="16"/>
      <c r="B5" s="16"/>
      <c r="C5" s="16"/>
      <c r="D5" s="78" t="s">
        <v>30</v>
      </c>
      <c r="E5" s="11" t="s">
        <v>34</v>
      </c>
      <c r="F5" s="11" t="s">
        <v>671</v>
      </c>
      <c r="G5" s="11" t="s">
        <v>672</v>
      </c>
      <c r="H5" s="11" t="s">
        <v>673</v>
      </c>
      <c r="I5" s="12" t="s">
        <v>674</v>
      </c>
      <c r="J5" s="13"/>
      <c r="K5" s="13"/>
      <c r="L5" s="13"/>
      <c r="M5" s="13"/>
      <c r="N5" s="14"/>
    </row>
    <row r="6" ht="40.5" customHeight="1" spans="1:14">
      <c r="A6" s="18"/>
      <c r="B6" s="18"/>
      <c r="C6" s="18"/>
      <c r="D6" s="77"/>
      <c r="E6" s="16" t="s">
        <v>33</v>
      </c>
      <c r="F6" s="18"/>
      <c r="G6" s="18"/>
      <c r="H6" s="77"/>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96" t="s">
        <v>46</v>
      </c>
      <c r="B8" s="96"/>
      <c r="C8" s="96"/>
      <c r="D8" s="23">
        <v>125000</v>
      </c>
      <c r="E8" s="23">
        <v>125000</v>
      </c>
      <c r="F8" s="23"/>
      <c r="G8" s="23"/>
      <c r="H8" s="23"/>
      <c r="I8" s="23"/>
      <c r="J8" s="23"/>
      <c r="K8" s="23"/>
      <c r="L8" s="23"/>
      <c r="M8" s="23"/>
      <c r="N8" s="23"/>
    </row>
    <row r="9" ht="52.5" customHeight="1" spans="1:14">
      <c r="A9" s="97" t="s">
        <v>46</v>
      </c>
      <c r="B9" s="98"/>
      <c r="C9" s="98"/>
      <c r="D9" s="23">
        <v>125000</v>
      </c>
      <c r="E9" s="23">
        <v>125000</v>
      </c>
      <c r="F9" s="23"/>
      <c r="G9" s="23"/>
      <c r="H9" s="23"/>
      <c r="I9" s="23"/>
      <c r="J9" s="23"/>
      <c r="K9" s="23"/>
      <c r="L9" s="23"/>
      <c r="M9" s="23"/>
      <c r="N9" s="23"/>
    </row>
    <row r="10" ht="52.5" customHeight="1" spans="1:14">
      <c r="A10" s="98" t="str">
        <f t="shared" ref="A10:A11" si="0">"     "&amp;"不动产登记工作经费"</f>
        <v>     不动产登记工作经费</v>
      </c>
      <c r="B10" s="98" t="s">
        <v>680</v>
      </c>
      <c r="C10" s="98" t="s">
        <v>681</v>
      </c>
      <c r="D10" s="23">
        <v>20000</v>
      </c>
      <c r="E10" s="23">
        <v>20000</v>
      </c>
      <c r="F10" s="23"/>
      <c r="G10" s="23"/>
      <c r="H10" s="23"/>
      <c r="I10" s="23"/>
      <c r="J10" s="23"/>
      <c r="K10" s="23"/>
      <c r="L10" s="23"/>
      <c r="M10" s="23"/>
      <c r="N10" s="23"/>
    </row>
    <row r="11" ht="52.5" customHeight="1" spans="1:14">
      <c r="A11" s="98" t="str">
        <f t="shared" si="0"/>
        <v>     不动产登记工作经费</v>
      </c>
      <c r="B11" s="98" t="s">
        <v>682</v>
      </c>
      <c r="C11" s="98" t="s">
        <v>681</v>
      </c>
      <c r="D11" s="23">
        <v>30000</v>
      </c>
      <c r="E11" s="23">
        <v>30000</v>
      </c>
      <c r="F11" s="23"/>
      <c r="G11" s="23"/>
      <c r="H11" s="23"/>
      <c r="I11" s="23"/>
      <c r="J11" s="23"/>
      <c r="K11" s="23"/>
      <c r="L11" s="23"/>
      <c r="M11" s="23"/>
      <c r="N11" s="23"/>
    </row>
    <row r="12" ht="52.5" customHeight="1" spans="1:14">
      <c r="A12" s="98" t="str">
        <f>"     "&amp;"地质灾害监测员经费"</f>
        <v>     地质灾害监测员经费</v>
      </c>
      <c r="B12" s="98" t="s">
        <v>680</v>
      </c>
      <c r="C12" s="98" t="s">
        <v>681</v>
      </c>
      <c r="D12" s="23">
        <v>30000</v>
      </c>
      <c r="E12" s="23">
        <v>30000</v>
      </c>
      <c r="F12" s="23"/>
      <c r="G12" s="23"/>
      <c r="H12" s="23"/>
      <c r="I12" s="23"/>
      <c r="J12" s="23"/>
      <c r="K12" s="23"/>
      <c r="L12" s="23"/>
      <c r="M12" s="23"/>
      <c r="N12" s="23"/>
    </row>
    <row r="13" ht="52.5" customHeight="1" spans="1:14">
      <c r="A13" s="98" t="str">
        <f>"     "&amp;"梁河县农村不动产确权登记发证工作经费"</f>
        <v>     梁河县农村不动产确权登记发证工作经费</v>
      </c>
      <c r="B13" s="98" t="s">
        <v>680</v>
      </c>
      <c r="C13" s="98" t="s">
        <v>681</v>
      </c>
      <c r="D13" s="23">
        <v>40000</v>
      </c>
      <c r="E13" s="23">
        <v>40000</v>
      </c>
      <c r="F13" s="23"/>
      <c r="G13" s="23"/>
      <c r="H13" s="23"/>
      <c r="I13" s="23"/>
      <c r="J13" s="23"/>
      <c r="K13" s="23"/>
      <c r="L13" s="23"/>
      <c r="M13" s="23"/>
      <c r="N13" s="23"/>
    </row>
    <row r="14" ht="52.5" customHeight="1" spans="1:14">
      <c r="A14" s="98" t="str">
        <f>"     "&amp;"公用经费安排的公车购置及运维费"</f>
        <v>     公用经费安排的公车购置及运维费</v>
      </c>
      <c r="B14" s="98" t="s">
        <v>680</v>
      </c>
      <c r="C14" s="98" t="s">
        <v>681</v>
      </c>
      <c r="D14" s="23">
        <v>5000</v>
      </c>
      <c r="E14" s="23">
        <v>5000</v>
      </c>
      <c r="F14" s="23"/>
      <c r="G14" s="23"/>
      <c r="H14" s="23"/>
      <c r="I14" s="23"/>
      <c r="J14" s="23"/>
      <c r="K14" s="23"/>
      <c r="L14" s="23"/>
      <c r="M14" s="23"/>
      <c r="N14" s="23"/>
    </row>
    <row r="15" ht="30" customHeight="1" spans="1:14">
      <c r="A15" s="12" t="s">
        <v>30</v>
      </c>
      <c r="B15" s="99"/>
      <c r="C15" s="99"/>
      <c r="D15" s="23">
        <v>125000</v>
      </c>
      <c r="E15" s="23">
        <v>125000</v>
      </c>
      <c r="F15" s="23"/>
      <c r="G15" s="23"/>
      <c r="H15" s="23"/>
      <c r="I15" s="23"/>
      <c r="J15" s="23"/>
      <c r="K15" s="23"/>
      <c r="L15" s="23"/>
      <c r="M15" s="23"/>
      <c r="N15" s="23"/>
    </row>
  </sheetData>
  <mergeCells count="13">
    <mergeCell ref="A2:N2"/>
    <mergeCell ref="A3:H3"/>
    <mergeCell ref="D4:N4"/>
    <mergeCell ref="I5:N5"/>
    <mergeCell ref="A15:C15"/>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5238095238095" defaultRowHeight="14.25" customHeight="1"/>
  <cols>
    <col min="1" max="1" width="37.7238095238095" customWidth="1"/>
    <col min="2" max="13" width="8.62857142857143" customWidth="1"/>
  </cols>
  <sheetData>
    <row r="1" ht="13.5" customHeight="1" spans="1:13">
      <c r="A1" s="68"/>
      <c r="B1" s="68"/>
      <c r="C1" s="68"/>
      <c r="D1" s="69"/>
      <c r="E1" s="69"/>
      <c r="F1" s="69"/>
      <c r="G1" s="69"/>
      <c r="H1" s="69"/>
      <c r="I1" s="69"/>
      <c r="J1" s="69"/>
      <c r="K1" s="69"/>
      <c r="L1" s="69"/>
      <c r="M1" s="92" t="s">
        <v>683</v>
      </c>
    </row>
    <row r="2" ht="27.75" customHeight="1" spans="1:13">
      <c r="A2" s="44" t="str">
        <f>"2025"&amp;"年县对下转移支付预算表"</f>
        <v>2025年县对下转移支付预算表</v>
      </c>
      <c r="B2" s="5"/>
      <c r="C2" s="5"/>
      <c r="D2" s="57"/>
      <c r="E2" s="57"/>
      <c r="F2" s="57"/>
      <c r="G2" s="57"/>
      <c r="H2" s="57"/>
      <c r="I2" s="57"/>
      <c r="J2" s="57"/>
      <c r="K2" s="57"/>
      <c r="L2" s="57"/>
      <c r="M2" s="5"/>
    </row>
    <row r="3" customHeight="1" spans="1:13">
      <c r="A3" s="43" t="s">
        <v>1</v>
      </c>
      <c r="B3" s="70"/>
      <c r="C3" s="70"/>
      <c r="D3" s="9"/>
      <c r="E3" s="9"/>
      <c r="F3" s="9"/>
      <c r="G3" s="9"/>
      <c r="H3" s="9"/>
      <c r="I3" s="9"/>
      <c r="J3" s="9"/>
      <c r="K3" s="9"/>
      <c r="L3" s="9"/>
      <c r="M3" s="93"/>
    </row>
    <row r="4" ht="18" customHeight="1" spans="1:13">
      <c r="A4" s="71" t="str">
        <f>"单位名称："&amp;"梁河县自然资源局"</f>
        <v>单位名称：梁河县自然资源局</v>
      </c>
      <c r="B4" s="72"/>
      <c r="C4" s="72"/>
      <c r="D4" s="9"/>
      <c r="E4" s="9"/>
      <c r="F4" s="9"/>
      <c r="G4" s="9"/>
      <c r="H4" s="9"/>
      <c r="I4" s="9"/>
      <c r="J4" s="9"/>
      <c r="K4" s="9"/>
      <c r="L4" s="9"/>
      <c r="M4" s="94"/>
    </row>
    <row r="5" ht="19.5" customHeight="1" spans="1:13">
      <c r="A5" s="73" t="s">
        <v>684</v>
      </c>
      <c r="B5" s="12" t="s">
        <v>203</v>
      </c>
      <c r="C5" s="13"/>
      <c r="D5" s="74"/>
      <c r="E5" s="75" t="s">
        <v>685</v>
      </c>
      <c r="F5" s="76"/>
      <c r="G5" s="76"/>
      <c r="H5" s="76"/>
      <c r="I5" s="76"/>
      <c r="J5" s="76"/>
      <c r="K5" s="76"/>
      <c r="L5" s="76"/>
      <c r="M5" s="14"/>
    </row>
    <row r="6" ht="40.5" customHeight="1" spans="1:13">
      <c r="A6" s="77"/>
      <c r="B6" s="78" t="s">
        <v>30</v>
      </c>
      <c r="C6" s="11" t="s">
        <v>34</v>
      </c>
      <c r="D6" s="79" t="s">
        <v>686</v>
      </c>
      <c r="E6" s="80" t="s">
        <v>687</v>
      </c>
      <c r="F6" s="81" t="s">
        <v>688</v>
      </c>
      <c r="G6" s="81" t="s">
        <v>689</v>
      </c>
      <c r="H6" s="81" t="s">
        <v>690</v>
      </c>
      <c r="I6" s="81" t="s">
        <v>691</v>
      </c>
      <c r="J6" s="81" t="s">
        <v>692</v>
      </c>
      <c r="K6" s="81" t="s">
        <v>693</v>
      </c>
      <c r="L6" s="81" t="s">
        <v>694</v>
      </c>
      <c r="M6" s="81" t="s">
        <v>695</v>
      </c>
    </row>
    <row r="7" ht="19.5" customHeight="1" spans="1:13">
      <c r="A7" s="35">
        <v>1</v>
      </c>
      <c r="B7" s="35">
        <v>2</v>
      </c>
      <c r="C7" s="82">
        <v>3</v>
      </c>
      <c r="D7" s="83">
        <v>4</v>
      </c>
      <c r="E7" s="84">
        <v>5</v>
      </c>
      <c r="F7" s="85">
        <v>6</v>
      </c>
      <c r="G7" s="86">
        <v>7</v>
      </c>
      <c r="H7" s="86">
        <v>8</v>
      </c>
      <c r="I7" s="86">
        <v>9</v>
      </c>
      <c r="J7" s="86">
        <v>10</v>
      </c>
      <c r="K7" s="86">
        <v>11</v>
      </c>
      <c r="L7" s="86">
        <v>12</v>
      </c>
      <c r="M7" s="86">
        <v>13</v>
      </c>
    </row>
    <row r="8" ht="19.5" customHeight="1" spans="1:13">
      <c r="A8" s="36"/>
      <c r="B8" s="87"/>
      <c r="C8" s="87"/>
      <c r="D8" s="88"/>
      <c r="E8" s="89"/>
      <c r="F8" s="90"/>
      <c r="G8" s="90"/>
      <c r="H8" s="90"/>
      <c r="I8" s="90"/>
      <c r="J8" s="90"/>
      <c r="K8" s="90"/>
      <c r="L8" s="90"/>
      <c r="M8" s="90"/>
    </row>
    <row r="9" ht="19.5" customHeight="1" spans="1:13">
      <c r="A9" s="36"/>
      <c r="B9" s="87"/>
      <c r="C9" s="87"/>
      <c r="D9" s="88"/>
      <c r="E9" s="91"/>
      <c r="F9" s="91"/>
      <c r="G9" s="91"/>
      <c r="H9" s="91"/>
      <c r="I9" s="91"/>
      <c r="J9" s="91"/>
      <c r="K9" s="91"/>
      <c r="L9" s="91"/>
      <c r="M9" s="24"/>
    </row>
    <row r="10" ht="19.5" customHeight="1" spans="1:13">
      <c r="A10" s="52" t="s">
        <v>30</v>
      </c>
      <c r="B10" s="87"/>
      <c r="C10" s="87"/>
      <c r="D10" s="88"/>
      <c r="E10" s="89"/>
      <c r="F10" s="90"/>
      <c r="G10" s="90"/>
      <c r="H10" s="90"/>
      <c r="I10" s="90"/>
      <c r="J10" s="90"/>
      <c r="K10" s="90"/>
      <c r="L10" s="90"/>
      <c r="M10" s="90"/>
    </row>
    <row r="11" ht="17.25" customHeight="1" spans="1:13">
      <c r="A11" s="45" t="s">
        <v>696</v>
      </c>
      <c r="B11" s="45"/>
      <c r="C11" s="45"/>
      <c r="D11" s="6"/>
      <c r="E11" s="6"/>
      <c r="F11" s="6"/>
      <c r="G11" s="6"/>
      <c r="H11" s="6"/>
      <c r="I11" s="6"/>
      <c r="J11" s="6"/>
      <c r="K11" s="6"/>
      <c r="L11" s="6"/>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5238095238095" defaultRowHeight="12" customHeight="1" outlineLevelRow="7"/>
  <cols>
    <col min="1" max="10" width="13.9142857142857" customWidth="1"/>
  </cols>
  <sheetData>
    <row r="1" customHeight="1" spans="10:10">
      <c r="J1" s="66" t="s">
        <v>697</v>
      </c>
    </row>
    <row r="2" ht="28.5" customHeight="1" spans="1:10">
      <c r="A2" s="56" t="str">
        <f>"2025"&amp;"年县对下转移支付绩效目标表"</f>
        <v>2025年县对下转移支付绩效目标表</v>
      </c>
      <c r="B2" s="5"/>
      <c r="C2" s="5"/>
      <c r="D2" s="5"/>
      <c r="E2" s="5"/>
      <c r="F2" s="57"/>
      <c r="G2" s="5"/>
      <c r="H2" s="57"/>
      <c r="I2" s="57"/>
      <c r="J2" s="5"/>
    </row>
    <row r="3" ht="17.25" customHeight="1" spans="1:8">
      <c r="A3" s="6" t="str">
        <f>"单位名称："&amp;"梁河县自然资源局"</f>
        <v>单位名称：梁河县自然资源局</v>
      </c>
      <c r="B3" s="46"/>
      <c r="C3" s="46"/>
      <c r="D3" s="46"/>
      <c r="E3" s="46"/>
      <c r="F3" s="58"/>
      <c r="G3" s="46"/>
      <c r="H3" s="58"/>
    </row>
    <row r="4" ht="44.25" customHeight="1" spans="1:10">
      <c r="A4" s="34" t="s">
        <v>378</v>
      </c>
      <c r="B4" s="34" t="s">
        <v>379</v>
      </c>
      <c r="C4" s="34" t="s">
        <v>380</v>
      </c>
      <c r="D4" s="34" t="s">
        <v>381</v>
      </c>
      <c r="E4" s="34" t="s">
        <v>382</v>
      </c>
      <c r="F4" s="59" t="s">
        <v>383</v>
      </c>
      <c r="G4" s="34" t="s">
        <v>384</v>
      </c>
      <c r="H4" s="59" t="s">
        <v>386</v>
      </c>
      <c r="I4" s="59" t="s">
        <v>385</v>
      </c>
      <c r="J4" s="34" t="s">
        <v>387</v>
      </c>
    </row>
    <row r="5" ht="14.25" customHeight="1" spans="1:10">
      <c r="A5" s="34">
        <v>1</v>
      </c>
      <c r="B5" s="34">
        <v>2</v>
      </c>
      <c r="C5" s="34">
        <v>3</v>
      </c>
      <c r="D5" s="34">
        <v>4</v>
      </c>
      <c r="E5" s="34">
        <v>5</v>
      </c>
      <c r="F5" s="59">
        <v>6</v>
      </c>
      <c r="G5" s="34">
        <v>7</v>
      </c>
      <c r="H5" s="59">
        <v>8</v>
      </c>
      <c r="I5" s="59">
        <v>9</v>
      </c>
      <c r="J5" s="34">
        <v>10</v>
      </c>
    </row>
    <row r="6" ht="42" customHeight="1" spans="1:10">
      <c r="A6" s="36"/>
      <c r="B6" s="50"/>
      <c r="C6" s="50"/>
      <c r="D6" s="50"/>
      <c r="E6" s="60"/>
      <c r="F6" s="61"/>
      <c r="G6" s="60"/>
      <c r="H6" s="61"/>
      <c r="I6" s="61"/>
      <c r="J6" s="60"/>
    </row>
    <row r="7" ht="42" customHeight="1" spans="1:10">
      <c r="A7" s="62"/>
      <c r="B7" s="63" t="s">
        <v>698</v>
      </c>
      <c r="C7" s="63" t="s">
        <v>698</v>
      </c>
      <c r="D7" s="63" t="s">
        <v>698</v>
      </c>
      <c r="E7" s="62" t="s">
        <v>698</v>
      </c>
      <c r="F7" s="63" t="s">
        <v>698</v>
      </c>
      <c r="G7" s="62" t="s">
        <v>698</v>
      </c>
      <c r="H7" s="63" t="s">
        <v>698</v>
      </c>
      <c r="I7" s="63" t="s">
        <v>698</v>
      </c>
      <c r="J7" s="67" t="s">
        <v>698</v>
      </c>
    </row>
    <row r="8" ht="18.45" customHeight="1" spans="1:10">
      <c r="A8" s="64" t="s">
        <v>696</v>
      </c>
      <c r="B8" s="65"/>
      <c r="C8" s="65"/>
      <c r="D8" s="65"/>
      <c r="E8" s="64"/>
      <c r="F8" s="65"/>
      <c r="G8" s="64"/>
      <c r="H8" s="65"/>
      <c r="I8" s="65"/>
      <c r="J8" s="64"/>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5238095238095" defaultRowHeight="12" customHeight="1" outlineLevelCol="7"/>
  <cols>
    <col min="1" max="8" width="14.2" customWidth="1"/>
  </cols>
  <sheetData>
    <row r="1" ht="14.25" customHeight="1" spans="8:8">
      <c r="H1" s="43" t="s">
        <v>699</v>
      </c>
    </row>
    <row r="2" ht="28.5" customHeight="1" spans="1:8">
      <c r="A2" s="44" t="str">
        <f>"2025"&amp;"年新增资产配置表"</f>
        <v>2025年新增资产配置表</v>
      </c>
      <c r="B2" s="5"/>
      <c r="C2" s="5"/>
      <c r="D2" s="5"/>
      <c r="E2" s="5"/>
      <c r="F2" s="5"/>
      <c r="G2" s="5"/>
      <c r="H2" s="5"/>
    </row>
    <row r="3" ht="13.5" customHeight="1" spans="1:3">
      <c r="A3" s="45" t="str">
        <f>"单位名称："&amp;"梁河县自然资源局"</f>
        <v>单位名称：梁河县自然资源局</v>
      </c>
      <c r="B3" s="7"/>
      <c r="C3" s="46"/>
    </row>
    <row r="4" ht="18" customHeight="1" spans="1:8">
      <c r="A4" s="11" t="s">
        <v>196</v>
      </c>
      <c r="B4" s="11" t="s">
        <v>700</v>
      </c>
      <c r="C4" s="11" t="s">
        <v>701</v>
      </c>
      <c r="D4" s="11" t="s">
        <v>702</v>
      </c>
      <c r="E4" s="11" t="s">
        <v>703</v>
      </c>
      <c r="F4" s="47" t="s">
        <v>704</v>
      </c>
      <c r="G4" s="48"/>
      <c r="H4" s="49"/>
    </row>
    <row r="5" ht="18" customHeight="1" spans="1:8">
      <c r="A5" s="18"/>
      <c r="B5" s="18"/>
      <c r="C5" s="18"/>
      <c r="D5" s="18"/>
      <c r="E5" s="18"/>
      <c r="F5" s="34" t="s">
        <v>669</v>
      </c>
      <c r="G5" s="34" t="s">
        <v>705</v>
      </c>
      <c r="H5" s="34" t="s">
        <v>706</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30</v>
      </c>
      <c r="B8" s="53"/>
      <c r="C8" s="53"/>
      <c r="D8" s="53"/>
      <c r="E8" s="53"/>
      <c r="F8" s="42"/>
      <c r="G8" s="54"/>
      <c r="H8" s="54"/>
    </row>
    <row r="9" customHeight="1" spans="1:8">
      <c r="A9" s="55" t="s">
        <v>707</v>
      </c>
      <c r="B9" s="55"/>
      <c r="C9" s="55"/>
      <c r="D9" s="55"/>
      <c r="E9" s="55"/>
      <c r="F9" s="55"/>
      <c r="G9" s="55"/>
      <c r="H9" s="55"/>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 sqref="A1"/>
    </sheetView>
  </sheetViews>
  <sheetFormatPr defaultColWidth="9.15238095238095" defaultRowHeight="14.25" customHeight="1"/>
  <cols>
    <col min="1" max="1" width="10.2761904761905" customWidth="1"/>
    <col min="2" max="3" width="23.8380952380952" customWidth="1"/>
    <col min="4" max="4" width="11.152380952381" customWidth="1"/>
    <col min="5" max="5" width="17.7238095238095" customWidth="1"/>
    <col min="6" max="6" width="9.83809523809524" customWidth="1"/>
    <col min="7" max="7" width="17.7238095238095" customWidth="1"/>
    <col min="8" max="11" width="15.4190476190476" customWidth="1"/>
  </cols>
  <sheetData>
    <row r="1" ht="13.5" customHeight="1" spans="1:11">
      <c r="A1" s="1"/>
      <c r="B1" s="1"/>
      <c r="C1" s="1"/>
      <c r="D1" s="2"/>
      <c r="E1" s="2"/>
      <c r="F1" s="2"/>
      <c r="G1" s="2"/>
      <c r="H1" s="3"/>
      <c r="I1" s="3"/>
      <c r="J1" s="3"/>
      <c r="K1" s="4" t="s">
        <v>708</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"单位名称："&amp;"梁河县自然资源局"</f>
        <v>单位名称：梁河县自然资源局</v>
      </c>
      <c r="B3" s="31"/>
      <c r="C3" s="31"/>
      <c r="D3" s="31"/>
      <c r="E3" s="31"/>
      <c r="F3" s="31"/>
      <c r="G3" s="31"/>
      <c r="H3" s="32"/>
      <c r="I3" s="32"/>
      <c r="J3" s="32"/>
      <c r="K3" s="40" t="s">
        <v>27</v>
      </c>
    </row>
    <row r="4" ht="21.75" customHeight="1" spans="1:11">
      <c r="A4" s="33" t="s">
        <v>307</v>
      </c>
      <c r="B4" s="33" t="s">
        <v>198</v>
      </c>
      <c r="C4" s="33" t="s">
        <v>308</v>
      </c>
      <c r="D4" s="34" t="s">
        <v>199</v>
      </c>
      <c r="E4" s="34" t="s">
        <v>200</v>
      </c>
      <c r="F4" s="34" t="s">
        <v>309</v>
      </c>
      <c r="G4" s="34" t="s">
        <v>310</v>
      </c>
      <c r="H4" s="35" t="s">
        <v>30</v>
      </c>
      <c r="I4" s="35" t="s">
        <v>709</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662</v>
      </c>
      <c r="B10" s="38"/>
      <c r="C10" s="38"/>
      <c r="D10" s="38"/>
      <c r="E10" s="38"/>
      <c r="F10" s="38"/>
      <c r="G10" s="38"/>
      <c r="H10" s="23"/>
      <c r="I10" s="23"/>
      <c r="J10" s="23"/>
      <c r="K10" s="42"/>
    </row>
    <row r="11" customHeight="1" spans="1:1">
      <c r="A11" s="39" t="s">
        <v>710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6"/>
  <sheetViews>
    <sheetView showZeros="0" workbookViewId="0">
      <selection activeCell="E13" sqref="E13"/>
    </sheetView>
  </sheetViews>
  <sheetFormatPr defaultColWidth="9.15238095238095" defaultRowHeight="14.25" customHeight="1" outlineLevelCol="6"/>
  <cols>
    <col min="1" max="4" width="20.047619047619" customWidth="1"/>
    <col min="5" max="7" width="21.047619047619" customWidth="1"/>
  </cols>
  <sheetData>
    <row r="1" ht="13.5" customHeight="1" spans="1:7">
      <c r="A1" s="1"/>
      <c r="B1" s="1"/>
      <c r="C1" s="1"/>
      <c r="D1" s="2"/>
      <c r="E1" s="3"/>
      <c r="F1" s="3"/>
      <c r="G1" s="4" t="s">
        <v>711</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"单位名称："&amp;"梁河县自然资源局"</f>
        <v>单位名称：梁河县自然资源局</v>
      </c>
      <c r="B3" s="7"/>
      <c r="C3" s="7"/>
      <c r="D3" s="7"/>
      <c r="E3" s="8"/>
      <c r="F3" s="8"/>
      <c r="G3" s="9" t="s">
        <v>27</v>
      </c>
    </row>
    <row r="4" ht="21.75" customHeight="1" spans="1:7">
      <c r="A4" s="10" t="s">
        <v>308</v>
      </c>
      <c r="B4" s="10" t="s">
        <v>307</v>
      </c>
      <c r="C4" s="10" t="s">
        <v>198</v>
      </c>
      <c r="D4" s="11" t="s">
        <v>712</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5942800</v>
      </c>
      <c r="F8" s="23">
        <v>1640000</v>
      </c>
      <c r="G8" s="23">
        <v>1640000</v>
      </c>
    </row>
    <row r="9" ht="52.5" customHeight="1" spans="1:7">
      <c r="A9" s="24"/>
      <c r="B9" s="22" t="s">
        <v>713</v>
      </c>
      <c r="C9" s="22" t="s">
        <v>313</v>
      </c>
      <c r="D9" s="22" t="s">
        <v>714</v>
      </c>
      <c r="E9" s="23">
        <v>100000</v>
      </c>
      <c r="F9" s="23">
        <v>100000</v>
      </c>
      <c r="G9" s="23">
        <v>100000</v>
      </c>
    </row>
    <row r="10" ht="52.5" customHeight="1" spans="1:7">
      <c r="A10" s="25"/>
      <c r="B10" s="22" t="s">
        <v>713</v>
      </c>
      <c r="C10" s="22" t="s">
        <v>318</v>
      </c>
      <c r="D10" s="22" t="s">
        <v>714</v>
      </c>
      <c r="E10" s="23">
        <v>400000</v>
      </c>
      <c r="F10" s="23"/>
      <c r="G10" s="23"/>
    </row>
    <row r="11" ht="52.5" customHeight="1" spans="1:7">
      <c r="A11" s="25"/>
      <c r="B11" s="22" t="s">
        <v>713</v>
      </c>
      <c r="C11" s="22" t="s">
        <v>333</v>
      </c>
      <c r="D11" s="22" t="s">
        <v>714</v>
      </c>
      <c r="E11" s="23">
        <v>50000</v>
      </c>
      <c r="F11" s="23">
        <v>50000</v>
      </c>
      <c r="G11" s="23">
        <v>50000</v>
      </c>
    </row>
    <row r="12" ht="52.5" customHeight="1" spans="1:7">
      <c r="A12" s="25"/>
      <c r="B12" s="22" t="s">
        <v>713</v>
      </c>
      <c r="C12" s="22" t="s">
        <v>355</v>
      </c>
      <c r="D12" s="22" t="s">
        <v>714</v>
      </c>
      <c r="E12" s="23">
        <v>300000</v>
      </c>
      <c r="F12" s="23"/>
      <c r="G12" s="23"/>
    </row>
    <row r="13" ht="52.5" customHeight="1" spans="1:7">
      <c r="A13" s="25"/>
      <c r="B13" s="22" t="s">
        <v>713</v>
      </c>
      <c r="C13" s="22" t="s">
        <v>371</v>
      </c>
      <c r="D13" s="22" t="s">
        <v>714</v>
      </c>
      <c r="E13" s="23">
        <v>200000</v>
      </c>
      <c r="F13" s="23"/>
      <c r="G13" s="23"/>
    </row>
    <row r="14" ht="52.5" customHeight="1" spans="1:7">
      <c r="A14" s="25"/>
      <c r="B14" s="22" t="s">
        <v>713</v>
      </c>
      <c r="C14" s="22" t="s">
        <v>339</v>
      </c>
      <c r="D14" s="22" t="s">
        <v>714</v>
      </c>
      <c r="E14" s="23">
        <v>100000</v>
      </c>
      <c r="F14" s="23">
        <v>100000</v>
      </c>
      <c r="G14" s="23">
        <v>100000</v>
      </c>
    </row>
    <row r="15" ht="52.5" customHeight="1" spans="1:7">
      <c r="A15" s="25"/>
      <c r="B15" s="22" t="s">
        <v>713</v>
      </c>
      <c r="C15" s="22" t="s">
        <v>335</v>
      </c>
      <c r="D15" s="22" t="s">
        <v>714</v>
      </c>
      <c r="E15" s="23">
        <v>100000</v>
      </c>
      <c r="F15" s="23">
        <v>100000</v>
      </c>
      <c r="G15" s="23">
        <v>100000</v>
      </c>
    </row>
    <row r="16" ht="52.5" customHeight="1" spans="1:7">
      <c r="A16" s="25"/>
      <c r="B16" s="22" t="s">
        <v>713</v>
      </c>
      <c r="C16" s="22" t="s">
        <v>353</v>
      </c>
      <c r="D16" s="22" t="s">
        <v>714</v>
      </c>
      <c r="E16" s="23">
        <v>250000</v>
      </c>
      <c r="F16" s="23"/>
      <c r="G16" s="23"/>
    </row>
    <row r="17" ht="52.5" customHeight="1" spans="1:7">
      <c r="A17" s="25"/>
      <c r="B17" s="22" t="s">
        <v>713</v>
      </c>
      <c r="C17" s="22" t="s">
        <v>351</v>
      </c>
      <c r="D17" s="22" t="s">
        <v>714</v>
      </c>
      <c r="E17" s="23">
        <v>136000</v>
      </c>
      <c r="F17" s="23"/>
      <c r="G17" s="23"/>
    </row>
    <row r="18" ht="52.5" customHeight="1" spans="1:7">
      <c r="A18" s="25"/>
      <c r="B18" s="22" t="s">
        <v>713</v>
      </c>
      <c r="C18" s="22" t="s">
        <v>375</v>
      </c>
      <c r="D18" s="22" t="s">
        <v>714</v>
      </c>
      <c r="E18" s="23">
        <v>100000</v>
      </c>
      <c r="F18" s="23"/>
      <c r="G18" s="23"/>
    </row>
    <row r="19" ht="52.5" customHeight="1" spans="1:7">
      <c r="A19" s="25"/>
      <c r="B19" s="22" t="s">
        <v>713</v>
      </c>
      <c r="C19" s="22" t="s">
        <v>337</v>
      </c>
      <c r="D19" s="22" t="s">
        <v>714</v>
      </c>
      <c r="E19" s="23">
        <v>170000</v>
      </c>
      <c r="F19" s="23">
        <v>170000</v>
      </c>
      <c r="G19" s="23">
        <v>170000</v>
      </c>
    </row>
    <row r="20" ht="52.5" customHeight="1" spans="1:7">
      <c r="A20" s="25"/>
      <c r="B20" s="22" t="s">
        <v>713</v>
      </c>
      <c r="C20" s="22" t="s">
        <v>369</v>
      </c>
      <c r="D20" s="22" t="s">
        <v>714</v>
      </c>
      <c r="E20" s="23">
        <v>50000</v>
      </c>
      <c r="F20" s="23">
        <v>50000</v>
      </c>
      <c r="G20" s="23">
        <v>50000</v>
      </c>
    </row>
    <row r="21" ht="52.5" customHeight="1" spans="1:7">
      <c r="A21" s="25"/>
      <c r="B21" s="22" t="s">
        <v>713</v>
      </c>
      <c r="C21" s="22" t="s">
        <v>347</v>
      </c>
      <c r="D21" s="22" t="s">
        <v>714</v>
      </c>
      <c r="E21" s="23">
        <v>360000</v>
      </c>
      <c r="F21" s="23">
        <v>120000</v>
      </c>
      <c r="G21" s="23">
        <v>120000</v>
      </c>
    </row>
    <row r="22" ht="52.5" customHeight="1" spans="1:7">
      <c r="A22" s="25"/>
      <c r="B22" s="22" t="s">
        <v>713</v>
      </c>
      <c r="C22" s="22" t="s">
        <v>359</v>
      </c>
      <c r="D22" s="22" t="s">
        <v>714</v>
      </c>
      <c r="E22" s="23">
        <v>300000</v>
      </c>
      <c r="F22" s="23"/>
      <c r="G22" s="23"/>
    </row>
    <row r="23" ht="52.5" customHeight="1" spans="1:7">
      <c r="A23" s="25"/>
      <c r="B23" s="22" t="s">
        <v>713</v>
      </c>
      <c r="C23" s="22" t="s">
        <v>349</v>
      </c>
      <c r="D23" s="22" t="s">
        <v>714</v>
      </c>
      <c r="E23" s="23">
        <v>96000</v>
      </c>
      <c r="F23" s="23"/>
      <c r="G23" s="23"/>
    </row>
    <row r="24" ht="52.5" customHeight="1" spans="1:7">
      <c r="A24" s="25"/>
      <c r="B24" s="22" t="s">
        <v>713</v>
      </c>
      <c r="C24" s="22" t="s">
        <v>367</v>
      </c>
      <c r="D24" s="22" t="s">
        <v>714</v>
      </c>
      <c r="E24" s="23">
        <v>50000</v>
      </c>
      <c r="F24" s="23"/>
      <c r="G24" s="23"/>
    </row>
    <row r="25" ht="52.5" customHeight="1" spans="1:7">
      <c r="A25" s="25"/>
      <c r="B25" s="22" t="s">
        <v>713</v>
      </c>
      <c r="C25" s="22" t="s">
        <v>343</v>
      </c>
      <c r="D25" s="22" t="s">
        <v>714</v>
      </c>
      <c r="E25" s="23">
        <v>50000</v>
      </c>
      <c r="F25" s="23"/>
      <c r="G25" s="23"/>
    </row>
    <row r="26" ht="52.5" customHeight="1" spans="1:7">
      <c r="A26" s="25"/>
      <c r="B26" s="22" t="s">
        <v>713</v>
      </c>
      <c r="C26" s="22" t="s">
        <v>361</v>
      </c>
      <c r="D26" s="22" t="s">
        <v>714</v>
      </c>
      <c r="E26" s="23">
        <v>98000</v>
      </c>
      <c r="F26" s="23"/>
      <c r="G26" s="23"/>
    </row>
    <row r="27" ht="52.5" customHeight="1" spans="1:7">
      <c r="A27" s="25"/>
      <c r="B27" s="22" t="s">
        <v>713</v>
      </c>
      <c r="C27" s="22" t="s">
        <v>363</v>
      </c>
      <c r="D27" s="22" t="s">
        <v>714</v>
      </c>
      <c r="E27" s="23">
        <v>50000</v>
      </c>
      <c r="F27" s="23"/>
      <c r="G27" s="23"/>
    </row>
    <row r="28" ht="52.5" customHeight="1" spans="1:7">
      <c r="A28" s="25"/>
      <c r="B28" s="22" t="s">
        <v>713</v>
      </c>
      <c r="C28" s="22" t="s">
        <v>341</v>
      </c>
      <c r="D28" s="22" t="s">
        <v>714</v>
      </c>
      <c r="E28" s="23">
        <v>100000</v>
      </c>
      <c r="F28" s="23">
        <v>50000</v>
      </c>
      <c r="G28" s="23">
        <v>50000</v>
      </c>
    </row>
    <row r="29" ht="52.5" customHeight="1" spans="1:7">
      <c r="A29" s="25"/>
      <c r="B29" s="22" t="s">
        <v>713</v>
      </c>
      <c r="C29" s="22" t="s">
        <v>357</v>
      </c>
      <c r="D29" s="22" t="s">
        <v>714</v>
      </c>
      <c r="E29" s="23">
        <v>1000000</v>
      </c>
      <c r="F29" s="23"/>
      <c r="G29" s="23"/>
    </row>
    <row r="30" ht="52.5" customHeight="1" spans="1:7">
      <c r="A30" s="25"/>
      <c r="B30" s="22" t="s">
        <v>713</v>
      </c>
      <c r="C30" s="22" t="s">
        <v>331</v>
      </c>
      <c r="D30" s="22" t="s">
        <v>714</v>
      </c>
      <c r="E30" s="23">
        <v>50000</v>
      </c>
      <c r="F30" s="23"/>
      <c r="G30" s="23"/>
    </row>
    <row r="31" ht="52.5" customHeight="1" spans="1:7">
      <c r="A31" s="25"/>
      <c r="B31" s="22" t="s">
        <v>715</v>
      </c>
      <c r="C31" s="22" t="s">
        <v>325</v>
      </c>
      <c r="D31" s="22" t="s">
        <v>714</v>
      </c>
      <c r="E31" s="23">
        <v>350000</v>
      </c>
      <c r="F31" s="23">
        <v>350000</v>
      </c>
      <c r="G31" s="23">
        <v>350000</v>
      </c>
    </row>
    <row r="32" ht="52.5" customHeight="1" spans="1:7">
      <c r="A32" s="25"/>
      <c r="B32" s="22" t="s">
        <v>715</v>
      </c>
      <c r="C32" s="22" t="s">
        <v>322</v>
      </c>
      <c r="D32" s="22" t="s">
        <v>714</v>
      </c>
      <c r="E32" s="23">
        <v>50000</v>
      </c>
      <c r="F32" s="23">
        <v>50000</v>
      </c>
      <c r="G32" s="23">
        <v>50000</v>
      </c>
    </row>
    <row r="33" ht="52.5" customHeight="1" spans="1:7">
      <c r="A33" s="25"/>
      <c r="B33" s="22" t="s">
        <v>715</v>
      </c>
      <c r="C33" s="22" t="s">
        <v>365</v>
      </c>
      <c r="D33" s="22" t="s">
        <v>714</v>
      </c>
      <c r="E33" s="23">
        <v>500000</v>
      </c>
      <c r="F33" s="23">
        <v>500000</v>
      </c>
      <c r="G33" s="23">
        <v>500000</v>
      </c>
    </row>
    <row r="34" ht="52.5" customHeight="1" spans="1:7">
      <c r="A34" s="25"/>
      <c r="B34" s="22" t="s">
        <v>715</v>
      </c>
      <c r="C34" s="22" t="s">
        <v>373</v>
      </c>
      <c r="D34" s="22" t="s">
        <v>714</v>
      </c>
      <c r="E34" s="23">
        <v>632800</v>
      </c>
      <c r="F34" s="23"/>
      <c r="G34" s="23"/>
    </row>
    <row r="35" ht="52.5" customHeight="1" spans="1:7">
      <c r="A35" s="25"/>
      <c r="B35" s="22" t="s">
        <v>715</v>
      </c>
      <c r="C35" s="22" t="s">
        <v>345</v>
      </c>
      <c r="D35" s="22" t="s">
        <v>714</v>
      </c>
      <c r="E35" s="23">
        <v>300000</v>
      </c>
      <c r="F35" s="23"/>
      <c r="G35" s="23"/>
    </row>
    <row r="36" ht="30" customHeight="1" spans="1:7">
      <c r="A36" s="26" t="s">
        <v>30</v>
      </c>
      <c r="B36" s="27" t="s">
        <v>698</v>
      </c>
      <c r="C36" s="27"/>
      <c r="D36" s="28"/>
      <c r="E36" s="23">
        <v>5942800</v>
      </c>
      <c r="F36" s="23">
        <v>1640000</v>
      </c>
      <c r="G36" s="23">
        <v>1640000</v>
      </c>
    </row>
  </sheetData>
  <mergeCells count="11">
    <mergeCell ref="A2:G2"/>
    <mergeCell ref="A3:D3"/>
    <mergeCell ref="E4:G4"/>
    <mergeCell ref="A36:D3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E25" sqref="E25"/>
    </sheetView>
  </sheetViews>
  <sheetFormatPr defaultColWidth="9.15238095238095"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94"/>
      <c r="B1" s="1"/>
      <c r="C1" s="1"/>
      <c r="D1" s="1"/>
      <c r="E1" s="1"/>
      <c r="F1" s="1"/>
      <c r="G1" s="1"/>
      <c r="H1" s="1"/>
      <c r="I1" s="95"/>
      <c r="J1" s="1"/>
      <c r="K1" s="1"/>
      <c r="L1" s="1"/>
      <c r="M1" s="1"/>
      <c r="N1" s="1"/>
      <c r="O1" s="1"/>
      <c r="P1" s="100" t="s">
        <v>26</v>
      </c>
      <c r="Q1" s="100"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"单位名称："&amp;"梁河县自然资源局"</f>
        <v>单位名称：梁河县自然资源局</v>
      </c>
      <c r="B3" s="31"/>
      <c r="C3" s="179"/>
      <c r="D3" s="179"/>
      <c r="E3" s="179"/>
      <c r="F3" s="179"/>
      <c r="G3" s="179"/>
      <c r="H3" s="179"/>
      <c r="I3" s="179"/>
      <c r="J3" s="179"/>
      <c r="K3" s="179"/>
      <c r="L3" s="179"/>
      <c r="M3" s="179"/>
      <c r="N3" s="179"/>
      <c r="O3" s="179"/>
      <c r="P3" s="100" t="s">
        <v>27</v>
      </c>
      <c r="Q3" s="100"/>
    </row>
    <row r="4" ht="21" customHeight="1" spans="1:19">
      <c r="A4" s="11" t="s">
        <v>28</v>
      </c>
      <c r="B4" s="11" t="s">
        <v>29</v>
      </c>
      <c r="C4" s="11" t="s">
        <v>30</v>
      </c>
      <c r="D4" s="47" t="s">
        <v>31</v>
      </c>
      <c r="E4" s="48"/>
      <c r="F4" s="48"/>
      <c r="G4" s="48"/>
      <c r="H4" s="48"/>
      <c r="I4" s="13"/>
      <c r="J4" s="48"/>
      <c r="K4" s="48"/>
      <c r="L4" s="48"/>
      <c r="M4" s="48"/>
      <c r="N4" s="49"/>
      <c r="O4" s="47" t="s">
        <v>32</v>
      </c>
      <c r="P4" s="48"/>
      <c r="Q4" s="48"/>
      <c r="R4" s="48"/>
      <c r="S4" s="49"/>
    </row>
    <row r="5" ht="41.25" customHeight="1" spans="1:19">
      <c r="A5" s="16"/>
      <c r="B5" s="16"/>
      <c r="C5" s="16"/>
      <c r="D5" s="16" t="s">
        <v>33</v>
      </c>
      <c r="E5" s="16" t="s">
        <v>34</v>
      </c>
      <c r="F5" s="16" t="s">
        <v>35</v>
      </c>
      <c r="G5" s="16" t="s">
        <v>36</v>
      </c>
      <c r="H5" s="11" t="s">
        <v>37</v>
      </c>
      <c r="I5" s="197" t="s">
        <v>38</v>
      </c>
      <c r="J5" s="197"/>
      <c r="K5" s="197"/>
      <c r="L5" s="197"/>
      <c r="M5" s="197"/>
      <c r="N5" s="197"/>
      <c r="O5" s="11" t="s">
        <v>33</v>
      </c>
      <c r="P5" s="11" t="s">
        <v>34</v>
      </c>
      <c r="Q5" s="11" t="s">
        <v>35</v>
      </c>
      <c r="R5" s="11" t="s">
        <v>36</v>
      </c>
      <c r="S5" s="11" t="s">
        <v>39</v>
      </c>
    </row>
    <row r="6" ht="43.5" customHeight="1" spans="1:19">
      <c r="A6" s="77"/>
      <c r="B6" s="77"/>
      <c r="C6" s="77"/>
      <c r="D6" s="78"/>
      <c r="E6" s="78"/>
      <c r="F6" s="78"/>
      <c r="G6" s="77"/>
      <c r="H6" s="77"/>
      <c r="I6" s="35" t="s">
        <v>33</v>
      </c>
      <c r="J6" s="33" t="s">
        <v>40</v>
      </c>
      <c r="K6" s="33" t="s">
        <v>41</v>
      </c>
      <c r="L6" s="10" t="s">
        <v>42</v>
      </c>
      <c r="M6" s="10" t="s">
        <v>43</v>
      </c>
      <c r="N6" s="10" t="s">
        <v>44</v>
      </c>
      <c r="O6" s="78"/>
      <c r="P6" s="78"/>
      <c r="Q6" s="78"/>
      <c r="R6" s="78"/>
      <c r="S6" s="78"/>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95" t="s">
        <v>45</v>
      </c>
      <c r="B8" s="195" t="s">
        <v>46</v>
      </c>
      <c r="C8" s="23">
        <v>13295595.52</v>
      </c>
      <c r="D8" s="23">
        <v>13295595.52</v>
      </c>
      <c r="E8" s="23">
        <v>13295595.52</v>
      </c>
      <c r="F8" s="23"/>
      <c r="G8" s="23"/>
      <c r="H8" s="23"/>
      <c r="I8" s="23"/>
      <c r="J8" s="23"/>
      <c r="K8" s="23"/>
      <c r="L8" s="23"/>
      <c r="M8" s="23"/>
      <c r="N8" s="23"/>
      <c r="O8" s="23"/>
      <c r="P8" s="23"/>
      <c r="Q8" s="23"/>
      <c r="R8" s="23"/>
      <c r="S8" s="23"/>
    </row>
    <row r="9" ht="30" customHeight="1" spans="1:19">
      <c r="A9" s="12" t="s">
        <v>30</v>
      </c>
      <c r="B9" s="196"/>
      <c r="C9" s="185">
        <v>13295595.52</v>
      </c>
      <c r="D9" s="185">
        <v>13295595.52</v>
      </c>
      <c r="E9" s="185">
        <v>13295595.52</v>
      </c>
      <c r="F9" s="185"/>
      <c r="G9" s="185"/>
      <c r="H9" s="185"/>
      <c r="I9" s="185"/>
      <c r="J9" s="185"/>
      <c r="K9" s="185"/>
      <c r="L9" s="185"/>
      <c r="M9" s="185"/>
      <c r="N9" s="185"/>
      <c r="O9" s="185"/>
      <c r="P9" s="185"/>
      <c r="Q9" s="185"/>
      <c r="R9" s="185"/>
      <c r="S9" s="18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3"/>
  <sheetViews>
    <sheetView showZeros="0" topLeftCell="A9" workbookViewId="0">
      <selection activeCell="A1" sqref="A1"/>
    </sheetView>
  </sheetViews>
  <sheetFormatPr defaultColWidth="8.83809523809524" defaultRowHeight="15" customHeight="1"/>
  <cols>
    <col min="1" max="1" width="9.62857142857143" customWidth="1"/>
    <col min="2" max="2" width="9.47619047619048" customWidth="1"/>
    <col min="3" max="6" width="14.4761904761905" customWidth="1"/>
    <col min="7" max="7" width="12.6285714285714" customWidth="1"/>
    <col min="8" max="8" width="4.34285714285714" customWidth="1"/>
    <col min="9" max="9" width="7.27619047619048" customWidth="1"/>
    <col min="10" max="13" width="12.7714285714286" customWidth="1"/>
    <col min="14" max="14" width="5.77142857142857" customWidth="1"/>
    <col min="15" max="15" width="12.7714285714286" customWidth="1"/>
  </cols>
  <sheetData>
    <row r="1" ht="18.75" customHeight="1" spans="1:15">
      <c r="A1" s="187"/>
      <c r="B1" s="187"/>
      <c r="C1" s="187"/>
      <c r="D1" s="187"/>
      <c r="E1" s="187"/>
      <c r="F1" s="187"/>
      <c r="G1" s="187"/>
      <c r="H1" s="187"/>
      <c r="I1" s="187"/>
      <c r="J1" s="187"/>
      <c r="K1" s="187"/>
      <c r="L1" s="187"/>
      <c r="M1" s="187"/>
      <c r="N1" s="102" t="s">
        <v>47</v>
      </c>
      <c r="O1" s="102"/>
    </row>
    <row r="2" ht="36" customHeight="1" spans="1:15">
      <c r="A2" s="188" t="str">
        <f>"2025"&amp;"年部门支出预算表"</f>
        <v>2025年部门支出预算表</v>
      </c>
      <c r="B2" s="188"/>
      <c r="C2" s="188"/>
      <c r="D2" s="188"/>
      <c r="E2" s="188"/>
      <c r="F2" s="188"/>
      <c r="G2" s="188"/>
      <c r="H2" s="188"/>
      <c r="I2" s="188"/>
      <c r="J2" s="188"/>
      <c r="K2" s="188"/>
      <c r="L2" s="188"/>
      <c r="M2" s="188"/>
      <c r="N2" s="188"/>
      <c r="O2" s="188"/>
    </row>
    <row r="3" ht="18.75" customHeight="1" spans="1:15">
      <c r="A3" s="31" t="str">
        <f>"单位名称："&amp;"梁河县自然资源局"</f>
        <v>单位名称：梁河县自然资源局</v>
      </c>
      <c r="B3" s="31"/>
      <c r="C3" s="31"/>
      <c r="D3" s="31"/>
      <c r="E3" s="31"/>
      <c r="F3" s="31"/>
      <c r="G3" s="187"/>
      <c r="H3" s="187"/>
      <c r="I3" s="187"/>
      <c r="J3" s="187"/>
      <c r="K3" s="187"/>
      <c r="L3" s="187"/>
      <c r="M3" s="187"/>
      <c r="N3" s="102" t="s">
        <v>1</v>
      </c>
      <c r="O3" s="102"/>
    </row>
    <row r="4" ht="31.5" customHeight="1" spans="1:15">
      <c r="A4" s="189" t="s">
        <v>48</v>
      </c>
      <c r="B4" s="189" t="s">
        <v>49</v>
      </c>
      <c r="C4" s="189" t="s">
        <v>30</v>
      </c>
      <c r="D4" s="189" t="s">
        <v>34</v>
      </c>
      <c r="E4" s="189"/>
      <c r="F4" s="189"/>
      <c r="G4" s="189" t="s">
        <v>35</v>
      </c>
      <c r="H4" s="189" t="s">
        <v>36</v>
      </c>
      <c r="I4" s="189" t="s">
        <v>50</v>
      </c>
      <c r="J4" s="189" t="s">
        <v>51</v>
      </c>
      <c r="K4" s="189"/>
      <c r="L4" s="189"/>
      <c r="M4" s="189"/>
      <c r="N4" s="189"/>
      <c r="O4" s="189"/>
    </row>
    <row r="5" ht="37.3" customHeight="1" spans="1:15">
      <c r="A5" s="189"/>
      <c r="B5" s="189"/>
      <c r="C5" s="189"/>
      <c r="D5" s="189" t="s">
        <v>33</v>
      </c>
      <c r="E5" s="189" t="s">
        <v>52</v>
      </c>
      <c r="F5" s="189" t="s">
        <v>53</v>
      </c>
      <c r="G5" s="189"/>
      <c r="H5" s="189"/>
      <c r="I5" s="189"/>
      <c r="J5" s="189" t="s">
        <v>33</v>
      </c>
      <c r="K5" s="189" t="s">
        <v>54</v>
      </c>
      <c r="L5" s="189" t="s">
        <v>55</v>
      </c>
      <c r="M5" s="189" t="s">
        <v>56</v>
      </c>
      <c r="N5" s="189" t="s">
        <v>57</v>
      </c>
      <c r="O5" s="189" t="s">
        <v>58</v>
      </c>
    </row>
    <row r="6" ht="18.75" customHeight="1" spans="1:15">
      <c r="A6" s="190" t="s">
        <v>59</v>
      </c>
      <c r="B6" s="190" t="s">
        <v>60</v>
      </c>
      <c r="C6" s="190" t="s">
        <v>61</v>
      </c>
      <c r="D6" s="190" t="s">
        <v>62</v>
      </c>
      <c r="E6" s="190" t="s">
        <v>63</v>
      </c>
      <c r="F6" s="190" t="s">
        <v>64</v>
      </c>
      <c r="G6" s="190" t="s">
        <v>65</v>
      </c>
      <c r="H6" s="190" t="s">
        <v>66</v>
      </c>
      <c r="I6" s="190" t="s">
        <v>67</v>
      </c>
      <c r="J6" s="190" t="s">
        <v>68</v>
      </c>
      <c r="K6" s="190" t="s">
        <v>69</v>
      </c>
      <c r="L6" s="190" t="s">
        <v>70</v>
      </c>
      <c r="M6" s="190" t="s">
        <v>71</v>
      </c>
      <c r="N6" s="190" t="s">
        <v>72</v>
      </c>
      <c r="O6" s="190" t="s">
        <v>73</v>
      </c>
    </row>
    <row r="7" ht="52.5" customHeight="1" spans="1:15">
      <c r="A7" s="191" t="s">
        <v>74</v>
      </c>
      <c r="B7" s="191" t="s">
        <v>75</v>
      </c>
      <c r="C7" s="156">
        <v>95100</v>
      </c>
      <c r="D7" s="156">
        <v>95100</v>
      </c>
      <c r="E7" s="156">
        <v>95100</v>
      </c>
      <c r="F7" s="156"/>
      <c r="G7" s="156"/>
      <c r="H7" s="156"/>
      <c r="I7" s="156"/>
      <c r="J7" s="156"/>
      <c r="K7" s="156"/>
      <c r="L7" s="156"/>
      <c r="M7" s="156"/>
      <c r="N7" s="156"/>
      <c r="O7" s="156"/>
    </row>
    <row r="8" ht="52.5" customHeight="1" spans="1:15">
      <c r="A8" s="192" t="s">
        <v>76</v>
      </c>
      <c r="B8" s="192" t="s">
        <v>77</v>
      </c>
      <c r="C8" s="156">
        <v>91200</v>
      </c>
      <c r="D8" s="156">
        <v>91200</v>
      </c>
      <c r="E8" s="156">
        <v>91200</v>
      </c>
      <c r="F8" s="156"/>
      <c r="G8" s="156"/>
      <c r="H8" s="156"/>
      <c r="I8" s="156"/>
      <c r="J8" s="156"/>
      <c r="K8" s="156"/>
      <c r="L8" s="156"/>
      <c r="M8" s="156"/>
      <c r="N8" s="156"/>
      <c r="O8" s="156"/>
    </row>
    <row r="9" ht="52.5" customHeight="1" spans="1:15">
      <c r="A9" s="193" t="s">
        <v>78</v>
      </c>
      <c r="B9" s="193" t="s">
        <v>79</v>
      </c>
      <c r="C9" s="156">
        <v>91200</v>
      </c>
      <c r="D9" s="156">
        <v>91200</v>
      </c>
      <c r="E9" s="156">
        <v>91200</v>
      </c>
      <c r="F9" s="156"/>
      <c r="G9" s="156"/>
      <c r="H9" s="156"/>
      <c r="I9" s="156"/>
      <c r="J9" s="156"/>
      <c r="K9" s="156"/>
      <c r="L9" s="156"/>
      <c r="M9" s="156"/>
      <c r="N9" s="156"/>
      <c r="O9" s="156"/>
    </row>
    <row r="10" ht="52.5" customHeight="1" spans="1:15">
      <c r="A10" s="192" t="s">
        <v>80</v>
      </c>
      <c r="B10" s="192" t="s">
        <v>81</v>
      </c>
      <c r="C10" s="156">
        <v>3900</v>
      </c>
      <c r="D10" s="156">
        <v>3900</v>
      </c>
      <c r="E10" s="156">
        <v>3900</v>
      </c>
      <c r="F10" s="156"/>
      <c r="G10" s="156"/>
      <c r="H10" s="156"/>
      <c r="I10" s="156"/>
      <c r="J10" s="156"/>
      <c r="K10" s="156"/>
      <c r="L10" s="156"/>
      <c r="M10" s="156"/>
      <c r="N10" s="156"/>
      <c r="O10" s="156"/>
    </row>
    <row r="11" ht="52.5" customHeight="1" spans="1:15">
      <c r="A11" s="193" t="s">
        <v>82</v>
      </c>
      <c r="B11" s="193" t="s">
        <v>81</v>
      </c>
      <c r="C11" s="156">
        <v>3900</v>
      </c>
      <c r="D11" s="156">
        <v>3900</v>
      </c>
      <c r="E11" s="156">
        <v>3900</v>
      </c>
      <c r="F11" s="156"/>
      <c r="G11" s="156"/>
      <c r="H11" s="156"/>
      <c r="I11" s="156"/>
      <c r="J11" s="156"/>
      <c r="K11" s="156"/>
      <c r="L11" s="156"/>
      <c r="M11" s="156"/>
      <c r="N11" s="156"/>
      <c r="O11" s="156"/>
    </row>
    <row r="12" ht="52.5" customHeight="1" spans="1:15">
      <c r="A12" s="191" t="s">
        <v>83</v>
      </c>
      <c r="B12" s="191" t="s">
        <v>84</v>
      </c>
      <c r="C12" s="156">
        <v>779266.32</v>
      </c>
      <c r="D12" s="156">
        <v>779266.32</v>
      </c>
      <c r="E12" s="156">
        <v>779266.32</v>
      </c>
      <c r="F12" s="156"/>
      <c r="G12" s="156"/>
      <c r="H12" s="156"/>
      <c r="I12" s="156"/>
      <c r="J12" s="156"/>
      <c r="K12" s="156"/>
      <c r="L12" s="156"/>
      <c r="M12" s="156"/>
      <c r="N12" s="156"/>
      <c r="O12" s="156"/>
    </row>
    <row r="13" ht="52.5" customHeight="1" spans="1:15">
      <c r="A13" s="192" t="s">
        <v>85</v>
      </c>
      <c r="B13" s="192" t="s">
        <v>86</v>
      </c>
      <c r="C13" s="156">
        <v>19586.88</v>
      </c>
      <c r="D13" s="156">
        <v>19586.88</v>
      </c>
      <c r="E13" s="156">
        <v>19586.88</v>
      </c>
      <c r="F13" s="156"/>
      <c r="G13" s="156"/>
      <c r="H13" s="156"/>
      <c r="I13" s="156"/>
      <c r="J13" s="156"/>
      <c r="K13" s="156"/>
      <c r="L13" s="156"/>
      <c r="M13" s="156"/>
      <c r="N13" s="156"/>
      <c r="O13" s="156"/>
    </row>
    <row r="14" ht="52.5" customHeight="1" spans="1:15">
      <c r="A14" s="193" t="s">
        <v>87</v>
      </c>
      <c r="B14" s="193" t="s">
        <v>88</v>
      </c>
      <c r="C14" s="156">
        <v>19586.88</v>
      </c>
      <c r="D14" s="156">
        <v>19586.88</v>
      </c>
      <c r="E14" s="156">
        <v>19586.88</v>
      </c>
      <c r="F14" s="156"/>
      <c r="G14" s="156"/>
      <c r="H14" s="156"/>
      <c r="I14" s="156"/>
      <c r="J14" s="156"/>
      <c r="K14" s="156"/>
      <c r="L14" s="156"/>
      <c r="M14" s="156"/>
      <c r="N14" s="156"/>
      <c r="O14" s="156"/>
    </row>
    <row r="15" ht="52.5" customHeight="1" spans="1:15">
      <c r="A15" s="192" t="s">
        <v>89</v>
      </c>
      <c r="B15" s="192" t="s">
        <v>90</v>
      </c>
      <c r="C15" s="156">
        <v>729549.12</v>
      </c>
      <c r="D15" s="156">
        <v>729549.12</v>
      </c>
      <c r="E15" s="156">
        <v>729549.12</v>
      </c>
      <c r="F15" s="156"/>
      <c r="G15" s="156"/>
      <c r="H15" s="156"/>
      <c r="I15" s="156"/>
      <c r="J15" s="156"/>
      <c r="K15" s="156"/>
      <c r="L15" s="156"/>
      <c r="M15" s="156"/>
      <c r="N15" s="156"/>
      <c r="O15" s="156"/>
    </row>
    <row r="16" ht="52.5" customHeight="1" spans="1:15">
      <c r="A16" s="193" t="s">
        <v>91</v>
      </c>
      <c r="B16" s="193" t="s">
        <v>92</v>
      </c>
      <c r="C16" s="156">
        <v>11400</v>
      </c>
      <c r="D16" s="156">
        <v>11400</v>
      </c>
      <c r="E16" s="156">
        <v>11400</v>
      </c>
      <c r="F16" s="156"/>
      <c r="G16" s="156"/>
      <c r="H16" s="156"/>
      <c r="I16" s="156"/>
      <c r="J16" s="156"/>
      <c r="K16" s="156"/>
      <c r="L16" s="156"/>
      <c r="M16" s="156"/>
      <c r="N16" s="156"/>
      <c r="O16" s="156"/>
    </row>
    <row r="17" ht="52.5" customHeight="1" spans="1:15">
      <c r="A17" s="193" t="s">
        <v>93</v>
      </c>
      <c r="B17" s="193" t="s">
        <v>94</v>
      </c>
      <c r="C17" s="156">
        <v>718149.12</v>
      </c>
      <c r="D17" s="156">
        <v>718149.12</v>
      </c>
      <c r="E17" s="156">
        <v>718149.12</v>
      </c>
      <c r="F17" s="156"/>
      <c r="G17" s="156"/>
      <c r="H17" s="156"/>
      <c r="I17" s="156"/>
      <c r="J17" s="156"/>
      <c r="K17" s="156"/>
      <c r="L17" s="156"/>
      <c r="M17" s="156"/>
      <c r="N17" s="156"/>
      <c r="O17" s="156"/>
    </row>
    <row r="18" ht="52.5" customHeight="1" spans="1:15">
      <c r="A18" s="192" t="s">
        <v>95</v>
      </c>
      <c r="B18" s="192" t="s">
        <v>96</v>
      </c>
      <c r="C18" s="156">
        <v>16632</v>
      </c>
      <c r="D18" s="156">
        <v>16632</v>
      </c>
      <c r="E18" s="156">
        <v>16632</v>
      </c>
      <c r="F18" s="156"/>
      <c r="G18" s="156"/>
      <c r="H18" s="156"/>
      <c r="I18" s="156"/>
      <c r="J18" s="156"/>
      <c r="K18" s="156"/>
      <c r="L18" s="156"/>
      <c r="M18" s="156"/>
      <c r="N18" s="156"/>
      <c r="O18" s="156"/>
    </row>
    <row r="19" ht="52.5" customHeight="1" spans="1:15">
      <c r="A19" s="193" t="s">
        <v>97</v>
      </c>
      <c r="B19" s="193" t="s">
        <v>98</v>
      </c>
      <c r="C19" s="156">
        <v>16632</v>
      </c>
      <c r="D19" s="156">
        <v>16632</v>
      </c>
      <c r="E19" s="156">
        <v>16632</v>
      </c>
      <c r="F19" s="156"/>
      <c r="G19" s="156"/>
      <c r="H19" s="156"/>
      <c r="I19" s="156"/>
      <c r="J19" s="156"/>
      <c r="K19" s="156"/>
      <c r="L19" s="156"/>
      <c r="M19" s="156"/>
      <c r="N19" s="156"/>
      <c r="O19" s="156"/>
    </row>
    <row r="20" ht="52.5" customHeight="1" spans="1:15">
      <c r="A20" s="192" t="s">
        <v>99</v>
      </c>
      <c r="B20" s="192" t="s">
        <v>100</v>
      </c>
      <c r="C20" s="156">
        <v>13498.32</v>
      </c>
      <c r="D20" s="156">
        <v>13498.32</v>
      </c>
      <c r="E20" s="156">
        <v>13498.32</v>
      </c>
      <c r="F20" s="156"/>
      <c r="G20" s="156"/>
      <c r="H20" s="156"/>
      <c r="I20" s="156"/>
      <c r="J20" s="156"/>
      <c r="K20" s="156"/>
      <c r="L20" s="156"/>
      <c r="M20" s="156"/>
      <c r="N20" s="156"/>
      <c r="O20" s="156"/>
    </row>
    <row r="21" ht="52.5" customHeight="1" spans="1:15">
      <c r="A21" s="193" t="s">
        <v>101</v>
      </c>
      <c r="B21" s="193" t="s">
        <v>100</v>
      </c>
      <c r="C21" s="156">
        <v>13498.32</v>
      </c>
      <c r="D21" s="156">
        <v>13498.32</v>
      </c>
      <c r="E21" s="156">
        <v>13498.32</v>
      </c>
      <c r="F21" s="156"/>
      <c r="G21" s="156"/>
      <c r="H21" s="156"/>
      <c r="I21" s="156"/>
      <c r="J21" s="156"/>
      <c r="K21" s="156"/>
      <c r="L21" s="156"/>
      <c r="M21" s="156"/>
      <c r="N21" s="156"/>
      <c r="O21" s="156"/>
    </row>
    <row r="22" ht="52.5" customHeight="1" spans="1:15">
      <c r="A22" s="191" t="s">
        <v>102</v>
      </c>
      <c r="B22" s="191" t="s">
        <v>103</v>
      </c>
      <c r="C22" s="156">
        <v>379812.99</v>
      </c>
      <c r="D22" s="156">
        <v>379812.99</v>
      </c>
      <c r="E22" s="156">
        <v>379812.99</v>
      </c>
      <c r="F22" s="156"/>
      <c r="G22" s="156"/>
      <c r="H22" s="156"/>
      <c r="I22" s="156"/>
      <c r="J22" s="156"/>
      <c r="K22" s="156"/>
      <c r="L22" s="156"/>
      <c r="M22" s="156"/>
      <c r="N22" s="156"/>
      <c r="O22" s="156"/>
    </row>
    <row r="23" ht="52.5" customHeight="1" spans="1:15">
      <c r="A23" s="192" t="s">
        <v>104</v>
      </c>
      <c r="B23" s="192" t="s">
        <v>105</v>
      </c>
      <c r="C23" s="156">
        <v>379812.99</v>
      </c>
      <c r="D23" s="156">
        <v>379812.99</v>
      </c>
      <c r="E23" s="156">
        <v>379812.99</v>
      </c>
      <c r="F23" s="156"/>
      <c r="G23" s="156"/>
      <c r="H23" s="156"/>
      <c r="I23" s="156"/>
      <c r="J23" s="156"/>
      <c r="K23" s="156"/>
      <c r="L23" s="156"/>
      <c r="M23" s="156"/>
      <c r="N23" s="156"/>
      <c r="O23" s="156"/>
    </row>
    <row r="24" ht="52.5" customHeight="1" spans="1:15">
      <c r="A24" s="193" t="s">
        <v>106</v>
      </c>
      <c r="B24" s="193" t="s">
        <v>107</v>
      </c>
      <c r="C24" s="156">
        <v>181071</v>
      </c>
      <c r="D24" s="156">
        <v>181071</v>
      </c>
      <c r="E24" s="156">
        <v>181071</v>
      </c>
      <c r="F24" s="156"/>
      <c r="G24" s="156"/>
      <c r="H24" s="156"/>
      <c r="I24" s="156"/>
      <c r="J24" s="156"/>
      <c r="K24" s="156"/>
      <c r="L24" s="156"/>
      <c r="M24" s="156"/>
      <c r="N24" s="156"/>
      <c r="O24" s="156"/>
    </row>
    <row r="25" ht="52.5" customHeight="1" spans="1:15">
      <c r="A25" s="193" t="s">
        <v>108</v>
      </c>
      <c r="B25" s="193" t="s">
        <v>109</v>
      </c>
      <c r="C25" s="156">
        <v>155561.4</v>
      </c>
      <c r="D25" s="156">
        <v>155561.4</v>
      </c>
      <c r="E25" s="156">
        <v>155561.4</v>
      </c>
      <c r="F25" s="156"/>
      <c r="G25" s="156"/>
      <c r="H25" s="156"/>
      <c r="I25" s="156"/>
      <c r="J25" s="156"/>
      <c r="K25" s="156"/>
      <c r="L25" s="156"/>
      <c r="M25" s="156"/>
      <c r="N25" s="156"/>
      <c r="O25" s="156"/>
    </row>
    <row r="26" ht="52.5" customHeight="1" spans="1:15">
      <c r="A26" s="193" t="s">
        <v>110</v>
      </c>
      <c r="B26" s="193" t="s">
        <v>111</v>
      </c>
      <c r="C26" s="156">
        <v>43180.59</v>
      </c>
      <c r="D26" s="156">
        <v>43180.59</v>
      </c>
      <c r="E26" s="156">
        <v>43180.59</v>
      </c>
      <c r="F26" s="156"/>
      <c r="G26" s="156"/>
      <c r="H26" s="156"/>
      <c r="I26" s="156"/>
      <c r="J26" s="156"/>
      <c r="K26" s="156"/>
      <c r="L26" s="156"/>
      <c r="M26" s="156"/>
      <c r="N26" s="156"/>
      <c r="O26" s="156"/>
    </row>
    <row r="27" ht="52.5" customHeight="1" spans="1:15">
      <c r="A27" s="191" t="s">
        <v>112</v>
      </c>
      <c r="B27" s="191" t="s">
        <v>113</v>
      </c>
      <c r="C27" s="156">
        <v>11102804.37</v>
      </c>
      <c r="D27" s="156">
        <v>11102804.37</v>
      </c>
      <c r="E27" s="156">
        <v>5560004.37</v>
      </c>
      <c r="F27" s="156">
        <v>5542800</v>
      </c>
      <c r="G27" s="156"/>
      <c r="H27" s="156"/>
      <c r="I27" s="156"/>
      <c r="J27" s="156"/>
      <c r="K27" s="156"/>
      <c r="L27" s="156"/>
      <c r="M27" s="156"/>
      <c r="N27" s="156"/>
      <c r="O27" s="156"/>
    </row>
    <row r="28" ht="52.5" customHeight="1" spans="1:15">
      <c r="A28" s="192" t="s">
        <v>114</v>
      </c>
      <c r="B28" s="192" t="s">
        <v>115</v>
      </c>
      <c r="C28" s="156">
        <v>11102804.37</v>
      </c>
      <c r="D28" s="156">
        <v>11102804.37</v>
      </c>
      <c r="E28" s="156">
        <v>5560004.37</v>
      </c>
      <c r="F28" s="156">
        <v>5542800</v>
      </c>
      <c r="G28" s="156"/>
      <c r="H28" s="156"/>
      <c r="I28" s="156"/>
      <c r="J28" s="156"/>
      <c r="K28" s="156"/>
      <c r="L28" s="156"/>
      <c r="M28" s="156"/>
      <c r="N28" s="156"/>
      <c r="O28" s="156"/>
    </row>
    <row r="29" ht="52.5" customHeight="1" spans="1:15">
      <c r="A29" s="193" t="s">
        <v>116</v>
      </c>
      <c r="B29" s="193" t="s">
        <v>117</v>
      </c>
      <c r="C29" s="156">
        <v>5502404.37</v>
      </c>
      <c r="D29" s="156">
        <v>5502404.37</v>
      </c>
      <c r="E29" s="156">
        <v>5502404.37</v>
      </c>
      <c r="F29" s="156"/>
      <c r="G29" s="156"/>
      <c r="H29" s="156"/>
      <c r="I29" s="156"/>
      <c r="J29" s="156"/>
      <c r="K29" s="156"/>
      <c r="L29" s="156"/>
      <c r="M29" s="156"/>
      <c r="N29" s="156"/>
      <c r="O29" s="156"/>
    </row>
    <row r="30" ht="52.5" customHeight="1" spans="1:15">
      <c r="A30" s="193" t="s">
        <v>118</v>
      </c>
      <c r="B30" s="193" t="s">
        <v>119</v>
      </c>
      <c r="C30" s="156">
        <v>967600</v>
      </c>
      <c r="D30" s="156">
        <v>967600</v>
      </c>
      <c r="E30" s="156">
        <v>57600</v>
      </c>
      <c r="F30" s="156">
        <v>910000</v>
      </c>
      <c r="G30" s="156"/>
      <c r="H30" s="156"/>
      <c r="I30" s="156"/>
      <c r="J30" s="156"/>
      <c r="K30" s="156"/>
      <c r="L30" s="156"/>
      <c r="M30" s="156"/>
      <c r="N30" s="156"/>
      <c r="O30" s="156"/>
    </row>
    <row r="31" ht="52.5" customHeight="1" spans="1:15">
      <c r="A31" s="193" t="s">
        <v>120</v>
      </c>
      <c r="B31" s="193" t="s">
        <v>121</v>
      </c>
      <c r="C31" s="156">
        <v>1098000</v>
      </c>
      <c r="D31" s="156">
        <v>1098000</v>
      </c>
      <c r="E31" s="156"/>
      <c r="F31" s="156">
        <v>1098000</v>
      </c>
      <c r="G31" s="156"/>
      <c r="H31" s="156"/>
      <c r="I31" s="156"/>
      <c r="J31" s="156"/>
      <c r="K31" s="156"/>
      <c r="L31" s="156"/>
      <c r="M31" s="156"/>
      <c r="N31" s="156"/>
      <c r="O31" s="156"/>
    </row>
    <row r="32" ht="52.5" customHeight="1" spans="1:15">
      <c r="A32" s="193" t="s">
        <v>122</v>
      </c>
      <c r="B32" s="193" t="s">
        <v>123</v>
      </c>
      <c r="C32" s="156">
        <v>1200000</v>
      </c>
      <c r="D32" s="156">
        <v>1200000</v>
      </c>
      <c r="E32" s="156"/>
      <c r="F32" s="156">
        <v>1200000</v>
      </c>
      <c r="G32" s="156"/>
      <c r="H32" s="156"/>
      <c r="I32" s="156"/>
      <c r="J32" s="156"/>
      <c r="K32" s="156"/>
      <c r="L32" s="156"/>
      <c r="M32" s="156"/>
      <c r="N32" s="156"/>
      <c r="O32" s="156"/>
    </row>
    <row r="33" ht="52.5" customHeight="1" spans="1:15">
      <c r="A33" s="193" t="s">
        <v>124</v>
      </c>
      <c r="B33" s="193" t="s">
        <v>125</v>
      </c>
      <c r="C33" s="156">
        <v>236000</v>
      </c>
      <c r="D33" s="156">
        <v>236000</v>
      </c>
      <c r="E33" s="156"/>
      <c r="F33" s="156">
        <v>236000</v>
      </c>
      <c r="G33" s="156"/>
      <c r="H33" s="156"/>
      <c r="I33" s="156"/>
      <c r="J33" s="156"/>
      <c r="K33" s="156"/>
      <c r="L33" s="156"/>
      <c r="M33" s="156"/>
      <c r="N33" s="156"/>
      <c r="O33" s="156"/>
    </row>
    <row r="34" ht="52.5" customHeight="1" spans="1:15">
      <c r="A34" s="193" t="s">
        <v>126</v>
      </c>
      <c r="B34" s="193" t="s">
        <v>127</v>
      </c>
      <c r="C34" s="156">
        <v>1232800</v>
      </c>
      <c r="D34" s="156">
        <v>1232800</v>
      </c>
      <c r="E34" s="156"/>
      <c r="F34" s="156">
        <v>1232800</v>
      </c>
      <c r="G34" s="156"/>
      <c r="H34" s="156"/>
      <c r="I34" s="156"/>
      <c r="J34" s="156"/>
      <c r="K34" s="156"/>
      <c r="L34" s="156"/>
      <c r="M34" s="156"/>
      <c r="N34" s="156"/>
      <c r="O34" s="156"/>
    </row>
    <row r="35" ht="52.5" customHeight="1" spans="1:15">
      <c r="A35" s="193" t="s">
        <v>128</v>
      </c>
      <c r="B35" s="193" t="s">
        <v>129</v>
      </c>
      <c r="C35" s="156">
        <v>770000</v>
      </c>
      <c r="D35" s="156">
        <v>770000</v>
      </c>
      <c r="E35" s="156"/>
      <c r="F35" s="156">
        <v>770000</v>
      </c>
      <c r="G35" s="156"/>
      <c r="H35" s="156"/>
      <c r="I35" s="156"/>
      <c r="J35" s="156"/>
      <c r="K35" s="156"/>
      <c r="L35" s="156"/>
      <c r="M35" s="156"/>
      <c r="N35" s="156"/>
      <c r="O35" s="156"/>
    </row>
    <row r="36" ht="52.5" customHeight="1" spans="1:15">
      <c r="A36" s="193" t="s">
        <v>130</v>
      </c>
      <c r="B36" s="193" t="s">
        <v>131</v>
      </c>
      <c r="C36" s="156">
        <v>96000</v>
      </c>
      <c r="D36" s="156">
        <v>96000</v>
      </c>
      <c r="E36" s="156"/>
      <c r="F36" s="156">
        <v>96000</v>
      </c>
      <c r="G36" s="156"/>
      <c r="H36" s="156"/>
      <c r="I36" s="156"/>
      <c r="J36" s="156"/>
      <c r="K36" s="156"/>
      <c r="L36" s="156"/>
      <c r="M36" s="156"/>
      <c r="N36" s="156"/>
      <c r="O36" s="156"/>
    </row>
    <row r="37" ht="52.5" customHeight="1" spans="1:15">
      <c r="A37" s="191" t="s">
        <v>132</v>
      </c>
      <c r="B37" s="191" t="s">
        <v>133</v>
      </c>
      <c r="C37" s="156">
        <v>538611.84</v>
      </c>
      <c r="D37" s="156">
        <v>538611.84</v>
      </c>
      <c r="E37" s="156">
        <v>538611.84</v>
      </c>
      <c r="F37" s="156"/>
      <c r="G37" s="156"/>
      <c r="H37" s="156"/>
      <c r="I37" s="156"/>
      <c r="J37" s="156"/>
      <c r="K37" s="156"/>
      <c r="L37" s="156"/>
      <c r="M37" s="156"/>
      <c r="N37" s="156"/>
      <c r="O37" s="156"/>
    </row>
    <row r="38" ht="52.5" customHeight="1" spans="1:15">
      <c r="A38" s="192" t="s">
        <v>134</v>
      </c>
      <c r="B38" s="192" t="s">
        <v>135</v>
      </c>
      <c r="C38" s="156">
        <v>538611.84</v>
      </c>
      <c r="D38" s="156">
        <v>538611.84</v>
      </c>
      <c r="E38" s="156">
        <v>538611.84</v>
      </c>
      <c r="F38" s="156"/>
      <c r="G38" s="156"/>
      <c r="H38" s="156"/>
      <c r="I38" s="156"/>
      <c r="J38" s="156"/>
      <c r="K38" s="156"/>
      <c r="L38" s="156"/>
      <c r="M38" s="156"/>
      <c r="N38" s="156"/>
      <c r="O38" s="156"/>
    </row>
    <row r="39" ht="52.5" customHeight="1" spans="1:15">
      <c r="A39" s="193" t="s">
        <v>136</v>
      </c>
      <c r="B39" s="193" t="s">
        <v>137</v>
      </c>
      <c r="C39" s="156">
        <v>538611.84</v>
      </c>
      <c r="D39" s="156">
        <v>538611.84</v>
      </c>
      <c r="E39" s="156">
        <v>538611.84</v>
      </c>
      <c r="F39" s="156"/>
      <c r="G39" s="156"/>
      <c r="H39" s="156"/>
      <c r="I39" s="156"/>
      <c r="J39" s="156"/>
      <c r="K39" s="156"/>
      <c r="L39" s="156"/>
      <c r="M39" s="156"/>
      <c r="N39" s="156"/>
      <c r="O39" s="156"/>
    </row>
    <row r="40" ht="52.5" customHeight="1" spans="1:15">
      <c r="A40" s="191" t="s">
        <v>138</v>
      </c>
      <c r="B40" s="191" t="s">
        <v>139</v>
      </c>
      <c r="C40" s="156">
        <v>400000</v>
      </c>
      <c r="D40" s="156">
        <v>400000</v>
      </c>
      <c r="E40" s="156"/>
      <c r="F40" s="156">
        <v>400000</v>
      </c>
      <c r="G40" s="156"/>
      <c r="H40" s="156"/>
      <c r="I40" s="156"/>
      <c r="J40" s="156"/>
      <c r="K40" s="156"/>
      <c r="L40" s="156"/>
      <c r="M40" s="156"/>
      <c r="N40" s="156"/>
      <c r="O40" s="156"/>
    </row>
    <row r="41" ht="52.5" customHeight="1" spans="1:15">
      <c r="A41" s="192" t="s">
        <v>140</v>
      </c>
      <c r="B41" s="192" t="s">
        <v>141</v>
      </c>
      <c r="C41" s="156">
        <v>400000</v>
      </c>
      <c r="D41" s="156">
        <v>400000</v>
      </c>
      <c r="E41" s="156"/>
      <c r="F41" s="156">
        <v>400000</v>
      </c>
      <c r="G41" s="156"/>
      <c r="H41" s="156"/>
      <c r="I41" s="156"/>
      <c r="J41" s="156"/>
      <c r="K41" s="156"/>
      <c r="L41" s="156"/>
      <c r="M41" s="156"/>
      <c r="N41" s="156"/>
      <c r="O41" s="156"/>
    </row>
    <row r="42" ht="52.5" customHeight="1" spans="1:15">
      <c r="A42" s="193" t="s">
        <v>142</v>
      </c>
      <c r="B42" s="193" t="s">
        <v>143</v>
      </c>
      <c r="C42" s="156">
        <v>400000</v>
      </c>
      <c r="D42" s="156">
        <v>400000</v>
      </c>
      <c r="E42" s="156"/>
      <c r="F42" s="156">
        <v>400000</v>
      </c>
      <c r="G42" s="156"/>
      <c r="H42" s="156"/>
      <c r="I42" s="156"/>
      <c r="J42" s="156"/>
      <c r="K42" s="156"/>
      <c r="L42" s="156"/>
      <c r="M42" s="156"/>
      <c r="N42" s="156"/>
      <c r="O42" s="156"/>
    </row>
    <row r="43" ht="30" customHeight="1" spans="1:15">
      <c r="A43" s="190" t="s">
        <v>30</v>
      </c>
      <c r="B43" s="190"/>
      <c r="C43" s="156">
        <v>13295595.52</v>
      </c>
      <c r="D43" s="156">
        <v>13295595.52</v>
      </c>
      <c r="E43" s="156">
        <v>7352795.52</v>
      </c>
      <c r="F43" s="156">
        <v>5942800</v>
      </c>
      <c r="G43" s="156"/>
      <c r="H43" s="156"/>
      <c r="I43" s="156"/>
      <c r="J43" s="156"/>
      <c r="K43" s="156"/>
      <c r="L43" s="156"/>
      <c r="M43" s="156"/>
      <c r="N43" s="156"/>
      <c r="O43" s="156"/>
    </row>
  </sheetData>
  <mergeCells count="13">
    <mergeCell ref="N1:O1"/>
    <mergeCell ref="A2:O2"/>
    <mergeCell ref="A3:F3"/>
    <mergeCell ref="N3:O3"/>
    <mergeCell ref="D4:F4"/>
    <mergeCell ref="J4:O4"/>
    <mergeCell ref="A43:B43"/>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1" workbookViewId="0">
      <selection activeCell="A1" sqref="A1"/>
    </sheetView>
  </sheetViews>
  <sheetFormatPr defaultColWidth="9.15238095238095"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179"/>
      <c r="B1" s="179"/>
      <c r="C1" s="179"/>
      <c r="D1" s="100" t="s">
        <v>144</v>
      </c>
    </row>
    <row r="2" ht="30.75" customHeight="1" spans="1:4">
      <c r="A2" s="180" t="str">
        <f>"2025"&amp;"年财政拨款收支预算总表"</f>
        <v>2025年财政拨款收支预算总表</v>
      </c>
      <c r="B2" s="180"/>
      <c r="C2" s="180"/>
      <c r="D2" s="180"/>
    </row>
    <row r="3" ht="18.75" customHeight="1" spans="1:4">
      <c r="A3" s="31" t="str">
        <f>"单位名称："&amp;"梁河县自然资源局"</f>
        <v>单位名称：梁河县自然资源局</v>
      </c>
      <c r="B3" s="181"/>
      <c r="C3" s="181"/>
      <c r="D3" s="101" t="s">
        <v>1</v>
      </c>
    </row>
    <row r="4" ht="19.5" customHeight="1" spans="1:4">
      <c r="A4" s="12" t="s">
        <v>145</v>
      </c>
      <c r="B4" s="14"/>
      <c r="C4" s="12" t="s">
        <v>146</v>
      </c>
      <c r="D4" s="14"/>
    </row>
    <row r="5" ht="21.75" customHeight="1" spans="1:4">
      <c r="A5" s="73" t="s">
        <v>147</v>
      </c>
      <c r="B5" s="11" t="s">
        <v>5</v>
      </c>
      <c r="C5" s="73" t="s">
        <v>148</v>
      </c>
      <c r="D5" s="11" t="s">
        <v>5</v>
      </c>
    </row>
    <row r="6" ht="17.25" customHeight="1" spans="1:4">
      <c r="A6" s="77"/>
      <c r="B6" s="18"/>
      <c r="C6" s="77"/>
      <c r="D6" s="18"/>
    </row>
    <row r="7" ht="19.5" customHeight="1" spans="1:4">
      <c r="A7" s="96" t="s">
        <v>149</v>
      </c>
      <c r="B7" s="23">
        <v>13295595.52</v>
      </c>
      <c r="C7" s="96" t="s">
        <v>150</v>
      </c>
      <c r="D7" s="23">
        <v>13295595.52</v>
      </c>
    </row>
    <row r="8" ht="19.5" customHeight="1" spans="1:4">
      <c r="A8" s="96" t="s">
        <v>151</v>
      </c>
      <c r="B8" s="23">
        <v>13295595.52</v>
      </c>
      <c r="C8" s="182" t="s">
        <v>152</v>
      </c>
      <c r="D8" s="23">
        <v>95100</v>
      </c>
    </row>
    <row r="9" ht="19.5" customHeight="1" spans="1:4">
      <c r="A9" s="183" t="s">
        <v>153</v>
      </c>
      <c r="B9" s="23"/>
      <c r="C9" s="182" t="s">
        <v>154</v>
      </c>
      <c r="D9" s="23"/>
    </row>
    <row r="10" ht="19.5" customHeight="1" spans="1:4">
      <c r="A10" s="183" t="s">
        <v>155</v>
      </c>
      <c r="B10" s="23"/>
      <c r="C10" s="182" t="s">
        <v>156</v>
      </c>
      <c r="D10" s="23"/>
    </row>
    <row r="11" ht="19.5" customHeight="1" spans="1:4">
      <c r="A11" s="183" t="s">
        <v>157</v>
      </c>
      <c r="B11" s="23"/>
      <c r="C11" s="182" t="s">
        <v>158</v>
      </c>
      <c r="D11" s="23"/>
    </row>
    <row r="12" ht="19.5" customHeight="1" spans="1:4">
      <c r="A12" s="183" t="s">
        <v>151</v>
      </c>
      <c r="B12" s="23"/>
      <c r="C12" s="182" t="s">
        <v>159</v>
      </c>
      <c r="D12" s="23"/>
    </row>
    <row r="13" ht="19.5" customHeight="1" spans="1:4">
      <c r="A13" s="183" t="s">
        <v>153</v>
      </c>
      <c r="B13" s="23"/>
      <c r="C13" s="182" t="s">
        <v>160</v>
      </c>
      <c r="D13" s="23"/>
    </row>
    <row r="14" ht="19.5" customHeight="1" spans="1:4">
      <c r="A14" s="183" t="s">
        <v>155</v>
      </c>
      <c r="B14" s="23"/>
      <c r="C14" s="182" t="s">
        <v>161</v>
      </c>
      <c r="D14" s="23"/>
    </row>
    <row r="15" ht="19.5" customHeight="1" spans="1:4">
      <c r="A15" s="184"/>
      <c r="B15" s="23"/>
      <c r="C15" s="182" t="s">
        <v>162</v>
      </c>
      <c r="D15" s="23">
        <v>779266.32</v>
      </c>
    </row>
    <row r="16" ht="19.5" customHeight="1" spans="1:4">
      <c r="A16" s="184"/>
      <c r="B16" s="23"/>
      <c r="C16" s="182" t="s">
        <v>163</v>
      </c>
      <c r="D16" s="23">
        <v>379812.99</v>
      </c>
    </row>
    <row r="17" ht="19.5" customHeight="1" spans="1:4">
      <c r="A17" s="184"/>
      <c r="B17" s="23"/>
      <c r="C17" s="182" t="s">
        <v>164</v>
      </c>
      <c r="D17" s="23"/>
    </row>
    <row r="18" ht="19.5" customHeight="1" spans="1:4">
      <c r="A18" s="184"/>
      <c r="B18" s="23"/>
      <c r="C18" s="182" t="s">
        <v>165</v>
      </c>
      <c r="D18" s="23"/>
    </row>
    <row r="19" ht="19.5" customHeight="1" spans="1:4">
      <c r="A19" s="184"/>
      <c r="B19" s="23"/>
      <c r="C19" s="182" t="s">
        <v>166</v>
      </c>
      <c r="D19" s="23"/>
    </row>
    <row r="20" ht="19.5" customHeight="1" spans="1:4">
      <c r="A20" s="96"/>
      <c r="B20" s="23"/>
      <c r="C20" s="182" t="s">
        <v>167</v>
      </c>
      <c r="D20" s="23"/>
    </row>
    <row r="21" ht="19.5" customHeight="1" spans="1:4">
      <c r="A21" s="96"/>
      <c r="B21" s="23"/>
      <c r="C21" s="96" t="s">
        <v>168</v>
      </c>
      <c r="D21" s="23"/>
    </row>
    <row r="22" ht="19.5" customHeight="1" spans="1:4">
      <c r="A22" s="96"/>
      <c r="B22" s="23"/>
      <c r="C22" s="96" t="s">
        <v>169</v>
      </c>
      <c r="D22" s="23"/>
    </row>
    <row r="23" ht="19.5" customHeight="1" spans="1:4">
      <c r="A23" s="96"/>
      <c r="B23" s="23"/>
      <c r="C23" s="96" t="s">
        <v>170</v>
      </c>
      <c r="D23" s="23"/>
    </row>
    <row r="24" ht="19.5" customHeight="1" spans="1:4">
      <c r="A24" s="96"/>
      <c r="B24" s="23"/>
      <c r="C24" s="96" t="s">
        <v>171</v>
      </c>
      <c r="D24" s="23"/>
    </row>
    <row r="25" ht="19.5" customHeight="1" spans="1:4">
      <c r="A25" s="96"/>
      <c r="B25" s="23"/>
      <c r="C25" s="96" t="s">
        <v>172</v>
      </c>
      <c r="D25" s="23">
        <v>11102804.37</v>
      </c>
    </row>
    <row r="26" ht="19.5" customHeight="1" spans="1:4">
      <c r="A26" s="182"/>
      <c r="B26" s="23"/>
      <c r="C26" s="96" t="s">
        <v>173</v>
      </c>
      <c r="D26" s="23">
        <v>538611.84</v>
      </c>
    </row>
    <row r="27" ht="19.5" customHeight="1" spans="1:4">
      <c r="A27" s="96"/>
      <c r="B27" s="23"/>
      <c r="C27" s="96" t="s">
        <v>174</v>
      </c>
      <c r="D27" s="23"/>
    </row>
    <row r="28" customHeight="1" spans="1:4">
      <c r="A28" s="96"/>
      <c r="B28" s="23"/>
      <c r="C28" s="183" t="s">
        <v>175</v>
      </c>
      <c r="D28" s="23"/>
    </row>
    <row r="29" ht="19.5" customHeight="1" spans="1:4">
      <c r="A29" s="96"/>
      <c r="B29" s="23"/>
      <c r="C29" s="96" t="s">
        <v>176</v>
      </c>
      <c r="D29" s="23">
        <v>400000</v>
      </c>
    </row>
    <row r="30" ht="19.5" customHeight="1" spans="1:4">
      <c r="A30" s="182"/>
      <c r="B30" s="23"/>
      <c r="C30" s="96" t="s">
        <v>177</v>
      </c>
      <c r="D30" s="23"/>
    </row>
    <row r="31" ht="18" customHeight="1" spans="1:4">
      <c r="A31" s="182"/>
      <c r="B31" s="23"/>
      <c r="C31" s="96" t="s">
        <v>178</v>
      </c>
      <c r="D31" s="23"/>
    </row>
    <row r="32" ht="18" customHeight="1" spans="1:4">
      <c r="A32" s="182"/>
      <c r="B32" s="23"/>
      <c r="C32" s="183" t="s">
        <v>179</v>
      </c>
      <c r="D32" s="23"/>
    </row>
    <row r="33" ht="18" customHeight="1" spans="1:4">
      <c r="A33" s="182"/>
      <c r="B33" s="23"/>
      <c r="C33" s="183" t="s">
        <v>180</v>
      </c>
      <c r="D33" s="23"/>
    </row>
    <row r="34" ht="19.5" customHeight="1" spans="1:4">
      <c r="A34" s="182"/>
      <c r="B34" s="185"/>
      <c r="C34" s="96" t="s">
        <v>181</v>
      </c>
      <c r="D34" s="185"/>
    </row>
    <row r="35" ht="19.5" customHeight="1" spans="1:4">
      <c r="A35" s="182"/>
      <c r="B35" s="23"/>
      <c r="C35" s="96" t="s">
        <v>182</v>
      </c>
      <c r="D35" s="23"/>
    </row>
    <row r="36" ht="19.5" customHeight="1" spans="1:4">
      <c r="A36" s="186" t="s">
        <v>24</v>
      </c>
      <c r="B36" s="23">
        <v>13295595.52</v>
      </c>
      <c r="C36" s="186" t="s">
        <v>25</v>
      </c>
      <c r="D36" s="23">
        <v>13295595.52</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3"/>
  <sheetViews>
    <sheetView showZeros="0" workbookViewId="0">
      <pane ySplit="5" topLeftCell="A6" activePane="bottomLeft" state="frozen"/>
      <selection/>
      <selection pane="bottomLeft" activeCell="A42" sqref="$A42:$XFD42"/>
    </sheetView>
  </sheetViews>
  <sheetFormatPr defaultColWidth="10.2761904761905" defaultRowHeight="15" customHeight="1" outlineLevelCol="6"/>
  <cols>
    <col min="1" max="1" width="12.2857142857143" customWidth="1"/>
    <col min="2" max="2" width="24.6285714285714" customWidth="1"/>
    <col min="3" max="3" width="15.1428571428571" customWidth="1"/>
    <col min="4" max="4" width="14" customWidth="1"/>
    <col min="5" max="7" width="19.2761904761905" customWidth="1"/>
  </cols>
  <sheetData>
    <row r="1" ht="18.75" customHeight="1" spans="1:7">
      <c r="A1" s="146"/>
      <c r="B1" s="146"/>
      <c r="C1" s="146"/>
      <c r="D1" s="146"/>
      <c r="E1" s="146"/>
      <c r="F1" s="146"/>
      <c r="G1" s="150" t="s">
        <v>183</v>
      </c>
    </row>
    <row r="2" ht="33" customHeight="1" spans="1:7">
      <c r="A2" s="172" t="str">
        <f>"2025"&amp;"年一般公共预算支出预算表（按功能科目分类）"</f>
        <v>2025年一般公共预算支出预算表（按功能科目分类）</v>
      </c>
      <c r="B2" s="172"/>
      <c r="C2" s="172"/>
      <c r="D2" s="172"/>
      <c r="E2" s="172"/>
      <c r="F2" s="172"/>
      <c r="G2" s="172"/>
    </row>
    <row r="3" ht="18.75" customHeight="1" spans="1:7">
      <c r="A3" s="173" t="str">
        <f>"单位名称："&amp;"梁河县自然资源局"</f>
        <v>单位名称：梁河县自然资源局</v>
      </c>
      <c r="B3" s="173"/>
      <c r="C3" s="146"/>
      <c r="D3" s="146"/>
      <c r="E3" s="146"/>
      <c r="F3" s="146"/>
      <c r="G3" s="150" t="s">
        <v>1</v>
      </c>
    </row>
    <row r="4" ht="18.75" customHeight="1" spans="1:7">
      <c r="A4" s="174" t="s">
        <v>184</v>
      </c>
      <c r="B4" s="174"/>
      <c r="C4" s="174" t="s">
        <v>30</v>
      </c>
      <c r="D4" s="174" t="s">
        <v>52</v>
      </c>
      <c r="E4" s="174"/>
      <c r="F4" s="174"/>
      <c r="G4" s="174" t="s">
        <v>53</v>
      </c>
    </row>
    <row r="5" ht="18.75" customHeight="1" spans="1:7">
      <c r="A5" s="174" t="s">
        <v>48</v>
      </c>
      <c r="B5" s="174" t="s">
        <v>49</v>
      </c>
      <c r="C5" s="174"/>
      <c r="D5" s="174" t="s">
        <v>33</v>
      </c>
      <c r="E5" s="174" t="s">
        <v>185</v>
      </c>
      <c r="F5" s="174" t="s">
        <v>186</v>
      </c>
      <c r="G5" s="174"/>
    </row>
    <row r="6" ht="18.75" customHeight="1" spans="1:7">
      <c r="A6" s="174" t="s">
        <v>59</v>
      </c>
      <c r="B6" s="174" t="s">
        <v>60</v>
      </c>
      <c r="C6" s="174" t="s">
        <v>61</v>
      </c>
      <c r="D6" s="174" t="s">
        <v>62</v>
      </c>
      <c r="E6" s="174" t="s">
        <v>63</v>
      </c>
      <c r="F6" s="174" t="s">
        <v>64</v>
      </c>
      <c r="G6" s="174" t="s">
        <v>65</v>
      </c>
    </row>
    <row r="7" ht="18.75" customHeight="1" spans="1:7">
      <c r="A7" s="175" t="s">
        <v>74</v>
      </c>
      <c r="B7" s="175" t="s">
        <v>75</v>
      </c>
      <c r="C7" s="176">
        <v>95100</v>
      </c>
      <c r="D7" s="176">
        <v>95100</v>
      </c>
      <c r="E7" s="176">
        <v>76000</v>
      </c>
      <c r="F7" s="176">
        <v>19100</v>
      </c>
      <c r="G7" s="176"/>
    </row>
    <row r="8" ht="18.75" customHeight="1" outlineLevel="1" spans="1:7">
      <c r="A8" s="177" t="s">
        <v>76</v>
      </c>
      <c r="B8" s="177" t="s">
        <v>77</v>
      </c>
      <c r="C8" s="176">
        <v>91200</v>
      </c>
      <c r="D8" s="176">
        <v>91200</v>
      </c>
      <c r="E8" s="176">
        <v>76000</v>
      </c>
      <c r="F8" s="176">
        <v>15200</v>
      </c>
      <c r="G8" s="176"/>
    </row>
    <row r="9" ht="18.75" customHeight="1" outlineLevel="2" spans="1:7">
      <c r="A9" s="178" t="s">
        <v>78</v>
      </c>
      <c r="B9" s="178" t="s">
        <v>79</v>
      </c>
      <c r="C9" s="176">
        <v>91200</v>
      </c>
      <c r="D9" s="176">
        <v>91200</v>
      </c>
      <c r="E9" s="176">
        <v>76000</v>
      </c>
      <c r="F9" s="176">
        <v>15200</v>
      </c>
      <c r="G9" s="176"/>
    </row>
    <row r="10" ht="18.75" customHeight="1" outlineLevel="1" spans="1:7">
      <c r="A10" s="177" t="s">
        <v>80</v>
      </c>
      <c r="B10" s="177" t="s">
        <v>81</v>
      </c>
      <c r="C10" s="176">
        <v>3900</v>
      </c>
      <c r="D10" s="176">
        <v>3900</v>
      </c>
      <c r="E10" s="176"/>
      <c r="F10" s="176">
        <v>3900</v>
      </c>
      <c r="G10" s="176"/>
    </row>
    <row r="11" ht="18.75" customHeight="1" outlineLevel="2" spans="1:7">
      <c r="A11" s="178" t="s">
        <v>82</v>
      </c>
      <c r="B11" s="178" t="s">
        <v>81</v>
      </c>
      <c r="C11" s="176">
        <v>3900</v>
      </c>
      <c r="D11" s="176">
        <v>3900</v>
      </c>
      <c r="E11" s="176"/>
      <c r="F11" s="176">
        <v>3900</v>
      </c>
      <c r="G11" s="176"/>
    </row>
    <row r="12" ht="18.75" customHeight="1" spans="1:7">
      <c r="A12" s="175" t="s">
        <v>83</v>
      </c>
      <c r="B12" s="175" t="s">
        <v>84</v>
      </c>
      <c r="C12" s="176">
        <v>779266.32</v>
      </c>
      <c r="D12" s="176">
        <v>779266.32</v>
      </c>
      <c r="E12" s="176">
        <v>767866.32</v>
      </c>
      <c r="F12" s="176">
        <v>11400</v>
      </c>
      <c r="G12" s="176"/>
    </row>
    <row r="13" ht="24" outlineLevel="1" spans="1:7">
      <c r="A13" s="177" t="s">
        <v>85</v>
      </c>
      <c r="B13" s="177" t="s">
        <v>86</v>
      </c>
      <c r="C13" s="176">
        <v>19586.88</v>
      </c>
      <c r="D13" s="176">
        <v>19586.88</v>
      </c>
      <c r="E13" s="176">
        <v>19586.88</v>
      </c>
      <c r="F13" s="176"/>
      <c r="G13" s="176"/>
    </row>
    <row r="14" ht="24" outlineLevel="2" spans="1:7">
      <c r="A14" s="178" t="s">
        <v>87</v>
      </c>
      <c r="B14" s="178" t="s">
        <v>88</v>
      </c>
      <c r="C14" s="176">
        <v>19586.88</v>
      </c>
      <c r="D14" s="176">
        <v>19586.88</v>
      </c>
      <c r="E14" s="176">
        <v>19586.88</v>
      </c>
      <c r="F14" s="176"/>
      <c r="G14" s="176"/>
    </row>
    <row r="15" ht="18.75" customHeight="1" outlineLevel="1" spans="1:7">
      <c r="A15" s="177" t="s">
        <v>89</v>
      </c>
      <c r="B15" s="177" t="s">
        <v>90</v>
      </c>
      <c r="C15" s="176">
        <v>729549.12</v>
      </c>
      <c r="D15" s="176">
        <v>729549.12</v>
      </c>
      <c r="E15" s="176">
        <v>718149.12</v>
      </c>
      <c r="F15" s="176">
        <v>11400</v>
      </c>
      <c r="G15" s="176"/>
    </row>
    <row r="16" ht="18.75" customHeight="1" outlineLevel="2" spans="1:7">
      <c r="A16" s="178" t="s">
        <v>91</v>
      </c>
      <c r="B16" s="178" t="s">
        <v>92</v>
      </c>
      <c r="C16" s="176">
        <v>11400</v>
      </c>
      <c r="D16" s="176">
        <v>11400</v>
      </c>
      <c r="E16" s="176"/>
      <c r="F16" s="176">
        <v>11400</v>
      </c>
      <c r="G16" s="176"/>
    </row>
    <row r="17" ht="18.75" customHeight="1" outlineLevel="2" spans="1:7">
      <c r="A17" s="178" t="s">
        <v>93</v>
      </c>
      <c r="B17" s="178" t="s">
        <v>94</v>
      </c>
      <c r="C17" s="176">
        <v>718149.12</v>
      </c>
      <c r="D17" s="176">
        <v>718149.12</v>
      </c>
      <c r="E17" s="176">
        <v>718149.12</v>
      </c>
      <c r="F17" s="176"/>
      <c r="G17" s="176"/>
    </row>
    <row r="18" ht="18.75" customHeight="1" outlineLevel="1" spans="1:7">
      <c r="A18" s="177" t="s">
        <v>95</v>
      </c>
      <c r="B18" s="177" t="s">
        <v>96</v>
      </c>
      <c r="C18" s="176">
        <v>16632</v>
      </c>
      <c r="D18" s="176">
        <v>16632</v>
      </c>
      <c r="E18" s="176">
        <v>16632</v>
      </c>
      <c r="F18" s="176"/>
      <c r="G18" s="176"/>
    </row>
    <row r="19" ht="18.75" customHeight="1" outlineLevel="2" spans="1:7">
      <c r="A19" s="178" t="s">
        <v>97</v>
      </c>
      <c r="B19" s="178" t="s">
        <v>98</v>
      </c>
      <c r="C19" s="176">
        <v>16632</v>
      </c>
      <c r="D19" s="176">
        <v>16632</v>
      </c>
      <c r="E19" s="176">
        <v>16632</v>
      </c>
      <c r="F19" s="176"/>
      <c r="G19" s="176"/>
    </row>
    <row r="20" ht="18.75" customHeight="1" outlineLevel="1" spans="1:7">
      <c r="A20" s="177" t="s">
        <v>99</v>
      </c>
      <c r="B20" s="177" t="s">
        <v>100</v>
      </c>
      <c r="C20" s="176">
        <v>13498.32</v>
      </c>
      <c r="D20" s="176">
        <v>13498.32</v>
      </c>
      <c r="E20" s="176">
        <v>13498.32</v>
      </c>
      <c r="F20" s="176"/>
      <c r="G20" s="176"/>
    </row>
    <row r="21" ht="18.75" customHeight="1" outlineLevel="2" spans="1:7">
      <c r="A21" s="178" t="s">
        <v>101</v>
      </c>
      <c r="B21" s="178" t="s">
        <v>100</v>
      </c>
      <c r="C21" s="176">
        <v>13498.32</v>
      </c>
      <c r="D21" s="176">
        <v>13498.32</v>
      </c>
      <c r="E21" s="176">
        <v>13498.32</v>
      </c>
      <c r="F21" s="176"/>
      <c r="G21" s="176"/>
    </row>
    <row r="22" ht="18.75" customHeight="1" spans="1:7">
      <c r="A22" s="175" t="s">
        <v>102</v>
      </c>
      <c r="B22" s="175" t="s">
        <v>103</v>
      </c>
      <c r="C22" s="176">
        <v>379812.99</v>
      </c>
      <c r="D22" s="176">
        <v>379812.99</v>
      </c>
      <c r="E22" s="176">
        <v>379812.99</v>
      </c>
      <c r="F22" s="176"/>
      <c r="G22" s="176"/>
    </row>
    <row r="23" ht="18.75" customHeight="1" outlineLevel="1" spans="1:7">
      <c r="A23" s="177" t="s">
        <v>104</v>
      </c>
      <c r="B23" s="177" t="s">
        <v>105</v>
      </c>
      <c r="C23" s="176">
        <v>379812.99</v>
      </c>
      <c r="D23" s="176">
        <v>379812.99</v>
      </c>
      <c r="E23" s="176">
        <v>379812.99</v>
      </c>
      <c r="F23" s="176"/>
      <c r="G23" s="176"/>
    </row>
    <row r="24" ht="18.75" customHeight="1" outlineLevel="2" spans="1:7">
      <c r="A24" s="178" t="s">
        <v>106</v>
      </c>
      <c r="B24" s="178" t="s">
        <v>107</v>
      </c>
      <c r="C24" s="176">
        <v>181071</v>
      </c>
      <c r="D24" s="176">
        <v>181071</v>
      </c>
      <c r="E24" s="176">
        <v>181071</v>
      </c>
      <c r="F24" s="176"/>
      <c r="G24" s="176"/>
    </row>
    <row r="25" ht="18.75" customHeight="1" outlineLevel="2" spans="1:7">
      <c r="A25" s="178" t="s">
        <v>108</v>
      </c>
      <c r="B25" s="178" t="s">
        <v>109</v>
      </c>
      <c r="C25" s="176">
        <v>155561.4</v>
      </c>
      <c r="D25" s="176">
        <v>155561.4</v>
      </c>
      <c r="E25" s="176">
        <v>155561.4</v>
      </c>
      <c r="F25" s="176"/>
      <c r="G25" s="176"/>
    </row>
    <row r="26" ht="18.75" customHeight="1" outlineLevel="2" spans="1:7">
      <c r="A26" s="178" t="s">
        <v>110</v>
      </c>
      <c r="B26" s="178" t="s">
        <v>111</v>
      </c>
      <c r="C26" s="176">
        <v>43180.59</v>
      </c>
      <c r="D26" s="176">
        <v>43180.59</v>
      </c>
      <c r="E26" s="176">
        <v>43180.59</v>
      </c>
      <c r="F26" s="176"/>
      <c r="G26" s="176"/>
    </row>
    <row r="27" ht="18.75" customHeight="1" spans="1:7">
      <c r="A27" s="175" t="s">
        <v>112</v>
      </c>
      <c r="B27" s="175" t="s">
        <v>113</v>
      </c>
      <c r="C27" s="176">
        <v>11102804.37</v>
      </c>
      <c r="D27" s="176">
        <v>5560004.37</v>
      </c>
      <c r="E27" s="176">
        <v>5085802.73</v>
      </c>
      <c r="F27" s="176">
        <v>474201.64</v>
      </c>
      <c r="G27" s="176">
        <v>5542800</v>
      </c>
    </row>
    <row r="28" ht="18.75" customHeight="1" outlineLevel="1" spans="1:7">
      <c r="A28" s="177" t="s">
        <v>114</v>
      </c>
      <c r="B28" s="177" t="s">
        <v>115</v>
      </c>
      <c r="C28" s="176">
        <v>11102804.37</v>
      </c>
      <c r="D28" s="176">
        <v>5560004.37</v>
      </c>
      <c r="E28" s="176">
        <v>5085802.73</v>
      </c>
      <c r="F28" s="176">
        <v>474201.64</v>
      </c>
      <c r="G28" s="176">
        <v>5542800</v>
      </c>
    </row>
    <row r="29" ht="18.75" customHeight="1" outlineLevel="2" spans="1:7">
      <c r="A29" s="178" t="s">
        <v>116</v>
      </c>
      <c r="B29" s="178" t="s">
        <v>117</v>
      </c>
      <c r="C29" s="176">
        <v>5502404.37</v>
      </c>
      <c r="D29" s="176">
        <v>5502404.37</v>
      </c>
      <c r="E29" s="176">
        <v>5028202.73</v>
      </c>
      <c r="F29" s="176">
        <v>474201.64</v>
      </c>
      <c r="G29" s="176"/>
    </row>
    <row r="30" ht="18.75" customHeight="1" outlineLevel="2" spans="1:7">
      <c r="A30" s="178" t="s">
        <v>118</v>
      </c>
      <c r="B30" s="178" t="s">
        <v>119</v>
      </c>
      <c r="C30" s="176">
        <v>967600</v>
      </c>
      <c r="D30" s="176">
        <v>57600</v>
      </c>
      <c r="E30" s="176">
        <v>57600</v>
      </c>
      <c r="F30" s="176"/>
      <c r="G30" s="176">
        <v>910000</v>
      </c>
    </row>
    <row r="31" ht="18.75" customHeight="1" outlineLevel="2" spans="1:7">
      <c r="A31" s="178" t="s">
        <v>120</v>
      </c>
      <c r="B31" s="178" t="s">
        <v>121</v>
      </c>
      <c r="C31" s="176">
        <v>1098000</v>
      </c>
      <c r="D31" s="176"/>
      <c r="E31" s="176"/>
      <c r="F31" s="176"/>
      <c r="G31" s="176">
        <v>1098000</v>
      </c>
    </row>
    <row r="32" ht="18.75" customHeight="1" outlineLevel="2" spans="1:7">
      <c r="A32" s="178" t="s">
        <v>122</v>
      </c>
      <c r="B32" s="178" t="s">
        <v>123</v>
      </c>
      <c r="C32" s="176">
        <v>1200000</v>
      </c>
      <c r="D32" s="176"/>
      <c r="E32" s="176"/>
      <c r="F32" s="176"/>
      <c r="G32" s="176">
        <v>1200000</v>
      </c>
    </row>
    <row r="33" ht="18.75" customHeight="1" outlineLevel="2" spans="1:7">
      <c r="A33" s="178" t="s">
        <v>124</v>
      </c>
      <c r="B33" s="178" t="s">
        <v>125</v>
      </c>
      <c r="C33" s="176">
        <v>236000</v>
      </c>
      <c r="D33" s="176"/>
      <c r="E33" s="176"/>
      <c r="F33" s="176"/>
      <c r="G33" s="176">
        <v>236000</v>
      </c>
    </row>
    <row r="34" ht="18.75" customHeight="1" outlineLevel="2" spans="1:7">
      <c r="A34" s="178" t="s">
        <v>126</v>
      </c>
      <c r="B34" s="178" t="s">
        <v>127</v>
      </c>
      <c r="C34" s="176">
        <v>1232800</v>
      </c>
      <c r="D34" s="176"/>
      <c r="E34" s="176"/>
      <c r="F34" s="176"/>
      <c r="G34" s="176">
        <v>1232800</v>
      </c>
    </row>
    <row r="35" ht="18.75" customHeight="1" outlineLevel="2" spans="1:7">
      <c r="A35" s="178" t="s">
        <v>128</v>
      </c>
      <c r="B35" s="178" t="s">
        <v>129</v>
      </c>
      <c r="C35" s="176">
        <v>770000</v>
      </c>
      <c r="D35" s="176"/>
      <c r="E35" s="176"/>
      <c r="F35" s="176"/>
      <c r="G35" s="176">
        <v>770000</v>
      </c>
    </row>
    <row r="36" ht="18.75" customHeight="1" outlineLevel="2" spans="1:7">
      <c r="A36" s="178" t="s">
        <v>130</v>
      </c>
      <c r="B36" s="178" t="s">
        <v>131</v>
      </c>
      <c r="C36" s="176">
        <v>96000</v>
      </c>
      <c r="D36" s="176"/>
      <c r="E36" s="176"/>
      <c r="F36" s="176"/>
      <c r="G36" s="176">
        <v>96000</v>
      </c>
    </row>
    <row r="37" ht="18.75" customHeight="1" spans="1:7">
      <c r="A37" s="175" t="s">
        <v>132</v>
      </c>
      <c r="B37" s="175" t="s">
        <v>133</v>
      </c>
      <c r="C37" s="176">
        <v>538611.84</v>
      </c>
      <c r="D37" s="176">
        <v>538611.84</v>
      </c>
      <c r="E37" s="176">
        <v>538611.84</v>
      </c>
      <c r="F37" s="176"/>
      <c r="G37" s="176"/>
    </row>
    <row r="38" ht="18.75" customHeight="1" outlineLevel="1" spans="1:7">
      <c r="A38" s="177" t="s">
        <v>134</v>
      </c>
      <c r="B38" s="177" t="s">
        <v>135</v>
      </c>
      <c r="C38" s="176">
        <v>538611.84</v>
      </c>
      <c r="D38" s="176">
        <v>538611.84</v>
      </c>
      <c r="E38" s="176">
        <v>538611.84</v>
      </c>
      <c r="F38" s="176"/>
      <c r="G38" s="176"/>
    </row>
    <row r="39" ht="18.75" customHeight="1" outlineLevel="2" spans="1:7">
      <c r="A39" s="178" t="s">
        <v>136</v>
      </c>
      <c r="B39" s="178" t="s">
        <v>137</v>
      </c>
      <c r="C39" s="176">
        <v>538611.84</v>
      </c>
      <c r="D39" s="176">
        <v>538611.84</v>
      </c>
      <c r="E39" s="176">
        <v>538611.84</v>
      </c>
      <c r="F39" s="176"/>
      <c r="G39" s="176"/>
    </row>
    <row r="40" ht="18.75" customHeight="1" spans="1:7">
      <c r="A40" s="175" t="s">
        <v>138</v>
      </c>
      <c r="B40" s="175" t="s">
        <v>139</v>
      </c>
      <c r="C40" s="176">
        <v>400000</v>
      </c>
      <c r="D40" s="176"/>
      <c r="E40" s="176"/>
      <c r="F40" s="176"/>
      <c r="G40" s="176">
        <v>400000</v>
      </c>
    </row>
    <row r="41" ht="18.75" customHeight="1" outlineLevel="1" spans="1:7">
      <c r="A41" s="177" t="s">
        <v>140</v>
      </c>
      <c r="B41" s="177" t="s">
        <v>141</v>
      </c>
      <c r="C41" s="176">
        <v>400000</v>
      </c>
      <c r="D41" s="176"/>
      <c r="E41" s="176"/>
      <c r="F41" s="176"/>
      <c r="G41" s="176">
        <v>400000</v>
      </c>
    </row>
    <row r="42" ht="18.75" customHeight="1" outlineLevel="2" spans="1:7">
      <c r="A42" s="178" t="s">
        <v>142</v>
      </c>
      <c r="B42" s="178" t="s">
        <v>143</v>
      </c>
      <c r="C42" s="176">
        <v>400000</v>
      </c>
      <c r="D42" s="176"/>
      <c r="E42" s="176"/>
      <c r="F42" s="176"/>
      <c r="G42" s="176">
        <v>400000</v>
      </c>
    </row>
    <row r="43" ht="18.75" customHeight="1" spans="1:7">
      <c r="A43" s="174" t="s">
        <v>30</v>
      </c>
      <c r="B43" s="174"/>
      <c r="C43" s="176">
        <v>13295595.52</v>
      </c>
      <c r="D43" s="176">
        <v>7352795.52</v>
      </c>
      <c r="E43" s="176">
        <v>6848093.88</v>
      </c>
      <c r="F43" s="176">
        <v>504701.64</v>
      </c>
      <c r="G43" s="176">
        <v>5942800</v>
      </c>
    </row>
  </sheetData>
  <mergeCells count="7">
    <mergeCell ref="A2:G2"/>
    <mergeCell ref="A3:C3"/>
    <mergeCell ref="A4:B4"/>
    <mergeCell ref="D4:F4"/>
    <mergeCell ref="A43:B4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17" sqref="E17"/>
    </sheetView>
  </sheetViews>
  <sheetFormatPr defaultColWidth="9.15238095238095" defaultRowHeight="14.25" customHeight="1" outlineLevelRow="6" outlineLevelCol="5"/>
  <cols>
    <col min="1" max="1" width="28.2" customWidth="1"/>
    <col min="2" max="2" width="18.3428571428571" customWidth="1"/>
    <col min="3" max="3" width="17.2761904761905" customWidth="1"/>
    <col min="4" max="4" width="21.6285714285714" customWidth="1"/>
    <col min="5" max="5" width="19.7714285714286" customWidth="1"/>
    <col min="6" max="6" width="18.7238095238095" customWidth="1"/>
  </cols>
  <sheetData>
    <row r="1" customHeight="1" spans="1:6">
      <c r="A1" s="163"/>
      <c r="B1" s="163"/>
      <c r="C1" s="164"/>
      <c r="D1" s="1"/>
      <c r="E1" s="1"/>
      <c r="F1" s="165" t="s">
        <v>187</v>
      </c>
    </row>
    <row r="2" ht="33.75" customHeight="1" spans="1:6">
      <c r="A2" s="166" t="str">
        <f>"2025"&amp;"年一般公共预算“三公”经费支出预算表"</f>
        <v>2025年一般公共预算“三公”经费支出预算表</v>
      </c>
      <c r="B2" s="166"/>
      <c r="C2" s="166"/>
      <c r="D2" s="166"/>
      <c r="E2" s="166"/>
      <c r="F2" s="166"/>
    </row>
    <row r="3" ht="21.75" customHeight="1" spans="1:6">
      <c r="A3" s="167" t="str">
        <f>"单位名称："&amp;"梁河县自然资源局"</f>
        <v>单位名称：梁河县自然资源局</v>
      </c>
      <c r="B3" s="163"/>
      <c r="C3" s="164"/>
      <c r="D3" s="3"/>
      <c r="E3" s="1"/>
      <c r="F3" s="165" t="s">
        <v>27</v>
      </c>
    </row>
    <row r="4" ht="19.5" customHeight="1" spans="1:6">
      <c r="A4" s="11" t="s">
        <v>188</v>
      </c>
      <c r="B4" s="73" t="s">
        <v>189</v>
      </c>
      <c r="C4" s="12" t="s">
        <v>190</v>
      </c>
      <c r="D4" s="13"/>
      <c r="E4" s="14"/>
      <c r="F4" s="73" t="s">
        <v>191</v>
      </c>
    </row>
    <row r="5" ht="19.5" customHeight="1" spans="1:6">
      <c r="A5" s="18"/>
      <c r="B5" s="77"/>
      <c r="C5" s="35" t="s">
        <v>33</v>
      </c>
      <c r="D5" s="35" t="s">
        <v>192</v>
      </c>
      <c r="E5" s="35" t="s">
        <v>193</v>
      </c>
      <c r="F5" s="77"/>
    </row>
    <row r="6" ht="18.75" customHeight="1" spans="1:6">
      <c r="A6" s="168">
        <v>1</v>
      </c>
      <c r="B6" s="168">
        <v>2</v>
      </c>
      <c r="C6" s="169">
        <v>3</v>
      </c>
      <c r="D6" s="168">
        <v>4</v>
      </c>
      <c r="E6" s="168">
        <v>5</v>
      </c>
      <c r="F6" s="168">
        <v>6</v>
      </c>
    </row>
    <row r="7" ht="24.75" customHeight="1" spans="1:6">
      <c r="A7" s="170">
        <v>100000</v>
      </c>
      <c r="B7" s="170"/>
      <c r="C7" s="171">
        <v>95000</v>
      </c>
      <c r="D7" s="170"/>
      <c r="E7" s="170">
        <v>95000</v>
      </c>
      <c r="F7" s="170">
        <v>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8"/>
  <sheetViews>
    <sheetView showZeros="0" topLeftCell="B1" workbookViewId="0">
      <pane ySplit="8" topLeftCell="A9" activePane="bottomLeft" state="frozen"/>
      <selection/>
      <selection pane="bottomLeft" activeCell="H31" sqref="H31:H45"/>
    </sheetView>
  </sheetViews>
  <sheetFormatPr defaultColWidth="10.2761904761905" defaultRowHeight="15" customHeight="1"/>
  <cols>
    <col min="1" max="2" width="12.4190476190476" customWidth="1"/>
    <col min="3" max="3" width="10.8380952380952" customWidth="1"/>
    <col min="4" max="4" width="6" customWidth="1"/>
    <col min="5" max="5" width="10.5714285714286" customWidth="1"/>
    <col min="6" max="6" width="5.57142857142857" customWidth="1"/>
    <col min="7" max="7" width="8.72380952380952" customWidth="1"/>
    <col min="8" max="8" width="12.9142857142857" customWidth="1"/>
    <col min="9" max="9" width="12.2761904761905" customWidth="1"/>
    <col min="10" max="11" width="6" customWidth="1"/>
    <col min="12" max="12" width="12.2761904761905" customWidth="1"/>
    <col min="13" max="13" width="3.72380952380952" customWidth="1"/>
    <col min="14" max="14" width="5.04761904761905" customWidth="1"/>
    <col min="15" max="15" width="5.77142857142857" customWidth="1"/>
    <col min="16" max="16" width="6.57142857142857" customWidth="1"/>
    <col min="17" max="17" width="4.77142857142857" customWidth="1"/>
    <col min="18" max="18" width="4.27619047619048" customWidth="1"/>
    <col min="19" max="23" width="4.72380952380952" customWidth="1"/>
  </cols>
  <sheetData>
    <row r="1" ht="18.75" customHeight="1" spans="1:23">
      <c r="A1" s="158"/>
      <c r="B1" s="158"/>
      <c r="C1" s="158"/>
      <c r="D1" s="158"/>
      <c r="E1" s="158"/>
      <c r="F1" s="158"/>
      <c r="G1" s="158"/>
      <c r="H1" s="158"/>
      <c r="I1" s="158"/>
      <c r="J1" s="158"/>
      <c r="K1" s="158"/>
      <c r="L1" s="158"/>
      <c r="M1" s="158"/>
      <c r="N1" s="158"/>
      <c r="O1" s="158"/>
      <c r="P1" s="158"/>
      <c r="Q1" s="158"/>
      <c r="R1" s="158"/>
      <c r="S1" s="158"/>
      <c r="T1" s="162" t="s">
        <v>194</v>
      </c>
      <c r="U1" s="162"/>
      <c r="V1" s="162"/>
      <c r="W1" s="162"/>
    </row>
    <row r="2" ht="45.75" customHeight="1" spans="1:23">
      <c r="A2" s="159" t="s">
        <v>195</v>
      </c>
      <c r="B2" s="159"/>
      <c r="C2" s="159"/>
      <c r="D2" s="159"/>
      <c r="E2" s="159"/>
      <c r="F2" s="159"/>
      <c r="G2" s="159"/>
      <c r="H2" s="159"/>
      <c r="I2" s="159"/>
      <c r="J2" s="159"/>
      <c r="K2" s="159"/>
      <c r="L2" s="159"/>
      <c r="M2" s="159"/>
      <c r="N2" s="159"/>
      <c r="O2" s="159"/>
      <c r="P2" s="159"/>
      <c r="Q2" s="159"/>
      <c r="R2" s="159"/>
      <c r="S2" s="159"/>
      <c r="T2" s="159"/>
      <c r="U2" s="159"/>
      <c r="V2" s="159"/>
      <c r="W2" s="159"/>
    </row>
    <row r="3" ht="18.75" customHeight="1" spans="1:23">
      <c r="A3" s="158" t="str">
        <f>"单位名称："&amp;"梁河县自然资源局"</f>
        <v>单位名称：梁河县自然资源局</v>
      </c>
      <c r="B3" s="158"/>
      <c r="C3" s="158"/>
      <c r="D3" s="158"/>
      <c r="E3" s="158"/>
      <c r="F3" s="158"/>
      <c r="G3" s="158"/>
      <c r="H3" s="158"/>
      <c r="I3" s="158"/>
      <c r="J3" s="158"/>
      <c r="K3" s="158"/>
      <c r="L3" s="158"/>
      <c r="M3" s="158"/>
      <c r="N3" s="158"/>
      <c r="O3" s="158"/>
      <c r="P3" s="158"/>
      <c r="Q3" s="158"/>
      <c r="R3" s="158"/>
      <c r="S3" s="158"/>
      <c r="T3" s="162" t="s">
        <v>27</v>
      </c>
      <c r="U3" s="162"/>
      <c r="V3" s="162"/>
      <c r="W3" s="162"/>
    </row>
    <row r="4" ht="18.75" customHeight="1" spans="1:23">
      <c r="A4" s="160" t="s">
        <v>196</v>
      </c>
      <c r="B4" s="160" t="s">
        <v>197</v>
      </c>
      <c r="C4" s="160" t="s">
        <v>198</v>
      </c>
      <c r="D4" s="160" t="s">
        <v>199</v>
      </c>
      <c r="E4" s="160" t="s">
        <v>200</v>
      </c>
      <c r="F4" s="160" t="s">
        <v>201</v>
      </c>
      <c r="G4" s="160" t="s">
        <v>202</v>
      </c>
      <c r="H4" s="160" t="s">
        <v>203</v>
      </c>
      <c r="I4" s="160"/>
      <c r="J4" s="160"/>
      <c r="K4" s="160"/>
      <c r="L4" s="160"/>
      <c r="M4" s="160"/>
      <c r="N4" s="160"/>
      <c r="O4" s="160"/>
      <c r="P4" s="160"/>
      <c r="Q4" s="160"/>
      <c r="R4" s="160"/>
      <c r="S4" s="160"/>
      <c r="T4" s="160"/>
      <c r="U4" s="160"/>
      <c r="V4" s="160"/>
      <c r="W4" s="160"/>
    </row>
    <row r="5" ht="28.3" customHeight="1" spans="1:23">
      <c r="A5" s="160"/>
      <c r="B5" s="160"/>
      <c r="C5" s="160"/>
      <c r="D5" s="160"/>
      <c r="E5" s="160"/>
      <c r="F5" s="160"/>
      <c r="G5" s="160"/>
      <c r="H5" s="160" t="s">
        <v>204</v>
      </c>
      <c r="I5" s="160" t="s">
        <v>34</v>
      </c>
      <c r="J5" s="160" t="s">
        <v>205</v>
      </c>
      <c r="K5" s="160" t="s">
        <v>206</v>
      </c>
      <c r="L5" s="160" t="s">
        <v>207</v>
      </c>
      <c r="M5" s="160" t="s">
        <v>208</v>
      </c>
      <c r="N5" s="160" t="s">
        <v>209</v>
      </c>
      <c r="O5" s="160" t="s">
        <v>35</v>
      </c>
      <c r="P5" s="160" t="s">
        <v>36</v>
      </c>
      <c r="Q5" s="160" t="s">
        <v>37</v>
      </c>
      <c r="R5" s="160" t="s">
        <v>51</v>
      </c>
      <c r="S5" s="160"/>
      <c r="T5" s="160"/>
      <c r="U5" s="160"/>
      <c r="V5" s="160"/>
      <c r="W5" s="160"/>
    </row>
    <row r="6" ht="24" customHeight="1" spans="1:23">
      <c r="A6" s="160"/>
      <c r="B6" s="160"/>
      <c r="C6" s="160"/>
      <c r="D6" s="160"/>
      <c r="E6" s="160"/>
      <c r="F6" s="160"/>
      <c r="G6" s="160"/>
      <c r="H6" s="160"/>
      <c r="I6" s="160" t="s">
        <v>210</v>
      </c>
      <c r="J6" s="160" t="s">
        <v>205</v>
      </c>
      <c r="K6" s="160" t="s">
        <v>206</v>
      </c>
      <c r="L6" s="160" t="s">
        <v>207</v>
      </c>
      <c r="M6" s="160" t="s">
        <v>208</v>
      </c>
      <c r="N6" s="160" t="s">
        <v>34</v>
      </c>
      <c r="O6" s="160" t="s">
        <v>35</v>
      </c>
      <c r="P6" s="160" t="s">
        <v>36</v>
      </c>
      <c r="Q6" s="160"/>
      <c r="R6" s="160" t="s">
        <v>33</v>
      </c>
      <c r="S6" s="160" t="s">
        <v>40</v>
      </c>
      <c r="T6" s="160" t="s">
        <v>41</v>
      </c>
      <c r="U6" s="160" t="s">
        <v>42</v>
      </c>
      <c r="V6" s="160" t="s">
        <v>43</v>
      </c>
      <c r="W6" s="160" t="s">
        <v>44</v>
      </c>
    </row>
    <row r="7" ht="32.05" customHeight="1" spans="1:23">
      <c r="A7" s="160"/>
      <c r="B7" s="160"/>
      <c r="C7" s="160"/>
      <c r="D7" s="160"/>
      <c r="E7" s="160"/>
      <c r="F7" s="160"/>
      <c r="G7" s="160"/>
      <c r="H7" s="160"/>
      <c r="I7" s="160" t="s">
        <v>33</v>
      </c>
      <c r="J7" s="160"/>
      <c r="K7" s="160"/>
      <c r="L7" s="160"/>
      <c r="M7" s="160"/>
      <c r="N7" s="160"/>
      <c r="O7" s="160"/>
      <c r="P7" s="160"/>
      <c r="Q7" s="160"/>
      <c r="R7" s="160"/>
      <c r="S7" s="160"/>
      <c r="T7" s="160"/>
      <c r="U7" s="160"/>
      <c r="V7" s="160"/>
      <c r="W7" s="160"/>
    </row>
    <row r="8" ht="18.75" customHeight="1" spans="1:23">
      <c r="A8" s="160" t="s">
        <v>59</v>
      </c>
      <c r="B8" s="160" t="s">
        <v>60</v>
      </c>
      <c r="C8" s="160" t="s">
        <v>61</v>
      </c>
      <c r="D8" s="160" t="s">
        <v>62</v>
      </c>
      <c r="E8" s="160" t="s">
        <v>63</v>
      </c>
      <c r="F8" s="160" t="s">
        <v>64</v>
      </c>
      <c r="G8" s="160" t="s">
        <v>65</v>
      </c>
      <c r="H8" s="160" t="s">
        <v>66</v>
      </c>
      <c r="I8" s="160" t="s">
        <v>67</v>
      </c>
      <c r="J8" s="160" t="s">
        <v>68</v>
      </c>
      <c r="K8" s="160" t="s">
        <v>69</v>
      </c>
      <c r="L8" s="160" t="s">
        <v>70</v>
      </c>
      <c r="M8" s="160" t="s">
        <v>71</v>
      </c>
      <c r="N8" s="160" t="s">
        <v>72</v>
      </c>
      <c r="O8" s="160" t="s">
        <v>73</v>
      </c>
      <c r="P8" s="160" t="s">
        <v>211</v>
      </c>
      <c r="Q8" s="160" t="s">
        <v>212</v>
      </c>
      <c r="R8" s="160" t="s">
        <v>213</v>
      </c>
      <c r="S8" s="160" t="s">
        <v>214</v>
      </c>
      <c r="T8" s="160" t="s">
        <v>215</v>
      </c>
      <c r="U8" s="160" t="s">
        <v>216</v>
      </c>
      <c r="V8" s="160" t="s">
        <v>217</v>
      </c>
      <c r="W8" s="160" t="s">
        <v>218</v>
      </c>
    </row>
    <row r="9" ht="53.25" customHeight="1" spans="1:23">
      <c r="A9" s="155" t="s">
        <v>46</v>
      </c>
      <c r="B9" s="155"/>
      <c r="C9" s="155"/>
      <c r="D9" s="155"/>
      <c r="E9" s="155"/>
      <c r="F9" s="155"/>
      <c r="G9" s="155"/>
      <c r="H9" s="156">
        <v>7352795.52</v>
      </c>
      <c r="I9" s="156">
        <v>7352795.52</v>
      </c>
      <c r="J9" s="156"/>
      <c r="K9" s="156"/>
      <c r="L9" s="156">
        <v>7352795.52</v>
      </c>
      <c r="M9" s="156"/>
      <c r="N9" s="156"/>
      <c r="O9" s="156"/>
      <c r="P9" s="156"/>
      <c r="Q9" s="156"/>
      <c r="R9" s="156"/>
      <c r="S9" s="156"/>
      <c r="T9" s="156"/>
      <c r="U9" s="156"/>
      <c r="V9" s="156"/>
      <c r="W9" s="156"/>
    </row>
    <row r="10" ht="53.25" customHeight="1" outlineLevel="1" spans="1:23">
      <c r="A10" s="155" t="s">
        <v>46</v>
      </c>
      <c r="B10" s="155" t="s">
        <v>219</v>
      </c>
      <c r="C10" s="155" t="s">
        <v>220</v>
      </c>
      <c r="D10" s="155" t="s">
        <v>116</v>
      </c>
      <c r="E10" s="155" t="s">
        <v>117</v>
      </c>
      <c r="F10" s="155" t="s">
        <v>221</v>
      </c>
      <c r="G10" s="155" t="s">
        <v>222</v>
      </c>
      <c r="H10" s="156">
        <v>763548</v>
      </c>
      <c r="I10" s="156">
        <v>763548</v>
      </c>
      <c r="J10" s="156"/>
      <c r="K10" s="156"/>
      <c r="L10" s="156">
        <v>763548</v>
      </c>
      <c r="M10" s="156"/>
      <c r="N10" s="156"/>
      <c r="O10" s="156"/>
      <c r="P10" s="156"/>
      <c r="Q10" s="156"/>
      <c r="R10" s="156"/>
      <c r="S10" s="156"/>
      <c r="T10" s="156"/>
      <c r="U10" s="156"/>
      <c r="V10" s="156"/>
      <c r="W10" s="156"/>
    </row>
    <row r="11" ht="53.25" customHeight="1" outlineLevel="1" spans="1:23">
      <c r="A11" s="155" t="s">
        <v>46</v>
      </c>
      <c r="B11" s="155" t="s">
        <v>223</v>
      </c>
      <c r="C11" s="155" t="s">
        <v>224</v>
      </c>
      <c r="D11" s="155" t="s">
        <v>116</v>
      </c>
      <c r="E11" s="155" t="s">
        <v>117</v>
      </c>
      <c r="F11" s="155" t="s">
        <v>221</v>
      </c>
      <c r="G11" s="155" t="s">
        <v>222</v>
      </c>
      <c r="H11" s="156">
        <v>971964</v>
      </c>
      <c r="I11" s="156">
        <v>971964</v>
      </c>
      <c r="J11" s="156"/>
      <c r="K11" s="156"/>
      <c r="L11" s="156">
        <v>971964</v>
      </c>
      <c r="M11" s="155"/>
      <c r="N11" s="156"/>
      <c r="O11" s="156"/>
      <c r="P11" s="156"/>
      <c r="Q11" s="156"/>
      <c r="R11" s="156"/>
      <c r="S11" s="156"/>
      <c r="T11" s="156"/>
      <c r="U11" s="156"/>
      <c r="V11" s="156"/>
      <c r="W11" s="156"/>
    </row>
    <row r="12" ht="53.25" customHeight="1" outlineLevel="1" spans="1:23">
      <c r="A12" s="155" t="s">
        <v>46</v>
      </c>
      <c r="B12" s="155" t="s">
        <v>223</v>
      </c>
      <c r="C12" s="155" t="s">
        <v>224</v>
      </c>
      <c r="D12" s="155" t="s">
        <v>116</v>
      </c>
      <c r="E12" s="155" t="s">
        <v>117</v>
      </c>
      <c r="F12" s="155" t="s">
        <v>225</v>
      </c>
      <c r="G12" s="155" t="s">
        <v>226</v>
      </c>
      <c r="H12" s="156">
        <v>1340256</v>
      </c>
      <c r="I12" s="156">
        <v>1340256</v>
      </c>
      <c r="J12" s="156"/>
      <c r="K12" s="156"/>
      <c r="L12" s="156">
        <v>1340256</v>
      </c>
      <c r="M12" s="155"/>
      <c r="N12" s="156"/>
      <c r="O12" s="156"/>
      <c r="P12" s="156"/>
      <c r="Q12" s="156"/>
      <c r="R12" s="156"/>
      <c r="S12" s="156"/>
      <c r="T12" s="156"/>
      <c r="U12" s="156"/>
      <c r="V12" s="156"/>
      <c r="W12" s="156"/>
    </row>
    <row r="13" ht="53.25" customHeight="1" outlineLevel="1" spans="1:23">
      <c r="A13" s="155" t="s">
        <v>46</v>
      </c>
      <c r="B13" s="155" t="s">
        <v>219</v>
      </c>
      <c r="C13" s="155" t="s">
        <v>220</v>
      </c>
      <c r="D13" s="155" t="s">
        <v>116</v>
      </c>
      <c r="E13" s="155" t="s">
        <v>117</v>
      </c>
      <c r="F13" s="155" t="s">
        <v>225</v>
      </c>
      <c r="G13" s="155" t="s">
        <v>226</v>
      </c>
      <c r="H13" s="156">
        <v>100320</v>
      </c>
      <c r="I13" s="156">
        <v>100320</v>
      </c>
      <c r="J13" s="156"/>
      <c r="K13" s="156"/>
      <c r="L13" s="156">
        <v>100320</v>
      </c>
      <c r="M13" s="155"/>
      <c r="N13" s="156"/>
      <c r="O13" s="156"/>
      <c r="P13" s="156"/>
      <c r="Q13" s="156"/>
      <c r="R13" s="156"/>
      <c r="S13" s="156"/>
      <c r="T13" s="156"/>
      <c r="U13" s="156"/>
      <c r="V13" s="156"/>
      <c r="W13" s="156"/>
    </row>
    <row r="14" ht="53.25" customHeight="1" outlineLevel="1" spans="1:23">
      <c r="A14" s="155" t="s">
        <v>46</v>
      </c>
      <c r="B14" s="155" t="s">
        <v>223</v>
      </c>
      <c r="C14" s="155" t="s">
        <v>224</v>
      </c>
      <c r="D14" s="155" t="s">
        <v>116</v>
      </c>
      <c r="E14" s="155" t="s">
        <v>117</v>
      </c>
      <c r="F14" s="155" t="s">
        <v>227</v>
      </c>
      <c r="G14" s="155" t="s">
        <v>228</v>
      </c>
      <c r="H14" s="156">
        <v>80997</v>
      </c>
      <c r="I14" s="156">
        <v>80997</v>
      </c>
      <c r="J14" s="156"/>
      <c r="K14" s="156"/>
      <c r="L14" s="156">
        <v>80997</v>
      </c>
      <c r="M14" s="155"/>
      <c r="N14" s="156"/>
      <c r="O14" s="156"/>
      <c r="P14" s="156"/>
      <c r="Q14" s="156"/>
      <c r="R14" s="156"/>
      <c r="S14" s="156"/>
      <c r="T14" s="156"/>
      <c r="U14" s="156"/>
      <c r="V14" s="156"/>
      <c r="W14" s="156"/>
    </row>
    <row r="15" ht="53.25" customHeight="1" outlineLevel="1" spans="1:23">
      <c r="A15" s="155" t="s">
        <v>46</v>
      </c>
      <c r="B15" s="155" t="s">
        <v>229</v>
      </c>
      <c r="C15" s="155" t="s">
        <v>230</v>
      </c>
      <c r="D15" s="155" t="s">
        <v>116</v>
      </c>
      <c r="E15" s="155" t="s">
        <v>117</v>
      </c>
      <c r="F15" s="155" t="s">
        <v>227</v>
      </c>
      <c r="G15" s="155" t="s">
        <v>228</v>
      </c>
      <c r="H15" s="156">
        <v>434160</v>
      </c>
      <c r="I15" s="156">
        <v>434160</v>
      </c>
      <c r="J15" s="156"/>
      <c r="K15" s="156"/>
      <c r="L15" s="156">
        <v>434160</v>
      </c>
      <c r="M15" s="155"/>
      <c r="N15" s="156"/>
      <c r="O15" s="156"/>
      <c r="P15" s="156"/>
      <c r="Q15" s="156"/>
      <c r="R15" s="156"/>
      <c r="S15" s="156"/>
      <c r="T15" s="156"/>
      <c r="U15" s="156"/>
      <c r="V15" s="156"/>
      <c r="W15" s="156"/>
    </row>
    <row r="16" ht="53.25" customHeight="1" outlineLevel="1" spans="1:23">
      <c r="A16" s="155" t="s">
        <v>46</v>
      </c>
      <c r="B16" s="155" t="s">
        <v>219</v>
      </c>
      <c r="C16" s="155" t="s">
        <v>220</v>
      </c>
      <c r="D16" s="155" t="s">
        <v>116</v>
      </c>
      <c r="E16" s="155" t="s">
        <v>117</v>
      </c>
      <c r="F16" s="155" t="s">
        <v>231</v>
      </c>
      <c r="G16" s="155" t="s">
        <v>232</v>
      </c>
      <c r="H16" s="156">
        <v>63629</v>
      </c>
      <c r="I16" s="156">
        <v>63629</v>
      </c>
      <c r="J16" s="156"/>
      <c r="K16" s="156"/>
      <c r="L16" s="156">
        <v>63629</v>
      </c>
      <c r="M16" s="155"/>
      <c r="N16" s="156"/>
      <c r="O16" s="156"/>
      <c r="P16" s="156"/>
      <c r="Q16" s="156"/>
      <c r="R16" s="156"/>
      <c r="S16" s="156"/>
      <c r="T16" s="156"/>
      <c r="U16" s="156"/>
      <c r="V16" s="156"/>
      <c r="W16" s="156"/>
    </row>
    <row r="17" ht="53.25" customHeight="1" outlineLevel="1" spans="1:23">
      <c r="A17" s="155" t="s">
        <v>46</v>
      </c>
      <c r="B17" s="155" t="s">
        <v>219</v>
      </c>
      <c r="C17" s="155" t="s">
        <v>220</v>
      </c>
      <c r="D17" s="155" t="s">
        <v>116</v>
      </c>
      <c r="E17" s="155" t="s">
        <v>117</v>
      </c>
      <c r="F17" s="155" t="s">
        <v>231</v>
      </c>
      <c r="G17" s="155" t="s">
        <v>232</v>
      </c>
      <c r="H17" s="156">
        <v>261180</v>
      </c>
      <c r="I17" s="156">
        <v>261180</v>
      </c>
      <c r="J17" s="156"/>
      <c r="K17" s="156"/>
      <c r="L17" s="156">
        <v>261180</v>
      </c>
      <c r="M17" s="155"/>
      <c r="N17" s="156"/>
      <c r="O17" s="156"/>
      <c r="P17" s="156"/>
      <c r="Q17" s="156"/>
      <c r="R17" s="156"/>
      <c r="S17" s="156"/>
      <c r="T17" s="156"/>
      <c r="U17" s="156"/>
      <c r="V17" s="156"/>
      <c r="W17" s="156"/>
    </row>
    <row r="18" ht="53.25" customHeight="1" outlineLevel="1" spans="1:23">
      <c r="A18" s="155" t="s">
        <v>46</v>
      </c>
      <c r="B18" s="155" t="s">
        <v>219</v>
      </c>
      <c r="C18" s="155" t="s">
        <v>220</v>
      </c>
      <c r="D18" s="155" t="s">
        <v>116</v>
      </c>
      <c r="E18" s="155" t="s">
        <v>117</v>
      </c>
      <c r="F18" s="155" t="s">
        <v>231</v>
      </c>
      <c r="G18" s="155" t="s">
        <v>232</v>
      </c>
      <c r="H18" s="156">
        <v>261804</v>
      </c>
      <c r="I18" s="156">
        <v>261804</v>
      </c>
      <c r="J18" s="156"/>
      <c r="K18" s="156"/>
      <c r="L18" s="156">
        <v>261804</v>
      </c>
      <c r="M18" s="155"/>
      <c r="N18" s="156"/>
      <c r="O18" s="156"/>
      <c r="P18" s="156"/>
      <c r="Q18" s="156"/>
      <c r="R18" s="156"/>
      <c r="S18" s="156"/>
      <c r="T18" s="156"/>
      <c r="U18" s="156"/>
      <c r="V18" s="156"/>
      <c r="W18" s="156"/>
    </row>
    <row r="19" ht="53.25" customHeight="1" outlineLevel="1" spans="1:23">
      <c r="A19" s="155" t="s">
        <v>46</v>
      </c>
      <c r="B19" s="155" t="s">
        <v>233</v>
      </c>
      <c r="C19" s="155" t="s">
        <v>234</v>
      </c>
      <c r="D19" s="155" t="s">
        <v>116</v>
      </c>
      <c r="E19" s="155" t="s">
        <v>117</v>
      </c>
      <c r="F19" s="155" t="s">
        <v>231</v>
      </c>
      <c r="G19" s="155" t="s">
        <v>232</v>
      </c>
      <c r="H19" s="156">
        <v>240000</v>
      </c>
      <c r="I19" s="156">
        <v>240000</v>
      </c>
      <c r="J19" s="156"/>
      <c r="K19" s="156"/>
      <c r="L19" s="156">
        <v>240000</v>
      </c>
      <c r="M19" s="155"/>
      <c r="N19" s="156"/>
      <c r="O19" s="156"/>
      <c r="P19" s="156"/>
      <c r="Q19" s="156"/>
      <c r="R19" s="156"/>
      <c r="S19" s="156"/>
      <c r="T19" s="156"/>
      <c r="U19" s="156"/>
      <c r="V19" s="156"/>
      <c r="W19" s="156"/>
    </row>
    <row r="20" ht="53.25" customHeight="1" outlineLevel="1" spans="1:23">
      <c r="A20" s="155" t="s">
        <v>46</v>
      </c>
      <c r="B20" s="155" t="s">
        <v>219</v>
      </c>
      <c r="C20" s="155" t="s">
        <v>220</v>
      </c>
      <c r="D20" s="155" t="s">
        <v>116</v>
      </c>
      <c r="E20" s="155" t="s">
        <v>117</v>
      </c>
      <c r="F20" s="155" t="s">
        <v>231</v>
      </c>
      <c r="G20" s="155" t="s">
        <v>232</v>
      </c>
      <c r="H20" s="156">
        <v>447300</v>
      </c>
      <c r="I20" s="156">
        <v>447300</v>
      </c>
      <c r="J20" s="156"/>
      <c r="K20" s="156"/>
      <c r="L20" s="156">
        <v>447300</v>
      </c>
      <c r="M20" s="155"/>
      <c r="N20" s="156"/>
      <c r="O20" s="156"/>
      <c r="P20" s="156"/>
      <c r="Q20" s="156"/>
      <c r="R20" s="156"/>
      <c r="S20" s="156"/>
      <c r="T20" s="156"/>
      <c r="U20" s="156"/>
      <c r="V20" s="156"/>
      <c r="W20" s="156"/>
    </row>
    <row r="21" ht="53.25" customHeight="1" outlineLevel="1" spans="1:23">
      <c r="A21" s="155" t="s">
        <v>46</v>
      </c>
      <c r="B21" s="155" t="s">
        <v>235</v>
      </c>
      <c r="C21" s="155" t="s">
        <v>236</v>
      </c>
      <c r="D21" s="155" t="s">
        <v>93</v>
      </c>
      <c r="E21" s="155" t="s">
        <v>94</v>
      </c>
      <c r="F21" s="155" t="s">
        <v>237</v>
      </c>
      <c r="G21" s="155" t="s">
        <v>236</v>
      </c>
      <c r="H21" s="156">
        <v>718149.12</v>
      </c>
      <c r="I21" s="156">
        <v>718149.12</v>
      </c>
      <c r="J21" s="156"/>
      <c r="K21" s="156"/>
      <c r="L21" s="156">
        <v>718149.12</v>
      </c>
      <c r="M21" s="155"/>
      <c r="N21" s="156"/>
      <c r="O21" s="156"/>
      <c r="P21" s="156"/>
      <c r="Q21" s="156"/>
      <c r="R21" s="156"/>
      <c r="S21" s="156"/>
      <c r="T21" s="156"/>
      <c r="U21" s="156"/>
      <c r="V21" s="156"/>
      <c r="W21" s="156"/>
    </row>
    <row r="22" ht="53.25" customHeight="1" outlineLevel="1" spans="1:23">
      <c r="A22" s="155" t="s">
        <v>46</v>
      </c>
      <c r="B22" s="155" t="s">
        <v>238</v>
      </c>
      <c r="C22" s="155" t="s">
        <v>239</v>
      </c>
      <c r="D22" s="155" t="s">
        <v>106</v>
      </c>
      <c r="E22" s="155" t="s">
        <v>107</v>
      </c>
      <c r="F22" s="155" t="s">
        <v>240</v>
      </c>
      <c r="G22" s="155" t="s">
        <v>239</v>
      </c>
      <c r="H22" s="156">
        <v>181071</v>
      </c>
      <c r="I22" s="156">
        <v>181071</v>
      </c>
      <c r="J22" s="156"/>
      <c r="K22" s="156"/>
      <c r="L22" s="156">
        <v>181071</v>
      </c>
      <c r="M22" s="155"/>
      <c r="N22" s="156"/>
      <c r="O22" s="156"/>
      <c r="P22" s="156"/>
      <c r="Q22" s="156"/>
      <c r="R22" s="156"/>
      <c r="S22" s="156"/>
      <c r="T22" s="156"/>
      <c r="U22" s="156"/>
      <c r="V22" s="156"/>
      <c r="W22" s="156"/>
    </row>
    <row r="23" ht="53.25" customHeight="1" outlineLevel="1" spans="1:23">
      <c r="A23" s="155" t="s">
        <v>46</v>
      </c>
      <c r="B23" s="155" t="s">
        <v>238</v>
      </c>
      <c r="C23" s="155" t="s">
        <v>239</v>
      </c>
      <c r="D23" s="155" t="s">
        <v>108</v>
      </c>
      <c r="E23" s="155" t="s">
        <v>109</v>
      </c>
      <c r="F23" s="155" t="s">
        <v>240</v>
      </c>
      <c r="G23" s="155" t="s">
        <v>239</v>
      </c>
      <c r="H23" s="156">
        <v>155561.4</v>
      </c>
      <c r="I23" s="156">
        <v>155561.4</v>
      </c>
      <c r="J23" s="156"/>
      <c r="K23" s="156"/>
      <c r="L23" s="156">
        <v>155561.4</v>
      </c>
      <c r="M23" s="155"/>
      <c r="N23" s="156"/>
      <c r="O23" s="156"/>
      <c r="P23" s="156"/>
      <c r="Q23" s="156"/>
      <c r="R23" s="156"/>
      <c r="S23" s="156"/>
      <c r="T23" s="156"/>
      <c r="U23" s="156"/>
      <c r="V23" s="156"/>
      <c r="W23" s="156"/>
    </row>
    <row r="24" ht="53.25" customHeight="1" outlineLevel="1" spans="1:23">
      <c r="A24" s="155" t="s">
        <v>46</v>
      </c>
      <c r="B24" s="155" t="s">
        <v>241</v>
      </c>
      <c r="C24" s="155" t="s">
        <v>242</v>
      </c>
      <c r="D24" s="155" t="s">
        <v>110</v>
      </c>
      <c r="E24" s="155" t="s">
        <v>111</v>
      </c>
      <c r="F24" s="155" t="s">
        <v>243</v>
      </c>
      <c r="G24" s="155" t="s">
        <v>244</v>
      </c>
      <c r="H24" s="156">
        <v>16250</v>
      </c>
      <c r="I24" s="156">
        <v>16250</v>
      </c>
      <c r="J24" s="156"/>
      <c r="K24" s="156"/>
      <c r="L24" s="156">
        <v>16250</v>
      </c>
      <c r="M24" s="155"/>
      <c r="N24" s="156"/>
      <c r="O24" s="156"/>
      <c r="P24" s="156"/>
      <c r="Q24" s="156"/>
      <c r="R24" s="156"/>
      <c r="S24" s="156"/>
      <c r="T24" s="156"/>
      <c r="U24" s="156"/>
      <c r="V24" s="156"/>
      <c r="W24" s="156"/>
    </row>
    <row r="25" ht="53.25" customHeight="1" outlineLevel="1" spans="1:23">
      <c r="A25" s="155" t="s">
        <v>46</v>
      </c>
      <c r="B25" s="155" t="s">
        <v>245</v>
      </c>
      <c r="C25" s="155" t="s">
        <v>246</v>
      </c>
      <c r="D25" s="155" t="s">
        <v>116</v>
      </c>
      <c r="E25" s="155" t="s">
        <v>117</v>
      </c>
      <c r="F25" s="155" t="s">
        <v>243</v>
      </c>
      <c r="G25" s="155" t="s">
        <v>244</v>
      </c>
      <c r="H25" s="156">
        <v>63044.73</v>
      </c>
      <c r="I25" s="156">
        <v>63044.73</v>
      </c>
      <c r="J25" s="156"/>
      <c r="K25" s="156"/>
      <c r="L25" s="156">
        <v>63044.73</v>
      </c>
      <c r="M25" s="155"/>
      <c r="N25" s="156"/>
      <c r="O25" s="156"/>
      <c r="P25" s="156"/>
      <c r="Q25" s="156"/>
      <c r="R25" s="156"/>
      <c r="S25" s="156"/>
      <c r="T25" s="156"/>
      <c r="U25" s="156"/>
      <c r="V25" s="156"/>
      <c r="W25" s="156"/>
    </row>
    <row r="26" ht="53.25" customHeight="1" outlineLevel="1" spans="1:23">
      <c r="A26" s="155" t="s">
        <v>46</v>
      </c>
      <c r="B26" s="155" t="s">
        <v>247</v>
      </c>
      <c r="C26" s="155" t="s">
        <v>248</v>
      </c>
      <c r="D26" s="155" t="s">
        <v>110</v>
      </c>
      <c r="E26" s="155" t="s">
        <v>111</v>
      </c>
      <c r="F26" s="155" t="s">
        <v>243</v>
      </c>
      <c r="G26" s="155" t="s">
        <v>244</v>
      </c>
      <c r="H26" s="156">
        <v>8976.86</v>
      </c>
      <c r="I26" s="156">
        <v>8976.86</v>
      </c>
      <c r="J26" s="156"/>
      <c r="K26" s="156"/>
      <c r="L26" s="156">
        <v>8976.86</v>
      </c>
      <c r="M26" s="155"/>
      <c r="N26" s="156"/>
      <c r="O26" s="156"/>
      <c r="P26" s="156"/>
      <c r="Q26" s="156"/>
      <c r="R26" s="156"/>
      <c r="S26" s="156"/>
      <c r="T26" s="156"/>
      <c r="U26" s="156"/>
      <c r="V26" s="156"/>
      <c r="W26" s="156"/>
    </row>
    <row r="27" ht="53.25" customHeight="1" outlineLevel="1" spans="1:23">
      <c r="A27" s="155" t="s">
        <v>46</v>
      </c>
      <c r="B27" s="155" t="s">
        <v>249</v>
      </c>
      <c r="C27" s="155" t="s">
        <v>250</v>
      </c>
      <c r="D27" s="155" t="s">
        <v>110</v>
      </c>
      <c r="E27" s="155" t="s">
        <v>111</v>
      </c>
      <c r="F27" s="155" t="s">
        <v>243</v>
      </c>
      <c r="G27" s="155" t="s">
        <v>244</v>
      </c>
      <c r="H27" s="156">
        <v>17953.73</v>
      </c>
      <c r="I27" s="156">
        <v>17953.73</v>
      </c>
      <c r="J27" s="156"/>
      <c r="K27" s="156"/>
      <c r="L27" s="156">
        <v>17953.73</v>
      </c>
      <c r="M27" s="155"/>
      <c r="N27" s="156"/>
      <c r="O27" s="156"/>
      <c r="P27" s="156"/>
      <c r="Q27" s="156"/>
      <c r="R27" s="156"/>
      <c r="S27" s="156"/>
      <c r="T27" s="156"/>
      <c r="U27" s="156"/>
      <c r="V27" s="156"/>
      <c r="W27" s="156"/>
    </row>
    <row r="28" ht="53.25" customHeight="1" outlineLevel="1" spans="1:23">
      <c r="A28" s="155" t="s">
        <v>46</v>
      </c>
      <c r="B28" s="155" t="s">
        <v>251</v>
      </c>
      <c r="C28" s="155" t="s">
        <v>252</v>
      </c>
      <c r="D28" s="155" t="s">
        <v>101</v>
      </c>
      <c r="E28" s="155" t="s">
        <v>100</v>
      </c>
      <c r="F28" s="155" t="s">
        <v>243</v>
      </c>
      <c r="G28" s="155" t="s">
        <v>244</v>
      </c>
      <c r="H28" s="156">
        <v>13498.32</v>
      </c>
      <c r="I28" s="156">
        <v>13498.32</v>
      </c>
      <c r="J28" s="156"/>
      <c r="K28" s="156"/>
      <c r="L28" s="156">
        <v>13498.32</v>
      </c>
      <c r="M28" s="155"/>
      <c r="N28" s="156"/>
      <c r="O28" s="156"/>
      <c r="P28" s="156"/>
      <c r="Q28" s="156"/>
      <c r="R28" s="156"/>
      <c r="S28" s="156"/>
      <c r="T28" s="156"/>
      <c r="U28" s="156"/>
      <c r="V28" s="156"/>
      <c r="W28" s="156"/>
    </row>
    <row r="29" ht="53.25" customHeight="1" outlineLevel="1" spans="1:23">
      <c r="A29" s="155" t="s">
        <v>46</v>
      </c>
      <c r="B29" s="155" t="s">
        <v>253</v>
      </c>
      <c r="C29" s="155" t="s">
        <v>137</v>
      </c>
      <c r="D29" s="155" t="s">
        <v>136</v>
      </c>
      <c r="E29" s="155" t="s">
        <v>137</v>
      </c>
      <c r="F29" s="155" t="s">
        <v>254</v>
      </c>
      <c r="G29" s="155" t="s">
        <v>137</v>
      </c>
      <c r="H29" s="156">
        <v>538611.84</v>
      </c>
      <c r="I29" s="156">
        <v>538611.84</v>
      </c>
      <c r="J29" s="156"/>
      <c r="K29" s="156"/>
      <c r="L29" s="156">
        <v>538611.84</v>
      </c>
      <c r="M29" s="155"/>
      <c r="N29" s="156"/>
      <c r="O29" s="156"/>
      <c r="P29" s="156"/>
      <c r="Q29" s="156"/>
      <c r="R29" s="156"/>
      <c r="S29" s="156"/>
      <c r="T29" s="156"/>
      <c r="U29" s="156"/>
      <c r="V29" s="156"/>
      <c r="W29" s="156"/>
    </row>
    <row r="30" ht="53.25" customHeight="1" outlineLevel="1" spans="1:23">
      <c r="A30" s="155" t="s">
        <v>46</v>
      </c>
      <c r="B30" s="155" t="s">
        <v>255</v>
      </c>
      <c r="C30" s="155" t="s">
        <v>256</v>
      </c>
      <c r="D30" s="155" t="s">
        <v>118</v>
      </c>
      <c r="E30" s="155" t="s">
        <v>119</v>
      </c>
      <c r="F30" s="155" t="s">
        <v>257</v>
      </c>
      <c r="G30" s="155" t="s">
        <v>258</v>
      </c>
      <c r="H30" s="156">
        <v>57600</v>
      </c>
      <c r="I30" s="156">
        <v>57600</v>
      </c>
      <c r="J30" s="156"/>
      <c r="K30" s="156"/>
      <c r="L30" s="156">
        <v>57600</v>
      </c>
      <c r="M30" s="155"/>
      <c r="N30" s="156"/>
      <c r="O30" s="156"/>
      <c r="P30" s="156"/>
      <c r="Q30" s="156"/>
      <c r="R30" s="156"/>
      <c r="S30" s="156"/>
      <c r="T30" s="156"/>
      <c r="U30" s="156"/>
      <c r="V30" s="156"/>
      <c r="W30" s="156"/>
    </row>
    <row r="31" ht="53.25" customHeight="1" outlineLevel="1" spans="1:23">
      <c r="A31" s="155" t="s">
        <v>46</v>
      </c>
      <c r="B31" s="155" t="s">
        <v>259</v>
      </c>
      <c r="C31" s="155" t="s">
        <v>260</v>
      </c>
      <c r="D31" s="155" t="s">
        <v>82</v>
      </c>
      <c r="E31" s="155" t="s">
        <v>81</v>
      </c>
      <c r="F31" s="155" t="s">
        <v>261</v>
      </c>
      <c r="G31" s="155" t="s">
        <v>262</v>
      </c>
      <c r="H31" s="156">
        <v>3900</v>
      </c>
      <c r="I31" s="156">
        <v>3900</v>
      </c>
      <c r="J31" s="156"/>
      <c r="K31" s="156"/>
      <c r="L31" s="156">
        <v>3900</v>
      </c>
      <c r="M31" s="155"/>
      <c r="N31" s="156"/>
      <c r="O31" s="156"/>
      <c r="P31" s="156"/>
      <c r="Q31" s="156"/>
      <c r="R31" s="156"/>
      <c r="S31" s="156"/>
      <c r="T31" s="156"/>
      <c r="U31" s="156"/>
      <c r="V31" s="156"/>
      <c r="W31" s="156"/>
    </row>
    <row r="32" ht="53.25" customHeight="1" outlineLevel="1" spans="1:23">
      <c r="A32" s="155" t="s">
        <v>46</v>
      </c>
      <c r="B32" s="155" t="s">
        <v>263</v>
      </c>
      <c r="C32" s="155" t="s">
        <v>264</v>
      </c>
      <c r="D32" s="155" t="s">
        <v>116</v>
      </c>
      <c r="E32" s="155" t="s">
        <v>117</v>
      </c>
      <c r="F32" s="155" t="s">
        <v>261</v>
      </c>
      <c r="G32" s="155" t="s">
        <v>262</v>
      </c>
      <c r="H32" s="156">
        <v>15133</v>
      </c>
      <c r="I32" s="156">
        <v>15133</v>
      </c>
      <c r="J32" s="156"/>
      <c r="K32" s="156"/>
      <c r="L32" s="156">
        <v>15133</v>
      </c>
      <c r="M32" s="155"/>
      <c r="N32" s="156"/>
      <c r="O32" s="156"/>
      <c r="P32" s="156"/>
      <c r="Q32" s="156"/>
      <c r="R32" s="156"/>
      <c r="S32" s="156"/>
      <c r="T32" s="156"/>
      <c r="U32" s="156"/>
      <c r="V32" s="156"/>
      <c r="W32" s="156"/>
    </row>
    <row r="33" ht="53.25" customHeight="1" outlineLevel="1" spans="1:23">
      <c r="A33" s="155" t="s">
        <v>46</v>
      </c>
      <c r="B33" s="155" t="s">
        <v>265</v>
      </c>
      <c r="C33" s="155" t="s">
        <v>266</v>
      </c>
      <c r="D33" s="155" t="s">
        <v>116</v>
      </c>
      <c r="E33" s="155" t="s">
        <v>117</v>
      </c>
      <c r="F33" s="155" t="s">
        <v>261</v>
      </c>
      <c r="G33" s="155" t="s">
        <v>262</v>
      </c>
      <c r="H33" s="156">
        <v>11300</v>
      </c>
      <c r="I33" s="156">
        <v>11300</v>
      </c>
      <c r="J33" s="156"/>
      <c r="K33" s="156"/>
      <c r="L33" s="156">
        <v>11300</v>
      </c>
      <c r="M33" s="155"/>
      <c r="N33" s="156"/>
      <c r="O33" s="156"/>
      <c r="P33" s="156"/>
      <c r="Q33" s="156"/>
      <c r="R33" s="156"/>
      <c r="S33" s="156"/>
      <c r="T33" s="156"/>
      <c r="U33" s="156"/>
      <c r="V33" s="156"/>
      <c r="W33" s="156"/>
    </row>
    <row r="34" ht="53.25" customHeight="1" outlineLevel="1" spans="1:23">
      <c r="A34" s="155" t="s">
        <v>46</v>
      </c>
      <c r="B34" s="155" t="s">
        <v>265</v>
      </c>
      <c r="C34" s="155" t="s">
        <v>266</v>
      </c>
      <c r="D34" s="155" t="s">
        <v>116</v>
      </c>
      <c r="E34" s="155" t="s">
        <v>117</v>
      </c>
      <c r="F34" s="155" t="s">
        <v>267</v>
      </c>
      <c r="G34" s="155" t="s">
        <v>268</v>
      </c>
      <c r="H34" s="156">
        <v>1800</v>
      </c>
      <c r="I34" s="156">
        <v>1800</v>
      </c>
      <c r="J34" s="156"/>
      <c r="K34" s="156"/>
      <c r="L34" s="156">
        <v>1800</v>
      </c>
      <c r="M34" s="155"/>
      <c r="N34" s="156"/>
      <c r="O34" s="156"/>
      <c r="P34" s="156"/>
      <c r="Q34" s="156"/>
      <c r="R34" s="156"/>
      <c r="S34" s="156"/>
      <c r="T34" s="156"/>
      <c r="U34" s="156"/>
      <c r="V34" s="156"/>
      <c r="W34" s="156"/>
    </row>
    <row r="35" ht="53.25" customHeight="1" outlineLevel="1" spans="1:23">
      <c r="A35" s="155" t="s">
        <v>46</v>
      </c>
      <c r="B35" s="155" t="s">
        <v>265</v>
      </c>
      <c r="C35" s="155" t="s">
        <v>266</v>
      </c>
      <c r="D35" s="155" t="s">
        <v>116</v>
      </c>
      <c r="E35" s="155" t="s">
        <v>117</v>
      </c>
      <c r="F35" s="155" t="s">
        <v>269</v>
      </c>
      <c r="G35" s="155" t="s">
        <v>270</v>
      </c>
      <c r="H35" s="156">
        <v>18000</v>
      </c>
      <c r="I35" s="156">
        <v>18000</v>
      </c>
      <c r="J35" s="156"/>
      <c r="K35" s="156"/>
      <c r="L35" s="156">
        <v>18000</v>
      </c>
      <c r="M35" s="155"/>
      <c r="N35" s="156"/>
      <c r="O35" s="156"/>
      <c r="P35" s="156"/>
      <c r="Q35" s="156"/>
      <c r="R35" s="156"/>
      <c r="S35" s="156"/>
      <c r="T35" s="156"/>
      <c r="U35" s="156"/>
      <c r="V35" s="156"/>
      <c r="W35" s="156"/>
    </row>
    <row r="36" ht="53.25" customHeight="1" outlineLevel="1" spans="1:23">
      <c r="A36" s="155" t="s">
        <v>46</v>
      </c>
      <c r="B36" s="155" t="s">
        <v>265</v>
      </c>
      <c r="C36" s="155" t="s">
        <v>266</v>
      </c>
      <c r="D36" s="155" t="s">
        <v>116</v>
      </c>
      <c r="E36" s="155" t="s">
        <v>117</v>
      </c>
      <c r="F36" s="155" t="s">
        <v>271</v>
      </c>
      <c r="G36" s="155" t="s">
        <v>272</v>
      </c>
      <c r="H36" s="156">
        <v>80000</v>
      </c>
      <c r="I36" s="156">
        <v>80000</v>
      </c>
      <c r="J36" s="156"/>
      <c r="K36" s="156"/>
      <c r="L36" s="156">
        <v>80000</v>
      </c>
      <c r="M36" s="155"/>
      <c r="N36" s="156"/>
      <c r="O36" s="156"/>
      <c r="P36" s="156"/>
      <c r="Q36" s="156"/>
      <c r="R36" s="156"/>
      <c r="S36" s="156"/>
      <c r="T36" s="156"/>
      <c r="U36" s="156"/>
      <c r="V36" s="156"/>
      <c r="W36" s="156"/>
    </row>
    <row r="37" ht="53.25" customHeight="1" outlineLevel="1" spans="1:23">
      <c r="A37" s="155" t="s">
        <v>46</v>
      </c>
      <c r="B37" s="155" t="s">
        <v>273</v>
      </c>
      <c r="C37" s="155" t="s">
        <v>274</v>
      </c>
      <c r="D37" s="155" t="s">
        <v>116</v>
      </c>
      <c r="E37" s="155" t="s">
        <v>117</v>
      </c>
      <c r="F37" s="155" t="s">
        <v>275</v>
      </c>
      <c r="G37" s="155" t="s">
        <v>191</v>
      </c>
      <c r="H37" s="156">
        <v>5000</v>
      </c>
      <c r="I37" s="156">
        <v>5000</v>
      </c>
      <c r="J37" s="156"/>
      <c r="K37" s="156"/>
      <c r="L37" s="156">
        <v>5000</v>
      </c>
      <c r="M37" s="155"/>
      <c r="N37" s="156"/>
      <c r="O37" s="156"/>
      <c r="P37" s="156"/>
      <c r="Q37" s="156"/>
      <c r="R37" s="156"/>
      <c r="S37" s="156"/>
      <c r="T37" s="156"/>
      <c r="U37" s="156"/>
      <c r="V37" s="156"/>
      <c r="W37" s="156"/>
    </row>
    <row r="38" ht="53.25" customHeight="1" outlineLevel="1" spans="1:23">
      <c r="A38" s="155" t="s">
        <v>46</v>
      </c>
      <c r="B38" s="155" t="s">
        <v>265</v>
      </c>
      <c r="C38" s="155" t="s">
        <v>266</v>
      </c>
      <c r="D38" s="155" t="s">
        <v>116</v>
      </c>
      <c r="E38" s="155" t="s">
        <v>117</v>
      </c>
      <c r="F38" s="155" t="s">
        <v>276</v>
      </c>
      <c r="G38" s="155" t="s">
        <v>277</v>
      </c>
      <c r="H38" s="156">
        <v>10000</v>
      </c>
      <c r="I38" s="156">
        <v>10000</v>
      </c>
      <c r="J38" s="156"/>
      <c r="K38" s="156"/>
      <c r="L38" s="156">
        <v>10000</v>
      </c>
      <c r="M38" s="155"/>
      <c r="N38" s="156"/>
      <c r="O38" s="156"/>
      <c r="P38" s="156"/>
      <c r="Q38" s="156"/>
      <c r="R38" s="156"/>
      <c r="S38" s="156"/>
      <c r="T38" s="156"/>
      <c r="U38" s="156"/>
      <c r="V38" s="156"/>
      <c r="W38" s="156"/>
    </row>
    <row r="39" ht="53.25" customHeight="1" outlineLevel="1" spans="1:23">
      <c r="A39" s="155" t="s">
        <v>46</v>
      </c>
      <c r="B39" s="155" t="s">
        <v>278</v>
      </c>
      <c r="C39" s="155" t="s">
        <v>279</v>
      </c>
      <c r="D39" s="155" t="s">
        <v>116</v>
      </c>
      <c r="E39" s="155" t="s">
        <v>117</v>
      </c>
      <c r="F39" s="155" t="s">
        <v>280</v>
      </c>
      <c r="G39" s="155" t="s">
        <v>281</v>
      </c>
      <c r="H39" s="156">
        <v>5000</v>
      </c>
      <c r="I39" s="156">
        <v>5000</v>
      </c>
      <c r="J39" s="156"/>
      <c r="K39" s="156"/>
      <c r="L39" s="156">
        <v>5000</v>
      </c>
      <c r="M39" s="155"/>
      <c r="N39" s="156"/>
      <c r="O39" s="156"/>
      <c r="P39" s="156"/>
      <c r="Q39" s="156"/>
      <c r="R39" s="156"/>
      <c r="S39" s="156"/>
      <c r="T39" s="156"/>
      <c r="U39" s="156"/>
      <c r="V39" s="156"/>
      <c r="W39" s="156"/>
    </row>
    <row r="40" ht="53.25" customHeight="1" outlineLevel="1" spans="1:23">
      <c r="A40" s="155" t="s">
        <v>46</v>
      </c>
      <c r="B40" s="155" t="s">
        <v>282</v>
      </c>
      <c r="C40" s="155" t="s">
        <v>283</v>
      </c>
      <c r="D40" s="155" t="s">
        <v>91</v>
      </c>
      <c r="E40" s="155" t="s">
        <v>92</v>
      </c>
      <c r="F40" s="155" t="s">
        <v>284</v>
      </c>
      <c r="G40" s="155" t="s">
        <v>285</v>
      </c>
      <c r="H40" s="156">
        <v>11400</v>
      </c>
      <c r="I40" s="156">
        <v>11400</v>
      </c>
      <c r="J40" s="156"/>
      <c r="K40" s="156"/>
      <c r="L40" s="156">
        <v>11400</v>
      </c>
      <c r="M40" s="155"/>
      <c r="N40" s="156"/>
      <c r="O40" s="156"/>
      <c r="P40" s="156"/>
      <c r="Q40" s="156"/>
      <c r="R40" s="156"/>
      <c r="S40" s="156"/>
      <c r="T40" s="156"/>
      <c r="U40" s="156"/>
      <c r="V40" s="156"/>
      <c r="W40" s="156"/>
    </row>
    <row r="41" ht="53.25" customHeight="1" outlineLevel="1" spans="1:23">
      <c r="A41" s="155" t="s">
        <v>46</v>
      </c>
      <c r="B41" s="155" t="s">
        <v>286</v>
      </c>
      <c r="C41" s="155" t="s">
        <v>287</v>
      </c>
      <c r="D41" s="155" t="s">
        <v>116</v>
      </c>
      <c r="E41" s="155" t="s">
        <v>117</v>
      </c>
      <c r="F41" s="155" t="s">
        <v>288</v>
      </c>
      <c r="G41" s="155" t="s">
        <v>287</v>
      </c>
      <c r="H41" s="156">
        <v>89768.64</v>
      </c>
      <c r="I41" s="156">
        <v>89768.64</v>
      </c>
      <c r="J41" s="156"/>
      <c r="K41" s="156"/>
      <c r="L41" s="156">
        <v>89768.64</v>
      </c>
      <c r="M41" s="155"/>
      <c r="N41" s="156"/>
      <c r="O41" s="156"/>
      <c r="P41" s="156"/>
      <c r="Q41" s="156"/>
      <c r="R41" s="156"/>
      <c r="S41" s="156"/>
      <c r="T41" s="156"/>
      <c r="U41" s="156"/>
      <c r="V41" s="156"/>
      <c r="W41" s="156"/>
    </row>
    <row r="42" ht="53.25" customHeight="1" outlineLevel="1" spans="1:23">
      <c r="A42" s="155" t="s">
        <v>46</v>
      </c>
      <c r="B42" s="155" t="s">
        <v>289</v>
      </c>
      <c r="C42" s="155" t="s">
        <v>290</v>
      </c>
      <c r="D42" s="155" t="s">
        <v>116</v>
      </c>
      <c r="E42" s="155" t="s">
        <v>117</v>
      </c>
      <c r="F42" s="155" t="s">
        <v>291</v>
      </c>
      <c r="G42" s="155" t="s">
        <v>292</v>
      </c>
      <c r="H42" s="156">
        <v>238200</v>
      </c>
      <c r="I42" s="156">
        <v>238200</v>
      </c>
      <c r="J42" s="156"/>
      <c r="K42" s="156"/>
      <c r="L42" s="156">
        <v>238200</v>
      </c>
      <c r="M42" s="155"/>
      <c r="N42" s="156"/>
      <c r="O42" s="156"/>
      <c r="P42" s="156"/>
      <c r="Q42" s="156"/>
      <c r="R42" s="156"/>
      <c r="S42" s="156"/>
      <c r="T42" s="156"/>
      <c r="U42" s="156"/>
      <c r="V42" s="156"/>
      <c r="W42" s="156"/>
    </row>
    <row r="43" ht="53.25" customHeight="1" outlineLevel="1" spans="1:23">
      <c r="A43" s="155" t="s">
        <v>46</v>
      </c>
      <c r="B43" s="155" t="s">
        <v>293</v>
      </c>
      <c r="C43" s="155" t="s">
        <v>294</v>
      </c>
      <c r="D43" s="155" t="s">
        <v>87</v>
      </c>
      <c r="E43" s="155" t="s">
        <v>88</v>
      </c>
      <c r="F43" s="155" t="s">
        <v>295</v>
      </c>
      <c r="G43" s="155" t="s">
        <v>296</v>
      </c>
      <c r="H43" s="156">
        <v>19586.88</v>
      </c>
      <c r="I43" s="156">
        <v>19586.88</v>
      </c>
      <c r="J43" s="156"/>
      <c r="K43" s="156"/>
      <c r="L43" s="156">
        <v>19586.88</v>
      </c>
      <c r="M43" s="155"/>
      <c r="N43" s="156"/>
      <c r="O43" s="156"/>
      <c r="P43" s="156"/>
      <c r="Q43" s="156"/>
      <c r="R43" s="156"/>
      <c r="S43" s="156"/>
      <c r="T43" s="156"/>
      <c r="U43" s="156"/>
      <c r="V43" s="156"/>
      <c r="W43" s="156"/>
    </row>
    <row r="44" ht="53.25" customHeight="1" outlineLevel="1" spans="1:23">
      <c r="A44" s="155" t="s">
        <v>46</v>
      </c>
      <c r="B44" s="155" t="s">
        <v>297</v>
      </c>
      <c r="C44" s="155" t="s">
        <v>298</v>
      </c>
      <c r="D44" s="155" t="s">
        <v>78</v>
      </c>
      <c r="E44" s="155" t="s">
        <v>79</v>
      </c>
      <c r="F44" s="155" t="s">
        <v>261</v>
      </c>
      <c r="G44" s="155" t="s">
        <v>262</v>
      </c>
      <c r="H44" s="156">
        <v>5200</v>
      </c>
      <c r="I44" s="156">
        <v>5200</v>
      </c>
      <c r="J44" s="156"/>
      <c r="K44" s="156"/>
      <c r="L44" s="156">
        <v>5200</v>
      </c>
      <c r="M44" s="155"/>
      <c r="N44" s="156"/>
      <c r="O44" s="156"/>
      <c r="P44" s="156"/>
      <c r="Q44" s="156"/>
      <c r="R44" s="156"/>
      <c r="S44" s="156"/>
      <c r="T44" s="156"/>
      <c r="U44" s="156"/>
      <c r="V44" s="156"/>
      <c r="W44" s="156"/>
    </row>
    <row r="45" ht="53.25" customHeight="1" outlineLevel="1" spans="1:23">
      <c r="A45" s="155" t="s">
        <v>46</v>
      </c>
      <c r="B45" s="155" t="s">
        <v>299</v>
      </c>
      <c r="C45" s="155" t="s">
        <v>300</v>
      </c>
      <c r="D45" s="155" t="s">
        <v>78</v>
      </c>
      <c r="E45" s="155" t="s">
        <v>79</v>
      </c>
      <c r="F45" s="155" t="s">
        <v>261</v>
      </c>
      <c r="G45" s="155" t="s">
        <v>262</v>
      </c>
      <c r="H45" s="156">
        <v>10000</v>
      </c>
      <c r="I45" s="156">
        <v>10000</v>
      </c>
      <c r="J45" s="156"/>
      <c r="K45" s="156"/>
      <c r="L45" s="156">
        <v>10000</v>
      </c>
      <c r="M45" s="155"/>
      <c r="N45" s="156"/>
      <c r="O45" s="156"/>
      <c r="P45" s="156"/>
      <c r="Q45" s="156"/>
      <c r="R45" s="156"/>
      <c r="S45" s="156"/>
      <c r="T45" s="156"/>
      <c r="U45" s="156"/>
      <c r="V45" s="156"/>
      <c r="W45" s="156"/>
    </row>
    <row r="46" ht="53.25" customHeight="1" outlineLevel="1" spans="1:23">
      <c r="A46" s="155" t="s">
        <v>46</v>
      </c>
      <c r="B46" s="155" t="s">
        <v>301</v>
      </c>
      <c r="C46" s="155" t="s">
        <v>302</v>
      </c>
      <c r="D46" s="155" t="s">
        <v>97</v>
      </c>
      <c r="E46" s="155" t="s">
        <v>98</v>
      </c>
      <c r="F46" s="155" t="s">
        <v>295</v>
      </c>
      <c r="G46" s="155" t="s">
        <v>296</v>
      </c>
      <c r="H46" s="156">
        <v>16632</v>
      </c>
      <c r="I46" s="156">
        <v>16632</v>
      </c>
      <c r="J46" s="156"/>
      <c r="K46" s="156"/>
      <c r="L46" s="156">
        <v>16632</v>
      </c>
      <c r="M46" s="155"/>
      <c r="N46" s="156"/>
      <c r="O46" s="156"/>
      <c r="P46" s="156"/>
      <c r="Q46" s="156"/>
      <c r="R46" s="156"/>
      <c r="S46" s="156"/>
      <c r="T46" s="156"/>
      <c r="U46" s="156"/>
      <c r="V46" s="156"/>
      <c r="W46" s="156"/>
    </row>
    <row r="47" ht="53.25" customHeight="1" outlineLevel="1" spans="1:23">
      <c r="A47" s="155" t="s">
        <v>46</v>
      </c>
      <c r="B47" s="155" t="s">
        <v>303</v>
      </c>
      <c r="C47" s="155" t="s">
        <v>304</v>
      </c>
      <c r="D47" s="155" t="s">
        <v>78</v>
      </c>
      <c r="E47" s="155" t="s">
        <v>79</v>
      </c>
      <c r="F47" s="155" t="s">
        <v>295</v>
      </c>
      <c r="G47" s="155" t="s">
        <v>296</v>
      </c>
      <c r="H47" s="156">
        <v>76000</v>
      </c>
      <c r="I47" s="156">
        <v>76000</v>
      </c>
      <c r="J47" s="156"/>
      <c r="K47" s="156"/>
      <c r="L47" s="156">
        <v>76000</v>
      </c>
      <c r="M47" s="155"/>
      <c r="N47" s="156"/>
      <c r="O47" s="156"/>
      <c r="P47" s="156"/>
      <c r="Q47" s="156"/>
      <c r="R47" s="156"/>
      <c r="S47" s="156"/>
      <c r="T47" s="156"/>
      <c r="U47" s="156"/>
      <c r="V47" s="156"/>
      <c r="W47" s="156"/>
    </row>
    <row r="48" ht="30.75" customHeight="1" spans="1:23">
      <c r="A48" s="161" t="s">
        <v>30</v>
      </c>
      <c r="B48" s="161"/>
      <c r="C48" s="161"/>
      <c r="D48" s="161"/>
      <c r="E48" s="161"/>
      <c r="F48" s="161"/>
      <c r="G48" s="161"/>
      <c r="H48" s="156">
        <v>7352795.52</v>
      </c>
      <c r="I48" s="156">
        <v>7352795.52</v>
      </c>
      <c r="J48" s="156"/>
      <c r="K48" s="156"/>
      <c r="L48" s="156">
        <v>7352795.52</v>
      </c>
      <c r="M48" s="156"/>
      <c r="N48" s="156"/>
      <c r="O48" s="156"/>
      <c r="P48" s="156"/>
      <c r="Q48" s="156"/>
      <c r="R48" s="156"/>
      <c r="S48" s="156"/>
      <c r="T48" s="156"/>
      <c r="U48" s="156"/>
      <c r="V48" s="156"/>
      <c r="W48" s="156"/>
    </row>
  </sheetData>
  <autoFilter ref="A8:W48">
    <extLst/>
  </autoFilter>
  <mergeCells count="32">
    <mergeCell ref="T1:W1"/>
    <mergeCell ref="A2:W2"/>
    <mergeCell ref="A3:G3"/>
    <mergeCell ref="T3:W3"/>
    <mergeCell ref="H4:W4"/>
    <mergeCell ref="I5:M5"/>
    <mergeCell ref="N5:P5"/>
    <mergeCell ref="R5:W5"/>
    <mergeCell ref="A48:G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77"/>
  <sheetViews>
    <sheetView showZeros="0" workbookViewId="0">
      <selection activeCell="I17" sqref="I17:I20"/>
    </sheetView>
  </sheetViews>
  <sheetFormatPr defaultColWidth="10.2761904761905" defaultRowHeight="15" customHeight="1"/>
  <cols>
    <col min="1" max="1" width="5.72380952380952" customWidth="1"/>
    <col min="2" max="2" width="7.72380952380952" customWidth="1"/>
    <col min="3" max="3" width="9.83809523809524" customWidth="1"/>
    <col min="4" max="4" width="10.5714285714286" customWidth="1"/>
    <col min="5" max="5" width="6" customWidth="1"/>
    <col min="6" max="6" width="7.27619047619048" customWidth="1"/>
    <col min="7" max="7" width="5.27619047619048" customWidth="1"/>
    <col min="8" max="8" width="5.83809523809524" customWidth="1"/>
    <col min="9" max="11" width="12.8380952380952" customWidth="1"/>
    <col min="12" max="12" width="7.27619047619048" customWidth="1"/>
    <col min="13" max="13" width="5.83809523809524" customWidth="1"/>
    <col min="14" max="16" width="4.72380952380952" customWidth="1"/>
    <col min="17" max="17" width="8" customWidth="1"/>
    <col min="18" max="18" width="11" customWidth="1"/>
    <col min="19" max="20" width="9.83809523809524" customWidth="1"/>
    <col min="21" max="21" width="7.57142857142857" customWidth="1"/>
    <col min="22" max="22" width="5" customWidth="1"/>
    <col min="23" max="23" width="11" customWidth="1"/>
  </cols>
  <sheetData>
    <row r="1" ht="18.75" customHeight="1" spans="1:23">
      <c r="A1" s="151" t="s">
        <v>305</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47" t="s">
        <v>306</v>
      </c>
      <c r="B2" s="147"/>
      <c r="C2" s="147" t="s">
        <v>59</v>
      </c>
      <c r="D2" s="147"/>
      <c r="E2" s="147"/>
      <c r="F2" s="147"/>
      <c r="G2" s="147"/>
      <c r="H2" s="147"/>
      <c r="I2" s="147"/>
      <c r="J2" s="147"/>
      <c r="K2" s="147"/>
      <c r="L2" s="147"/>
      <c r="M2" s="147"/>
      <c r="N2" s="147"/>
      <c r="O2" s="147"/>
      <c r="P2" s="147"/>
      <c r="Q2" s="147"/>
      <c r="R2" s="147"/>
      <c r="S2" s="147"/>
      <c r="T2" s="147"/>
      <c r="U2" s="147"/>
      <c r="V2" s="147"/>
      <c r="W2" s="147"/>
    </row>
    <row r="3" ht="18.75" customHeight="1" spans="1:23">
      <c r="A3" s="152" t="str">
        <f>"单位名称："&amp;"梁河县自然资源局"</f>
        <v>单位名称：梁河县自然资源局</v>
      </c>
      <c r="B3" s="152"/>
      <c r="C3" s="152"/>
      <c r="D3" s="152"/>
      <c r="E3" s="152"/>
      <c r="F3" s="152"/>
      <c r="G3" s="152"/>
      <c r="H3" s="153"/>
      <c r="I3" s="153"/>
      <c r="J3" s="153"/>
      <c r="K3" s="153"/>
      <c r="L3" s="153"/>
      <c r="M3" s="153"/>
      <c r="N3" s="153"/>
      <c r="O3" s="153"/>
      <c r="P3" s="153"/>
      <c r="Q3" s="153"/>
      <c r="R3" s="153"/>
      <c r="S3" s="153"/>
      <c r="T3" s="153"/>
      <c r="U3" s="153"/>
      <c r="V3" s="151" t="s">
        <v>27</v>
      </c>
      <c r="W3" s="151"/>
    </row>
    <row r="4" ht="26.25" customHeight="1" spans="1:23">
      <c r="A4" s="154" t="s">
        <v>307</v>
      </c>
      <c r="B4" s="154" t="s">
        <v>197</v>
      </c>
      <c r="C4" s="154" t="s">
        <v>198</v>
      </c>
      <c r="D4" s="154" t="s">
        <v>308</v>
      </c>
      <c r="E4" s="154" t="s">
        <v>199</v>
      </c>
      <c r="F4" s="154" t="s">
        <v>200</v>
      </c>
      <c r="G4" s="154" t="s">
        <v>309</v>
      </c>
      <c r="H4" s="154" t="s">
        <v>310</v>
      </c>
      <c r="I4" s="154" t="s">
        <v>30</v>
      </c>
      <c r="J4" s="154" t="s">
        <v>311</v>
      </c>
      <c r="K4" s="154"/>
      <c r="L4" s="154"/>
      <c r="M4" s="154"/>
      <c r="N4" s="154" t="s">
        <v>209</v>
      </c>
      <c r="O4" s="154"/>
      <c r="P4" s="154"/>
      <c r="Q4" s="154" t="s">
        <v>37</v>
      </c>
      <c r="R4" s="154" t="s">
        <v>51</v>
      </c>
      <c r="S4" s="154"/>
      <c r="T4" s="154"/>
      <c r="U4" s="154"/>
      <c r="V4" s="154"/>
      <c r="W4" s="154"/>
    </row>
    <row r="5" ht="26.25" customHeight="1" spans="1:23">
      <c r="A5" s="154"/>
      <c r="B5" s="154"/>
      <c r="C5" s="154"/>
      <c r="D5" s="154"/>
      <c r="E5" s="154"/>
      <c r="F5" s="154"/>
      <c r="G5" s="154"/>
      <c r="H5" s="154"/>
      <c r="I5" s="154"/>
      <c r="J5" s="154" t="s">
        <v>34</v>
      </c>
      <c r="K5" s="154"/>
      <c r="L5" s="154" t="s">
        <v>35</v>
      </c>
      <c r="M5" s="154" t="s">
        <v>36</v>
      </c>
      <c r="N5" s="154" t="s">
        <v>34</v>
      </c>
      <c r="O5" s="154" t="s">
        <v>35</v>
      </c>
      <c r="P5" s="154" t="s">
        <v>36</v>
      </c>
      <c r="Q5" s="154"/>
      <c r="R5" s="154" t="s">
        <v>33</v>
      </c>
      <c r="S5" s="154" t="s">
        <v>40</v>
      </c>
      <c r="T5" s="154" t="s">
        <v>41</v>
      </c>
      <c r="U5" s="154" t="s">
        <v>42</v>
      </c>
      <c r="V5" s="154" t="s">
        <v>43</v>
      </c>
      <c r="W5" s="154" t="s">
        <v>44</v>
      </c>
    </row>
    <row r="6" ht="26.25" customHeight="1" spans="1:23">
      <c r="A6" s="154"/>
      <c r="B6" s="154"/>
      <c r="C6" s="154"/>
      <c r="D6" s="154"/>
      <c r="E6" s="154"/>
      <c r="F6" s="154"/>
      <c r="G6" s="154"/>
      <c r="H6" s="154"/>
      <c r="I6" s="154"/>
      <c r="J6" s="154" t="s">
        <v>33</v>
      </c>
      <c r="K6" s="154" t="s">
        <v>312</v>
      </c>
      <c r="L6" s="154"/>
      <c r="M6" s="154"/>
      <c r="N6" s="154"/>
      <c r="O6" s="154"/>
      <c r="P6" s="154"/>
      <c r="Q6" s="154"/>
      <c r="R6" s="154"/>
      <c r="S6" s="154"/>
      <c r="T6" s="154"/>
      <c r="U6" s="154"/>
      <c r="V6" s="154"/>
      <c r="W6" s="154"/>
    </row>
    <row r="7" ht="18.75" customHeight="1" spans="1:23">
      <c r="A7" s="154" t="s">
        <v>59</v>
      </c>
      <c r="B7" s="154" t="s">
        <v>60</v>
      </c>
      <c r="C7" s="154" t="s">
        <v>61</v>
      </c>
      <c r="D7" s="154" t="s">
        <v>62</v>
      </c>
      <c r="E7" s="154" t="s">
        <v>63</v>
      </c>
      <c r="F7" s="154" t="s">
        <v>64</v>
      </c>
      <c r="G7" s="154" t="s">
        <v>65</v>
      </c>
      <c r="H7" s="154" t="s">
        <v>66</v>
      </c>
      <c r="I7" s="154" t="s">
        <v>67</v>
      </c>
      <c r="J7" s="154" t="s">
        <v>68</v>
      </c>
      <c r="K7" s="154" t="s">
        <v>69</v>
      </c>
      <c r="L7" s="154" t="s">
        <v>70</v>
      </c>
      <c r="M7" s="154" t="s">
        <v>71</v>
      </c>
      <c r="N7" s="154" t="s">
        <v>72</v>
      </c>
      <c r="O7" s="154" t="s">
        <v>73</v>
      </c>
      <c r="P7" s="154" t="s">
        <v>211</v>
      </c>
      <c r="Q7" s="154" t="s">
        <v>212</v>
      </c>
      <c r="R7" s="154" t="s">
        <v>213</v>
      </c>
      <c r="S7" s="154" t="s">
        <v>214</v>
      </c>
      <c r="T7" s="154" t="s">
        <v>215</v>
      </c>
      <c r="U7" s="154" t="s">
        <v>216</v>
      </c>
      <c r="V7" s="154" t="s">
        <v>217</v>
      </c>
      <c r="W7" s="154" t="s">
        <v>218</v>
      </c>
    </row>
    <row r="8" ht="52.5" customHeight="1" collapsed="1" spans="1:23">
      <c r="A8" s="155"/>
      <c r="B8" s="155"/>
      <c r="C8" s="155" t="s">
        <v>313</v>
      </c>
      <c r="D8" s="155"/>
      <c r="E8" s="155"/>
      <c r="F8" s="155"/>
      <c r="G8" s="155"/>
      <c r="H8" s="155"/>
      <c r="I8" s="156">
        <v>100000</v>
      </c>
      <c r="J8" s="156">
        <v>100000</v>
      </c>
      <c r="K8" s="156">
        <v>100000</v>
      </c>
      <c r="L8" s="156"/>
      <c r="M8" s="156"/>
      <c r="N8" s="156"/>
      <c r="O8" s="156"/>
      <c r="P8" s="156"/>
      <c r="Q8" s="156"/>
      <c r="R8" s="156"/>
      <c r="S8" s="156"/>
      <c r="T8" s="156"/>
      <c r="U8" s="156"/>
      <c r="V8" s="156"/>
      <c r="W8" s="156"/>
    </row>
    <row r="9" ht="52.5" hidden="1" customHeight="1" outlineLevel="1" spans="1:23">
      <c r="A9" s="155" t="s">
        <v>314</v>
      </c>
      <c r="B9" s="155" t="s">
        <v>315</v>
      </c>
      <c r="C9" s="155" t="s">
        <v>313</v>
      </c>
      <c r="D9" s="155" t="s">
        <v>46</v>
      </c>
      <c r="E9" s="155" t="s">
        <v>118</v>
      </c>
      <c r="F9" s="155" t="s">
        <v>119</v>
      </c>
      <c r="G9" s="155" t="s">
        <v>261</v>
      </c>
      <c r="H9" s="155" t="s">
        <v>262</v>
      </c>
      <c r="I9" s="156">
        <v>20000</v>
      </c>
      <c r="J9" s="156">
        <v>20000</v>
      </c>
      <c r="K9" s="156">
        <v>20000</v>
      </c>
      <c r="L9" s="156"/>
      <c r="M9" s="156"/>
      <c r="N9" s="156"/>
      <c r="O9" s="156"/>
      <c r="P9" s="156"/>
      <c r="Q9" s="156"/>
      <c r="R9" s="156"/>
      <c r="S9" s="156"/>
      <c r="T9" s="156"/>
      <c r="U9" s="156"/>
      <c r="V9" s="156"/>
      <c r="W9" s="156"/>
    </row>
    <row r="10" ht="52.5" hidden="1" customHeight="1" outlineLevel="1" spans="1:23">
      <c r="A10" s="155" t="s">
        <v>314</v>
      </c>
      <c r="B10" s="155" t="s">
        <v>315</v>
      </c>
      <c r="C10" s="155" t="s">
        <v>313</v>
      </c>
      <c r="D10" s="155" t="s">
        <v>46</v>
      </c>
      <c r="E10" s="155" t="s">
        <v>118</v>
      </c>
      <c r="F10" s="155" t="s">
        <v>119</v>
      </c>
      <c r="G10" s="155" t="s">
        <v>271</v>
      </c>
      <c r="H10" s="155" t="s">
        <v>272</v>
      </c>
      <c r="I10" s="156">
        <v>20000</v>
      </c>
      <c r="J10" s="156">
        <v>20000</v>
      </c>
      <c r="K10" s="156">
        <v>20000</v>
      </c>
      <c r="L10" s="156"/>
      <c r="M10" s="156"/>
      <c r="N10" s="155"/>
      <c r="O10" s="155"/>
      <c r="P10" s="155"/>
      <c r="Q10" s="156"/>
      <c r="R10" s="156"/>
      <c r="S10" s="156"/>
      <c r="T10" s="156"/>
      <c r="U10" s="156"/>
      <c r="V10" s="156"/>
      <c r="W10" s="156"/>
    </row>
    <row r="11" ht="52.5" hidden="1" customHeight="1" outlineLevel="1" spans="1:23">
      <c r="A11" s="155" t="s">
        <v>314</v>
      </c>
      <c r="B11" s="155" t="s">
        <v>315</v>
      </c>
      <c r="C11" s="155" t="s">
        <v>313</v>
      </c>
      <c r="D11" s="155" t="s">
        <v>46</v>
      </c>
      <c r="E11" s="155" t="s">
        <v>118</v>
      </c>
      <c r="F11" s="155" t="s">
        <v>119</v>
      </c>
      <c r="G11" s="155" t="s">
        <v>276</v>
      </c>
      <c r="H11" s="155" t="s">
        <v>277</v>
      </c>
      <c r="I11" s="156">
        <v>10000</v>
      </c>
      <c r="J11" s="156">
        <v>10000</v>
      </c>
      <c r="K11" s="156">
        <v>10000</v>
      </c>
      <c r="L11" s="156"/>
      <c r="M11" s="156"/>
      <c r="N11" s="155"/>
      <c r="O11" s="155"/>
      <c r="P11" s="155"/>
      <c r="Q11" s="156"/>
      <c r="R11" s="156"/>
      <c r="S11" s="156"/>
      <c r="T11" s="156"/>
      <c r="U11" s="156"/>
      <c r="V11" s="156"/>
      <c r="W11" s="156"/>
    </row>
    <row r="12" ht="52.5" hidden="1" customHeight="1" outlineLevel="1" spans="1:23">
      <c r="A12" s="155" t="s">
        <v>314</v>
      </c>
      <c r="B12" s="155" t="s">
        <v>315</v>
      </c>
      <c r="C12" s="155" t="s">
        <v>313</v>
      </c>
      <c r="D12" s="155" t="s">
        <v>46</v>
      </c>
      <c r="E12" s="155" t="s">
        <v>118</v>
      </c>
      <c r="F12" s="155" t="s">
        <v>119</v>
      </c>
      <c r="G12" s="155" t="s">
        <v>280</v>
      </c>
      <c r="H12" s="155" t="s">
        <v>281</v>
      </c>
      <c r="I12" s="156">
        <v>20000</v>
      </c>
      <c r="J12" s="156">
        <v>20000</v>
      </c>
      <c r="K12" s="156">
        <v>20000</v>
      </c>
      <c r="L12" s="156"/>
      <c r="M12" s="156"/>
      <c r="N12" s="155"/>
      <c r="O12" s="155"/>
      <c r="P12" s="155"/>
      <c r="Q12" s="156"/>
      <c r="R12" s="156"/>
      <c r="S12" s="156"/>
      <c r="T12" s="156"/>
      <c r="U12" s="156"/>
      <c r="V12" s="156"/>
      <c r="W12" s="156"/>
    </row>
    <row r="13" ht="52.5" hidden="1" customHeight="1" outlineLevel="1" spans="1:23">
      <c r="A13" s="155" t="s">
        <v>314</v>
      </c>
      <c r="B13" s="155" t="s">
        <v>315</v>
      </c>
      <c r="C13" s="155" t="s">
        <v>313</v>
      </c>
      <c r="D13" s="155" t="s">
        <v>46</v>
      </c>
      <c r="E13" s="155" t="s">
        <v>118</v>
      </c>
      <c r="F13" s="155" t="s">
        <v>119</v>
      </c>
      <c r="G13" s="155" t="s">
        <v>316</v>
      </c>
      <c r="H13" s="155" t="s">
        <v>317</v>
      </c>
      <c r="I13" s="156">
        <v>30000</v>
      </c>
      <c r="J13" s="156">
        <v>30000</v>
      </c>
      <c r="K13" s="156">
        <v>30000</v>
      </c>
      <c r="L13" s="156"/>
      <c r="M13" s="156"/>
      <c r="N13" s="155"/>
      <c r="O13" s="155"/>
      <c r="P13" s="155"/>
      <c r="Q13" s="156"/>
      <c r="R13" s="156"/>
      <c r="S13" s="156"/>
      <c r="T13" s="156"/>
      <c r="U13" s="156"/>
      <c r="V13" s="156"/>
      <c r="W13" s="156"/>
    </row>
    <row r="14" ht="52.5" hidden="1" customHeight="1" collapsed="1" spans="1:23">
      <c r="A14" s="155"/>
      <c r="B14" s="155"/>
      <c r="C14" s="155" t="s">
        <v>318</v>
      </c>
      <c r="D14" s="155"/>
      <c r="E14" s="155"/>
      <c r="F14" s="155"/>
      <c r="G14" s="155"/>
      <c r="H14" s="155"/>
      <c r="I14" s="156">
        <v>400000</v>
      </c>
      <c r="J14" s="156">
        <v>400000</v>
      </c>
      <c r="K14" s="156">
        <v>400000</v>
      </c>
      <c r="L14" s="156"/>
      <c r="M14" s="156"/>
      <c r="N14" s="155"/>
      <c r="O14" s="155"/>
      <c r="P14" s="155"/>
      <c r="Q14" s="156"/>
      <c r="R14" s="156"/>
      <c r="S14" s="156"/>
      <c r="T14" s="156"/>
      <c r="U14" s="156"/>
      <c r="V14" s="156"/>
      <c r="W14" s="156"/>
    </row>
    <row r="15" ht="52.5" hidden="1" customHeight="1" outlineLevel="1" spans="1:23">
      <c r="A15" s="155" t="s">
        <v>314</v>
      </c>
      <c r="B15" s="155" t="s">
        <v>319</v>
      </c>
      <c r="C15" s="155" t="s">
        <v>318</v>
      </c>
      <c r="D15" s="155" t="s">
        <v>46</v>
      </c>
      <c r="E15" s="155" t="s">
        <v>118</v>
      </c>
      <c r="F15" s="155" t="s">
        <v>119</v>
      </c>
      <c r="G15" s="155" t="s">
        <v>320</v>
      </c>
      <c r="H15" s="155" t="s">
        <v>321</v>
      </c>
      <c r="I15" s="156">
        <v>400000</v>
      </c>
      <c r="J15" s="156">
        <v>400000</v>
      </c>
      <c r="K15" s="156">
        <v>400000</v>
      </c>
      <c r="L15" s="156"/>
      <c r="M15" s="156"/>
      <c r="N15" s="155"/>
      <c r="O15" s="155"/>
      <c r="P15" s="155"/>
      <c r="Q15" s="156"/>
      <c r="R15" s="156"/>
      <c r="S15" s="156"/>
      <c r="T15" s="156"/>
      <c r="U15" s="156"/>
      <c r="V15" s="156"/>
      <c r="W15" s="156"/>
    </row>
    <row r="16" ht="52.5" hidden="1" customHeight="1" spans="1:23">
      <c r="A16" s="155"/>
      <c r="B16" s="155"/>
      <c r="C16" s="155" t="s">
        <v>322</v>
      </c>
      <c r="D16" s="155"/>
      <c r="E16" s="155"/>
      <c r="F16" s="155"/>
      <c r="G16" s="155"/>
      <c r="H16" s="155"/>
      <c r="I16" s="156">
        <v>50000</v>
      </c>
      <c r="J16" s="156">
        <v>50000</v>
      </c>
      <c r="K16" s="156">
        <v>50000</v>
      </c>
      <c r="L16" s="156"/>
      <c r="M16" s="156"/>
      <c r="N16" s="155"/>
      <c r="O16" s="155"/>
      <c r="P16" s="155"/>
      <c r="Q16" s="156"/>
      <c r="R16" s="156"/>
      <c r="S16" s="156"/>
      <c r="T16" s="156"/>
      <c r="U16" s="156"/>
      <c r="V16" s="156"/>
      <c r="W16" s="156"/>
    </row>
    <row r="17" ht="52.5" customHeight="1" outlineLevel="1" spans="1:23">
      <c r="A17" s="155" t="s">
        <v>323</v>
      </c>
      <c r="B17" s="155" t="s">
        <v>324</v>
      </c>
      <c r="C17" s="155" t="s">
        <v>322</v>
      </c>
      <c r="D17" s="155" t="s">
        <v>46</v>
      </c>
      <c r="E17" s="155" t="s">
        <v>142</v>
      </c>
      <c r="F17" s="155" t="s">
        <v>143</v>
      </c>
      <c r="G17" s="155" t="s">
        <v>261</v>
      </c>
      <c r="H17" s="155" t="s">
        <v>262</v>
      </c>
      <c r="I17" s="156">
        <v>30000</v>
      </c>
      <c r="J17" s="156">
        <v>30000</v>
      </c>
      <c r="K17" s="156">
        <v>30000</v>
      </c>
      <c r="L17" s="156"/>
      <c r="M17" s="156"/>
      <c r="N17" s="155"/>
      <c r="O17" s="155"/>
      <c r="P17" s="155"/>
      <c r="Q17" s="156"/>
      <c r="R17" s="156"/>
      <c r="S17" s="156"/>
      <c r="T17" s="156"/>
      <c r="U17" s="156"/>
      <c r="V17" s="156"/>
      <c r="W17" s="156"/>
    </row>
    <row r="18" ht="52.5" hidden="1" customHeight="1" outlineLevel="1" spans="1:23">
      <c r="A18" s="155" t="s">
        <v>323</v>
      </c>
      <c r="B18" s="155" t="s">
        <v>324</v>
      </c>
      <c r="C18" s="155" t="s">
        <v>322</v>
      </c>
      <c r="D18" s="155" t="s">
        <v>46</v>
      </c>
      <c r="E18" s="155" t="s">
        <v>142</v>
      </c>
      <c r="F18" s="155" t="s">
        <v>143</v>
      </c>
      <c r="G18" s="155" t="s">
        <v>276</v>
      </c>
      <c r="H18" s="155" t="s">
        <v>277</v>
      </c>
      <c r="I18" s="156">
        <v>20000</v>
      </c>
      <c r="J18" s="156">
        <v>20000</v>
      </c>
      <c r="K18" s="156">
        <v>20000</v>
      </c>
      <c r="L18" s="156"/>
      <c r="M18" s="156"/>
      <c r="N18" s="155"/>
      <c r="O18" s="155"/>
      <c r="P18" s="155"/>
      <c r="Q18" s="156"/>
      <c r="R18" s="156"/>
      <c r="S18" s="156"/>
      <c r="T18" s="156"/>
      <c r="U18" s="156"/>
      <c r="V18" s="156"/>
      <c r="W18" s="156"/>
    </row>
    <row r="19" ht="52.5" hidden="1" customHeight="1" spans="1:23">
      <c r="A19" s="155"/>
      <c r="B19" s="155"/>
      <c r="C19" s="155" t="s">
        <v>325</v>
      </c>
      <c r="D19" s="155"/>
      <c r="E19" s="155"/>
      <c r="F19" s="155"/>
      <c r="G19" s="155"/>
      <c r="H19" s="155"/>
      <c r="I19" s="156">
        <v>350000</v>
      </c>
      <c r="J19" s="156">
        <v>350000</v>
      </c>
      <c r="K19" s="156">
        <v>350000</v>
      </c>
      <c r="L19" s="156"/>
      <c r="M19" s="156"/>
      <c r="N19" s="155"/>
      <c r="O19" s="155"/>
      <c r="P19" s="155"/>
      <c r="Q19" s="156"/>
      <c r="R19" s="156"/>
      <c r="S19" s="156"/>
      <c r="T19" s="156"/>
      <c r="U19" s="156"/>
      <c r="V19" s="156"/>
      <c r="W19" s="156"/>
    </row>
    <row r="20" ht="52.5" customHeight="1" outlineLevel="1" spans="1:23">
      <c r="A20" s="155" t="s">
        <v>323</v>
      </c>
      <c r="B20" s="155" t="s">
        <v>326</v>
      </c>
      <c r="C20" s="155" t="s">
        <v>325</v>
      </c>
      <c r="D20" s="155" t="s">
        <v>46</v>
      </c>
      <c r="E20" s="155" t="s">
        <v>142</v>
      </c>
      <c r="F20" s="155" t="s">
        <v>143</v>
      </c>
      <c r="G20" s="155" t="s">
        <v>261</v>
      </c>
      <c r="H20" s="155" t="s">
        <v>262</v>
      </c>
      <c r="I20" s="156">
        <v>10000</v>
      </c>
      <c r="J20" s="156">
        <v>10000</v>
      </c>
      <c r="K20" s="156">
        <v>10000</v>
      </c>
      <c r="L20" s="156"/>
      <c r="M20" s="156"/>
      <c r="N20" s="155"/>
      <c r="O20" s="155"/>
      <c r="P20" s="155"/>
      <c r="Q20" s="156"/>
      <c r="R20" s="156"/>
      <c r="S20" s="156"/>
      <c r="T20" s="156"/>
      <c r="U20" s="156"/>
      <c r="V20" s="156"/>
      <c r="W20" s="156"/>
    </row>
    <row r="21" ht="52.5" hidden="1" customHeight="1" outlineLevel="1" spans="1:23">
      <c r="A21" s="155" t="s">
        <v>323</v>
      </c>
      <c r="B21" s="155" t="s">
        <v>326</v>
      </c>
      <c r="C21" s="155" t="s">
        <v>325</v>
      </c>
      <c r="D21" s="155" t="s">
        <v>46</v>
      </c>
      <c r="E21" s="155" t="s">
        <v>142</v>
      </c>
      <c r="F21" s="155" t="s">
        <v>143</v>
      </c>
      <c r="G21" s="155" t="s">
        <v>327</v>
      </c>
      <c r="H21" s="155" t="s">
        <v>328</v>
      </c>
      <c r="I21" s="156">
        <v>60000</v>
      </c>
      <c r="J21" s="156">
        <v>60000</v>
      </c>
      <c r="K21" s="156">
        <v>60000</v>
      </c>
      <c r="L21" s="156"/>
      <c r="M21" s="156"/>
      <c r="N21" s="155"/>
      <c r="O21" s="155"/>
      <c r="P21" s="155"/>
      <c r="Q21" s="156"/>
      <c r="R21" s="156"/>
      <c r="S21" s="156"/>
      <c r="T21" s="156"/>
      <c r="U21" s="156"/>
      <c r="V21" s="156"/>
      <c r="W21" s="156"/>
    </row>
    <row r="22" ht="52.5" hidden="1" customHeight="1" outlineLevel="1" spans="1:23">
      <c r="A22" s="155" t="s">
        <v>323</v>
      </c>
      <c r="B22" s="155" t="s">
        <v>326</v>
      </c>
      <c r="C22" s="155" t="s">
        <v>325</v>
      </c>
      <c r="D22" s="155" t="s">
        <v>46</v>
      </c>
      <c r="E22" s="155" t="s">
        <v>142</v>
      </c>
      <c r="F22" s="155" t="s">
        <v>143</v>
      </c>
      <c r="G22" s="155" t="s">
        <v>280</v>
      </c>
      <c r="H22" s="155" t="s">
        <v>281</v>
      </c>
      <c r="I22" s="156">
        <v>30000</v>
      </c>
      <c r="J22" s="156">
        <v>30000</v>
      </c>
      <c r="K22" s="156">
        <v>30000</v>
      </c>
      <c r="L22" s="156"/>
      <c r="M22" s="156"/>
      <c r="N22" s="155"/>
      <c r="O22" s="155"/>
      <c r="P22" s="155"/>
      <c r="Q22" s="156"/>
      <c r="R22" s="156"/>
      <c r="S22" s="156"/>
      <c r="T22" s="156"/>
      <c r="U22" s="156"/>
      <c r="V22" s="156"/>
      <c r="W22" s="156"/>
    </row>
    <row r="23" ht="52.5" hidden="1" customHeight="1" outlineLevel="1" spans="1:23">
      <c r="A23" s="155" t="s">
        <v>323</v>
      </c>
      <c r="B23" s="155" t="s">
        <v>326</v>
      </c>
      <c r="C23" s="155" t="s">
        <v>325</v>
      </c>
      <c r="D23" s="155" t="s">
        <v>46</v>
      </c>
      <c r="E23" s="155" t="s">
        <v>142</v>
      </c>
      <c r="F23" s="155" t="s">
        <v>143</v>
      </c>
      <c r="G23" s="155" t="s">
        <v>291</v>
      </c>
      <c r="H23" s="155" t="s">
        <v>292</v>
      </c>
      <c r="I23" s="156">
        <v>10000</v>
      </c>
      <c r="J23" s="156">
        <v>10000</v>
      </c>
      <c r="K23" s="156">
        <v>10000</v>
      </c>
      <c r="L23" s="156"/>
      <c r="M23" s="156"/>
      <c r="N23" s="155"/>
      <c r="O23" s="155"/>
      <c r="P23" s="155"/>
      <c r="Q23" s="156"/>
      <c r="R23" s="156"/>
      <c r="S23" s="156"/>
      <c r="T23" s="156"/>
      <c r="U23" s="156"/>
      <c r="V23" s="156"/>
      <c r="W23" s="156"/>
    </row>
    <row r="24" ht="52.5" hidden="1" customHeight="1" outlineLevel="1" spans="1:23">
      <c r="A24" s="155" t="s">
        <v>323</v>
      </c>
      <c r="B24" s="155" t="s">
        <v>326</v>
      </c>
      <c r="C24" s="155" t="s">
        <v>325</v>
      </c>
      <c r="D24" s="155" t="s">
        <v>46</v>
      </c>
      <c r="E24" s="155" t="s">
        <v>142</v>
      </c>
      <c r="F24" s="155" t="s">
        <v>143</v>
      </c>
      <c r="G24" s="155" t="s">
        <v>329</v>
      </c>
      <c r="H24" s="155" t="s">
        <v>330</v>
      </c>
      <c r="I24" s="156">
        <v>240000</v>
      </c>
      <c r="J24" s="156">
        <v>240000</v>
      </c>
      <c r="K24" s="156">
        <v>240000</v>
      </c>
      <c r="L24" s="156"/>
      <c r="M24" s="156"/>
      <c r="N24" s="155"/>
      <c r="O24" s="155"/>
      <c r="P24" s="155"/>
      <c r="Q24" s="156"/>
      <c r="R24" s="156"/>
      <c r="S24" s="156"/>
      <c r="T24" s="156"/>
      <c r="U24" s="156"/>
      <c r="V24" s="156"/>
      <c r="W24" s="156"/>
    </row>
    <row r="25" ht="52.5" hidden="1" customHeight="1" collapsed="1" spans="1:23">
      <c r="A25" s="155"/>
      <c r="B25" s="155"/>
      <c r="C25" s="155" t="s">
        <v>331</v>
      </c>
      <c r="D25" s="155"/>
      <c r="E25" s="155"/>
      <c r="F25" s="155"/>
      <c r="G25" s="155"/>
      <c r="H25" s="155"/>
      <c r="I25" s="156">
        <v>50000</v>
      </c>
      <c r="J25" s="156">
        <v>50000</v>
      </c>
      <c r="K25" s="156">
        <v>50000</v>
      </c>
      <c r="L25" s="156"/>
      <c r="M25" s="156"/>
      <c r="N25" s="155"/>
      <c r="O25" s="155"/>
      <c r="P25" s="155"/>
      <c r="Q25" s="156"/>
      <c r="R25" s="156"/>
      <c r="S25" s="156"/>
      <c r="T25" s="156"/>
      <c r="U25" s="156"/>
      <c r="V25" s="156"/>
      <c r="W25" s="156"/>
    </row>
    <row r="26" ht="52.5" hidden="1" customHeight="1" outlineLevel="1" spans="1:23">
      <c r="A26" s="155" t="s">
        <v>314</v>
      </c>
      <c r="B26" s="155" t="s">
        <v>332</v>
      </c>
      <c r="C26" s="155" t="s">
        <v>331</v>
      </c>
      <c r="D26" s="155" t="s">
        <v>46</v>
      </c>
      <c r="E26" s="155" t="s">
        <v>120</v>
      </c>
      <c r="F26" s="155" t="s">
        <v>121</v>
      </c>
      <c r="G26" s="155" t="s">
        <v>320</v>
      </c>
      <c r="H26" s="155" t="s">
        <v>321</v>
      </c>
      <c r="I26" s="156">
        <v>50000</v>
      </c>
      <c r="J26" s="156">
        <v>50000</v>
      </c>
      <c r="K26" s="156">
        <v>50000</v>
      </c>
      <c r="L26" s="156"/>
      <c r="M26" s="156"/>
      <c r="N26" s="155"/>
      <c r="O26" s="155"/>
      <c r="P26" s="155"/>
      <c r="Q26" s="156"/>
      <c r="R26" s="156"/>
      <c r="S26" s="156"/>
      <c r="T26" s="156"/>
      <c r="U26" s="156"/>
      <c r="V26" s="156"/>
      <c r="W26" s="156"/>
    </row>
    <row r="27" ht="52.5" hidden="1" customHeight="1" collapsed="1" spans="1:23">
      <c r="A27" s="155"/>
      <c r="B27" s="155"/>
      <c r="C27" s="155" t="s">
        <v>333</v>
      </c>
      <c r="D27" s="155"/>
      <c r="E27" s="155"/>
      <c r="F27" s="155"/>
      <c r="G27" s="155"/>
      <c r="H27" s="155"/>
      <c r="I27" s="156">
        <v>50000</v>
      </c>
      <c r="J27" s="156">
        <v>50000</v>
      </c>
      <c r="K27" s="156">
        <v>50000</v>
      </c>
      <c r="L27" s="156"/>
      <c r="M27" s="156"/>
      <c r="N27" s="155"/>
      <c r="O27" s="155"/>
      <c r="P27" s="155"/>
      <c r="Q27" s="156"/>
      <c r="R27" s="156"/>
      <c r="S27" s="156"/>
      <c r="T27" s="156"/>
      <c r="U27" s="156"/>
      <c r="V27" s="156"/>
      <c r="W27" s="156"/>
    </row>
    <row r="28" ht="52.5" hidden="1" customHeight="1" outlineLevel="1" spans="1:23">
      <c r="A28" s="155" t="s">
        <v>314</v>
      </c>
      <c r="B28" s="155" t="s">
        <v>334</v>
      </c>
      <c r="C28" s="155" t="s">
        <v>333</v>
      </c>
      <c r="D28" s="155" t="s">
        <v>46</v>
      </c>
      <c r="E28" s="155" t="s">
        <v>118</v>
      </c>
      <c r="F28" s="155" t="s">
        <v>119</v>
      </c>
      <c r="G28" s="155" t="s">
        <v>320</v>
      </c>
      <c r="H28" s="155" t="s">
        <v>321</v>
      </c>
      <c r="I28" s="156">
        <v>50000</v>
      </c>
      <c r="J28" s="156">
        <v>50000</v>
      </c>
      <c r="K28" s="156">
        <v>50000</v>
      </c>
      <c r="L28" s="156"/>
      <c r="M28" s="156"/>
      <c r="N28" s="155"/>
      <c r="O28" s="155"/>
      <c r="P28" s="155"/>
      <c r="Q28" s="156"/>
      <c r="R28" s="156"/>
      <c r="S28" s="156"/>
      <c r="T28" s="156"/>
      <c r="U28" s="156"/>
      <c r="V28" s="156"/>
      <c r="W28" s="156"/>
    </row>
    <row r="29" ht="52.5" hidden="1" customHeight="1" collapsed="1" spans="1:23">
      <c r="A29" s="155"/>
      <c r="B29" s="155"/>
      <c r="C29" s="155" t="s">
        <v>335</v>
      </c>
      <c r="D29" s="155"/>
      <c r="E29" s="155"/>
      <c r="F29" s="155"/>
      <c r="G29" s="155"/>
      <c r="H29" s="155"/>
      <c r="I29" s="156">
        <v>100000</v>
      </c>
      <c r="J29" s="156">
        <v>100000</v>
      </c>
      <c r="K29" s="156">
        <v>100000</v>
      </c>
      <c r="L29" s="156"/>
      <c r="M29" s="156"/>
      <c r="N29" s="155"/>
      <c r="O29" s="155"/>
      <c r="P29" s="155"/>
      <c r="Q29" s="156"/>
      <c r="R29" s="156"/>
      <c r="S29" s="156"/>
      <c r="T29" s="156"/>
      <c r="U29" s="156"/>
      <c r="V29" s="156"/>
      <c r="W29" s="156"/>
    </row>
    <row r="30" ht="52.5" hidden="1" customHeight="1" outlineLevel="1" spans="1:23">
      <c r="A30" s="155" t="s">
        <v>314</v>
      </c>
      <c r="B30" s="155" t="s">
        <v>336</v>
      </c>
      <c r="C30" s="155" t="s">
        <v>335</v>
      </c>
      <c r="D30" s="155" t="s">
        <v>46</v>
      </c>
      <c r="E30" s="155" t="s">
        <v>128</v>
      </c>
      <c r="F30" s="155" t="s">
        <v>129</v>
      </c>
      <c r="G30" s="155" t="s">
        <v>320</v>
      </c>
      <c r="H30" s="155" t="s">
        <v>321</v>
      </c>
      <c r="I30" s="156">
        <v>100000</v>
      </c>
      <c r="J30" s="156">
        <v>100000</v>
      </c>
      <c r="K30" s="156">
        <v>100000</v>
      </c>
      <c r="L30" s="156"/>
      <c r="M30" s="156"/>
      <c r="N30" s="155"/>
      <c r="O30" s="155"/>
      <c r="P30" s="155"/>
      <c r="Q30" s="156"/>
      <c r="R30" s="156"/>
      <c r="S30" s="156"/>
      <c r="T30" s="156"/>
      <c r="U30" s="156"/>
      <c r="V30" s="156"/>
      <c r="W30" s="156"/>
    </row>
    <row r="31" ht="52.5" hidden="1" customHeight="1" collapsed="1" spans="1:23">
      <c r="A31" s="155"/>
      <c r="B31" s="155"/>
      <c r="C31" s="155" t="s">
        <v>337</v>
      </c>
      <c r="D31" s="155"/>
      <c r="E31" s="155"/>
      <c r="F31" s="155"/>
      <c r="G31" s="155"/>
      <c r="H31" s="155"/>
      <c r="I31" s="156">
        <v>170000</v>
      </c>
      <c r="J31" s="156">
        <v>170000</v>
      </c>
      <c r="K31" s="156">
        <v>170000</v>
      </c>
      <c r="L31" s="156"/>
      <c r="M31" s="156"/>
      <c r="N31" s="155"/>
      <c r="O31" s="155"/>
      <c r="P31" s="155"/>
      <c r="Q31" s="156"/>
      <c r="R31" s="156"/>
      <c r="S31" s="156"/>
      <c r="T31" s="156"/>
      <c r="U31" s="156"/>
      <c r="V31" s="156"/>
      <c r="W31" s="156"/>
    </row>
    <row r="32" ht="52.5" hidden="1" customHeight="1" outlineLevel="1" spans="1:23">
      <c r="A32" s="155" t="s">
        <v>314</v>
      </c>
      <c r="B32" s="155" t="s">
        <v>338</v>
      </c>
      <c r="C32" s="155" t="s">
        <v>337</v>
      </c>
      <c r="D32" s="155" t="s">
        <v>46</v>
      </c>
      <c r="E32" s="155" t="s">
        <v>128</v>
      </c>
      <c r="F32" s="155" t="s">
        <v>129</v>
      </c>
      <c r="G32" s="155" t="s">
        <v>320</v>
      </c>
      <c r="H32" s="155" t="s">
        <v>321</v>
      </c>
      <c r="I32" s="156">
        <v>170000</v>
      </c>
      <c r="J32" s="156">
        <v>170000</v>
      </c>
      <c r="K32" s="156">
        <v>170000</v>
      </c>
      <c r="L32" s="156"/>
      <c r="M32" s="156"/>
      <c r="N32" s="155"/>
      <c r="O32" s="155"/>
      <c r="P32" s="155"/>
      <c r="Q32" s="156"/>
      <c r="R32" s="156"/>
      <c r="S32" s="156"/>
      <c r="T32" s="156"/>
      <c r="U32" s="156"/>
      <c r="V32" s="156"/>
      <c r="W32" s="156"/>
    </row>
    <row r="33" ht="52.5" hidden="1" customHeight="1" collapsed="1" spans="1:23">
      <c r="A33" s="155"/>
      <c r="B33" s="155"/>
      <c r="C33" s="155" t="s">
        <v>339</v>
      </c>
      <c r="D33" s="155"/>
      <c r="E33" s="155"/>
      <c r="F33" s="155"/>
      <c r="G33" s="155"/>
      <c r="H33" s="155"/>
      <c r="I33" s="156">
        <v>100000</v>
      </c>
      <c r="J33" s="156">
        <v>100000</v>
      </c>
      <c r="K33" s="156">
        <v>100000</v>
      </c>
      <c r="L33" s="156"/>
      <c r="M33" s="156"/>
      <c r="N33" s="155"/>
      <c r="O33" s="155"/>
      <c r="P33" s="155"/>
      <c r="Q33" s="156"/>
      <c r="R33" s="156"/>
      <c r="S33" s="156"/>
      <c r="T33" s="156"/>
      <c r="U33" s="156"/>
      <c r="V33" s="156"/>
      <c r="W33" s="156"/>
    </row>
    <row r="34" ht="52.5" hidden="1" customHeight="1" outlineLevel="1" spans="1:23">
      <c r="A34" s="155" t="s">
        <v>314</v>
      </c>
      <c r="B34" s="155" t="s">
        <v>340</v>
      </c>
      <c r="C34" s="155" t="s">
        <v>339</v>
      </c>
      <c r="D34" s="155" t="s">
        <v>46</v>
      </c>
      <c r="E34" s="155" t="s">
        <v>128</v>
      </c>
      <c r="F34" s="155" t="s">
        <v>129</v>
      </c>
      <c r="G34" s="155" t="s">
        <v>320</v>
      </c>
      <c r="H34" s="155" t="s">
        <v>321</v>
      </c>
      <c r="I34" s="156">
        <v>100000</v>
      </c>
      <c r="J34" s="156">
        <v>100000</v>
      </c>
      <c r="K34" s="156">
        <v>100000</v>
      </c>
      <c r="L34" s="156"/>
      <c r="M34" s="156"/>
      <c r="N34" s="155"/>
      <c r="O34" s="155"/>
      <c r="P34" s="155"/>
      <c r="Q34" s="156"/>
      <c r="R34" s="156"/>
      <c r="S34" s="156"/>
      <c r="T34" s="156"/>
      <c r="U34" s="156"/>
      <c r="V34" s="156"/>
      <c r="W34" s="156"/>
    </row>
    <row r="35" ht="52.5" hidden="1" customHeight="1" collapsed="1" spans="1:23">
      <c r="A35" s="155"/>
      <c r="B35" s="155"/>
      <c r="C35" s="155" t="s">
        <v>341</v>
      </c>
      <c r="D35" s="155"/>
      <c r="E35" s="155"/>
      <c r="F35" s="155"/>
      <c r="G35" s="155"/>
      <c r="H35" s="155"/>
      <c r="I35" s="156">
        <v>100000</v>
      </c>
      <c r="J35" s="156">
        <v>100000</v>
      </c>
      <c r="K35" s="156">
        <v>100000</v>
      </c>
      <c r="L35" s="156"/>
      <c r="M35" s="156"/>
      <c r="N35" s="155"/>
      <c r="O35" s="155"/>
      <c r="P35" s="155"/>
      <c r="Q35" s="156"/>
      <c r="R35" s="156"/>
      <c r="S35" s="156"/>
      <c r="T35" s="156"/>
      <c r="U35" s="156"/>
      <c r="V35" s="156"/>
      <c r="W35" s="156"/>
    </row>
    <row r="36" ht="52.5" hidden="1" customHeight="1" outlineLevel="1" spans="1:23">
      <c r="A36" s="155" t="s">
        <v>314</v>
      </c>
      <c r="B36" s="155" t="s">
        <v>342</v>
      </c>
      <c r="C36" s="155" t="s">
        <v>341</v>
      </c>
      <c r="D36" s="155" t="s">
        <v>46</v>
      </c>
      <c r="E36" s="155" t="s">
        <v>128</v>
      </c>
      <c r="F36" s="155" t="s">
        <v>129</v>
      </c>
      <c r="G36" s="155" t="s">
        <v>320</v>
      </c>
      <c r="H36" s="155" t="s">
        <v>321</v>
      </c>
      <c r="I36" s="156">
        <v>100000</v>
      </c>
      <c r="J36" s="156">
        <v>100000</v>
      </c>
      <c r="K36" s="156">
        <v>100000</v>
      </c>
      <c r="L36" s="156"/>
      <c r="M36" s="156"/>
      <c r="N36" s="155"/>
      <c r="O36" s="155"/>
      <c r="P36" s="155"/>
      <c r="Q36" s="156"/>
      <c r="R36" s="156"/>
      <c r="S36" s="156"/>
      <c r="T36" s="156"/>
      <c r="U36" s="156"/>
      <c r="V36" s="156"/>
      <c r="W36" s="156"/>
    </row>
    <row r="37" ht="52.5" hidden="1" customHeight="1" collapsed="1" spans="1:23">
      <c r="A37" s="155"/>
      <c r="B37" s="155"/>
      <c r="C37" s="155" t="s">
        <v>343</v>
      </c>
      <c r="D37" s="155"/>
      <c r="E37" s="155"/>
      <c r="F37" s="155"/>
      <c r="G37" s="155"/>
      <c r="H37" s="155"/>
      <c r="I37" s="156">
        <v>50000</v>
      </c>
      <c r="J37" s="156">
        <v>50000</v>
      </c>
      <c r="K37" s="156">
        <v>50000</v>
      </c>
      <c r="L37" s="156"/>
      <c r="M37" s="156"/>
      <c r="N37" s="155"/>
      <c r="O37" s="155"/>
      <c r="P37" s="155"/>
      <c r="Q37" s="156"/>
      <c r="R37" s="156"/>
      <c r="S37" s="156"/>
      <c r="T37" s="156"/>
      <c r="U37" s="156"/>
      <c r="V37" s="156"/>
      <c r="W37" s="156"/>
    </row>
    <row r="38" ht="52.5" hidden="1" customHeight="1" outlineLevel="1" spans="1:23">
      <c r="A38" s="155" t="s">
        <v>314</v>
      </c>
      <c r="B38" s="155" t="s">
        <v>344</v>
      </c>
      <c r="C38" s="155" t="s">
        <v>343</v>
      </c>
      <c r="D38" s="155" t="s">
        <v>46</v>
      </c>
      <c r="E38" s="155" t="s">
        <v>120</v>
      </c>
      <c r="F38" s="155" t="s">
        <v>121</v>
      </c>
      <c r="G38" s="155" t="s">
        <v>320</v>
      </c>
      <c r="H38" s="155" t="s">
        <v>321</v>
      </c>
      <c r="I38" s="156">
        <v>50000</v>
      </c>
      <c r="J38" s="156">
        <v>50000</v>
      </c>
      <c r="K38" s="156">
        <v>50000</v>
      </c>
      <c r="L38" s="156"/>
      <c r="M38" s="156"/>
      <c r="N38" s="155"/>
      <c r="O38" s="155"/>
      <c r="P38" s="155"/>
      <c r="Q38" s="156"/>
      <c r="R38" s="156"/>
      <c r="S38" s="156"/>
      <c r="T38" s="156"/>
      <c r="U38" s="156"/>
      <c r="V38" s="156"/>
      <c r="W38" s="156"/>
    </row>
    <row r="39" ht="52.5" hidden="1" customHeight="1" collapsed="1" spans="1:23">
      <c r="A39" s="155"/>
      <c r="B39" s="155"/>
      <c r="C39" s="155" t="s">
        <v>345</v>
      </c>
      <c r="D39" s="155"/>
      <c r="E39" s="155"/>
      <c r="F39" s="155"/>
      <c r="G39" s="155"/>
      <c r="H39" s="155"/>
      <c r="I39" s="156">
        <v>300000</v>
      </c>
      <c r="J39" s="156">
        <v>300000</v>
      </c>
      <c r="K39" s="156">
        <v>300000</v>
      </c>
      <c r="L39" s="156"/>
      <c r="M39" s="156"/>
      <c r="N39" s="155"/>
      <c r="O39" s="155"/>
      <c r="P39" s="155"/>
      <c r="Q39" s="156"/>
      <c r="R39" s="156"/>
      <c r="S39" s="156"/>
      <c r="T39" s="156"/>
      <c r="U39" s="156"/>
      <c r="V39" s="156"/>
      <c r="W39" s="156"/>
    </row>
    <row r="40" ht="52.5" hidden="1" customHeight="1" outlineLevel="1" spans="1:23">
      <c r="A40" s="155" t="s">
        <v>323</v>
      </c>
      <c r="B40" s="155" t="s">
        <v>346</v>
      </c>
      <c r="C40" s="155" t="s">
        <v>345</v>
      </c>
      <c r="D40" s="155" t="s">
        <v>46</v>
      </c>
      <c r="E40" s="155" t="s">
        <v>120</v>
      </c>
      <c r="F40" s="155" t="s">
        <v>121</v>
      </c>
      <c r="G40" s="155" t="s">
        <v>320</v>
      </c>
      <c r="H40" s="155" t="s">
        <v>321</v>
      </c>
      <c r="I40" s="156">
        <v>300000</v>
      </c>
      <c r="J40" s="156">
        <v>300000</v>
      </c>
      <c r="K40" s="156">
        <v>300000</v>
      </c>
      <c r="L40" s="156"/>
      <c r="M40" s="156"/>
      <c r="N40" s="155"/>
      <c r="O40" s="155"/>
      <c r="P40" s="155"/>
      <c r="Q40" s="156"/>
      <c r="R40" s="156"/>
      <c r="S40" s="156"/>
      <c r="T40" s="156"/>
      <c r="U40" s="156"/>
      <c r="V40" s="156"/>
      <c r="W40" s="156"/>
    </row>
    <row r="41" ht="52.5" hidden="1" customHeight="1" collapsed="1" spans="1:23">
      <c r="A41" s="155"/>
      <c r="B41" s="155"/>
      <c r="C41" s="155" t="s">
        <v>347</v>
      </c>
      <c r="D41" s="155"/>
      <c r="E41" s="155"/>
      <c r="F41" s="155"/>
      <c r="G41" s="155"/>
      <c r="H41" s="155"/>
      <c r="I41" s="156">
        <v>360000</v>
      </c>
      <c r="J41" s="156">
        <v>360000</v>
      </c>
      <c r="K41" s="156">
        <v>360000</v>
      </c>
      <c r="L41" s="156"/>
      <c r="M41" s="156"/>
      <c r="N41" s="155"/>
      <c r="O41" s="155"/>
      <c r="P41" s="155"/>
      <c r="Q41" s="156"/>
      <c r="R41" s="156"/>
      <c r="S41" s="156"/>
      <c r="T41" s="156"/>
      <c r="U41" s="156"/>
      <c r="V41" s="156"/>
      <c r="W41" s="156"/>
    </row>
    <row r="42" ht="52.5" hidden="1" customHeight="1" outlineLevel="1" spans="1:23">
      <c r="A42" s="155" t="s">
        <v>314</v>
      </c>
      <c r="B42" s="155" t="s">
        <v>348</v>
      </c>
      <c r="C42" s="155" t="s">
        <v>347</v>
      </c>
      <c r="D42" s="155" t="s">
        <v>46</v>
      </c>
      <c r="E42" s="155" t="s">
        <v>118</v>
      </c>
      <c r="F42" s="155" t="s">
        <v>119</v>
      </c>
      <c r="G42" s="155" t="s">
        <v>320</v>
      </c>
      <c r="H42" s="155" t="s">
        <v>321</v>
      </c>
      <c r="I42" s="156">
        <v>360000</v>
      </c>
      <c r="J42" s="156">
        <v>360000</v>
      </c>
      <c r="K42" s="156">
        <v>360000</v>
      </c>
      <c r="L42" s="156"/>
      <c r="M42" s="156"/>
      <c r="N42" s="155"/>
      <c r="O42" s="155"/>
      <c r="P42" s="155"/>
      <c r="Q42" s="156"/>
      <c r="R42" s="156"/>
      <c r="S42" s="156"/>
      <c r="T42" s="156"/>
      <c r="U42" s="156"/>
      <c r="V42" s="156"/>
      <c r="W42" s="156"/>
    </row>
    <row r="43" ht="52.5" hidden="1" customHeight="1" collapsed="1" spans="1:23">
      <c r="A43" s="155"/>
      <c r="B43" s="155"/>
      <c r="C43" s="155" t="s">
        <v>349</v>
      </c>
      <c r="D43" s="155"/>
      <c r="E43" s="155"/>
      <c r="F43" s="155"/>
      <c r="G43" s="155"/>
      <c r="H43" s="155"/>
      <c r="I43" s="156">
        <v>96000</v>
      </c>
      <c r="J43" s="156">
        <v>96000</v>
      </c>
      <c r="K43" s="156">
        <v>96000</v>
      </c>
      <c r="L43" s="156"/>
      <c r="M43" s="156"/>
      <c r="N43" s="155"/>
      <c r="O43" s="155"/>
      <c r="P43" s="155"/>
      <c r="Q43" s="156"/>
      <c r="R43" s="156"/>
      <c r="S43" s="156"/>
      <c r="T43" s="156"/>
      <c r="U43" s="156"/>
      <c r="V43" s="156"/>
      <c r="W43" s="156"/>
    </row>
    <row r="44" ht="52.5" hidden="1" customHeight="1" outlineLevel="1" spans="1:23">
      <c r="A44" s="155" t="s">
        <v>314</v>
      </c>
      <c r="B44" s="155" t="s">
        <v>350</v>
      </c>
      <c r="C44" s="155" t="s">
        <v>349</v>
      </c>
      <c r="D44" s="155" t="s">
        <v>46</v>
      </c>
      <c r="E44" s="155" t="s">
        <v>130</v>
      </c>
      <c r="F44" s="155" t="s">
        <v>131</v>
      </c>
      <c r="G44" s="155" t="s">
        <v>320</v>
      </c>
      <c r="H44" s="155" t="s">
        <v>321</v>
      </c>
      <c r="I44" s="156">
        <v>96000</v>
      </c>
      <c r="J44" s="156">
        <v>96000</v>
      </c>
      <c r="K44" s="156">
        <v>96000</v>
      </c>
      <c r="L44" s="156"/>
      <c r="M44" s="156"/>
      <c r="N44" s="155"/>
      <c r="O44" s="155"/>
      <c r="P44" s="155"/>
      <c r="Q44" s="156"/>
      <c r="R44" s="156"/>
      <c r="S44" s="156"/>
      <c r="T44" s="156"/>
      <c r="U44" s="156"/>
      <c r="V44" s="156"/>
      <c r="W44" s="156"/>
    </row>
    <row r="45" ht="52.5" hidden="1" customHeight="1" collapsed="1" spans="1:23">
      <c r="A45" s="155"/>
      <c r="B45" s="155"/>
      <c r="C45" s="155" t="s">
        <v>351</v>
      </c>
      <c r="D45" s="155"/>
      <c r="E45" s="155"/>
      <c r="F45" s="155"/>
      <c r="G45" s="155"/>
      <c r="H45" s="155"/>
      <c r="I45" s="156">
        <v>136000</v>
      </c>
      <c r="J45" s="156">
        <v>136000</v>
      </c>
      <c r="K45" s="156">
        <v>136000</v>
      </c>
      <c r="L45" s="156"/>
      <c r="M45" s="156"/>
      <c r="N45" s="155"/>
      <c r="O45" s="155"/>
      <c r="P45" s="155"/>
      <c r="Q45" s="156"/>
      <c r="R45" s="156"/>
      <c r="S45" s="156"/>
      <c r="T45" s="156"/>
      <c r="U45" s="156"/>
      <c r="V45" s="156"/>
      <c r="W45" s="156"/>
    </row>
    <row r="46" ht="52.5" hidden="1" customHeight="1" outlineLevel="1" spans="1:23">
      <c r="A46" s="155" t="s">
        <v>314</v>
      </c>
      <c r="B46" s="155" t="s">
        <v>352</v>
      </c>
      <c r="C46" s="155" t="s">
        <v>351</v>
      </c>
      <c r="D46" s="155" t="s">
        <v>46</v>
      </c>
      <c r="E46" s="155" t="s">
        <v>124</v>
      </c>
      <c r="F46" s="155" t="s">
        <v>125</v>
      </c>
      <c r="G46" s="155" t="s">
        <v>320</v>
      </c>
      <c r="H46" s="155" t="s">
        <v>321</v>
      </c>
      <c r="I46" s="156">
        <v>136000</v>
      </c>
      <c r="J46" s="156">
        <v>136000</v>
      </c>
      <c r="K46" s="156">
        <v>136000</v>
      </c>
      <c r="L46" s="156"/>
      <c r="M46" s="156"/>
      <c r="N46" s="155"/>
      <c r="O46" s="155"/>
      <c r="P46" s="155"/>
      <c r="Q46" s="156"/>
      <c r="R46" s="156"/>
      <c r="S46" s="156"/>
      <c r="T46" s="156"/>
      <c r="U46" s="156"/>
      <c r="V46" s="156"/>
      <c r="W46" s="156"/>
    </row>
    <row r="47" ht="52.5" hidden="1" customHeight="1" collapsed="1" spans="1:23">
      <c r="A47" s="155"/>
      <c r="B47" s="155"/>
      <c r="C47" s="155" t="s">
        <v>353</v>
      </c>
      <c r="D47" s="155"/>
      <c r="E47" s="155"/>
      <c r="F47" s="155"/>
      <c r="G47" s="155"/>
      <c r="H47" s="155"/>
      <c r="I47" s="156">
        <v>250000</v>
      </c>
      <c r="J47" s="156">
        <v>250000</v>
      </c>
      <c r="K47" s="156">
        <v>250000</v>
      </c>
      <c r="L47" s="156"/>
      <c r="M47" s="156"/>
      <c r="N47" s="155"/>
      <c r="O47" s="155"/>
      <c r="P47" s="155"/>
      <c r="Q47" s="156"/>
      <c r="R47" s="156"/>
      <c r="S47" s="156"/>
      <c r="T47" s="156"/>
      <c r="U47" s="156"/>
      <c r="V47" s="156"/>
      <c r="W47" s="156"/>
    </row>
    <row r="48" ht="52.5" hidden="1" customHeight="1" outlineLevel="1" spans="1:23">
      <c r="A48" s="155" t="s">
        <v>314</v>
      </c>
      <c r="B48" s="155" t="s">
        <v>354</v>
      </c>
      <c r="C48" s="155" t="s">
        <v>353</v>
      </c>
      <c r="D48" s="155" t="s">
        <v>46</v>
      </c>
      <c r="E48" s="155" t="s">
        <v>120</v>
      </c>
      <c r="F48" s="155" t="s">
        <v>121</v>
      </c>
      <c r="G48" s="155" t="s">
        <v>320</v>
      </c>
      <c r="H48" s="155" t="s">
        <v>321</v>
      </c>
      <c r="I48" s="156">
        <v>250000</v>
      </c>
      <c r="J48" s="156">
        <v>250000</v>
      </c>
      <c r="K48" s="156">
        <v>250000</v>
      </c>
      <c r="L48" s="156"/>
      <c r="M48" s="156"/>
      <c r="N48" s="155"/>
      <c r="O48" s="155"/>
      <c r="P48" s="155"/>
      <c r="Q48" s="156"/>
      <c r="R48" s="156"/>
      <c r="S48" s="156"/>
      <c r="T48" s="156"/>
      <c r="U48" s="156"/>
      <c r="V48" s="156"/>
      <c r="W48" s="156"/>
    </row>
    <row r="49" ht="52.5" hidden="1" customHeight="1" collapsed="1" spans="1:23">
      <c r="A49" s="155"/>
      <c r="B49" s="155"/>
      <c r="C49" s="155" t="s">
        <v>355</v>
      </c>
      <c r="D49" s="155"/>
      <c r="E49" s="155"/>
      <c r="F49" s="155"/>
      <c r="G49" s="155"/>
      <c r="H49" s="155"/>
      <c r="I49" s="156">
        <v>300000</v>
      </c>
      <c r="J49" s="156">
        <v>300000</v>
      </c>
      <c r="K49" s="156">
        <v>300000</v>
      </c>
      <c r="L49" s="156"/>
      <c r="M49" s="156"/>
      <c r="N49" s="155"/>
      <c r="O49" s="155"/>
      <c r="P49" s="155"/>
      <c r="Q49" s="156"/>
      <c r="R49" s="156"/>
      <c r="S49" s="156"/>
      <c r="T49" s="156"/>
      <c r="U49" s="156"/>
      <c r="V49" s="156"/>
      <c r="W49" s="156"/>
    </row>
    <row r="50" ht="52.5" hidden="1" customHeight="1" outlineLevel="1" spans="1:23">
      <c r="A50" s="155" t="s">
        <v>314</v>
      </c>
      <c r="B50" s="155" t="s">
        <v>356</v>
      </c>
      <c r="C50" s="155" t="s">
        <v>355</v>
      </c>
      <c r="D50" s="155" t="s">
        <v>46</v>
      </c>
      <c r="E50" s="155" t="s">
        <v>128</v>
      </c>
      <c r="F50" s="155" t="s">
        <v>129</v>
      </c>
      <c r="G50" s="155" t="s">
        <v>320</v>
      </c>
      <c r="H50" s="155" t="s">
        <v>321</v>
      </c>
      <c r="I50" s="156">
        <v>300000</v>
      </c>
      <c r="J50" s="156">
        <v>300000</v>
      </c>
      <c r="K50" s="156">
        <v>300000</v>
      </c>
      <c r="L50" s="156"/>
      <c r="M50" s="156"/>
      <c r="N50" s="155"/>
      <c r="O50" s="155"/>
      <c r="P50" s="155"/>
      <c r="Q50" s="156"/>
      <c r="R50" s="156"/>
      <c r="S50" s="156"/>
      <c r="T50" s="156"/>
      <c r="U50" s="156"/>
      <c r="V50" s="156"/>
      <c r="W50" s="156"/>
    </row>
    <row r="51" ht="52.5" hidden="1" customHeight="1" collapsed="1" spans="1:23">
      <c r="A51" s="155"/>
      <c r="B51" s="155"/>
      <c r="C51" s="155" t="s">
        <v>357</v>
      </c>
      <c r="D51" s="155"/>
      <c r="E51" s="155"/>
      <c r="F51" s="155"/>
      <c r="G51" s="155"/>
      <c r="H51" s="155"/>
      <c r="I51" s="156">
        <v>1000000</v>
      </c>
      <c r="J51" s="156">
        <v>1000000</v>
      </c>
      <c r="K51" s="156">
        <v>1000000</v>
      </c>
      <c r="L51" s="156"/>
      <c r="M51" s="156"/>
      <c r="N51" s="155"/>
      <c r="O51" s="155"/>
      <c r="P51" s="155"/>
      <c r="Q51" s="156"/>
      <c r="R51" s="156"/>
      <c r="S51" s="156"/>
      <c r="T51" s="156"/>
      <c r="U51" s="156"/>
      <c r="V51" s="156"/>
      <c r="W51" s="156"/>
    </row>
    <row r="52" ht="52.5" hidden="1" customHeight="1" outlineLevel="1" spans="1:23">
      <c r="A52" s="155" t="s">
        <v>314</v>
      </c>
      <c r="B52" s="155" t="s">
        <v>358</v>
      </c>
      <c r="C52" s="155" t="s">
        <v>357</v>
      </c>
      <c r="D52" s="155" t="s">
        <v>46</v>
      </c>
      <c r="E52" s="155" t="s">
        <v>122</v>
      </c>
      <c r="F52" s="155" t="s">
        <v>123</v>
      </c>
      <c r="G52" s="155" t="s">
        <v>276</v>
      </c>
      <c r="H52" s="155" t="s">
        <v>277</v>
      </c>
      <c r="I52" s="156">
        <v>50000</v>
      </c>
      <c r="J52" s="156">
        <v>50000</v>
      </c>
      <c r="K52" s="156">
        <v>50000</v>
      </c>
      <c r="L52" s="156"/>
      <c r="M52" s="156"/>
      <c r="N52" s="155"/>
      <c r="O52" s="155"/>
      <c r="P52" s="155"/>
      <c r="Q52" s="156"/>
      <c r="R52" s="156"/>
      <c r="S52" s="156"/>
      <c r="T52" s="156"/>
      <c r="U52" s="156"/>
      <c r="V52" s="156"/>
      <c r="W52" s="156"/>
    </row>
    <row r="53" ht="52.5" hidden="1" customHeight="1" outlineLevel="1" spans="1:23">
      <c r="A53" s="155" t="s">
        <v>314</v>
      </c>
      <c r="B53" s="155" t="s">
        <v>358</v>
      </c>
      <c r="C53" s="155" t="s">
        <v>357</v>
      </c>
      <c r="D53" s="155" t="s">
        <v>46</v>
      </c>
      <c r="E53" s="155" t="s">
        <v>122</v>
      </c>
      <c r="F53" s="155" t="s">
        <v>123</v>
      </c>
      <c r="G53" s="155" t="s">
        <v>327</v>
      </c>
      <c r="H53" s="155" t="s">
        <v>328</v>
      </c>
      <c r="I53" s="156">
        <v>50000</v>
      </c>
      <c r="J53" s="156">
        <v>50000</v>
      </c>
      <c r="K53" s="156">
        <v>50000</v>
      </c>
      <c r="L53" s="156"/>
      <c r="M53" s="156"/>
      <c r="N53" s="155"/>
      <c r="O53" s="155"/>
      <c r="P53" s="155"/>
      <c r="Q53" s="156"/>
      <c r="R53" s="156"/>
      <c r="S53" s="156"/>
      <c r="T53" s="156"/>
      <c r="U53" s="156"/>
      <c r="V53" s="156"/>
      <c r="W53" s="156"/>
    </row>
    <row r="54" ht="52.5" hidden="1" customHeight="1" outlineLevel="1" spans="1:23">
      <c r="A54" s="155" t="s">
        <v>314</v>
      </c>
      <c r="B54" s="155" t="s">
        <v>358</v>
      </c>
      <c r="C54" s="155" t="s">
        <v>357</v>
      </c>
      <c r="D54" s="155" t="s">
        <v>46</v>
      </c>
      <c r="E54" s="155" t="s">
        <v>122</v>
      </c>
      <c r="F54" s="155" t="s">
        <v>123</v>
      </c>
      <c r="G54" s="155" t="s">
        <v>320</v>
      </c>
      <c r="H54" s="155" t="s">
        <v>321</v>
      </c>
      <c r="I54" s="156">
        <v>900000</v>
      </c>
      <c r="J54" s="156">
        <v>900000</v>
      </c>
      <c r="K54" s="156">
        <v>900000</v>
      </c>
      <c r="L54" s="156"/>
      <c r="M54" s="156"/>
      <c r="N54" s="155"/>
      <c r="O54" s="155"/>
      <c r="P54" s="155"/>
      <c r="Q54" s="156"/>
      <c r="R54" s="156"/>
      <c r="S54" s="156"/>
      <c r="T54" s="156"/>
      <c r="U54" s="156"/>
      <c r="V54" s="156"/>
      <c r="W54" s="156"/>
    </row>
    <row r="55" ht="52.5" hidden="1" customHeight="1" collapsed="1" spans="1:23">
      <c r="A55" s="155"/>
      <c r="B55" s="155"/>
      <c r="C55" s="155" t="s">
        <v>359</v>
      </c>
      <c r="D55" s="155"/>
      <c r="E55" s="155"/>
      <c r="F55" s="155"/>
      <c r="G55" s="155"/>
      <c r="H55" s="155"/>
      <c r="I55" s="156">
        <v>300000</v>
      </c>
      <c r="J55" s="156">
        <v>300000</v>
      </c>
      <c r="K55" s="156">
        <v>300000</v>
      </c>
      <c r="L55" s="156"/>
      <c r="M55" s="156"/>
      <c r="N55" s="155"/>
      <c r="O55" s="155"/>
      <c r="P55" s="155"/>
      <c r="Q55" s="156"/>
      <c r="R55" s="156"/>
      <c r="S55" s="156"/>
      <c r="T55" s="156"/>
      <c r="U55" s="156"/>
      <c r="V55" s="156"/>
      <c r="W55" s="156"/>
    </row>
    <row r="56" ht="52.5" hidden="1" customHeight="1" outlineLevel="1" spans="1:23">
      <c r="A56" s="155" t="s">
        <v>314</v>
      </c>
      <c r="B56" s="155" t="s">
        <v>360</v>
      </c>
      <c r="C56" s="155" t="s">
        <v>359</v>
      </c>
      <c r="D56" s="155" t="s">
        <v>46</v>
      </c>
      <c r="E56" s="155" t="s">
        <v>120</v>
      </c>
      <c r="F56" s="155" t="s">
        <v>121</v>
      </c>
      <c r="G56" s="155" t="s">
        <v>320</v>
      </c>
      <c r="H56" s="155" t="s">
        <v>321</v>
      </c>
      <c r="I56" s="156">
        <v>300000</v>
      </c>
      <c r="J56" s="156">
        <v>300000</v>
      </c>
      <c r="K56" s="156">
        <v>300000</v>
      </c>
      <c r="L56" s="156"/>
      <c r="M56" s="156"/>
      <c r="N56" s="155"/>
      <c r="O56" s="155"/>
      <c r="P56" s="155"/>
      <c r="Q56" s="156"/>
      <c r="R56" s="156"/>
      <c r="S56" s="156"/>
      <c r="T56" s="156"/>
      <c r="U56" s="156"/>
      <c r="V56" s="156"/>
      <c r="W56" s="156"/>
    </row>
    <row r="57" ht="52.5" hidden="1" customHeight="1" collapsed="1" spans="1:23">
      <c r="A57" s="155"/>
      <c r="B57" s="155"/>
      <c r="C57" s="155" t="s">
        <v>361</v>
      </c>
      <c r="D57" s="155"/>
      <c r="E57" s="155"/>
      <c r="F57" s="155"/>
      <c r="G57" s="155"/>
      <c r="H57" s="155"/>
      <c r="I57" s="156">
        <v>98000</v>
      </c>
      <c r="J57" s="156">
        <v>98000</v>
      </c>
      <c r="K57" s="156">
        <v>98000</v>
      </c>
      <c r="L57" s="156"/>
      <c r="M57" s="156"/>
      <c r="N57" s="155"/>
      <c r="O57" s="155"/>
      <c r="P57" s="155"/>
      <c r="Q57" s="156"/>
      <c r="R57" s="156"/>
      <c r="S57" s="156"/>
      <c r="T57" s="156"/>
      <c r="U57" s="156"/>
      <c r="V57" s="156"/>
      <c r="W57" s="156"/>
    </row>
    <row r="58" ht="52.5" hidden="1" customHeight="1" outlineLevel="1" spans="1:23">
      <c r="A58" s="155" t="s">
        <v>314</v>
      </c>
      <c r="B58" s="155" t="s">
        <v>362</v>
      </c>
      <c r="C58" s="155" t="s">
        <v>361</v>
      </c>
      <c r="D58" s="155" t="s">
        <v>46</v>
      </c>
      <c r="E58" s="155" t="s">
        <v>120</v>
      </c>
      <c r="F58" s="155" t="s">
        <v>121</v>
      </c>
      <c r="G58" s="155" t="s">
        <v>320</v>
      </c>
      <c r="H58" s="155" t="s">
        <v>321</v>
      </c>
      <c r="I58" s="156">
        <v>98000</v>
      </c>
      <c r="J58" s="156">
        <v>98000</v>
      </c>
      <c r="K58" s="156">
        <v>98000</v>
      </c>
      <c r="L58" s="156"/>
      <c r="M58" s="156"/>
      <c r="N58" s="155"/>
      <c r="O58" s="155"/>
      <c r="P58" s="155"/>
      <c r="Q58" s="156"/>
      <c r="R58" s="156"/>
      <c r="S58" s="156"/>
      <c r="T58" s="156"/>
      <c r="U58" s="156"/>
      <c r="V58" s="156"/>
      <c r="W58" s="156"/>
    </row>
    <row r="59" ht="52.5" hidden="1" customHeight="1" collapsed="1" spans="1:23">
      <c r="A59" s="155"/>
      <c r="B59" s="155"/>
      <c r="C59" s="155" t="s">
        <v>363</v>
      </c>
      <c r="D59" s="155"/>
      <c r="E59" s="155"/>
      <c r="F59" s="155"/>
      <c r="G59" s="155"/>
      <c r="H59" s="155"/>
      <c r="I59" s="156">
        <v>50000</v>
      </c>
      <c r="J59" s="156">
        <v>50000</v>
      </c>
      <c r="K59" s="156">
        <v>50000</v>
      </c>
      <c r="L59" s="156"/>
      <c r="M59" s="156"/>
      <c r="N59" s="155"/>
      <c r="O59" s="155"/>
      <c r="P59" s="155"/>
      <c r="Q59" s="156"/>
      <c r="R59" s="156"/>
      <c r="S59" s="156"/>
      <c r="T59" s="156"/>
      <c r="U59" s="156"/>
      <c r="V59" s="156"/>
      <c r="W59" s="156"/>
    </row>
    <row r="60" ht="52.5" hidden="1" customHeight="1" outlineLevel="1" spans="1:23">
      <c r="A60" s="155" t="s">
        <v>314</v>
      </c>
      <c r="B60" s="155" t="s">
        <v>364</v>
      </c>
      <c r="C60" s="155" t="s">
        <v>363</v>
      </c>
      <c r="D60" s="155" t="s">
        <v>46</v>
      </c>
      <c r="E60" s="155" t="s">
        <v>126</v>
      </c>
      <c r="F60" s="155" t="s">
        <v>127</v>
      </c>
      <c r="G60" s="155" t="s">
        <v>320</v>
      </c>
      <c r="H60" s="155" t="s">
        <v>321</v>
      </c>
      <c r="I60" s="156">
        <v>50000</v>
      </c>
      <c r="J60" s="156">
        <v>50000</v>
      </c>
      <c r="K60" s="156">
        <v>50000</v>
      </c>
      <c r="L60" s="156"/>
      <c r="M60" s="156"/>
      <c r="N60" s="155"/>
      <c r="O60" s="155"/>
      <c r="P60" s="155"/>
      <c r="Q60" s="156"/>
      <c r="R60" s="156"/>
      <c r="S60" s="156"/>
      <c r="T60" s="156"/>
      <c r="U60" s="156"/>
      <c r="V60" s="156"/>
      <c r="W60" s="156"/>
    </row>
    <row r="61" ht="52.5" hidden="1" customHeight="1" collapsed="1" spans="1:23">
      <c r="A61" s="155"/>
      <c r="B61" s="155"/>
      <c r="C61" s="155" t="s">
        <v>365</v>
      </c>
      <c r="D61" s="155"/>
      <c r="E61" s="155"/>
      <c r="F61" s="155"/>
      <c r="G61" s="155"/>
      <c r="H61" s="155"/>
      <c r="I61" s="156">
        <v>500000</v>
      </c>
      <c r="J61" s="156">
        <v>500000</v>
      </c>
      <c r="K61" s="156">
        <v>500000</v>
      </c>
      <c r="L61" s="156"/>
      <c r="M61" s="156"/>
      <c r="N61" s="155"/>
      <c r="O61" s="155"/>
      <c r="P61" s="155"/>
      <c r="Q61" s="156"/>
      <c r="R61" s="156"/>
      <c r="S61" s="156"/>
      <c r="T61" s="156"/>
      <c r="U61" s="156"/>
      <c r="V61" s="156"/>
      <c r="W61" s="156"/>
    </row>
    <row r="62" ht="52.5" hidden="1" customHeight="1" outlineLevel="1" spans="1:23">
      <c r="A62" s="155" t="s">
        <v>323</v>
      </c>
      <c r="B62" s="155" t="s">
        <v>366</v>
      </c>
      <c r="C62" s="155" t="s">
        <v>365</v>
      </c>
      <c r="D62" s="155" t="s">
        <v>46</v>
      </c>
      <c r="E62" s="155" t="s">
        <v>126</v>
      </c>
      <c r="F62" s="155" t="s">
        <v>127</v>
      </c>
      <c r="G62" s="155" t="s">
        <v>276</v>
      </c>
      <c r="H62" s="155" t="s">
        <v>277</v>
      </c>
      <c r="I62" s="156">
        <v>10000</v>
      </c>
      <c r="J62" s="156">
        <v>10000</v>
      </c>
      <c r="K62" s="156">
        <v>10000</v>
      </c>
      <c r="L62" s="156"/>
      <c r="M62" s="156"/>
      <c r="N62" s="155"/>
      <c r="O62" s="155"/>
      <c r="P62" s="155"/>
      <c r="Q62" s="156"/>
      <c r="R62" s="156"/>
      <c r="S62" s="156"/>
      <c r="T62" s="156"/>
      <c r="U62" s="156"/>
      <c r="V62" s="156"/>
      <c r="W62" s="156"/>
    </row>
    <row r="63" ht="52.5" hidden="1" customHeight="1" outlineLevel="1" spans="1:23">
      <c r="A63" s="155" t="s">
        <v>323</v>
      </c>
      <c r="B63" s="155" t="s">
        <v>366</v>
      </c>
      <c r="C63" s="155" t="s">
        <v>365</v>
      </c>
      <c r="D63" s="155" t="s">
        <v>46</v>
      </c>
      <c r="E63" s="155" t="s">
        <v>126</v>
      </c>
      <c r="F63" s="155" t="s">
        <v>127</v>
      </c>
      <c r="G63" s="155" t="s">
        <v>327</v>
      </c>
      <c r="H63" s="155" t="s">
        <v>328</v>
      </c>
      <c r="I63" s="156">
        <v>30000</v>
      </c>
      <c r="J63" s="156">
        <v>30000</v>
      </c>
      <c r="K63" s="156">
        <v>30000</v>
      </c>
      <c r="L63" s="156"/>
      <c r="M63" s="156"/>
      <c r="N63" s="155"/>
      <c r="O63" s="155"/>
      <c r="P63" s="155"/>
      <c r="Q63" s="156"/>
      <c r="R63" s="156"/>
      <c r="S63" s="156"/>
      <c r="T63" s="156"/>
      <c r="U63" s="156"/>
      <c r="V63" s="156"/>
      <c r="W63" s="156"/>
    </row>
    <row r="64" ht="52.5" hidden="1" customHeight="1" outlineLevel="1" spans="1:23">
      <c r="A64" s="155" t="s">
        <v>323</v>
      </c>
      <c r="B64" s="155" t="s">
        <v>366</v>
      </c>
      <c r="C64" s="155" t="s">
        <v>365</v>
      </c>
      <c r="D64" s="155" t="s">
        <v>46</v>
      </c>
      <c r="E64" s="155" t="s">
        <v>126</v>
      </c>
      <c r="F64" s="155" t="s">
        <v>127</v>
      </c>
      <c r="G64" s="155" t="s">
        <v>320</v>
      </c>
      <c r="H64" s="155" t="s">
        <v>321</v>
      </c>
      <c r="I64" s="156">
        <v>400000</v>
      </c>
      <c r="J64" s="156">
        <v>400000</v>
      </c>
      <c r="K64" s="156">
        <v>400000</v>
      </c>
      <c r="L64" s="156"/>
      <c r="M64" s="156"/>
      <c r="N64" s="155"/>
      <c r="O64" s="155"/>
      <c r="P64" s="155"/>
      <c r="Q64" s="156"/>
      <c r="R64" s="156"/>
      <c r="S64" s="156"/>
      <c r="T64" s="156"/>
      <c r="U64" s="156"/>
      <c r="V64" s="156"/>
      <c r="W64" s="156"/>
    </row>
    <row r="65" ht="52.5" hidden="1" customHeight="1" outlineLevel="1" spans="1:23">
      <c r="A65" s="155" t="s">
        <v>323</v>
      </c>
      <c r="B65" s="155" t="s">
        <v>366</v>
      </c>
      <c r="C65" s="155" t="s">
        <v>365</v>
      </c>
      <c r="D65" s="155" t="s">
        <v>46</v>
      </c>
      <c r="E65" s="155" t="s">
        <v>126</v>
      </c>
      <c r="F65" s="155" t="s">
        <v>127</v>
      </c>
      <c r="G65" s="155" t="s">
        <v>280</v>
      </c>
      <c r="H65" s="155" t="s">
        <v>281</v>
      </c>
      <c r="I65" s="156">
        <v>40000</v>
      </c>
      <c r="J65" s="156">
        <v>40000</v>
      </c>
      <c r="K65" s="156">
        <v>40000</v>
      </c>
      <c r="L65" s="156"/>
      <c r="M65" s="156"/>
      <c r="N65" s="155"/>
      <c r="O65" s="155"/>
      <c r="P65" s="155"/>
      <c r="Q65" s="156"/>
      <c r="R65" s="156"/>
      <c r="S65" s="156"/>
      <c r="T65" s="156"/>
      <c r="U65" s="156"/>
      <c r="V65" s="156"/>
      <c r="W65" s="156"/>
    </row>
    <row r="66" ht="52.5" hidden="1" customHeight="1" outlineLevel="1" spans="1:23">
      <c r="A66" s="155" t="s">
        <v>323</v>
      </c>
      <c r="B66" s="155" t="s">
        <v>366</v>
      </c>
      <c r="C66" s="155" t="s">
        <v>365</v>
      </c>
      <c r="D66" s="155" t="s">
        <v>46</v>
      </c>
      <c r="E66" s="155" t="s">
        <v>126</v>
      </c>
      <c r="F66" s="155" t="s">
        <v>127</v>
      </c>
      <c r="G66" s="155" t="s">
        <v>291</v>
      </c>
      <c r="H66" s="155" t="s">
        <v>292</v>
      </c>
      <c r="I66" s="156">
        <v>20000</v>
      </c>
      <c r="J66" s="156">
        <v>20000</v>
      </c>
      <c r="K66" s="156">
        <v>20000</v>
      </c>
      <c r="L66" s="156"/>
      <c r="M66" s="156"/>
      <c r="N66" s="155"/>
      <c r="O66" s="155"/>
      <c r="P66" s="155"/>
      <c r="Q66" s="156"/>
      <c r="R66" s="156"/>
      <c r="S66" s="156"/>
      <c r="T66" s="156"/>
      <c r="U66" s="156"/>
      <c r="V66" s="156"/>
      <c r="W66" s="156"/>
    </row>
    <row r="67" ht="52.5" hidden="1" customHeight="1" collapsed="1" spans="1:23">
      <c r="A67" s="155"/>
      <c r="B67" s="155"/>
      <c r="C67" s="155" t="s">
        <v>367</v>
      </c>
      <c r="D67" s="155"/>
      <c r="E67" s="155"/>
      <c r="F67" s="155"/>
      <c r="G67" s="155"/>
      <c r="H67" s="155"/>
      <c r="I67" s="156">
        <v>50000</v>
      </c>
      <c r="J67" s="156">
        <v>50000</v>
      </c>
      <c r="K67" s="156">
        <v>50000</v>
      </c>
      <c r="L67" s="156"/>
      <c r="M67" s="156"/>
      <c r="N67" s="155"/>
      <c r="O67" s="155"/>
      <c r="P67" s="155"/>
      <c r="Q67" s="156"/>
      <c r="R67" s="156"/>
      <c r="S67" s="156"/>
      <c r="T67" s="156"/>
      <c r="U67" s="156"/>
      <c r="V67" s="156"/>
      <c r="W67" s="156"/>
    </row>
    <row r="68" ht="52.5" hidden="1" customHeight="1" outlineLevel="1" spans="1:23">
      <c r="A68" s="155" t="s">
        <v>314</v>
      </c>
      <c r="B68" s="155" t="s">
        <v>368</v>
      </c>
      <c r="C68" s="155" t="s">
        <v>367</v>
      </c>
      <c r="D68" s="155" t="s">
        <v>46</v>
      </c>
      <c r="E68" s="155" t="s">
        <v>120</v>
      </c>
      <c r="F68" s="155" t="s">
        <v>121</v>
      </c>
      <c r="G68" s="155" t="s">
        <v>320</v>
      </c>
      <c r="H68" s="155" t="s">
        <v>321</v>
      </c>
      <c r="I68" s="156">
        <v>50000</v>
      </c>
      <c r="J68" s="156">
        <v>50000</v>
      </c>
      <c r="K68" s="156">
        <v>50000</v>
      </c>
      <c r="L68" s="156"/>
      <c r="M68" s="156"/>
      <c r="N68" s="155"/>
      <c r="O68" s="155"/>
      <c r="P68" s="155"/>
      <c r="Q68" s="156"/>
      <c r="R68" s="156"/>
      <c r="S68" s="156"/>
      <c r="T68" s="156"/>
      <c r="U68" s="156"/>
      <c r="V68" s="156"/>
      <c r="W68" s="156"/>
    </row>
    <row r="69" ht="52.5" hidden="1" customHeight="1" collapsed="1" spans="1:23">
      <c r="A69" s="155"/>
      <c r="B69" s="155"/>
      <c r="C69" s="155" t="s">
        <v>369</v>
      </c>
      <c r="D69" s="155"/>
      <c r="E69" s="155"/>
      <c r="F69" s="155"/>
      <c r="G69" s="155"/>
      <c r="H69" s="155"/>
      <c r="I69" s="156">
        <v>50000</v>
      </c>
      <c r="J69" s="156">
        <v>50000</v>
      </c>
      <c r="K69" s="156">
        <v>50000</v>
      </c>
      <c r="L69" s="156"/>
      <c r="M69" s="156"/>
      <c r="N69" s="155"/>
      <c r="O69" s="155"/>
      <c r="P69" s="155"/>
      <c r="Q69" s="156"/>
      <c r="R69" s="156"/>
      <c r="S69" s="156"/>
      <c r="T69" s="156"/>
      <c r="U69" s="156"/>
      <c r="V69" s="156"/>
      <c r="W69" s="156"/>
    </row>
    <row r="70" ht="52.5" hidden="1" customHeight="1" outlineLevel="1" spans="1:23">
      <c r="A70" s="155" t="s">
        <v>314</v>
      </c>
      <c r="B70" s="155" t="s">
        <v>370</v>
      </c>
      <c r="C70" s="155" t="s">
        <v>369</v>
      </c>
      <c r="D70" s="155" t="s">
        <v>46</v>
      </c>
      <c r="E70" s="155" t="s">
        <v>126</v>
      </c>
      <c r="F70" s="155" t="s">
        <v>127</v>
      </c>
      <c r="G70" s="155" t="s">
        <v>320</v>
      </c>
      <c r="H70" s="155" t="s">
        <v>321</v>
      </c>
      <c r="I70" s="156">
        <v>50000</v>
      </c>
      <c r="J70" s="156">
        <v>50000</v>
      </c>
      <c r="K70" s="156">
        <v>50000</v>
      </c>
      <c r="L70" s="156"/>
      <c r="M70" s="156"/>
      <c r="N70" s="155"/>
      <c r="O70" s="155"/>
      <c r="P70" s="155"/>
      <c r="Q70" s="156"/>
      <c r="R70" s="156"/>
      <c r="S70" s="156"/>
      <c r="T70" s="156"/>
      <c r="U70" s="156"/>
      <c r="V70" s="156"/>
      <c r="W70" s="156"/>
    </row>
    <row r="71" ht="52.5" hidden="1" customHeight="1" collapsed="1" spans="1:23">
      <c r="A71" s="155"/>
      <c r="B71" s="155"/>
      <c r="C71" s="155" t="s">
        <v>371</v>
      </c>
      <c r="D71" s="155"/>
      <c r="E71" s="155"/>
      <c r="F71" s="155"/>
      <c r="G71" s="155"/>
      <c r="H71" s="155"/>
      <c r="I71" s="156">
        <v>200000</v>
      </c>
      <c r="J71" s="156">
        <v>200000</v>
      </c>
      <c r="K71" s="156">
        <v>200000</v>
      </c>
      <c r="L71" s="156"/>
      <c r="M71" s="156"/>
      <c r="N71" s="155"/>
      <c r="O71" s="155"/>
      <c r="P71" s="155"/>
      <c r="Q71" s="156"/>
      <c r="R71" s="156"/>
      <c r="S71" s="156"/>
      <c r="T71" s="156"/>
      <c r="U71" s="156"/>
      <c r="V71" s="156"/>
      <c r="W71" s="156"/>
    </row>
    <row r="72" ht="52.5" hidden="1" customHeight="1" outlineLevel="1" spans="1:23">
      <c r="A72" s="155" t="s">
        <v>314</v>
      </c>
      <c r="B72" s="155" t="s">
        <v>372</v>
      </c>
      <c r="C72" s="155" t="s">
        <v>371</v>
      </c>
      <c r="D72" s="155" t="s">
        <v>46</v>
      </c>
      <c r="E72" s="155" t="s">
        <v>122</v>
      </c>
      <c r="F72" s="155" t="s">
        <v>123</v>
      </c>
      <c r="G72" s="155" t="s">
        <v>320</v>
      </c>
      <c r="H72" s="155" t="s">
        <v>321</v>
      </c>
      <c r="I72" s="156">
        <v>200000</v>
      </c>
      <c r="J72" s="156">
        <v>200000</v>
      </c>
      <c r="K72" s="156">
        <v>200000</v>
      </c>
      <c r="L72" s="156"/>
      <c r="M72" s="156"/>
      <c r="N72" s="155"/>
      <c r="O72" s="155"/>
      <c r="P72" s="155"/>
      <c r="Q72" s="156"/>
      <c r="R72" s="156"/>
      <c r="S72" s="156"/>
      <c r="T72" s="156"/>
      <c r="U72" s="156"/>
      <c r="V72" s="156"/>
      <c r="W72" s="156"/>
    </row>
    <row r="73" ht="52.5" hidden="1" customHeight="1" collapsed="1" spans="1:23">
      <c r="A73" s="155"/>
      <c r="B73" s="155"/>
      <c r="C73" s="155" t="s">
        <v>373</v>
      </c>
      <c r="D73" s="155"/>
      <c r="E73" s="155"/>
      <c r="F73" s="155"/>
      <c r="G73" s="155"/>
      <c r="H73" s="155"/>
      <c r="I73" s="156">
        <v>632800</v>
      </c>
      <c r="J73" s="156">
        <v>632800</v>
      </c>
      <c r="K73" s="156">
        <v>632800</v>
      </c>
      <c r="L73" s="156"/>
      <c r="M73" s="156"/>
      <c r="N73" s="155"/>
      <c r="O73" s="155"/>
      <c r="P73" s="155"/>
      <c r="Q73" s="156"/>
      <c r="R73" s="156"/>
      <c r="S73" s="156"/>
      <c r="T73" s="156"/>
      <c r="U73" s="156"/>
      <c r="V73" s="156"/>
      <c r="W73" s="156"/>
    </row>
    <row r="74" ht="52.5" hidden="1" customHeight="1" outlineLevel="1" spans="1:23">
      <c r="A74" s="155" t="s">
        <v>323</v>
      </c>
      <c r="B74" s="155" t="s">
        <v>374</v>
      </c>
      <c r="C74" s="155" t="s">
        <v>373</v>
      </c>
      <c r="D74" s="155" t="s">
        <v>46</v>
      </c>
      <c r="E74" s="155" t="s">
        <v>126</v>
      </c>
      <c r="F74" s="155" t="s">
        <v>127</v>
      </c>
      <c r="G74" s="155" t="s">
        <v>320</v>
      </c>
      <c r="H74" s="155" t="s">
        <v>321</v>
      </c>
      <c r="I74" s="156">
        <v>632800</v>
      </c>
      <c r="J74" s="156">
        <v>632800</v>
      </c>
      <c r="K74" s="156">
        <v>632800</v>
      </c>
      <c r="L74" s="156"/>
      <c r="M74" s="156"/>
      <c r="N74" s="155"/>
      <c r="O74" s="155"/>
      <c r="P74" s="155"/>
      <c r="Q74" s="156"/>
      <c r="R74" s="156"/>
      <c r="S74" s="156"/>
      <c r="T74" s="156"/>
      <c r="U74" s="156"/>
      <c r="V74" s="156"/>
      <c r="W74" s="156"/>
    </row>
    <row r="75" ht="52.5" hidden="1" customHeight="1" collapsed="1" spans="1:23">
      <c r="A75" s="155"/>
      <c r="B75" s="155"/>
      <c r="C75" s="155" t="s">
        <v>375</v>
      </c>
      <c r="D75" s="155"/>
      <c r="E75" s="155"/>
      <c r="F75" s="155"/>
      <c r="G75" s="155"/>
      <c r="H75" s="155"/>
      <c r="I75" s="156">
        <v>100000</v>
      </c>
      <c r="J75" s="156">
        <v>100000</v>
      </c>
      <c r="K75" s="156">
        <v>100000</v>
      </c>
      <c r="L75" s="156"/>
      <c r="M75" s="156"/>
      <c r="N75" s="155"/>
      <c r="O75" s="155"/>
      <c r="P75" s="155"/>
      <c r="Q75" s="156"/>
      <c r="R75" s="156"/>
      <c r="S75" s="156"/>
      <c r="T75" s="156"/>
      <c r="U75" s="156"/>
      <c r="V75" s="156"/>
      <c r="W75" s="156"/>
    </row>
    <row r="76" ht="52.5" hidden="1" customHeight="1" outlineLevel="1" spans="1:23">
      <c r="A76" s="155" t="s">
        <v>314</v>
      </c>
      <c r="B76" s="155" t="s">
        <v>376</v>
      </c>
      <c r="C76" s="155" t="s">
        <v>375</v>
      </c>
      <c r="D76" s="155" t="s">
        <v>46</v>
      </c>
      <c r="E76" s="155" t="s">
        <v>124</v>
      </c>
      <c r="F76" s="155" t="s">
        <v>125</v>
      </c>
      <c r="G76" s="155" t="s">
        <v>320</v>
      </c>
      <c r="H76" s="155" t="s">
        <v>321</v>
      </c>
      <c r="I76" s="156">
        <v>100000</v>
      </c>
      <c r="J76" s="156">
        <v>100000</v>
      </c>
      <c r="K76" s="156">
        <v>100000</v>
      </c>
      <c r="L76" s="156"/>
      <c r="M76" s="156"/>
      <c r="N76" s="155"/>
      <c r="O76" s="155"/>
      <c r="P76" s="155"/>
      <c r="Q76" s="156"/>
      <c r="R76" s="156"/>
      <c r="S76" s="156"/>
      <c r="T76" s="156"/>
      <c r="U76" s="156"/>
      <c r="V76" s="156"/>
      <c r="W76" s="156"/>
    </row>
    <row r="77" ht="30" hidden="1" customHeight="1" spans="1:23">
      <c r="A77" s="157" t="s">
        <v>30</v>
      </c>
      <c r="B77" s="157"/>
      <c r="C77" s="157"/>
      <c r="D77" s="157"/>
      <c r="E77" s="157"/>
      <c r="F77" s="157"/>
      <c r="G77" s="157"/>
      <c r="H77" s="157"/>
      <c r="I77" s="156">
        <v>5942800</v>
      </c>
      <c r="J77" s="156">
        <v>5942800</v>
      </c>
      <c r="K77" s="156">
        <v>5942800</v>
      </c>
      <c r="L77" s="156"/>
      <c r="M77" s="156"/>
      <c r="N77" s="156"/>
      <c r="O77" s="156"/>
      <c r="P77" s="156"/>
      <c r="Q77" s="156"/>
      <c r="R77" s="156"/>
      <c r="S77" s="156"/>
      <c r="T77" s="156"/>
      <c r="U77" s="156"/>
      <c r="V77" s="156"/>
      <c r="W77" s="156"/>
    </row>
  </sheetData>
  <autoFilter ref="A8:W77">
    <filterColumn colId="4">
      <customFilters>
        <customFilter operator="equal" val="2240601"/>
      </customFilters>
    </filterColumn>
    <filterColumn colId="7">
      <customFilters>
        <customFilter operator="equal" val="办公费"/>
      </customFilters>
    </filterColumn>
    <extLst/>
  </autoFilter>
  <mergeCells count="30">
    <mergeCell ref="A1:W1"/>
    <mergeCell ref="A2:W2"/>
    <mergeCell ref="A3:G3"/>
    <mergeCell ref="V3:W3"/>
    <mergeCell ref="J4:M4"/>
    <mergeCell ref="N4:P4"/>
    <mergeCell ref="R4:W4"/>
    <mergeCell ref="J5:K5"/>
    <mergeCell ref="A77:H7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83"/>
  <sheetViews>
    <sheetView showZeros="0" tabSelected="1" topLeftCell="A155" workbookViewId="0">
      <selection activeCell="J165" sqref="J165"/>
    </sheetView>
  </sheetViews>
  <sheetFormatPr defaultColWidth="10.2761904761905" defaultRowHeight="15" customHeight="1"/>
  <cols>
    <col min="1" max="9" width="14.2761904761905" customWidth="1"/>
    <col min="10" max="10" width="34.2761904761905" customWidth="1"/>
  </cols>
  <sheetData>
    <row r="1" ht="18.75" customHeight="1" spans="1:10">
      <c r="A1" s="146"/>
      <c r="B1" s="146"/>
      <c r="C1" s="146"/>
      <c r="D1" s="146"/>
      <c r="E1" s="146"/>
      <c r="F1" s="146"/>
      <c r="G1" s="146"/>
      <c r="H1" s="146"/>
      <c r="I1" s="146"/>
      <c r="J1" s="150" t="s">
        <v>377</v>
      </c>
    </row>
    <row r="2" ht="34.5" customHeight="1" spans="1:10">
      <c r="A2" s="147" t="str">
        <f>"2025"&amp;"年项目支出绩效目标表"</f>
        <v>2025年项目支出绩效目标表</v>
      </c>
      <c r="B2" s="147"/>
      <c r="C2" s="147"/>
      <c r="D2" s="147"/>
      <c r="E2" s="147"/>
      <c r="F2" s="147"/>
      <c r="G2" s="147"/>
      <c r="H2" s="147"/>
      <c r="I2" s="147"/>
      <c r="J2" s="147"/>
    </row>
    <row r="3" ht="18.75" customHeight="1" spans="1:10">
      <c r="A3" s="146" t="str">
        <f>"单位名称："&amp;"梁河县自然资源局"</f>
        <v>单位名称：梁河县自然资源局</v>
      </c>
      <c r="B3" s="146"/>
      <c r="C3" s="146"/>
      <c r="D3" s="146"/>
      <c r="E3" s="146"/>
      <c r="F3" s="146"/>
      <c r="G3" s="146"/>
      <c r="H3" s="146"/>
      <c r="I3" s="146"/>
      <c r="J3" s="146"/>
    </row>
    <row r="4" ht="22.5" customHeight="1" spans="1:10">
      <c r="A4" s="148" t="s">
        <v>378</v>
      </c>
      <c r="B4" s="148" t="s">
        <v>379</v>
      </c>
      <c r="C4" s="148" t="s">
        <v>380</v>
      </c>
      <c r="D4" s="148" t="s">
        <v>381</v>
      </c>
      <c r="E4" s="148" t="s">
        <v>382</v>
      </c>
      <c r="F4" s="148" t="s">
        <v>383</v>
      </c>
      <c r="G4" s="148" t="s">
        <v>384</v>
      </c>
      <c r="H4" s="148" t="s">
        <v>385</v>
      </c>
      <c r="I4" s="148" t="s">
        <v>386</v>
      </c>
      <c r="J4" s="148" t="s">
        <v>387</v>
      </c>
    </row>
    <row r="5" ht="22.5" customHeight="1" spans="1:10">
      <c r="A5" s="148" t="s">
        <v>59</v>
      </c>
      <c r="B5" s="148" t="s">
        <v>60</v>
      </c>
      <c r="C5" s="148" t="s">
        <v>61</v>
      </c>
      <c r="D5" s="148" t="s">
        <v>62</v>
      </c>
      <c r="E5" s="148" t="s">
        <v>63</v>
      </c>
      <c r="F5" s="148" t="s">
        <v>64</v>
      </c>
      <c r="G5" s="148" t="s">
        <v>65</v>
      </c>
      <c r="H5" s="148" t="s">
        <v>66</v>
      </c>
      <c r="I5" s="148" t="s">
        <v>67</v>
      </c>
      <c r="J5" s="148" t="s">
        <v>68</v>
      </c>
    </row>
    <row r="6" ht="52.5" customHeight="1" spans="1:10">
      <c r="A6" s="148" t="s">
        <v>46</v>
      </c>
      <c r="B6" s="148"/>
      <c r="C6" s="148"/>
      <c r="D6" s="148"/>
      <c r="E6" s="148"/>
      <c r="F6" s="148"/>
      <c r="G6" s="148"/>
      <c r="H6" s="148"/>
      <c r="I6" s="148"/>
      <c r="J6" s="148"/>
    </row>
    <row r="7" ht="52.5" customHeight="1" outlineLevel="1" spans="1:10">
      <c r="A7" s="149" t="s">
        <v>359</v>
      </c>
      <c r="B7" s="149" t="s">
        <v>388</v>
      </c>
      <c r="C7" s="149" t="s">
        <v>389</v>
      </c>
      <c r="D7" s="149" t="s">
        <v>390</v>
      </c>
      <c r="E7" s="149" t="s">
        <v>391</v>
      </c>
      <c r="F7" s="149" t="s">
        <v>392</v>
      </c>
      <c r="G7" s="148" t="s">
        <v>59</v>
      </c>
      <c r="H7" s="148" t="s">
        <v>393</v>
      </c>
      <c r="I7" s="149" t="s">
        <v>394</v>
      </c>
      <c r="J7" s="149" t="s">
        <v>395</v>
      </c>
    </row>
    <row r="8" ht="52.5" customHeight="1" outlineLevel="1" spans="1:10">
      <c r="A8" s="149" t="s">
        <v>359</v>
      </c>
      <c r="B8" s="149" t="s">
        <v>388</v>
      </c>
      <c r="C8" s="149" t="s">
        <v>389</v>
      </c>
      <c r="D8" s="149" t="s">
        <v>396</v>
      </c>
      <c r="E8" s="149" t="s">
        <v>397</v>
      </c>
      <c r="F8" s="149" t="s">
        <v>392</v>
      </c>
      <c r="G8" s="148" t="s">
        <v>398</v>
      </c>
      <c r="H8" s="148" t="s">
        <v>399</v>
      </c>
      <c r="I8" s="149"/>
      <c r="J8" s="149" t="s">
        <v>395</v>
      </c>
    </row>
    <row r="9" ht="52.5" customHeight="1" outlineLevel="1" spans="1:10">
      <c r="A9" s="149" t="s">
        <v>359</v>
      </c>
      <c r="B9" s="149" t="s">
        <v>388</v>
      </c>
      <c r="C9" s="149" t="s">
        <v>389</v>
      </c>
      <c r="D9" s="149" t="s">
        <v>400</v>
      </c>
      <c r="E9" s="149" t="s">
        <v>401</v>
      </c>
      <c r="F9" s="149" t="s">
        <v>392</v>
      </c>
      <c r="G9" s="148" t="s">
        <v>402</v>
      </c>
      <c r="H9" s="148" t="s">
        <v>399</v>
      </c>
      <c r="I9" s="149"/>
      <c r="J9" s="149" t="s">
        <v>403</v>
      </c>
    </row>
    <row r="10" ht="52.5" customHeight="1" outlineLevel="1" spans="1:10">
      <c r="A10" s="149" t="s">
        <v>359</v>
      </c>
      <c r="B10" s="149" t="s">
        <v>388</v>
      </c>
      <c r="C10" s="149" t="s">
        <v>389</v>
      </c>
      <c r="D10" s="149" t="s">
        <v>404</v>
      </c>
      <c r="E10" s="149" t="s">
        <v>405</v>
      </c>
      <c r="F10" s="149" t="s">
        <v>406</v>
      </c>
      <c r="G10" s="148" t="s">
        <v>407</v>
      </c>
      <c r="H10" s="148" t="s">
        <v>393</v>
      </c>
      <c r="I10" s="149" t="s">
        <v>408</v>
      </c>
      <c r="J10" s="149" t="s">
        <v>395</v>
      </c>
    </row>
    <row r="11" ht="52.5" customHeight="1" outlineLevel="1" spans="1:10">
      <c r="A11" s="149" t="s">
        <v>359</v>
      </c>
      <c r="B11" s="149" t="s">
        <v>388</v>
      </c>
      <c r="C11" s="149" t="s">
        <v>409</v>
      </c>
      <c r="D11" s="149" t="s">
        <v>410</v>
      </c>
      <c r="E11" s="149" t="s">
        <v>411</v>
      </c>
      <c r="F11" s="149" t="s">
        <v>392</v>
      </c>
      <c r="G11" s="148" t="s">
        <v>412</v>
      </c>
      <c r="H11" s="148" t="s">
        <v>399</v>
      </c>
      <c r="I11" s="149"/>
      <c r="J11" s="149" t="s">
        <v>395</v>
      </c>
    </row>
    <row r="12" ht="52.5" customHeight="1" outlineLevel="1" spans="1:10">
      <c r="A12" s="149" t="s">
        <v>359</v>
      </c>
      <c r="B12" s="149" t="s">
        <v>388</v>
      </c>
      <c r="C12" s="149" t="s">
        <v>413</v>
      </c>
      <c r="D12" s="149" t="s">
        <v>414</v>
      </c>
      <c r="E12" s="149" t="s">
        <v>414</v>
      </c>
      <c r="F12" s="149" t="s">
        <v>415</v>
      </c>
      <c r="G12" s="148" t="s">
        <v>416</v>
      </c>
      <c r="H12" s="148" t="s">
        <v>393</v>
      </c>
      <c r="I12" s="149" t="s">
        <v>417</v>
      </c>
      <c r="J12" s="149" t="s">
        <v>395</v>
      </c>
    </row>
    <row r="13" ht="52.5" customHeight="1" outlineLevel="1" spans="1:10">
      <c r="A13" s="149" t="s">
        <v>331</v>
      </c>
      <c r="B13" s="149" t="s">
        <v>418</v>
      </c>
      <c r="C13" s="149" t="s">
        <v>389</v>
      </c>
      <c r="D13" s="149" t="s">
        <v>390</v>
      </c>
      <c r="E13" s="149" t="s">
        <v>419</v>
      </c>
      <c r="F13" s="149" t="s">
        <v>392</v>
      </c>
      <c r="G13" s="148" t="s">
        <v>420</v>
      </c>
      <c r="H13" s="148" t="s">
        <v>393</v>
      </c>
      <c r="I13" s="149" t="s">
        <v>421</v>
      </c>
      <c r="J13" s="149" t="s">
        <v>422</v>
      </c>
    </row>
    <row r="14" ht="52.5" customHeight="1" outlineLevel="1" spans="1:10">
      <c r="A14" s="149" t="s">
        <v>331</v>
      </c>
      <c r="B14" s="149" t="s">
        <v>418</v>
      </c>
      <c r="C14" s="149" t="s">
        <v>389</v>
      </c>
      <c r="D14" s="149" t="s">
        <v>396</v>
      </c>
      <c r="E14" s="149" t="s">
        <v>423</v>
      </c>
      <c r="F14" s="149" t="s">
        <v>392</v>
      </c>
      <c r="G14" s="148" t="s">
        <v>424</v>
      </c>
      <c r="H14" s="148" t="s">
        <v>393</v>
      </c>
      <c r="I14" s="149" t="s">
        <v>417</v>
      </c>
      <c r="J14" s="149" t="s">
        <v>422</v>
      </c>
    </row>
    <row r="15" ht="52.5" customHeight="1" outlineLevel="1" spans="1:10">
      <c r="A15" s="149" t="s">
        <v>331</v>
      </c>
      <c r="B15" s="149" t="s">
        <v>418</v>
      </c>
      <c r="C15" s="149" t="s">
        <v>389</v>
      </c>
      <c r="D15" s="149" t="s">
        <v>400</v>
      </c>
      <c r="E15" s="149" t="s">
        <v>401</v>
      </c>
      <c r="F15" s="149" t="s">
        <v>392</v>
      </c>
      <c r="G15" s="148" t="s">
        <v>402</v>
      </c>
      <c r="H15" s="148" t="s">
        <v>399</v>
      </c>
      <c r="I15" s="149"/>
      <c r="J15" s="149" t="s">
        <v>422</v>
      </c>
    </row>
    <row r="16" ht="52.5" customHeight="1" outlineLevel="1" spans="1:10">
      <c r="A16" s="149" t="s">
        <v>331</v>
      </c>
      <c r="B16" s="149" t="s">
        <v>418</v>
      </c>
      <c r="C16" s="149" t="s">
        <v>389</v>
      </c>
      <c r="D16" s="149" t="s">
        <v>404</v>
      </c>
      <c r="E16" s="149" t="s">
        <v>405</v>
      </c>
      <c r="F16" s="149" t="s">
        <v>406</v>
      </c>
      <c r="G16" s="148" t="s">
        <v>425</v>
      </c>
      <c r="H16" s="148" t="s">
        <v>393</v>
      </c>
      <c r="I16" s="149" t="s">
        <v>408</v>
      </c>
      <c r="J16" s="149" t="s">
        <v>422</v>
      </c>
    </row>
    <row r="17" ht="52.5" customHeight="1" outlineLevel="1" spans="1:10">
      <c r="A17" s="149" t="s">
        <v>331</v>
      </c>
      <c r="B17" s="149" t="s">
        <v>418</v>
      </c>
      <c r="C17" s="149" t="s">
        <v>409</v>
      </c>
      <c r="D17" s="149" t="s">
        <v>426</v>
      </c>
      <c r="E17" s="149" t="s">
        <v>427</v>
      </c>
      <c r="F17" s="149" t="s">
        <v>392</v>
      </c>
      <c r="G17" s="148" t="s">
        <v>412</v>
      </c>
      <c r="H17" s="148" t="s">
        <v>399</v>
      </c>
      <c r="I17" s="149"/>
      <c r="J17" s="149" t="s">
        <v>422</v>
      </c>
    </row>
    <row r="18" ht="52.5" customHeight="1" outlineLevel="1" spans="1:10">
      <c r="A18" s="149" t="s">
        <v>331</v>
      </c>
      <c r="B18" s="149" t="s">
        <v>418</v>
      </c>
      <c r="C18" s="149" t="s">
        <v>413</v>
      </c>
      <c r="D18" s="149" t="s">
        <v>414</v>
      </c>
      <c r="E18" s="149" t="s">
        <v>414</v>
      </c>
      <c r="F18" s="149" t="s">
        <v>415</v>
      </c>
      <c r="G18" s="148" t="s">
        <v>416</v>
      </c>
      <c r="H18" s="148" t="s">
        <v>393</v>
      </c>
      <c r="I18" s="149" t="s">
        <v>417</v>
      </c>
      <c r="J18" s="149" t="s">
        <v>422</v>
      </c>
    </row>
    <row r="19" ht="52.5" customHeight="1" outlineLevel="1" spans="1:10">
      <c r="A19" s="149" t="s">
        <v>361</v>
      </c>
      <c r="B19" s="149" t="s">
        <v>428</v>
      </c>
      <c r="C19" s="149" t="s">
        <v>389</v>
      </c>
      <c r="D19" s="149" t="s">
        <v>390</v>
      </c>
      <c r="E19" s="149" t="s">
        <v>429</v>
      </c>
      <c r="F19" s="149" t="s">
        <v>392</v>
      </c>
      <c r="G19" s="148" t="s">
        <v>59</v>
      </c>
      <c r="H19" s="148" t="s">
        <v>393</v>
      </c>
      <c r="I19" s="149" t="s">
        <v>394</v>
      </c>
      <c r="J19" s="149" t="s">
        <v>430</v>
      </c>
    </row>
    <row r="20" ht="52.5" customHeight="1" outlineLevel="1" spans="1:10">
      <c r="A20" s="149" t="s">
        <v>361</v>
      </c>
      <c r="B20" s="149" t="s">
        <v>428</v>
      </c>
      <c r="C20" s="149" t="s">
        <v>389</v>
      </c>
      <c r="D20" s="149" t="s">
        <v>396</v>
      </c>
      <c r="E20" s="149" t="s">
        <v>431</v>
      </c>
      <c r="F20" s="149" t="s">
        <v>392</v>
      </c>
      <c r="G20" s="148" t="s">
        <v>424</v>
      </c>
      <c r="H20" s="148" t="s">
        <v>393</v>
      </c>
      <c r="I20" s="149" t="s">
        <v>417</v>
      </c>
      <c r="J20" s="149" t="s">
        <v>430</v>
      </c>
    </row>
    <row r="21" ht="52.5" customHeight="1" outlineLevel="1" spans="1:10">
      <c r="A21" s="149" t="s">
        <v>361</v>
      </c>
      <c r="B21" s="149" t="s">
        <v>428</v>
      </c>
      <c r="C21" s="149" t="s">
        <v>389</v>
      </c>
      <c r="D21" s="149" t="s">
        <v>400</v>
      </c>
      <c r="E21" s="149" t="s">
        <v>401</v>
      </c>
      <c r="F21" s="149" t="s">
        <v>392</v>
      </c>
      <c r="G21" s="148" t="s">
        <v>402</v>
      </c>
      <c r="H21" s="148" t="s">
        <v>399</v>
      </c>
      <c r="I21" s="149"/>
      <c r="J21" s="149" t="s">
        <v>430</v>
      </c>
    </row>
    <row r="22" ht="52.5" customHeight="1" outlineLevel="1" spans="1:10">
      <c r="A22" s="149" t="s">
        <v>361</v>
      </c>
      <c r="B22" s="149" t="s">
        <v>428</v>
      </c>
      <c r="C22" s="149" t="s">
        <v>389</v>
      </c>
      <c r="D22" s="149" t="s">
        <v>404</v>
      </c>
      <c r="E22" s="149" t="s">
        <v>405</v>
      </c>
      <c r="F22" s="149" t="s">
        <v>406</v>
      </c>
      <c r="G22" s="148" t="s">
        <v>432</v>
      </c>
      <c r="H22" s="148" t="s">
        <v>393</v>
      </c>
      <c r="I22" s="149" t="s">
        <v>408</v>
      </c>
      <c r="J22" s="149" t="s">
        <v>430</v>
      </c>
    </row>
    <row r="23" ht="52.5" customHeight="1" outlineLevel="1" spans="1:10">
      <c r="A23" s="149" t="s">
        <v>361</v>
      </c>
      <c r="B23" s="149" t="s">
        <v>428</v>
      </c>
      <c r="C23" s="149" t="s">
        <v>409</v>
      </c>
      <c r="D23" s="149" t="s">
        <v>410</v>
      </c>
      <c r="E23" s="149" t="s">
        <v>433</v>
      </c>
      <c r="F23" s="149" t="s">
        <v>392</v>
      </c>
      <c r="G23" s="148" t="s">
        <v>434</v>
      </c>
      <c r="H23" s="148" t="s">
        <v>399</v>
      </c>
      <c r="I23" s="149"/>
      <c r="J23" s="149" t="s">
        <v>430</v>
      </c>
    </row>
    <row r="24" ht="52.5" customHeight="1" outlineLevel="1" spans="1:10">
      <c r="A24" s="149" t="s">
        <v>361</v>
      </c>
      <c r="B24" s="149" t="s">
        <v>428</v>
      </c>
      <c r="C24" s="149" t="s">
        <v>413</v>
      </c>
      <c r="D24" s="149" t="s">
        <v>414</v>
      </c>
      <c r="E24" s="149" t="s">
        <v>414</v>
      </c>
      <c r="F24" s="149" t="s">
        <v>415</v>
      </c>
      <c r="G24" s="148" t="s">
        <v>416</v>
      </c>
      <c r="H24" s="148" t="s">
        <v>393</v>
      </c>
      <c r="I24" s="149" t="s">
        <v>417</v>
      </c>
      <c r="J24" s="149" t="s">
        <v>430</v>
      </c>
    </row>
    <row r="25" ht="52.5" customHeight="1" outlineLevel="1" spans="1:10">
      <c r="A25" s="149" t="s">
        <v>339</v>
      </c>
      <c r="B25" s="149" t="s">
        <v>435</v>
      </c>
      <c r="C25" s="149" t="s">
        <v>389</v>
      </c>
      <c r="D25" s="149" t="s">
        <v>390</v>
      </c>
      <c r="E25" s="149" t="s">
        <v>436</v>
      </c>
      <c r="F25" s="149" t="s">
        <v>392</v>
      </c>
      <c r="G25" s="148" t="s">
        <v>424</v>
      </c>
      <c r="H25" s="148" t="s">
        <v>393</v>
      </c>
      <c r="I25" s="149" t="s">
        <v>417</v>
      </c>
      <c r="J25" s="149" t="s">
        <v>437</v>
      </c>
    </row>
    <row r="26" ht="52.5" customHeight="1" outlineLevel="1" spans="1:10">
      <c r="A26" s="149" t="s">
        <v>339</v>
      </c>
      <c r="B26" s="149" t="s">
        <v>435</v>
      </c>
      <c r="C26" s="149" t="s">
        <v>389</v>
      </c>
      <c r="D26" s="149" t="s">
        <v>396</v>
      </c>
      <c r="E26" s="149" t="s">
        <v>438</v>
      </c>
      <c r="F26" s="149" t="s">
        <v>392</v>
      </c>
      <c r="G26" s="148" t="s">
        <v>424</v>
      </c>
      <c r="H26" s="148" t="s">
        <v>393</v>
      </c>
      <c r="I26" s="149" t="s">
        <v>417</v>
      </c>
      <c r="J26" s="149" t="s">
        <v>437</v>
      </c>
    </row>
    <row r="27" ht="52.5" customHeight="1" outlineLevel="1" spans="1:10">
      <c r="A27" s="149" t="s">
        <v>339</v>
      </c>
      <c r="B27" s="149" t="s">
        <v>435</v>
      </c>
      <c r="C27" s="149" t="s">
        <v>389</v>
      </c>
      <c r="D27" s="149" t="s">
        <v>400</v>
      </c>
      <c r="E27" s="149" t="s">
        <v>401</v>
      </c>
      <c r="F27" s="149" t="s">
        <v>406</v>
      </c>
      <c r="G27" s="148" t="s">
        <v>402</v>
      </c>
      <c r="H27" s="148" t="s">
        <v>393</v>
      </c>
      <c r="I27" s="149" t="s">
        <v>439</v>
      </c>
      <c r="J27" s="149" t="s">
        <v>437</v>
      </c>
    </row>
    <row r="28" ht="52.5" customHeight="1" outlineLevel="1" spans="1:10">
      <c r="A28" s="149" t="s">
        <v>339</v>
      </c>
      <c r="B28" s="149" t="s">
        <v>435</v>
      </c>
      <c r="C28" s="149" t="s">
        <v>409</v>
      </c>
      <c r="D28" s="149" t="s">
        <v>440</v>
      </c>
      <c r="E28" s="149" t="s">
        <v>441</v>
      </c>
      <c r="F28" s="149" t="s">
        <v>442</v>
      </c>
      <c r="G28" s="148" t="s">
        <v>443</v>
      </c>
      <c r="H28" s="148" t="s">
        <v>393</v>
      </c>
      <c r="I28" s="149" t="s">
        <v>408</v>
      </c>
      <c r="J28" s="149" t="s">
        <v>437</v>
      </c>
    </row>
    <row r="29" ht="52.5" customHeight="1" outlineLevel="1" spans="1:10">
      <c r="A29" s="149" t="s">
        <v>339</v>
      </c>
      <c r="B29" s="149" t="s">
        <v>435</v>
      </c>
      <c r="C29" s="149" t="s">
        <v>409</v>
      </c>
      <c r="D29" s="149" t="s">
        <v>410</v>
      </c>
      <c r="E29" s="149" t="s">
        <v>444</v>
      </c>
      <c r="F29" s="149" t="s">
        <v>392</v>
      </c>
      <c r="G29" s="148" t="s">
        <v>445</v>
      </c>
      <c r="H29" s="148" t="s">
        <v>399</v>
      </c>
      <c r="I29" s="149"/>
      <c r="J29" s="149" t="s">
        <v>437</v>
      </c>
    </row>
    <row r="30" ht="52.5" customHeight="1" outlineLevel="1" spans="1:10">
      <c r="A30" s="149" t="s">
        <v>339</v>
      </c>
      <c r="B30" s="149" t="s">
        <v>435</v>
      </c>
      <c r="C30" s="149" t="s">
        <v>409</v>
      </c>
      <c r="D30" s="149" t="s">
        <v>426</v>
      </c>
      <c r="E30" s="149" t="s">
        <v>444</v>
      </c>
      <c r="F30" s="149" t="s">
        <v>442</v>
      </c>
      <c r="G30" s="148" t="s">
        <v>445</v>
      </c>
      <c r="H30" s="148" t="s">
        <v>399</v>
      </c>
      <c r="I30" s="149" t="s">
        <v>417</v>
      </c>
      <c r="J30" s="149" t="s">
        <v>437</v>
      </c>
    </row>
    <row r="31" ht="52.5" customHeight="1" outlineLevel="1" spans="1:10">
      <c r="A31" s="149" t="s">
        <v>339</v>
      </c>
      <c r="B31" s="149" t="s">
        <v>435</v>
      </c>
      <c r="C31" s="149" t="s">
        <v>413</v>
      </c>
      <c r="D31" s="149" t="s">
        <v>414</v>
      </c>
      <c r="E31" s="149" t="s">
        <v>414</v>
      </c>
      <c r="F31" s="149" t="s">
        <v>415</v>
      </c>
      <c r="G31" s="148" t="s">
        <v>416</v>
      </c>
      <c r="H31" s="148" t="s">
        <v>393</v>
      </c>
      <c r="I31" s="149" t="s">
        <v>417</v>
      </c>
      <c r="J31" s="149" t="s">
        <v>437</v>
      </c>
    </row>
    <row r="32" ht="52.5" customHeight="1" outlineLevel="1" spans="1:10">
      <c r="A32" s="149" t="s">
        <v>335</v>
      </c>
      <c r="B32" s="149" t="s">
        <v>446</v>
      </c>
      <c r="C32" s="149" t="s">
        <v>389</v>
      </c>
      <c r="D32" s="149" t="s">
        <v>390</v>
      </c>
      <c r="E32" s="149" t="s">
        <v>447</v>
      </c>
      <c r="F32" s="149" t="s">
        <v>415</v>
      </c>
      <c r="G32" s="148" t="s">
        <v>60</v>
      </c>
      <c r="H32" s="148" t="s">
        <v>393</v>
      </c>
      <c r="I32" s="149" t="s">
        <v>448</v>
      </c>
      <c r="J32" s="149" t="s">
        <v>449</v>
      </c>
    </row>
    <row r="33" ht="52.5" customHeight="1" outlineLevel="1" spans="1:10">
      <c r="A33" s="149" t="s">
        <v>335</v>
      </c>
      <c r="B33" s="149" t="s">
        <v>446</v>
      </c>
      <c r="C33" s="149" t="s">
        <v>389</v>
      </c>
      <c r="D33" s="149" t="s">
        <v>396</v>
      </c>
      <c r="E33" s="149" t="s">
        <v>450</v>
      </c>
      <c r="F33" s="149" t="s">
        <v>392</v>
      </c>
      <c r="G33" s="148" t="s">
        <v>451</v>
      </c>
      <c r="H33" s="148" t="s">
        <v>399</v>
      </c>
      <c r="I33" s="149"/>
      <c r="J33" s="149" t="s">
        <v>449</v>
      </c>
    </row>
    <row r="34" ht="52.5" customHeight="1" outlineLevel="1" spans="1:10">
      <c r="A34" s="149" t="s">
        <v>335</v>
      </c>
      <c r="B34" s="149" t="s">
        <v>446</v>
      </c>
      <c r="C34" s="149" t="s">
        <v>389</v>
      </c>
      <c r="D34" s="149" t="s">
        <v>400</v>
      </c>
      <c r="E34" s="149" t="s">
        <v>452</v>
      </c>
      <c r="F34" s="149" t="s">
        <v>392</v>
      </c>
      <c r="G34" s="148" t="s">
        <v>402</v>
      </c>
      <c r="H34" s="148" t="s">
        <v>399</v>
      </c>
      <c r="I34" s="149"/>
      <c r="J34" s="149" t="s">
        <v>449</v>
      </c>
    </row>
    <row r="35" ht="52.5" customHeight="1" outlineLevel="1" spans="1:10">
      <c r="A35" s="149" t="s">
        <v>335</v>
      </c>
      <c r="B35" s="149" t="s">
        <v>446</v>
      </c>
      <c r="C35" s="149" t="s">
        <v>409</v>
      </c>
      <c r="D35" s="149" t="s">
        <v>410</v>
      </c>
      <c r="E35" s="149" t="s">
        <v>453</v>
      </c>
      <c r="F35" s="149" t="s">
        <v>392</v>
      </c>
      <c r="G35" s="148" t="s">
        <v>454</v>
      </c>
      <c r="H35" s="148" t="s">
        <v>399</v>
      </c>
      <c r="I35" s="149"/>
      <c r="J35" s="149" t="s">
        <v>455</v>
      </c>
    </row>
    <row r="36" ht="52.5" customHeight="1" outlineLevel="1" spans="1:10">
      <c r="A36" s="149" t="s">
        <v>335</v>
      </c>
      <c r="B36" s="149" t="s">
        <v>446</v>
      </c>
      <c r="C36" s="149" t="s">
        <v>413</v>
      </c>
      <c r="D36" s="149" t="s">
        <v>414</v>
      </c>
      <c r="E36" s="149" t="s">
        <v>414</v>
      </c>
      <c r="F36" s="149" t="s">
        <v>415</v>
      </c>
      <c r="G36" s="148" t="s">
        <v>416</v>
      </c>
      <c r="H36" s="148" t="s">
        <v>393</v>
      </c>
      <c r="I36" s="149" t="s">
        <v>417</v>
      </c>
      <c r="J36" s="149" t="s">
        <v>449</v>
      </c>
    </row>
    <row r="37" ht="52.5" customHeight="1" outlineLevel="1" spans="1:10">
      <c r="A37" s="149" t="s">
        <v>353</v>
      </c>
      <c r="B37" s="149" t="s">
        <v>456</v>
      </c>
      <c r="C37" s="149" t="s">
        <v>389</v>
      </c>
      <c r="D37" s="149" t="s">
        <v>390</v>
      </c>
      <c r="E37" s="149" t="s">
        <v>457</v>
      </c>
      <c r="F37" s="149" t="s">
        <v>392</v>
      </c>
      <c r="G37" s="148" t="s">
        <v>59</v>
      </c>
      <c r="H37" s="148" t="s">
        <v>393</v>
      </c>
      <c r="I37" s="149" t="s">
        <v>394</v>
      </c>
      <c r="J37" s="149" t="s">
        <v>458</v>
      </c>
    </row>
    <row r="38" ht="52.5" customHeight="1" outlineLevel="1" spans="1:10">
      <c r="A38" s="149" t="s">
        <v>353</v>
      </c>
      <c r="B38" s="149" t="s">
        <v>456</v>
      </c>
      <c r="C38" s="149" t="s">
        <v>389</v>
      </c>
      <c r="D38" s="149" t="s">
        <v>396</v>
      </c>
      <c r="E38" s="149" t="s">
        <v>459</v>
      </c>
      <c r="F38" s="149" t="s">
        <v>392</v>
      </c>
      <c r="G38" s="148" t="s">
        <v>398</v>
      </c>
      <c r="H38" s="148" t="s">
        <v>399</v>
      </c>
      <c r="I38" s="149"/>
      <c r="J38" s="149" t="s">
        <v>458</v>
      </c>
    </row>
    <row r="39" ht="52.5" customHeight="1" outlineLevel="1" spans="1:10">
      <c r="A39" s="149" t="s">
        <v>353</v>
      </c>
      <c r="B39" s="149" t="s">
        <v>456</v>
      </c>
      <c r="C39" s="149" t="s">
        <v>389</v>
      </c>
      <c r="D39" s="149" t="s">
        <v>400</v>
      </c>
      <c r="E39" s="149" t="s">
        <v>401</v>
      </c>
      <c r="F39" s="149" t="s">
        <v>392</v>
      </c>
      <c r="G39" s="148" t="s">
        <v>402</v>
      </c>
      <c r="H39" s="148" t="s">
        <v>399</v>
      </c>
      <c r="I39" s="149"/>
      <c r="J39" s="149" t="s">
        <v>458</v>
      </c>
    </row>
    <row r="40" ht="52.5" customHeight="1" outlineLevel="1" spans="1:10">
      <c r="A40" s="149" t="s">
        <v>353</v>
      </c>
      <c r="B40" s="149" t="s">
        <v>456</v>
      </c>
      <c r="C40" s="149" t="s">
        <v>409</v>
      </c>
      <c r="D40" s="149" t="s">
        <v>410</v>
      </c>
      <c r="E40" s="149" t="s">
        <v>460</v>
      </c>
      <c r="F40" s="149" t="s">
        <v>392</v>
      </c>
      <c r="G40" s="148" t="s">
        <v>461</v>
      </c>
      <c r="H40" s="148" t="s">
        <v>399</v>
      </c>
      <c r="I40" s="149"/>
      <c r="J40" s="149" t="s">
        <v>458</v>
      </c>
    </row>
    <row r="41" ht="52.5" customHeight="1" outlineLevel="1" spans="1:10">
      <c r="A41" s="149" t="s">
        <v>353</v>
      </c>
      <c r="B41" s="149" t="s">
        <v>456</v>
      </c>
      <c r="C41" s="149" t="s">
        <v>413</v>
      </c>
      <c r="D41" s="149" t="s">
        <v>414</v>
      </c>
      <c r="E41" s="149" t="s">
        <v>414</v>
      </c>
      <c r="F41" s="149" t="s">
        <v>415</v>
      </c>
      <c r="G41" s="148" t="s">
        <v>462</v>
      </c>
      <c r="H41" s="148" t="s">
        <v>393</v>
      </c>
      <c r="I41" s="149" t="s">
        <v>417</v>
      </c>
      <c r="J41" s="149" t="s">
        <v>458</v>
      </c>
    </row>
    <row r="42" ht="52.5" customHeight="1" outlineLevel="1" spans="1:10">
      <c r="A42" s="149" t="s">
        <v>365</v>
      </c>
      <c r="B42" s="149" t="s">
        <v>463</v>
      </c>
      <c r="C42" s="149" t="s">
        <v>389</v>
      </c>
      <c r="D42" s="149" t="s">
        <v>390</v>
      </c>
      <c r="E42" s="149" t="s">
        <v>464</v>
      </c>
      <c r="F42" s="149" t="s">
        <v>406</v>
      </c>
      <c r="G42" s="148" t="s">
        <v>465</v>
      </c>
      <c r="H42" s="148" t="s">
        <v>393</v>
      </c>
      <c r="I42" s="149" t="s">
        <v>466</v>
      </c>
      <c r="J42" s="149" t="s">
        <v>449</v>
      </c>
    </row>
    <row r="43" ht="52.5" customHeight="1" outlineLevel="1" spans="1:10">
      <c r="A43" s="149" t="s">
        <v>365</v>
      </c>
      <c r="B43" s="149" t="s">
        <v>463</v>
      </c>
      <c r="C43" s="149" t="s">
        <v>389</v>
      </c>
      <c r="D43" s="149" t="s">
        <v>396</v>
      </c>
      <c r="E43" s="149" t="s">
        <v>467</v>
      </c>
      <c r="F43" s="149" t="s">
        <v>392</v>
      </c>
      <c r="G43" s="148" t="s">
        <v>451</v>
      </c>
      <c r="H43" s="148" t="s">
        <v>399</v>
      </c>
      <c r="I43" s="149"/>
      <c r="J43" s="149" t="s">
        <v>449</v>
      </c>
    </row>
    <row r="44" ht="52.5" customHeight="1" outlineLevel="1" spans="1:10">
      <c r="A44" s="149" t="s">
        <v>365</v>
      </c>
      <c r="B44" s="149" t="s">
        <v>463</v>
      </c>
      <c r="C44" s="149" t="s">
        <v>389</v>
      </c>
      <c r="D44" s="149" t="s">
        <v>400</v>
      </c>
      <c r="E44" s="149" t="s">
        <v>401</v>
      </c>
      <c r="F44" s="149" t="s">
        <v>392</v>
      </c>
      <c r="G44" s="148" t="s">
        <v>402</v>
      </c>
      <c r="H44" s="148" t="s">
        <v>399</v>
      </c>
      <c r="I44" s="149"/>
      <c r="J44" s="149" t="s">
        <v>449</v>
      </c>
    </row>
    <row r="45" ht="52.5" customHeight="1" outlineLevel="1" spans="1:10">
      <c r="A45" s="149" t="s">
        <v>365</v>
      </c>
      <c r="B45" s="149" t="s">
        <v>463</v>
      </c>
      <c r="C45" s="149" t="s">
        <v>409</v>
      </c>
      <c r="D45" s="149" t="s">
        <v>410</v>
      </c>
      <c r="E45" s="149" t="s">
        <v>468</v>
      </c>
      <c r="F45" s="149" t="s">
        <v>392</v>
      </c>
      <c r="G45" s="148" t="s">
        <v>469</v>
      </c>
      <c r="H45" s="148" t="s">
        <v>399</v>
      </c>
      <c r="I45" s="149"/>
      <c r="J45" s="149" t="s">
        <v>449</v>
      </c>
    </row>
    <row r="46" ht="52.5" customHeight="1" outlineLevel="1" spans="1:10">
      <c r="A46" s="149" t="s">
        <v>365</v>
      </c>
      <c r="B46" s="149" t="s">
        <v>463</v>
      </c>
      <c r="C46" s="149" t="s">
        <v>413</v>
      </c>
      <c r="D46" s="149" t="s">
        <v>414</v>
      </c>
      <c r="E46" s="149" t="s">
        <v>414</v>
      </c>
      <c r="F46" s="149" t="s">
        <v>415</v>
      </c>
      <c r="G46" s="148" t="s">
        <v>416</v>
      </c>
      <c r="H46" s="148" t="s">
        <v>393</v>
      </c>
      <c r="I46" s="149" t="s">
        <v>417</v>
      </c>
      <c r="J46" s="149" t="s">
        <v>449</v>
      </c>
    </row>
    <row r="47" ht="52.5" customHeight="1" outlineLevel="1" spans="1:10">
      <c r="A47" s="149" t="s">
        <v>355</v>
      </c>
      <c r="B47" s="149" t="s">
        <v>470</v>
      </c>
      <c r="C47" s="149" t="s">
        <v>389</v>
      </c>
      <c r="D47" s="149" t="s">
        <v>390</v>
      </c>
      <c r="E47" s="149" t="s">
        <v>471</v>
      </c>
      <c r="F47" s="149" t="s">
        <v>392</v>
      </c>
      <c r="G47" s="148" t="s">
        <v>59</v>
      </c>
      <c r="H47" s="148" t="s">
        <v>393</v>
      </c>
      <c r="I47" s="149" t="s">
        <v>472</v>
      </c>
      <c r="J47" s="149" t="s">
        <v>473</v>
      </c>
    </row>
    <row r="48" ht="52.5" customHeight="1" outlineLevel="1" spans="1:10">
      <c r="A48" s="149" t="s">
        <v>355</v>
      </c>
      <c r="B48" s="149" t="s">
        <v>470</v>
      </c>
      <c r="C48" s="149" t="s">
        <v>389</v>
      </c>
      <c r="D48" s="149" t="s">
        <v>396</v>
      </c>
      <c r="E48" s="149" t="s">
        <v>474</v>
      </c>
      <c r="F48" s="149" t="s">
        <v>392</v>
      </c>
      <c r="G48" s="148" t="s">
        <v>475</v>
      </c>
      <c r="H48" s="148" t="s">
        <v>399</v>
      </c>
      <c r="I48" s="149"/>
      <c r="J48" s="149" t="s">
        <v>474</v>
      </c>
    </row>
    <row r="49" ht="52.5" customHeight="1" outlineLevel="1" spans="1:10">
      <c r="A49" s="149" t="s">
        <v>355</v>
      </c>
      <c r="B49" s="149" t="s">
        <v>470</v>
      </c>
      <c r="C49" s="149" t="s">
        <v>389</v>
      </c>
      <c r="D49" s="149" t="s">
        <v>400</v>
      </c>
      <c r="E49" s="149" t="s">
        <v>476</v>
      </c>
      <c r="F49" s="149" t="s">
        <v>392</v>
      </c>
      <c r="G49" s="148" t="s">
        <v>402</v>
      </c>
      <c r="H49" s="148" t="s">
        <v>393</v>
      </c>
      <c r="I49" s="149" t="s">
        <v>477</v>
      </c>
      <c r="J49" s="149" t="s">
        <v>478</v>
      </c>
    </row>
    <row r="50" ht="52.5" customHeight="1" outlineLevel="1" spans="1:10">
      <c r="A50" s="149" t="s">
        <v>355</v>
      </c>
      <c r="B50" s="149" t="s">
        <v>470</v>
      </c>
      <c r="C50" s="149" t="s">
        <v>409</v>
      </c>
      <c r="D50" s="149" t="s">
        <v>410</v>
      </c>
      <c r="E50" s="149" t="s">
        <v>479</v>
      </c>
      <c r="F50" s="149" t="s">
        <v>392</v>
      </c>
      <c r="G50" s="148" t="s">
        <v>480</v>
      </c>
      <c r="H50" s="148" t="s">
        <v>399</v>
      </c>
      <c r="I50" s="149"/>
      <c r="J50" s="149" t="s">
        <v>481</v>
      </c>
    </row>
    <row r="51" ht="52.5" customHeight="1" outlineLevel="1" spans="1:10">
      <c r="A51" s="149" t="s">
        <v>355</v>
      </c>
      <c r="B51" s="149" t="s">
        <v>470</v>
      </c>
      <c r="C51" s="149" t="s">
        <v>413</v>
      </c>
      <c r="D51" s="149" t="s">
        <v>414</v>
      </c>
      <c r="E51" s="149" t="s">
        <v>414</v>
      </c>
      <c r="F51" s="149" t="s">
        <v>415</v>
      </c>
      <c r="G51" s="148" t="s">
        <v>416</v>
      </c>
      <c r="H51" s="148" t="s">
        <v>393</v>
      </c>
      <c r="I51" s="149" t="s">
        <v>417</v>
      </c>
      <c r="J51" s="149" t="s">
        <v>482</v>
      </c>
    </row>
    <row r="52" ht="52.5" customHeight="1" outlineLevel="1" spans="1:10">
      <c r="A52" s="149" t="s">
        <v>367</v>
      </c>
      <c r="B52" s="149" t="s">
        <v>483</v>
      </c>
      <c r="C52" s="149" t="s">
        <v>389</v>
      </c>
      <c r="D52" s="149" t="s">
        <v>390</v>
      </c>
      <c r="E52" s="149" t="s">
        <v>484</v>
      </c>
      <c r="F52" s="149" t="s">
        <v>392</v>
      </c>
      <c r="G52" s="148" t="s">
        <v>59</v>
      </c>
      <c r="H52" s="148" t="s">
        <v>393</v>
      </c>
      <c r="I52" s="149" t="s">
        <v>394</v>
      </c>
      <c r="J52" s="149" t="s">
        <v>485</v>
      </c>
    </row>
    <row r="53" ht="52.5" customHeight="1" outlineLevel="1" spans="1:10">
      <c r="A53" s="149" t="s">
        <v>367</v>
      </c>
      <c r="B53" s="149" t="s">
        <v>483</v>
      </c>
      <c r="C53" s="149" t="s">
        <v>389</v>
      </c>
      <c r="D53" s="149" t="s">
        <v>390</v>
      </c>
      <c r="E53" s="149" t="s">
        <v>486</v>
      </c>
      <c r="F53" s="149" t="s">
        <v>415</v>
      </c>
      <c r="G53" s="148" t="s">
        <v>487</v>
      </c>
      <c r="H53" s="148" t="s">
        <v>393</v>
      </c>
      <c r="I53" s="149" t="s">
        <v>394</v>
      </c>
      <c r="J53" s="149" t="s">
        <v>485</v>
      </c>
    </row>
    <row r="54" ht="52.5" customHeight="1" outlineLevel="1" spans="1:10">
      <c r="A54" s="149" t="s">
        <v>367</v>
      </c>
      <c r="B54" s="149" t="s">
        <v>483</v>
      </c>
      <c r="C54" s="149" t="s">
        <v>389</v>
      </c>
      <c r="D54" s="149" t="s">
        <v>396</v>
      </c>
      <c r="E54" s="149" t="s">
        <v>488</v>
      </c>
      <c r="F54" s="149" t="s">
        <v>392</v>
      </c>
      <c r="G54" s="148" t="s">
        <v>398</v>
      </c>
      <c r="H54" s="148" t="s">
        <v>399</v>
      </c>
      <c r="I54" s="149"/>
      <c r="J54" s="149" t="s">
        <v>485</v>
      </c>
    </row>
    <row r="55" ht="52.5" customHeight="1" outlineLevel="1" spans="1:10">
      <c r="A55" s="149" t="s">
        <v>367</v>
      </c>
      <c r="B55" s="149" t="s">
        <v>483</v>
      </c>
      <c r="C55" s="149" t="s">
        <v>389</v>
      </c>
      <c r="D55" s="149" t="s">
        <v>400</v>
      </c>
      <c r="E55" s="149" t="s">
        <v>401</v>
      </c>
      <c r="F55" s="149" t="s">
        <v>392</v>
      </c>
      <c r="G55" s="148" t="s">
        <v>402</v>
      </c>
      <c r="H55" s="148" t="s">
        <v>399</v>
      </c>
      <c r="I55" s="149"/>
      <c r="J55" s="149" t="s">
        <v>485</v>
      </c>
    </row>
    <row r="56" ht="52.5" customHeight="1" outlineLevel="1" spans="1:10">
      <c r="A56" s="149" t="s">
        <v>367</v>
      </c>
      <c r="B56" s="149" t="s">
        <v>483</v>
      </c>
      <c r="C56" s="149" t="s">
        <v>409</v>
      </c>
      <c r="D56" s="149" t="s">
        <v>410</v>
      </c>
      <c r="E56" s="149" t="s">
        <v>489</v>
      </c>
      <c r="F56" s="149" t="s">
        <v>392</v>
      </c>
      <c r="G56" s="148" t="s">
        <v>490</v>
      </c>
      <c r="H56" s="148" t="s">
        <v>399</v>
      </c>
      <c r="I56" s="149"/>
      <c r="J56" s="149" t="s">
        <v>485</v>
      </c>
    </row>
    <row r="57" ht="52.5" customHeight="1" outlineLevel="1" spans="1:10">
      <c r="A57" s="149" t="s">
        <v>367</v>
      </c>
      <c r="B57" s="149" t="s">
        <v>483</v>
      </c>
      <c r="C57" s="149" t="s">
        <v>409</v>
      </c>
      <c r="D57" s="149" t="s">
        <v>426</v>
      </c>
      <c r="E57" s="149" t="s">
        <v>491</v>
      </c>
      <c r="F57" s="149" t="s">
        <v>392</v>
      </c>
      <c r="G57" s="148" t="s">
        <v>412</v>
      </c>
      <c r="H57" s="148" t="s">
        <v>399</v>
      </c>
      <c r="I57" s="149"/>
      <c r="J57" s="149" t="s">
        <v>485</v>
      </c>
    </row>
    <row r="58" ht="52.5" customHeight="1" outlineLevel="1" spans="1:10">
      <c r="A58" s="149" t="s">
        <v>367</v>
      </c>
      <c r="B58" s="149" t="s">
        <v>483</v>
      </c>
      <c r="C58" s="149" t="s">
        <v>413</v>
      </c>
      <c r="D58" s="149" t="s">
        <v>414</v>
      </c>
      <c r="E58" s="149" t="s">
        <v>414</v>
      </c>
      <c r="F58" s="149" t="s">
        <v>415</v>
      </c>
      <c r="G58" s="148" t="s">
        <v>416</v>
      </c>
      <c r="H58" s="148" t="s">
        <v>393</v>
      </c>
      <c r="I58" s="149" t="s">
        <v>417</v>
      </c>
      <c r="J58" s="149" t="s">
        <v>485</v>
      </c>
    </row>
    <row r="59" ht="52.5" customHeight="1" outlineLevel="1" spans="1:10">
      <c r="A59" s="149" t="s">
        <v>318</v>
      </c>
      <c r="B59" s="149" t="s">
        <v>492</v>
      </c>
      <c r="C59" s="149" t="s">
        <v>389</v>
      </c>
      <c r="D59" s="149" t="s">
        <v>390</v>
      </c>
      <c r="E59" s="149" t="s">
        <v>493</v>
      </c>
      <c r="F59" s="149" t="s">
        <v>415</v>
      </c>
      <c r="G59" s="148" t="s">
        <v>494</v>
      </c>
      <c r="H59" s="148" t="s">
        <v>393</v>
      </c>
      <c r="I59" s="149" t="s">
        <v>448</v>
      </c>
      <c r="J59" s="149" t="s">
        <v>495</v>
      </c>
    </row>
    <row r="60" ht="52.5" customHeight="1" outlineLevel="1" spans="1:10">
      <c r="A60" s="149" t="s">
        <v>318</v>
      </c>
      <c r="B60" s="149" t="s">
        <v>496</v>
      </c>
      <c r="C60" s="149" t="s">
        <v>389</v>
      </c>
      <c r="D60" s="149" t="s">
        <v>396</v>
      </c>
      <c r="E60" s="149" t="s">
        <v>497</v>
      </c>
      <c r="F60" s="149" t="s">
        <v>392</v>
      </c>
      <c r="G60" s="148" t="s">
        <v>498</v>
      </c>
      <c r="H60" s="148" t="s">
        <v>399</v>
      </c>
      <c r="I60" s="149" t="s">
        <v>448</v>
      </c>
      <c r="J60" s="149" t="s">
        <v>495</v>
      </c>
    </row>
    <row r="61" ht="52.5" customHeight="1" outlineLevel="1" spans="1:10">
      <c r="A61" s="149" t="s">
        <v>318</v>
      </c>
      <c r="B61" s="149" t="s">
        <v>496</v>
      </c>
      <c r="C61" s="149" t="s">
        <v>389</v>
      </c>
      <c r="D61" s="149" t="s">
        <v>400</v>
      </c>
      <c r="E61" s="149" t="s">
        <v>401</v>
      </c>
      <c r="F61" s="149" t="s">
        <v>392</v>
      </c>
      <c r="G61" s="148" t="s">
        <v>402</v>
      </c>
      <c r="H61" s="148" t="s">
        <v>399</v>
      </c>
      <c r="I61" s="149"/>
      <c r="J61" s="149" t="s">
        <v>495</v>
      </c>
    </row>
    <row r="62" ht="52.5" customHeight="1" outlineLevel="1" spans="1:10">
      <c r="A62" s="149" t="s">
        <v>318</v>
      </c>
      <c r="B62" s="149" t="s">
        <v>496</v>
      </c>
      <c r="C62" s="149" t="s">
        <v>409</v>
      </c>
      <c r="D62" s="149" t="s">
        <v>410</v>
      </c>
      <c r="E62" s="149" t="s">
        <v>499</v>
      </c>
      <c r="F62" s="149" t="s">
        <v>392</v>
      </c>
      <c r="G62" s="148" t="s">
        <v>500</v>
      </c>
      <c r="H62" s="148" t="s">
        <v>399</v>
      </c>
      <c r="I62" s="149" t="s">
        <v>501</v>
      </c>
      <c r="J62" s="149" t="s">
        <v>495</v>
      </c>
    </row>
    <row r="63" ht="52.5" customHeight="1" outlineLevel="1" spans="1:10">
      <c r="A63" s="149" t="s">
        <v>318</v>
      </c>
      <c r="B63" s="149" t="s">
        <v>496</v>
      </c>
      <c r="C63" s="149" t="s">
        <v>413</v>
      </c>
      <c r="D63" s="149" t="s">
        <v>414</v>
      </c>
      <c r="E63" s="149" t="s">
        <v>414</v>
      </c>
      <c r="F63" s="149" t="s">
        <v>415</v>
      </c>
      <c r="G63" s="148" t="s">
        <v>416</v>
      </c>
      <c r="H63" s="148" t="s">
        <v>393</v>
      </c>
      <c r="I63" s="149" t="s">
        <v>417</v>
      </c>
      <c r="J63" s="149" t="s">
        <v>495</v>
      </c>
    </row>
    <row r="64" ht="52.5" customHeight="1" outlineLevel="1" spans="1:10">
      <c r="A64" s="149" t="s">
        <v>347</v>
      </c>
      <c r="B64" s="149" t="s">
        <v>502</v>
      </c>
      <c r="C64" s="149" t="s">
        <v>389</v>
      </c>
      <c r="D64" s="149" t="s">
        <v>390</v>
      </c>
      <c r="E64" s="149" t="s">
        <v>503</v>
      </c>
      <c r="F64" s="149" t="s">
        <v>392</v>
      </c>
      <c r="G64" s="148" t="s">
        <v>504</v>
      </c>
      <c r="H64" s="148" t="s">
        <v>393</v>
      </c>
      <c r="I64" s="149" t="s">
        <v>421</v>
      </c>
      <c r="J64" s="149" t="s">
        <v>430</v>
      </c>
    </row>
    <row r="65" ht="52.5" customHeight="1" outlineLevel="1" spans="1:10">
      <c r="A65" s="149" t="s">
        <v>347</v>
      </c>
      <c r="B65" s="149" t="s">
        <v>502</v>
      </c>
      <c r="C65" s="149" t="s">
        <v>389</v>
      </c>
      <c r="D65" s="149" t="s">
        <v>396</v>
      </c>
      <c r="E65" s="149" t="s">
        <v>505</v>
      </c>
      <c r="F65" s="149" t="s">
        <v>392</v>
      </c>
      <c r="G65" s="148" t="s">
        <v>424</v>
      </c>
      <c r="H65" s="148" t="s">
        <v>393</v>
      </c>
      <c r="I65" s="149" t="s">
        <v>417</v>
      </c>
      <c r="J65" s="149" t="s">
        <v>430</v>
      </c>
    </row>
    <row r="66" ht="52.5" customHeight="1" outlineLevel="1" spans="1:10">
      <c r="A66" s="149" t="s">
        <v>347</v>
      </c>
      <c r="B66" s="149" t="s">
        <v>502</v>
      </c>
      <c r="C66" s="149" t="s">
        <v>389</v>
      </c>
      <c r="D66" s="149" t="s">
        <v>400</v>
      </c>
      <c r="E66" s="149" t="s">
        <v>401</v>
      </c>
      <c r="F66" s="149" t="s">
        <v>392</v>
      </c>
      <c r="G66" s="148" t="s">
        <v>402</v>
      </c>
      <c r="H66" s="148" t="s">
        <v>399</v>
      </c>
      <c r="I66" s="149"/>
      <c r="J66" s="149" t="s">
        <v>403</v>
      </c>
    </row>
    <row r="67" ht="52.5" customHeight="1" outlineLevel="1" spans="1:10">
      <c r="A67" s="149" t="s">
        <v>347</v>
      </c>
      <c r="B67" s="149" t="s">
        <v>502</v>
      </c>
      <c r="C67" s="149" t="s">
        <v>389</v>
      </c>
      <c r="D67" s="149" t="s">
        <v>404</v>
      </c>
      <c r="E67" s="149" t="s">
        <v>405</v>
      </c>
      <c r="F67" s="149" t="s">
        <v>406</v>
      </c>
      <c r="G67" s="148" t="s">
        <v>70</v>
      </c>
      <c r="H67" s="148" t="s">
        <v>393</v>
      </c>
      <c r="I67" s="149" t="s">
        <v>506</v>
      </c>
      <c r="J67" s="149" t="s">
        <v>430</v>
      </c>
    </row>
    <row r="68" ht="52.5" customHeight="1" outlineLevel="1" spans="1:10">
      <c r="A68" s="149" t="s">
        <v>347</v>
      </c>
      <c r="B68" s="149" t="s">
        <v>502</v>
      </c>
      <c r="C68" s="149" t="s">
        <v>409</v>
      </c>
      <c r="D68" s="149" t="s">
        <v>410</v>
      </c>
      <c r="E68" s="149" t="s">
        <v>507</v>
      </c>
      <c r="F68" s="149" t="s">
        <v>392</v>
      </c>
      <c r="G68" s="148" t="s">
        <v>412</v>
      </c>
      <c r="H68" s="148" t="s">
        <v>399</v>
      </c>
      <c r="I68" s="149"/>
      <c r="J68" s="149" t="s">
        <v>430</v>
      </c>
    </row>
    <row r="69" ht="52.5" customHeight="1" outlineLevel="1" spans="1:10">
      <c r="A69" s="149" t="s">
        <v>347</v>
      </c>
      <c r="B69" s="149" t="s">
        <v>502</v>
      </c>
      <c r="C69" s="149" t="s">
        <v>413</v>
      </c>
      <c r="D69" s="149" t="s">
        <v>414</v>
      </c>
      <c r="E69" s="149" t="s">
        <v>414</v>
      </c>
      <c r="F69" s="149" t="s">
        <v>415</v>
      </c>
      <c r="G69" s="148" t="s">
        <v>416</v>
      </c>
      <c r="H69" s="148" t="s">
        <v>393</v>
      </c>
      <c r="I69" s="149" t="s">
        <v>417</v>
      </c>
      <c r="J69" s="149" t="s">
        <v>430</v>
      </c>
    </row>
    <row r="70" ht="52.5" customHeight="1" outlineLevel="1" spans="1:10">
      <c r="A70" s="149" t="s">
        <v>349</v>
      </c>
      <c r="B70" s="149" t="s">
        <v>508</v>
      </c>
      <c r="C70" s="149" t="s">
        <v>389</v>
      </c>
      <c r="D70" s="149" t="s">
        <v>396</v>
      </c>
      <c r="E70" s="149" t="s">
        <v>509</v>
      </c>
      <c r="F70" s="149" t="s">
        <v>392</v>
      </c>
      <c r="G70" s="148" t="s">
        <v>424</v>
      </c>
      <c r="H70" s="148" t="s">
        <v>393</v>
      </c>
      <c r="I70" s="149" t="s">
        <v>417</v>
      </c>
      <c r="J70" s="149" t="s">
        <v>510</v>
      </c>
    </row>
    <row r="71" ht="52.5" customHeight="1" outlineLevel="1" spans="1:10">
      <c r="A71" s="149" t="s">
        <v>349</v>
      </c>
      <c r="B71" s="149" t="s">
        <v>508</v>
      </c>
      <c r="C71" s="149" t="s">
        <v>389</v>
      </c>
      <c r="D71" s="149" t="s">
        <v>400</v>
      </c>
      <c r="E71" s="149" t="s">
        <v>401</v>
      </c>
      <c r="F71" s="149" t="s">
        <v>392</v>
      </c>
      <c r="G71" s="148" t="s">
        <v>402</v>
      </c>
      <c r="H71" s="148" t="s">
        <v>399</v>
      </c>
      <c r="I71" s="149"/>
      <c r="J71" s="149" t="s">
        <v>510</v>
      </c>
    </row>
    <row r="72" ht="52.5" customHeight="1" outlineLevel="1" spans="1:10">
      <c r="A72" s="149" t="s">
        <v>349</v>
      </c>
      <c r="B72" s="149" t="s">
        <v>508</v>
      </c>
      <c r="C72" s="149" t="s">
        <v>389</v>
      </c>
      <c r="D72" s="149" t="s">
        <v>404</v>
      </c>
      <c r="E72" s="149" t="s">
        <v>405</v>
      </c>
      <c r="F72" s="149" t="s">
        <v>392</v>
      </c>
      <c r="G72" s="148" t="s">
        <v>511</v>
      </c>
      <c r="H72" s="148" t="s">
        <v>393</v>
      </c>
      <c r="I72" s="149" t="s">
        <v>408</v>
      </c>
      <c r="J72" s="149" t="s">
        <v>510</v>
      </c>
    </row>
    <row r="73" ht="52.5" customHeight="1" outlineLevel="1" spans="1:10">
      <c r="A73" s="149" t="s">
        <v>349</v>
      </c>
      <c r="B73" s="149" t="s">
        <v>508</v>
      </c>
      <c r="C73" s="149" t="s">
        <v>409</v>
      </c>
      <c r="D73" s="149" t="s">
        <v>410</v>
      </c>
      <c r="E73" s="149" t="s">
        <v>512</v>
      </c>
      <c r="F73" s="149" t="s">
        <v>392</v>
      </c>
      <c r="G73" s="148" t="s">
        <v>412</v>
      </c>
      <c r="H73" s="148" t="s">
        <v>399</v>
      </c>
      <c r="I73" s="149"/>
      <c r="J73" s="149" t="s">
        <v>510</v>
      </c>
    </row>
    <row r="74" ht="52.5" customHeight="1" outlineLevel="1" spans="1:10">
      <c r="A74" s="149" t="s">
        <v>349</v>
      </c>
      <c r="B74" s="149" t="s">
        <v>508</v>
      </c>
      <c r="C74" s="149" t="s">
        <v>413</v>
      </c>
      <c r="D74" s="149" t="s">
        <v>414</v>
      </c>
      <c r="E74" s="149" t="s">
        <v>414</v>
      </c>
      <c r="F74" s="149" t="s">
        <v>415</v>
      </c>
      <c r="G74" s="148" t="s">
        <v>416</v>
      </c>
      <c r="H74" s="148" t="s">
        <v>393</v>
      </c>
      <c r="I74" s="149" t="s">
        <v>417</v>
      </c>
      <c r="J74" s="149" t="s">
        <v>510</v>
      </c>
    </row>
    <row r="75" ht="52.5" customHeight="1" outlineLevel="1" spans="1:10">
      <c r="A75" s="149" t="s">
        <v>313</v>
      </c>
      <c r="B75" s="149" t="s">
        <v>513</v>
      </c>
      <c r="C75" s="149" t="s">
        <v>389</v>
      </c>
      <c r="D75" s="149" t="s">
        <v>390</v>
      </c>
      <c r="E75" s="149" t="s">
        <v>514</v>
      </c>
      <c r="F75" s="149" t="s">
        <v>415</v>
      </c>
      <c r="G75" s="148" t="s">
        <v>487</v>
      </c>
      <c r="H75" s="148" t="s">
        <v>393</v>
      </c>
      <c r="I75" s="149" t="s">
        <v>501</v>
      </c>
      <c r="J75" s="149" t="s">
        <v>515</v>
      </c>
    </row>
    <row r="76" ht="52.5" customHeight="1" outlineLevel="1" spans="1:10">
      <c r="A76" s="149" t="s">
        <v>313</v>
      </c>
      <c r="B76" s="149" t="s">
        <v>513</v>
      </c>
      <c r="C76" s="149" t="s">
        <v>389</v>
      </c>
      <c r="D76" s="149" t="s">
        <v>390</v>
      </c>
      <c r="E76" s="149" t="s">
        <v>516</v>
      </c>
      <c r="F76" s="149" t="s">
        <v>406</v>
      </c>
      <c r="G76" s="148" t="s">
        <v>215</v>
      </c>
      <c r="H76" s="148" t="s">
        <v>393</v>
      </c>
      <c r="I76" s="149" t="s">
        <v>517</v>
      </c>
      <c r="J76" s="149" t="s">
        <v>515</v>
      </c>
    </row>
    <row r="77" ht="52.5" customHeight="1" outlineLevel="1" spans="1:10">
      <c r="A77" s="149" t="s">
        <v>313</v>
      </c>
      <c r="B77" s="149" t="s">
        <v>513</v>
      </c>
      <c r="C77" s="149" t="s">
        <v>389</v>
      </c>
      <c r="D77" s="149" t="s">
        <v>390</v>
      </c>
      <c r="E77" s="149" t="s">
        <v>518</v>
      </c>
      <c r="F77" s="149" t="s">
        <v>392</v>
      </c>
      <c r="G77" s="148" t="s">
        <v>494</v>
      </c>
      <c r="H77" s="148" t="s">
        <v>393</v>
      </c>
      <c r="I77" s="149" t="s">
        <v>519</v>
      </c>
      <c r="J77" s="149" t="s">
        <v>515</v>
      </c>
    </row>
    <row r="78" ht="52.5" customHeight="1" outlineLevel="1" spans="1:10">
      <c r="A78" s="149" t="s">
        <v>313</v>
      </c>
      <c r="B78" s="149" t="s">
        <v>513</v>
      </c>
      <c r="C78" s="149" t="s">
        <v>389</v>
      </c>
      <c r="D78" s="149" t="s">
        <v>390</v>
      </c>
      <c r="E78" s="149" t="s">
        <v>520</v>
      </c>
      <c r="F78" s="149" t="s">
        <v>392</v>
      </c>
      <c r="G78" s="148" t="s">
        <v>494</v>
      </c>
      <c r="H78" s="148" t="s">
        <v>393</v>
      </c>
      <c r="I78" s="149" t="s">
        <v>519</v>
      </c>
      <c r="J78" s="149" t="s">
        <v>515</v>
      </c>
    </row>
    <row r="79" ht="52.5" customHeight="1" outlineLevel="1" spans="1:10">
      <c r="A79" s="149" t="s">
        <v>313</v>
      </c>
      <c r="B79" s="149" t="s">
        <v>513</v>
      </c>
      <c r="C79" s="149" t="s">
        <v>389</v>
      </c>
      <c r="D79" s="149" t="s">
        <v>390</v>
      </c>
      <c r="E79" s="149" t="s">
        <v>521</v>
      </c>
      <c r="F79" s="149" t="s">
        <v>392</v>
      </c>
      <c r="G79" s="148" t="s">
        <v>60</v>
      </c>
      <c r="H79" s="148" t="s">
        <v>393</v>
      </c>
      <c r="I79" s="149" t="s">
        <v>522</v>
      </c>
      <c r="J79" s="149" t="s">
        <v>515</v>
      </c>
    </row>
    <row r="80" ht="52.5" customHeight="1" outlineLevel="1" spans="1:10">
      <c r="A80" s="149" t="s">
        <v>313</v>
      </c>
      <c r="B80" s="149" t="s">
        <v>513</v>
      </c>
      <c r="C80" s="149" t="s">
        <v>389</v>
      </c>
      <c r="D80" s="149" t="s">
        <v>390</v>
      </c>
      <c r="E80" s="149" t="s">
        <v>523</v>
      </c>
      <c r="F80" s="149" t="s">
        <v>392</v>
      </c>
      <c r="G80" s="148" t="s">
        <v>524</v>
      </c>
      <c r="H80" s="148" t="s">
        <v>393</v>
      </c>
      <c r="I80" s="149" t="s">
        <v>448</v>
      </c>
      <c r="J80" s="149" t="s">
        <v>515</v>
      </c>
    </row>
    <row r="81" ht="52.5" customHeight="1" outlineLevel="1" spans="1:10">
      <c r="A81" s="149" t="s">
        <v>313</v>
      </c>
      <c r="B81" s="149" t="s">
        <v>513</v>
      </c>
      <c r="C81" s="149" t="s">
        <v>389</v>
      </c>
      <c r="D81" s="149" t="s">
        <v>396</v>
      </c>
      <c r="E81" s="149" t="s">
        <v>525</v>
      </c>
      <c r="F81" s="149" t="s">
        <v>392</v>
      </c>
      <c r="G81" s="148" t="s">
        <v>498</v>
      </c>
      <c r="H81" s="148" t="s">
        <v>399</v>
      </c>
      <c r="I81" s="149"/>
      <c r="J81" s="149" t="s">
        <v>515</v>
      </c>
    </row>
    <row r="82" ht="52.5" customHeight="1" outlineLevel="1" spans="1:10">
      <c r="A82" s="149" t="s">
        <v>313</v>
      </c>
      <c r="B82" s="149" t="s">
        <v>513</v>
      </c>
      <c r="C82" s="149" t="s">
        <v>389</v>
      </c>
      <c r="D82" s="149" t="s">
        <v>396</v>
      </c>
      <c r="E82" s="149" t="s">
        <v>526</v>
      </c>
      <c r="F82" s="149" t="s">
        <v>392</v>
      </c>
      <c r="G82" s="148" t="s">
        <v>424</v>
      </c>
      <c r="H82" s="148" t="s">
        <v>393</v>
      </c>
      <c r="I82" s="149" t="s">
        <v>417</v>
      </c>
      <c r="J82" s="149" t="s">
        <v>515</v>
      </c>
    </row>
    <row r="83" ht="52.5" customHeight="1" outlineLevel="1" spans="1:10">
      <c r="A83" s="149" t="s">
        <v>313</v>
      </c>
      <c r="B83" s="149" t="s">
        <v>513</v>
      </c>
      <c r="C83" s="149" t="s">
        <v>389</v>
      </c>
      <c r="D83" s="149" t="s">
        <v>400</v>
      </c>
      <c r="E83" s="149" t="s">
        <v>527</v>
      </c>
      <c r="F83" s="149" t="s">
        <v>392</v>
      </c>
      <c r="G83" s="148" t="s">
        <v>402</v>
      </c>
      <c r="H83" s="148" t="s">
        <v>399</v>
      </c>
      <c r="I83" s="149"/>
      <c r="J83" s="149" t="s">
        <v>515</v>
      </c>
    </row>
    <row r="84" ht="52.5" customHeight="1" outlineLevel="1" spans="1:10">
      <c r="A84" s="149" t="s">
        <v>313</v>
      </c>
      <c r="B84" s="149" t="s">
        <v>513</v>
      </c>
      <c r="C84" s="149" t="s">
        <v>409</v>
      </c>
      <c r="D84" s="149" t="s">
        <v>410</v>
      </c>
      <c r="E84" s="149" t="s">
        <v>528</v>
      </c>
      <c r="F84" s="149" t="s">
        <v>392</v>
      </c>
      <c r="G84" s="148" t="s">
        <v>412</v>
      </c>
      <c r="H84" s="148" t="s">
        <v>399</v>
      </c>
      <c r="I84" s="149"/>
      <c r="J84" s="149" t="s">
        <v>515</v>
      </c>
    </row>
    <row r="85" ht="52.5" customHeight="1" outlineLevel="1" spans="1:10">
      <c r="A85" s="149" t="s">
        <v>313</v>
      </c>
      <c r="B85" s="149" t="s">
        <v>513</v>
      </c>
      <c r="C85" s="149" t="s">
        <v>413</v>
      </c>
      <c r="D85" s="149" t="s">
        <v>414</v>
      </c>
      <c r="E85" s="149" t="s">
        <v>414</v>
      </c>
      <c r="F85" s="149" t="s">
        <v>415</v>
      </c>
      <c r="G85" s="148" t="s">
        <v>529</v>
      </c>
      <c r="H85" s="148" t="s">
        <v>393</v>
      </c>
      <c r="I85" s="149" t="s">
        <v>417</v>
      </c>
      <c r="J85" s="149" t="s">
        <v>515</v>
      </c>
    </row>
    <row r="86" ht="52.5" customHeight="1" outlineLevel="1" spans="1:10">
      <c r="A86" s="149" t="s">
        <v>325</v>
      </c>
      <c r="B86" s="149" t="s">
        <v>530</v>
      </c>
      <c r="C86" s="149" t="s">
        <v>389</v>
      </c>
      <c r="D86" s="149" t="s">
        <v>390</v>
      </c>
      <c r="E86" s="149" t="s">
        <v>531</v>
      </c>
      <c r="F86" s="149" t="s">
        <v>415</v>
      </c>
      <c r="G86" s="148" t="s">
        <v>532</v>
      </c>
      <c r="H86" s="148" t="s">
        <v>393</v>
      </c>
      <c r="I86" s="149" t="s">
        <v>517</v>
      </c>
      <c r="J86" s="149" t="s">
        <v>515</v>
      </c>
    </row>
    <row r="87" ht="52.5" customHeight="1" outlineLevel="1" spans="1:10">
      <c r="A87" s="149" t="s">
        <v>325</v>
      </c>
      <c r="B87" s="149" t="s">
        <v>530</v>
      </c>
      <c r="C87" s="149" t="s">
        <v>389</v>
      </c>
      <c r="D87" s="149" t="s">
        <v>390</v>
      </c>
      <c r="E87" s="149" t="s">
        <v>533</v>
      </c>
      <c r="F87" s="149" t="s">
        <v>415</v>
      </c>
      <c r="G87" s="148" t="s">
        <v>534</v>
      </c>
      <c r="H87" s="148" t="s">
        <v>393</v>
      </c>
      <c r="I87" s="149" t="s">
        <v>472</v>
      </c>
      <c r="J87" s="149" t="s">
        <v>515</v>
      </c>
    </row>
    <row r="88" ht="52.5" customHeight="1" outlineLevel="1" spans="1:10">
      <c r="A88" s="149" t="s">
        <v>325</v>
      </c>
      <c r="B88" s="149" t="s">
        <v>530</v>
      </c>
      <c r="C88" s="149" t="s">
        <v>389</v>
      </c>
      <c r="D88" s="149" t="s">
        <v>390</v>
      </c>
      <c r="E88" s="149" t="s">
        <v>535</v>
      </c>
      <c r="F88" s="149" t="s">
        <v>406</v>
      </c>
      <c r="G88" s="148" t="s">
        <v>536</v>
      </c>
      <c r="H88" s="148" t="s">
        <v>393</v>
      </c>
      <c r="I88" s="149" t="s">
        <v>501</v>
      </c>
      <c r="J88" s="149" t="s">
        <v>515</v>
      </c>
    </row>
    <row r="89" ht="52.5" customHeight="1" outlineLevel="1" spans="1:10">
      <c r="A89" s="149" t="s">
        <v>325</v>
      </c>
      <c r="B89" s="149" t="s">
        <v>530</v>
      </c>
      <c r="C89" s="149" t="s">
        <v>389</v>
      </c>
      <c r="D89" s="149" t="s">
        <v>390</v>
      </c>
      <c r="E89" s="149" t="s">
        <v>537</v>
      </c>
      <c r="F89" s="149" t="s">
        <v>415</v>
      </c>
      <c r="G89" s="148" t="s">
        <v>416</v>
      </c>
      <c r="H89" s="148" t="s">
        <v>393</v>
      </c>
      <c r="I89" s="149" t="s">
        <v>517</v>
      </c>
      <c r="J89" s="149" t="s">
        <v>515</v>
      </c>
    </row>
    <row r="90" ht="52.5" customHeight="1" outlineLevel="1" spans="1:10">
      <c r="A90" s="149" t="s">
        <v>325</v>
      </c>
      <c r="B90" s="149" t="s">
        <v>530</v>
      </c>
      <c r="C90" s="149" t="s">
        <v>389</v>
      </c>
      <c r="D90" s="149" t="s">
        <v>396</v>
      </c>
      <c r="E90" s="149" t="s">
        <v>538</v>
      </c>
      <c r="F90" s="149" t="s">
        <v>415</v>
      </c>
      <c r="G90" s="148" t="s">
        <v>416</v>
      </c>
      <c r="H90" s="148" t="s">
        <v>393</v>
      </c>
      <c r="I90" s="149" t="s">
        <v>417</v>
      </c>
      <c r="J90" s="149" t="s">
        <v>515</v>
      </c>
    </row>
    <row r="91" ht="52.5" customHeight="1" outlineLevel="1" spans="1:10">
      <c r="A91" s="149" t="s">
        <v>325</v>
      </c>
      <c r="B91" s="149" t="s">
        <v>530</v>
      </c>
      <c r="C91" s="149" t="s">
        <v>389</v>
      </c>
      <c r="D91" s="149" t="s">
        <v>396</v>
      </c>
      <c r="E91" s="149" t="s">
        <v>539</v>
      </c>
      <c r="F91" s="149" t="s">
        <v>392</v>
      </c>
      <c r="G91" s="148" t="s">
        <v>424</v>
      </c>
      <c r="H91" s="148" t="s">
        <v>393</v>
      </c>
      <c r="I91" s="149" t="s">
        <v>417</v>
      </c>
      <c r="J91" s="149" t="s">
        <v>515</v>
      </c>
    </row>
    <row r="92" ht="52.5" customHeight="1" outlineLevel="1" spans="1:10">
      <c r="A92" s="149" t="s">
        <v>325</v>
      </c>
      <c r="B92" s="149" t="s">
        <v>530</v>
      </c>
      <c r="C92" s="149" t="s">
        <v>389</v>
      </c>
      <c r="D92" s="149" t="s">
        <v>396</v>
      </c>
      <c r="E92" s="149" t="s">
        <v>540</v>
      </c>
      <c r="F92" s="149" t="s">
        <v>392</v>
      </c>
      <c r="G92" s="148" t="s">
        <v>541</v>
      </c>
      <c r="H92" s="148" t="s">
        <v>399</v>
      </c>
      <c r="I92" s="149"/>
      <c r="J92" s="149" t="s">
        <v>515</v>
      </c>
    </row>
    <row r="93" ht="52.5" customHeight="1" outlineLevel="1" spans="1:10">
      <c r="A93" s="149" t="s">
        <v>325</v>
      </c>
      <c r="B93" s="149" t="s">
        <v>530</v>
      </c>
      <c r="C93" s="149" t="s">
        <v>389</v>
      </c>
      <c r="D93" s="149" t="s">
        <v>396</v>
      </c>
      <c r="E93" s="149" t="s">
        <v>542</v>
      </c>
      <c r="F93" s="149" t="s">
        <v>392</v>
      </c>
      <c r="G93" s="148" t="s">
        <v>424</v>
      </c>
      <c r="H93" s="148" t="s">
        <v>393</v>
      </c>
      <c r="I93" s="149" t="s">
        <v>417</v>
      </c>
      <c r="J93" s="149" t="s">
        <v>515</v>
      </c>
    </row>
    <row r="94" ht="52.5" customHeight="1" outlineLevel="1" spans="1:10">
      <c r="A94" s="149" t="s">
        <v>325</v>
      </c>
      <c r="B94" s="149" t="s">
        <v>530</v>
      </c>
      <c r="C94" s="149" t="s">
        <v>389</v>
      </c>
      <c r="D94" s="149" t="s">
        <v>400</v>
      </c>
      <c r="E94" s="149" t="s">
        <v>543</v>
      </c>
      <c r="F94" s="149" t="s">
        <v>392</v>
      </c>
      <c r="G94" s="148" t="s">
        <v>544</v>
      </c>
      <c r="H94" s="148" t="s">
        <v>399</v>
      </c>
      <c r="I94" s="149" t="s">
        <v>421</v>
      </c>
      <c r="J94" s="149" t="s">
        <v>515</v>
      </c>
    </row>
    <row r="95" ht="52.5" customHeight="1" outlineLevel="1" spans="1:10">
      <c r="A95" s="149" t="s">
        <v>325</v>
      </c>
      <c r="B95" s="149" t="s">
        <v>530</v>
      </c>
      <c r="C95" s="149" t="s">
        <v>409</v>
      </c>
      <c r="D95" s="149" t="s">
        <v>426</v>
      </c>
      <c r="E95" s="149" t="s">
        <v>545</v>
      </c>
      <c r="F95" s="149" t="s">
        <v>392</v>
      </c>
      <c r="G95" s="148" t="s">
        <v>445</v>
      </c>
      <c r="H95" s="148" t="s">
        <v>399</v>
      </c>
      <c r="I95" s="149"/>
      <c r="J95" s="149" t="s">
        <v>515</v>
      </c>
    </row>
    <row r="96" ht="52.5" customHeight="1" outlineLevel="1" spans="1:10">
      <c r="A96" s="149" t="s">
        <v>325</v>
      </c>
      <c r="B96" s="149" t="s">
        <v>530</v>
      </c>
      <c r="C96" s="149" t="s">
        <v>409</v>
      </c>
      <c r="D96" s="149" t="s">
        <v>426</v>
      </c>
      <c r="E96" s="149" t="s">
        <v>546</v>
      </c>
      <c r="F96" s="149" t="s">
        <v>392</v>
      </c>
      <c r="G96" s="148" t="s">
        <v>547</v>
      </c>
      <c r="H96" s="148" t="s">
        <v>399</v>
      </c>
      <c r="I96" s="149"/>
      <c r="J96" s="149" t="s">
        <v>515</v>
      </c>
    </row>
    <row r="97" ht="52.5" customHeight="1" outlineLevel="1" spans="1:10">
      <c r="A97" s="149" t="s">
        <v>325</v>
      </c>
      <c r="B97" s="149" t="s">
        <v>530</v>
      </c>
      <c r="C97" s="149" t="s">
        <v>409</v>
      </c>
      <c r="D97" s="149" t="s">
        <v>426</v>
      </c>
      <c r="E97" s="149" t="s">
        <v>548</v>
      </c>
      <c r="F97" s="149" t="s">
        <v>392</v>
      </c>
      <c r="G97" s="148" t="s">
        <v>549</v>
      </c>
      <c r="H97" s="148" t="s">
        <v>399</v>
      </c>
      <c r="I97" s="149"/>
      <c r="J97" s="149" t="s">
        <v>515</v>
      </c>
    </row>
    <row r="98" ht="52.5" customHeight="1" outlineLevel="1" spans="1:10">
      <c r="A98" s="149" t="s">
        <v>325</v>
      </c>
      <c r="B98" s="149" t="s">
        <v>530</v>
      </c>
      <c r="C98" s="149" t="s">
        <v>413</v>
      </c>
      <c r="D98" s="149" t="s">
        <v>414</v>
      </c>
      <c r="E98" s="149" t="s">
        <v>414</v>
      </c>
      <c r="F98" s="149" t="s">
        <v>415</v>
      </c>
      <c r="G98" s="148" t="s">
        <v>416</v>
      </c>
      <c r="H98" s="148" t="s">
        <v>393</v>
      </c>
      <c r="I98" s="149" t="s">
        <v>417</v>
      </c>
      <c r="J98" s="149" t="s">
        <v>515</v>
      </c>
    </row>
    <row r="99" ht="52.5" customHeight="1" outlineLevel="1" spans="1:10">
      <c r="A99" s="149" t="s">
        <v>357</v>
      </c>
      <c r="B99" s="149" t="s">
        <v>550</v>
      </c>
      <c r="C99" s="149" t="s">
        <v>389</v>
      </c>
      <c r="D99" s="149" t="s">
        <v>390</v>
      </c>
      <c r="E99" s="149" t="s">
        <v>551</v>
      </c>
      <c r="F99" s="149" t="s">
        <v>392</v>
      </c>
      <c r="G99" s="148" t="s">
        <v>552</v>
      </c>
      <c r="H99" s="148" t="s">
        <v>393</v>
      </c>
      <c r="I99" s="149" t="s">
        <v>394</v>
      </c>
      <c r="J99" s="149" t="s">
        <v>553</v>
      </c>
    </row>
    <row r="100" ht="52.5" customHeight="1" outlineLevel="1" spans="1:10">
      <c r="A100" s="149" t="s">
        <v>357</v>
      </c>
      <c r="B100" s="149" t="s">
        <v>550</v>
      </c>
      <c r="C100" s="149" t="s">
        <v>389</v>
      </c>
      <c r="D100" s="149" t="s">
        <v>390</v>
      </c>
      <c r="E100" s="149" t="s">
        <v>554</v>
      </c>
      <c r="F100" s="149" t="s">
        <v>392</v>
      </c>
      <c r="G100" s="148" t="s">
        <v>555</v>
      </c>
      <c r="H100" s="148" t="s">
        <v>393</v>
      </c>
      <c r="I100" s="149" t="s">
        <v>556</v>
      </c>
      <c r="J100" s="149" t="s">
        <v>553</v>
      </c>
    </row>
    <row r="101" ht="52.5" customHeight="1" outlineLevel="1" spans="1:10">
      <c r="A101" s="149" t="s">
        <v>357</v>
      </c>
      <c r="B101" s="149" t="s">
        <v>550</v>
      </c>
      <c r="C101" s="149" t="s">
        <v>389</v>
      </c>
      <c r="D101" s="149" t="s">
        <v>396</v>
      </c>
      <c r="E101" s="149" t="s">
        <v>557</v>
      </c>
      <c r="F101" s="149" t="s">
        <v>392</v>
      </c>
      <c r="G101" s="148" t="s">
        <v>424</v>
      </c>
      <c r="H101" s="148" t="s">
        <v>393</v>
      </c>
      <c r="I101" s="149" t="s">
        <v>417</v>
      </c>
      <c r="J101" s="149" t="s">
        <v>553</v>
      </c>
    </row>
    <row r="102" ht="52.5" customHeight="1" outlineLevel="1" spans="1:10">
      <c r="A102" s="149" t="s">
        <v>357</v>
      </c>
      <c r="B102" s="149" t="s">
        <v>550</v>
      </c>
      <c r="C102" s="149" t="s">
        <v>389</v>
      </c>
      <c r="D102" s="149" t="s">
        <v>400</v>
      </c>
      <c r="E102" s="149" t="s">
        <v>401</v>
      </c>
      <c r="F102" s="149" t="s">
        <v>392</v>
      </c>
      <c r="G102" s="148" t="s">
        <v>402</v>
      </c>
      <c r="H102" s="148" t="s">
        <v>399</v>
      </c>
      <c r="I102" s="149"/>
      <c r="J102" s="149" t="s">
        <v>553</v>
      </c>
    </row>
    <row r="103" ht="52.5" customHeight="1" outlineLevel="1" spans="1:10">
      <c r="A103" s="149" t="s">
        <v>357</v>
      </c>
      <c r="B103" s="149" t="s">
        <v>550</v>
      </c>
      <c r="C103" s="149" t="s">
        <v>389</v>
      </c>
      <c r="D103" s="149" t="s">
        <v>404</v>
      </c>
      <c r="E103" s="149" t="s">
        <v>405</v>
      </c>
      <c r="F103" s="149" t="s">
        <v>392</v>
      </c>
      <c r="G103" s="148" t="s">
        <v>424</v>
      </c>
      <c r="H103" s="148" t="s">
        <v>393</v>
      </c>
      <c r="I103" s="149" t="s">
        <v>408</v>
      </c>
      <c r="J103" s="149" t="s">
        <v>553</v>
      </c>
    </row>
    <row r="104" ht="52.5" customHeight="1" outlineLevel="1" spans="1:10">
      <c r="A104" s="149" t="s">
        <v>357</v>
      </c>
      <c r="B104" s="149" t="s">
        <v>550</v>
      </c>
      <c r="C104" s="149" t="s">
        <v>409</v>
      </c>
      <c r="D104" s="149" t="s">
        <v>426</v>
      </c>
      <c r="E104" s="149" t="s">
        <v>558</v>
      </c>
      <c r="F104" s="149" t="s">
        <v>392</v>
      </c>
      <c r="G104" s="148" t="s">
        <v>559</v>
      </c>
      <c r="H104" s="148" t="s">
        <v>399</v>
      </c>
      <c r="I104" s="149"/>
      <c r="J104" s="149" t="s">
        <v>553</v>
      </c>
    </row>
    <row r="105" ht="52.5" customHeight="1" outlineLevel="1" spans="1:10">
      <c r="A105" s="149" t="s">
        <v>357</v>
      </c>
      <c r="B105" s="149" t="s">
        <v>550</v>
      </c>
      <c r="C105" s="149" t="s">
        <v>413</v>
      </c>
      <c r="D105" s="149" t="s">
        <v>414</v>
      </c>
      <c r="E105" s="149" t="s">
        <v>414</v>
      </c>
      <c r="F105" s="149" t="s">
        <v>415</v>
      </c>
      <c r="G105" s="148" t="s">
        <v>416</v>
      </c>
      <c r="H105" s="148" t="s">
        <v>393</v>
      </c>
      <c r="I105" s="149" t="s">
        <v>417</v>
      </c>
      <c r="J105" s="149" t="s">
        <v>553</v>
      </c>
    </row>
    <row r="106" ht="52.5" customHeight="1" outlineLevel="1" spans="1:10">
      <c r="A106" s="149" t="s">
        <v>357</v>
      </c>
      <c r="B106" s="149" t="s">
        <v>550</v>
      </c>
      <c r="C106" s="149" t="s">
        <v>413</v>
      </c>
      <c r="D106" s="149" t="s">
        <v>414</v>
      </c>
      <c r="E106" s="149" t="s">
        <v>560</v>
      </c>
      <c r="F106" s="149" t="s">
        <v>415</v>
      </c>
      <c r="G106" s="148" t="s">
        <v>561</v>
      </c>
      <c r="H106" s="148" t="s">
        <v>393</v>
      </c>
      <c r="I106" s="149" t="s">
        <v>417</v>
      </c>
      <c r="J106" s="149" t="s">
        <v>553</v>
      </c>
    </row>
    <row r="107" ht="52.5" customHeight="1" outlineLevel="1" spans="1:10">
      <c r="A107" s="149" t="s">
        <v>369</v>
      </c>
      <c r="B107" s="149" t="s">
        <v>562</v>
      </c>
      <c r="C107" s="149" t="s">
        <v>389</v>
      </c>
      <c r="D107" s="149" t="s">
        <v>390</v>
      </c>
      <c r="E107" s="149" t="s">
        <v>563</v>
      </c>
      <c r="F107" s="149" t="s">
        <v>415</v>
      </c>
      <c r="G107" s="148" t="s">
        <v>564</v>
      </c>
      <c r="H107" s="148" t="s">
        <v>393</v>
      </c>
      <c r="I107" s="149" t="s">
        <v>466</v>
      </c>
      <c r="J107" s="149" t="s">
        <v>449</v>
      </c>
    </row>
    <row r="108" ht="52.5" customHeight="1" outlineLevel="1" spans="1:10">
      <c r="A108" s="149" t="s">
        <v>369</v>
      </c>
      <c r="B108" s="149" t="s">
        <v>562</v>
      </c>
      <c r="C108" s="149" t="s">
        <v>389</v>
      </c>
      <c r="D108" s="149" t="s">
        <v>396</v>
      </c>
      <c r="E108" s="149" t="s">
        <v>565</v>
      </c>
      <c r="F108" s="149" t="s">
        <v>392</v>
      </c>
      <c r="G108" s="148" t="s">
        <v>424</v>
      </c>
      <c r="H108" s="148" t="s">
        <v>393</v>
      </c>
      <c r="I108" s="149" t="s">
        <v>417</v>
      </c>
      <c r="J108" s="149" t="s">
        <v>455</v>
      </c>
    </row>
    <row r="109" ht="52.5" customHeight="1" outlineLevel="1" spans="1:10">
      <c r="A109" s="149" t="s">
        <v>369</v>
      </c>
      <c r="B109" s="149" t="s">
        <v>562</v>
      </c>
      <c r="C109" s="149" t="s">
        <v>389</v>
      </c>
      <c r="D109" s="149" t="s">
        <v>400</v>
      </c>
      <c r="E109" s="149" t="s">
        <v>401</v>
      </c>
      <c r="F109" s="149" t="s">
        <v>392</v>
      </c>
      <c r="G109" s="148" t="s">
        <v>402</v>
      </c>
      <c r="H109" s="148" t="s">
        <v>393</v>
      </c>
      <c r="I109" s="149" t="s">
        <v>421</v>
      </c>
      <c r="J109" s="149" t="s">
        <v>449</v>
      </c>
    </row>
    <row r="110" ht="52.5" customHeight="1" outlineLevel="1" spans="1:10">
      <c r="A110" s="149" t="s">
        <v>369</v>
      </c>
      <c r="B110" s="149" t="s">
        <v>562</v>
      </c>
      <c r="C110" s="149" t="s">
        <v>409</v>
      </c>
      <c r="D110" s="149" t="s">
        <v>440</v>
      </c>
      <c r="E110" s="149" t="s">
        <v>566</v>
      </c>
      <c r="F110" s="149" t="s">
        <v>415</v>
      </c>
      <c r="G110" s="148" t="s">
        <v>567</v>
      </c>
      <c r="H110" s="148" t="s">
        <v>393</v>
      </c>
      <c r="I110" s="149" t="s">
        <v>408</v>
      </c>
      <c r="J110" s="149" t="s">
        <v>449</v>
      </c>
    </row>
    <row r="111" ht="52.5" customHeight="1" outlineLevel="1" spans="1:10">
      <c r="A111" s="149" t="s">
        <v>369</v>
      </c>
      <c r="B111" s="149" t="s">
        <v>562</v>
      </c>
      <c r="C111" s="149" t="s">
        <v>409</v>
      </c>
      <c r="D111" s="149" t="s">
        <v>410</v>
      </c>
      <c r="E111" s="149" t="s">
        <v>568</v>
      </c>
      <c r="F111" s="149" t="s">
        <v>392</v>
      </c>
      <c r="G111" s="148" t="s">
        <v>569</v>
      </c>
      <c r="H111" s="148" t="s">
        <v>399</v>
      </c>
      <c r="I111" s="149"/>
      <c r="J111" s="149" t="s">
        <v>449</v>
      </c>
    </row>
    <row r="112" ht="52.5" customHeight="1" outlineLevel="1" spans="1:10">
      <c r="A112" s="149" t="s">
        <v>369</v>
      </c>
      <c r="B112" s="149" t="s">
        <v>562</v>
      </c>
      <c r="C112" s="149" t="s">
        <v>409</v>
      </c>
      <c r="D112" s="149" t="s">
        <v>426</v>
      </c>
      <c r="E112" s="149" t="s">
        <v>570</v>
      </c>
      <c r="F112" s="149" t="s">
        <v>415</v>
      </c>
      <c r="G112" s="148" t="s">
        <v>63</v>
      </c>
      <c r="H112" s="148" t="s">
        <v>393</v>
      </c>
      <c r="I112" s="149" t="s">
        <v>417</v>
      </c>
      <c r="J112" s="149" t="s">
        <v>449</v>
      </c>
    </row>
    <row r="113" ht="52.5" customHeight="1" outlineLevel="1" spans="1:10">
      <c r="A113" s="149" t="s">
        <v>369</v>
      </c>
      <c r="B113" s="149" t="s">
        <v>562</v>
      </c>
      <c r="C113" s="149" t="s">
        <v>409</v>
      </c>
      <c r="D113" s="149" t="s">
        <v>571</v>
      </c>
      <c r="E113" s="149" t="s">
        <v>572</v>
      </c>
      <c r="F113" s="149" t="s">
        <v>392</v>
      </c>
      <c r="G113" s="148" t="s">
        <v>573</v>
      </c>
      <c r="H113" s="148" t="s">
        <v>399</v>
      </c>
      <c r="I113" s="149"/>
      <c r="J113" s="149" t="s">
        <v>449</v>
      </c>
    </row>
    <row r="114" ht="52.5" customHeight="1" outlineLevel="1" spans="1:10">
      <c r="A114" s="149" t="s">
        <v>369</v>
      </c>
      <c r="B114" s="149" t="s">
        <v>562</v>
      </c>
      <c r="C114" s="149" t="s">
        <v>413</v>
      </c>
      <c r="D114" s="149" t="s">
        <v>414</v>
      </c>
      <c r="E114" s="149" t="s">
        <v>414</v>
      </c>
      <c r="F114" s="149" t="s">
        <v>415</v>
      </c>
      <c r="G114" s="148" t="s">
        <v>416</v>
      </c>
      <c r="H114" s="148" t="s">
        <v>393</v>
      </c>
      <c r="I114" s="149" t="s">
        <v>417</v>
      </c>
      <c r="J114" s="149" t="s">
        <v>449</v>
      </c>
    </row>
    <row r="115" ht="52.5" customHeight="1" outlineLevel="1" spans="1:10">
      <c r="A115" s="149" t="s">
        <v>375</v>
      </c>
      <c r="B115" s="149" t="s">
        <v>574</v>
      </c>
      <c r="C115" s="149" t="s">
        <v>389</v>
      </c>
      <c r="D115" s="149" t="s">
        <v>390</v>
      </c>
      <c r="E115" s="149" t="s">
        <v>575</v>
      </c>
      <c r="F115" s="149" t="s">
        <v>392</v>
      </c>
      <c r="G115" s="148" t="s">
        <v>59</v>
      </c>
      <c r="H115" s="148" t="s">
        <v>393</v>
      </c>
      <c r="I115" s="149" t="s">
        <v>394</v>
      </c>
      <c r="J115" s="149" t="s">
        <v>458</v>
      </c>
    </row>
    <row r="116" ht="52.5" customHeight="1" outlineLevel="1" spans="1:10">
      <c r="A116" s="149" t="s">
        <v>375</v>
      </c>
      <c r="B116" s="149" t="s">
        <v>574</v>
      </c>
      <c r="C116" s="149" t="s">
        <v>389</v>
      </c>
      <c r="D116" s="149" t="s">
        <v>396</v>
      </c>
      <c r="E116" s="149" t="s">
        <v>576</v>
      </c>
      <c r="F116" s="149" t="s">
        <v>392</v>
      </c>
      <c r="G116" s="148" t="s">
        <v>398</v>
      </c>
      <c r="H116" s="148" t="s">
        <v>399</v>
      </c>
      <c r="I116" s="149"/>
      <c r="J116" s="149" t="s">
        <v>458</v>
      </c>
    </row>
    <row r="117" ht="52.5" customHeight="1" outlineLevel="1" spans="1:10">
      <c r="A117" s="149" t="s">
        <v>375</v>
      </c>
      <c r="B117" s="149" t="s">
        <v>574</v>
      </c>
      <c r="C117" s="149" t="s">
        <v>389</v>
      </c>
      <c r="D117" s="149" t="s">
        <v>400</v>
      </c>
      <c r="E117" s="149" t="s">
        <v>401</v>
      </c>
      <c r="F117" s="149" t="s">
        <v>392</v>
      </c>
      <c r="G117" s="148" t="s">
        <v>402</v>
      </c>
      <c r="H117" s="148" t="s">
        <v>399</v>
      </c>
      <c r="I117" s="149" t="s">
        <v>421</v>
      </c>
      <c r="J117" s="149" t="s">
        <v>458</v>
      </c>
    </row>
    <row r="118" ht="52.5" customHeight="1" outlineLevel="1" spans="1:10">
      <c r="A118" s="149" t="s">
        <v>375</v>
      </c>
      <c r="B118" s="149" t="s">
        <v>574</v>
      </c>
      <c r="C118" s="149" t="s">
        <v>409</v>
      </c>
      <c r="D118" s="149" t="s">
        <v>410</v>
      </c>
      <c r="E118" s="149" t="s">
        <v>577</v>
      </c>
      <c r="F118" s="149" t="s">
        <v>392</v>
      </c>
      <c r="G118" s="148" t="s">
        <v>569</v>
      </c>
      <c r="H118" s="148" t="s">
        <v>399</v>
      </c>
      <c r="I118" s="149"/>
      <c r="J118" s="149" t="s">
        <v>458</v>
      </c>
    </row>
    <row r="119" ht="52.5" customHeight="1" outlineLevel="1" spans="1:10">
      <c r="A119" s="149" t="s">
        <v>375</v>
      </c>
      <c r="B119" s="149" t="s">
        <v>574</v>
      </c>
      <c r="C119" s="149" t="s">
        <v>413</v>
      </c>
      <c r="D119" s="149" t="s">
        <v>414</v>
      </c>
      <c r="E119" s="149" t="s">
        <v>414</v>
      </c>
      <c r="F119" s="149" t="s">
        <v>415</v>
      </c>
      <c r="G119" s="148" t="s">
        <v>416</v>
      </c>
      <c r="H119" s="148" t="s">
        <v>393</v>
      </c>
      <c r="I119" s="149" t="s">
        <v>417</v>
      </c>
      <c r="J119" s="149" t="s">
        <v>458</v>
      </c>
    </row>
    <row r="120" ht="52.5" customHeight="1" outlineLevel="1" spans="1:10">
      <c r="A120" s="149" t="s">
        <v>333</v>
      </c>
      <c r="B120" s="149" t="s">
        <v>578</v>
      </c>
      <c r="C120" s="149" t="s">
        <v>389</v>
      </c>
      <c r="D120" s="149" t="s">
        <v>390</v>
      </c>
      <c r="E120" s="149" t="s">
        <v>579</v>
      </c>
      <c r="F120" s="149" t="s">
        <v>415</v>
      </c>
      <c r="G120" s="148" t="s">
        <v>60</v>
      </c>
      <c r="H120" s="148" t="s">
        <v>393</v>
      </c>
      <c r="I120" s="149" t="s">
        <v>580</v>
      </c>
      <c r="J120" s="149" t="s">
        <v>581</v>
      </c>
    </row>
    <row r="121" ht="52.5" customHeight="1" outlineLevel="1" spans="1:10">
      <c r="A121" s="149" t="s">
        <v>333</v>
      </c>
      <c r="B121" s="149" t="s">
        <v>578</v>
      </c>
      <c r="C121" s="149" t="s">
        <v>389</v>
      </c>
      <c r="D121" s="149" t="s">
        <v>396</v>
      </c>
      <c r="E121" s="149" t="s">
        <v>582</v>
      </c>
      <c r="F121" s="149" t="s">
        <v>415</v>
      </c>
      <c r="G121" s="148" t="s">
        <v>424</v>
      </c>
      <c r="H121" s="148" t="s">
        <v>393</v>
      </c>
      <c r="I121" s="149" t="s">
        <v>417</v>
      </c>
      <c r="J121" s="149" t="s">
        <v>583</v>
      </c>
    </row>
    <row r="122" ht="52.5" customHeight="1" outlineLevel="1" spans="1:10">
      <c r="A122" s="149" t="s">
        <v>333</v>
      </c>
      <c r="B122" s="149" t="s">
        <v>578</v>
      </c>
      <c r="C122" s="149" t="s">
        <v>389</v>
      </c>
      <c r="D122" s="149" t="s">
        <v>400</v>
      </c>
      <c r="E122" s="149" t="s">
        <v>401</v>
      </c>
      <c r="F122" s="149" t="s">
        <v>392</v>
      </c>
      <c r="G122" s="148" t="s">
        <v>544</v>
      </c>
      <c r="H122" s="148" t="s">
        <v>399</v>
      </c>
      <c r="I122" s="149"/>
      <c r="J122" s="149" t="s">
        <v>584</v>
      </c>
    </row>
    <row r="123" ht="52.5" customHeight="1" outlineLevel="1" spans="1:10">
      <c r="A123" s="149" t="s">
        <v>333</v>
      </c>
      <c r="B123" s="149" t="s">
        <v>578</v>
      </c>
      <c r="C123" s="149" t="s">
        <v>409</v>
      </c>
      <c r="D123" s="149" t="s">
        <v>410</v>
      </c>
      <c r="E123" s="149" t="s">
        <v>585</v>
      </c>
      <c r="F123" s="149" t="s">
        <v>392</v>
      </c>
      <c r="G123" s="148" t="s">
        <v>586</v>
      </c>
      <c r="H123" s="148" t="s">
        <v>399</v>
      </c>
      <c r="I123" s="149"/>
      <c r="J123" s="149" t="s">
        <v>584</v>
      </c>
    </row>
    <row r="124" ht="52.5" customHeight="1" outlineLevel="1" spans="1:10">
      <c r="A124" s="149" t="s">
        <v>333</v>
      </c>
      <c r="B124" s="149" t="s">
        <v>578</v>
      </c>
      <c r="C124" s="149" t="s">
        <v>409</v>
      </c>
      <c r="D124" s="149" t="s">
        <v>571</v>
      </c>
      <c r="E124" s="149" t="s">
        <v>587</v>
      </c>
      <c r="F124" s="149" t="s">
        <v>415</v>
      </c>
      <c r="G124" s="148" t="s">
        <v>64</v>
      </c>
      <c r="H124" s="148" t="s">
        <v>393</v>
      </c>
      <c r="I124" s="149" t="s">
        <v>421</v>
      </c>
      <c r="J124" s="149" t="s">
        <v>588</v>
      </c>
    </row>
    <row r="125" ht="52.5" customHeight="1" outlineLevel="1" spans="1:10">
      <c r="A125" s="149" t="s">
        <v>333</v>
      </c>
      <c r="B125" s="149" t="s">
        <v>578</v>
      </c>
      <c r="C125" s="149" t="s">
        <v>413</v>
      </c>
      <c r="D125" s="149" t="s">
        <v>414</v>
      </c>
      <c r="E125" s="149" t="s">
        <v>414</v>
      </c>
      <c r="F125" s="149" t="s">
        <v>415</v>
      </c>
      <c r="G125" s="148" t="s">
        <v>416</v>
      </c>
      <c r="H125" s="148" t="s">
        <v>393</v>
      </c>
      <c r="I125" s="149" t="s">
        <v>417</v>
      </c>
      <c r="J125" s="149" t="s">
        <v>589</v>
      </c>
    </row>
    <row r="126" ht="52.5" customHeight="1" outlineLevel="1" spans="1:10">
      <c r="A126" s="149" t="s">
        <v>322</v>
      </c>
      <c r="B126" s="149" t="s">
        <v>590</v>
      </c>
      <c r="C126" s="149" t="s">
        <v>389</v>
      </c>
      <c r="D126" s="149" t="s">
        <v>390</v>
      </c>
      <c r="E126" s="149" t="s">
        <v>591</v>
      </c>
      <c r="F126" s="149" t="s">
        <v>415</v>
      </c>
      <c r="G126" s="148" t="s">
        <v>67</v>
      </c>
      <c r="H126" s="148" t="s">
        <v>393</v>
      </c>
      <c r="I126" s="149" t="s">
        <v>517</v>
      </c>
      <c r="J126" s="149" t="s">
        <v>515</v>
      </c>
    </row>
    <row r="127" ht="52.5" customHeight="1" outlineLevel="1" spans="1:10">
      <c r="A127" s="149" t="s">
        <v>322</v>
      </c>
      <c r="B127" s="149" t="s">
        <v>590</v>
      </c>
      <c r="C127" s="149" t="s">
        <v>389</v>
      </c>
      <c r="D127" s="149" t="s">
        <v>390</v>
      </c>
      <c r="E127" s="149" t="s">
        <v>592</v>
      </c>
      <c r="F127" s="149" t="s">
        <v>415</v>
      </c>
      <c r="G127" s="148" t="s">
        <v>593</v>
      </c>
      <c r="H127" s="148" t="s">
        <v>393</v>
      </c>
      <c r="I127" s="149" t="s">
        <v>517</v>
      </c>
      <c r="J127" s="149" t="s">
        <v>515</v>
      </c>
    </row>
    <row r="128" ht="52.5" customHeight="1" outlineLevel="1" spans="1:10">
      <c r="A128" s="149" t="s">
        <v>322</v>
      </c>
      <c r="B128" s="149" t="s">
        <v>590</v>
      </c>
      <c r="C128" s="149" t="s">
        <v>389</v>
      </c>
      <c r="D128" s="149" t="s">
        <v>390</v>
      </c>
      <c r="E128" s="149" t="s">
        <v>594</v>
      </c>
      <c r="F128" s="149" t="s">
        <v>415</v>
      </c>
      <c r="G128" s="148" t="s">
        <v>595</v>
      </c>
      <c r="H128" s="148" t="s">
        <v>393</v>
      </c>
      <c r="I128" s="149" t="s">
        <v>517</v>
      </c>
      <c r="J128" s="149" t="s">
        <v>515</v>
      </c>
    </row>
    <row r="129" ht="52.5" customHeight="1" outlineLevel="1" spans="1:10">
      <c r="A129" s="149" t="s">
        <v>322</v>
      </c>
      <c r="B129" s="149" t="s">
        <v>590</v>
      </c>
      <c r="C129" s="149" t="s">
        <v>389</v>
      </c>
      <c r="D129" s="149" t="s">
        <v>396</v>
      </c>
      <c r="E129" s="149" t="s">
        <v>596</v>
      </c>
      <c r="F129" s="149" t="s">
        <v>392</v>
      </c>
      <c r="G129" s="148" t="s">
        <v>597</v>
      </c>
      <c r="H129" s="148" t="s">
        <v>399</v>
      </c>
      <c r="I129" s="149"/>
      <c r="J129" s="149" t="s">
        <v>515</v>
      </c>
    </row>
    <row r="130" ht="52.5" customHeight="1" outlineLevel="1" spans="1:10">
      <c r="A130" s="149" t="s">
        <v>322</v>
      </c>
      <c r="B130" s="149" t="s">
        <v>590</v>
      </c>
      <c r="C130" s="149" t="s">
        <v>389</v>
      </c>
      <c r="D130" s="149" t="s">
        <v>396</v>
      </c>
      <c r="E130" s="149" t="s">
        <v>598</v>
      </c>
      <c r="F130" s="149" t="s">
        <v>392</v>
      </c>
      <c r="G130" s="148" t="s">
        <v>424</v>
      </c>
      <c r="H130" s="148" t="s">
        <v>393</v>
      </c>
      <c r="I130" s="149" t="s">
        <v>417</v>
      </c>
      <c r="J130" s="149" t="s">
        <v>515</v>
      </c>
    </row>
    <row r="131" ht="52.5" customHeight="1" outlineLevel="1" spans="1:10">
      <c r="A131" s="149" t="s">
        <v>322</v>
      </c>
      <c r="B131" s="149" t="s">
        <v>590</v>
      </c>
      <c r="C131" s="149" t="s">
        <v>389</v>
      </c>
      <c r="D131" s="149" t="s">
        <v>396</v>
      </c>
      <c r="E131" s="149" t="s">
        <v>599</v>
      </c>
      <c r="F131" s="149" t="s">
        <v>392</v>
      </c>
      <c r="G131" s="148" t="s">
        <v>424</v>
      </c>
      <c r="H131" s="148" t="s">
        <v>393</v>
      </c>
      <c r="I131" s="149" t="s">
        <v>417</v>
      </c>
      <c r="J131" s="149" t="s">
        <v>515</v>
      </c>
    </row>
    <row r="132" ht="52.5" customHeight="1" outlineLevel="1" spans="1:10">
      <c r="A132" s="149" t="s">
        <v>322</v>
      </c>
      <c r="B132" s="149" t="s">
        <v>590</v>
      </c>
      <c r="C132" s="149" t="s">
        <v>389</v>
      </c>
      <c r="D132" s="149" t="s">
        <v>400</v>
      </c>
      <c r="E132" s="149" t="s">
        <v>543</v>
      </c>
      <c r="F132" s="149" t="s">
        <v>392</v>
      </c>
      <c r="G132" s="148" t="s">
        <v>600</v>
      </c>
      <c r="H132" s="148" t="s">
        <v>399</v>
      </c>
      <c r="I132" s="149"/>
      <c r="J132" s="149" t="s">
        <v>515</v>
      </c>
    </row>
    <row r="133" ht="52.5" customHeight="1" outlineLevel="1" spans="1:10">
      <c r="A133" s="149" t="s">
        <v>322</v>
      </c>
      <c r="B133" s="149" t="s">
        <v>590</v>
      </c>
      <c r="C133" s="149" t="s">
        <v>409</v>
      </c>
      <c r="D133" s="149" t="s">
        <v>426</v>
      </c>
      <c r="E133" s="149" t="s">
        <v>545</v>
      </c>
      <c r="F133" s="149" t="s">
        <v>392</v>
      </c>
      <c r="G133" s="148" t="s">
        <v>445</v>
      </c>
      <c r="H133" s="148" t="s">
        <v>399</v>
      </c>
      <c r="I133" s="149"/>
      <c r="J133" s="149" t="s">
        <v>515</v>
      </c>
    </row>
    <row r="134" ht="52.5" customHeight="1" outlineLevel="1" spans="1:10">
      <c r="A134" s="149" t="s">
        <v>322</v>
      </c>
      <c r="B134" s="149" t="s">
        <v>590</v>
      </c>
      <c r="C134" s="149" t="s">
        <v>413</v>
      </c>
      <c r="D134" s="149" t="s">
        <v>414</v>
      </c>
      <c r="E134" s="149" t="s">
        <v>601</v>
      </c>
      <c r="F134" s="149" t="s">
        <v>415</v>
      </c>
      <c r="G134" s="148" t="s">
        <v>416</v>
      </c>
      <c r="H134" s="148" t="s">
        <v>393</v>
      </c>
      <c r="I134" s="149" t="s">
        <v>417</v>
      </c>
      <c r="J134" s="149" t="s">
        <v>515</v>
      </c>
    </row>
    <row r="135" ht="52.5" customHeight="1" outlineLevel="1" spans="1:10">
      <c r="A135" s="149" t="s">
        <v>351</v>
      </c>
      <c r="B135" s="149" t="s">
        <v>602</v>
      </c>
      <c r="C135" s="149" t="s">
        <v>389</v>
      </c>
      <c r="D135" s="149" t="s">
        <v>390</v>
      </c>
      <c r="E135" s="149" t="s">
        <v>603</v>
      </c>
      <c r="F135" s="149" t="s">
        <v>392</v>
      </c>
      <c r="G135" s="148" t="s">
        <v>61</v>
      </c>
      <c r="H135" s="148" t="s">
        <v>393</v>
      </c>
      <c r="I135" s="149" t="s">
        <v>394</v>
      </c>
      <c r="J135" s="149" t="s">
        <v>449</v>
      </c>
    </row>
    <row r="136" ht="52.5" customHeight="1" outlineLevel="1" spans="1:10">
      <c r="A136" s="149" t="s">
        <v>351</v>
      </c>
      <c r="B136" s="149" t="s">
        <v>602</v>
      </c>
      <c r="C136" s="149" t="s">
        <v>389</v>
      </c>
      <c r="D136" s="149" t="s">
        <v>396</v>
      </c>
      <c r="E136" s="149" t="s">
        <v>459</v>
      </c>
      <c r="F136" s="149" t="s">
        <v>392</v>
      </c>
      <c r="G136" s="148" t="s">
        <v>604</v>
      </c>
      <c r="H136" s="148" t="s">
        <v>399</v>
      </c>
      <c r="I136" s="149"/>
      <c r="J136" s="149" t="s">
        <v>449</v>
      </c>
    </row>
    <row r="137" ht="52.5" customHeight="1" outlineLevel="1" spans="1:10">
      <c r="A137" s="149" t="s">
        <v>351</v>
      </c>
      <c r="B137" s="149" t="s">
        <v>602</v>
      </c>
      <c r="C137" s="149" t="s">
        <v>389</v>
      </c>
      <c r="D137" s="149" t="s">
        <v>400</v>
      </c>
      <c r="E137" s="149" t="s">
        <v>401</v>
      </c>
      <c r="F137" s="149" t="s">
        <v>392</v>
      </c>
      <c r="G137" s="148" t="s">
        <v>402</v>
      </c>
      <c r="H137" s="148" t="s">
        <v>399</v>
      </c>
      <c r="I137" s="149"/>
      <c r="J137" s="149" t="s">
        <v>449</v>
      </c>
    </row>
    <row r="138" ht="52.5" customHeight="1" outlineLevel="1" spans="1:10">
      <c r="A138" s="149" t="s">
        <v>351</v>
      </c>
      <c r="B138" s="149" t="s">
        <v>602</v>
      </c>
      <c r="C138" s="149" t="s">
        <v>409</v>
      </c>
      <c r="D138" s="149" t="s">
        <v>410</v>
      </c>
      <c r="E138" s="149" t="s">
        <v>605</v>
      </c>
      <c r="F138" s="149" t="s">
        <v>392</v>
      </c>
      <c r="G138" s="148" t="s">
        <v>569</v>
      </c>
      <c r="H138" s="148" t="s">
        <v>399</v>
      </c>
      <c r="I138" s="149"/>
      <c r="J138" s="149" t="s">
        <v>455</v>
      </c>
    </row>
    <row r="139" ht="52.5" customHeight="1" outlineLevel="1" spans="1:10">
      <c r="A139" s="149" t="s">
        <v>351</v>
      </c>
      <c r="B139" s="149" t="s">
        <v>602</v>
      </c>
      <c r="C139" s="149" t="s">
        <v>413</v>
      </c>
      <c r="D139" s="149" t="s">
        <v>414</v>
      </c>
      <c r="E139" s="149" t="s">
        <v>414</v>
      </c>
      <c r="F139" s="149" t="s">
        <v>415</v>
      </c>
      <c r="G139" s="148" t="s">
        <v>416</v>
      </c>
      <c r="H139" s="148" t="s">
        <v>393</v>
      </c>
      <c r="I139" s="149" t="s">
        <v>417</v>
      </c>
      <c r="J139" s="149" t="s">
        <v>449</v>
      </c>
    </row>
    <row r="140" ht="52.5" customHeight="1" outlineLevel="1" spans="1:10">
      <c r="A140" s="149" t="s">
        <v>345</v>
      </c>
      <c r="B140" s="149" t="s">
        <v>606</v>
      </c>
      <c r="C140" s="149" t="s">
        <v>389</v>
      </c>
      <c r="D140" s="149" t="s">
        <v>390</v>
      </c>
      <c r="E140" s="149" t="s">
        <v>607</v>
      </c>
      <c r="F140" s="149" t="s">
        <v>392</v>
      </c>
      <c r="G140" s="148" t="s">
        <v>608</v>
      </c>
      <c r="H140" s="148" t="s">
        <v>393</v>
      </c>
      <c r="I140" s="149" t="s">
        <v>394</v>
      </c>
      <c r="J140" s="149" t="s">
        <v>609</v>
      </c>
    </row>
    <row r="141" ht="52.5" customHeight="1" outlineLevel="1" spans="1:10">
      <c r="A141" s="149" t="s">
        <v>345</v>
      </c>
      <c r="B141" s="149" t="s">
        <v>606</v>
      </c>
      <c r="C141" s="149" t="s">
        <v>389</v>
      </c>
      <c r="D141" s="149" t="s">
        <v>396</v>
      </c>
      <c r="E141" s="149" t="s">
        <v>610</v>
      </c>
      <c r="F141" s="149" t="s">
        <v>392</v>
      </c>
      <c r="G141" s="148" t="s">
        <v>424</v>
      </c>
      <c r="H141" s="148" t="s">
        <v>393</v>
      </c>
      <c r="I141" s="149" t="s">
        <v>417</v>
      </c>
      <c r="J141" s="149" t="s">
        <v>609</v>
      </c>
    </row>
    <row r="142" ht="52.5" customHeight="1" outlineLevel="1" spans="1:10">
      <c r="A142" s="149" t="s">
        <v>345</v>
      </c>
      <c r="B142" s="149" t="s">
        <v>606</v>
      </c>
      <c r="C142" s="149" t="s">
        <v>389</v>
      </c>
      <c r="D142" s="149" t="s">
        <v>400</v>
      </c>
      <c r="E142" s="149" t="s">
        <v>401</v>
      </c>
      <c r="F142" s="149" t="s">
        <v>392</v>
      </c>
      <c r="G142" s="148" t="s">
        <v>402</v>
      </c>
      <c r="H142" s="148" t="s">
        <v>393</v>
      </c>
      <c r="I142" s="149" t="s">
        <v>421</v>
      </c>
      <c r="J142" s="149" t="s">
        <v>609</v>
      </c>
    </row>
    <row r="143" ht="52.5" customHeight="1" outlineLevel="1" spans="1:10">
      <c r="A143" s="149" t="s">
        <v>345</v>
      </c>
      <c r="B143" s="149" t="s">
        <v>606</v>
      </c>
      <c r="C143" s="149" t="s">
        <v>409</v>
      </c>
      <c r="D143" s="149" t="s">
        <v>440</v>
      </c>
      <c r="E143" s="149" t="s">
        <v>611</v>
      </c>
      <c r="F143" s="149" t="s">
        <v>392</v>
      </c>
      <c r="G143" s="148" t="s">
        <v>612</v>
      </c>
      <c r="H143" s="148" t="s">
        <v>399</v>
      </c>
      <c r="I143" s="149"/>
      <c r="J143" s="149" t="s">
        <v>609</v>
      </c>
    </row>
    <row r="144" ht="52.5" customHeight="1" outlineLevel="1" spans="1:10">
      <c r="A144" s="149" t="s">
        <v>345</v>
      </c>
      <c r="B144" s="149" t="s">
        <v>606</v>
      </c>
      <c r="C144" s="149" t="s">
        <v>409</v>
      </c>
      <c r="D144" s="149" t="s">
        <v>410</v>
      </c>
      <c r="E144" s="149" t="s">
        <v>613</v>
      </c>
      <c r="F144" s="149" t="s">
        <v>392</v>
      </c>
      <c r="G144" s="148" t="s">
        <v>614</v>
      </c>
      <c r="H144" s="148" t="s">
        <v>399</v>
      </c>
      <c r="I144" s="149"/>
      <c r="J144" s="149" t="s">
        <v>609</v>
      </c>
    </row>
    <row r="145" ht="52.5" customHeight="1" outlineLevel="1" spans="1:10">
      <c r="A145" s="149" t="s">
        <v>345</v>
      </c>
      <c r="B145" s="149" t="s">
        <v>606</v>
      </c>
      <c r="C145" s="149" t="s">
        <v>409</v>
      </c>
      <c r="D145" s="149" t="s">
        <v>426</v>
      </c>
      <c r="E145" s="149" t="s">
        <v>615</v>
      </c>
      <c r="F145" s="149" t="s">
        <v>392</v>
      </c>
      <c r="G145" s="148" t="s">
        <v>616</v>
      </c>
      <c r="H145" s="148" t="s">
        <v>399</v>
      </c>
      <c r="I145" s="149"/>
      <c r="J145" s="149" t="s">
        <v>609</v>
      </c>
    </row>
    <row r="146" ht="52.5" customHeight="1" outlineLevel="1" spans="1:10">
      <c r="A146" s="149" t="s">
        <v>345</v>
      </c>
      <c r="B146" s="149" t="s">
        <v>606</v>
      </c>
      <c r="C146" s="149" t="s">
        <v>409</v>
      </c>
      <c r="D146" s="149" t="s">
        <v>571</v>
      </c>
      <c r="E146" s="149" t="s">
        <v>617</v>
      </c>
      <c r="F146" s="149" t="s">
        <v>392</v>
      </c>
      <c r="G146" s="148" t="s">
        <v>616</v>
      </c>
      <c r="H146" s="148" t="s">
        <v>399</v>
      </c>
      <c r="I146" s="149"/>
      <c r="J146" s="149" t="s">
        <v>609</v>
      </c>
    </row>
    <row r="147" ht="52.5" customHeight="1" outlineLevel="1" spans="1:10">
      <c r="A147" s="149" t="s">
        <v>345</v>
      </c>
      <c r="B147" s="149" t="s">
        <v>606</v>
      </c>
      <c r="C147" s="149" t="s">
        <v>413</v>
      </c>
      <c r="D147" s="149" t="s">
        <v>414</v>
      </c>
      <c r="E147" s="149" t="s">
        <v>414</v>
      </c>
      <c r="F147" s="149" t="s">
        <v>415</v>
      </c>
      <c r="G147" s="148" t="s">
        <v>416</v>
      </c>
      <c r="H147" s="148" t="s">
        <v>393</v>
      </c>
      <c r="I147" s="149" t="s">
        <v>417</v>
      </c>
      <c r="J147" s="149" t="s">
        <v>609</v>
      </c>
    </row>
    <row r="148" ht="52.5" customHeight="1" outlineLevel="1" spans="1:10">
      <c r="A148" s="149" t="s">
        <v>373</v>
      </c>
      <c r="B148" s="149" t="s">
        <v>463</v>
      </c>
      <c r="C148" s="149" t="s">
        <v>389</v>
      </c>
      <c r="D148" s="149" t="s">
        <v>390</v>
      </c>
      <c r="E148" s="149" t="s">
        <v>464</v>
      </c>
      <c r="F148" s="149" t="s">
        <v>406</v>
      </c>
      <c r="G148" s="148" t="s">
        <v>618</v>
      </c>
      <c r="H148" s="148" t="s">
        <v>393</v>
      </c>
      <c r="I148" s="149" t="s">
        <v>466</v>
      </c>
      <c r="J148" s="149" t="s">
        <v>619</v>
      </c>
    </row>
    <row r="149" ht="52.5" customHeight="1" outlineLevel="1" spans="1:10">
      <c r="A149" s="149" t="s">
        <v>373</v>
      </c>
      <c r="B149" s="149" t="s">
        <v>463</v>
      </c>
      <c r="C149" s="149" t="s">
        <v>389</v>
      </c>
      <c r="D149" s="149" t="s">
        <v>390</v>
      </c>
      <c r="E149" s="149" t="s">
        <v>620</v>
      </c>
      <c r="F149" s="149" t="s">
        <v>392</v>
      </c>
      <c r="G149" s="148" t="s">
        <v>621</v>
      </c>
      <c r="H149" s="148" t="s">
        <v>393</v>
      </c>
      <c r="I149" s="149" t="s">
        <v>394</v>
      </c>
      <c r="J149" s="149" t="s">
        <v>619</v>
      </c>
    </row>
    <row r="150" ht="52.5" customHeight="1" outlineLevel="1" spans="1:10">
      <c r="A150" s="149" t="s">
        <v>373</v>
      </c>
      <c r="B150" s="149" t="s">
        <v>463</v>
      </c>
      <c r="C150" s="149" t="s">
        <v>389</v>
      </c>
      <c r="D150" s="149" t="s">
        <v>396</v>
      </c>
      <c r="E150" s="149" t="s">
        <v>467</v>
      </c>
      <c r="F150" s="149" t="s">
        <v>392</v>
      </c>
      <c r="G150" s="148" t="s">
        <v>451</v>
      </c>
      <c r="H150" s="148" t="s">
        <v>399</v>
      </c>
      <c r="I150" s="149"/>
      <c r="J150" s="149" t="s">
        <v>619</v>
      </c>
    </row>
    <row r="151" ht="52.5" customHeight="1" outlineLevel="1" spans="1:10">
      <c r="A151" s="149" t="s">
        <v>373</v>
      </c>
      <c r="B151" s="149" t="s">
        <v>463</v>
      </c>
      <c r="C151" s="149" t="s">
        <v>389</v>
      </c>
      <c r="D151" s="149" t="s">
        <v>400</v>
      </c>
      <c r="E151" s="149" t="s">
        <v>401</v>
      </c>
      <c r="F151" s="149" t="s">
        <v>392</v>
      </c>
      <c r="G151" s="148" t="s">
        <v>402</v>
      </c>
      <c r="H151" s="148" t="s">
        <v>393</v>
      </c>
      <c r="I151" s="149" t="s">
        <v>421</v>
      </c>
      <c r="J151" s="149" t="s">
        <v>619</v>
      </c>
    </row>
    <row r="152" ht="52.5" customHeight="1" outlineLevel="1" spans="1:10">
      <c r="A152" s="149" t="s">
        <v>373</v>
      </c>
      <c r="B152" s="149" t="s">
        <v>463</v>
      </c>
      <c r="C152" s="149" t="s">
        <v>409</v>
      </c>
      <c r="D152" s="149" t="s">
        <v>410</v>
      </c>
      <c r="E152" s="149" t="s">
        <v>468</v>
      </c>
      <c r="F152" s="149" t="s">
        <v>392</v>
      </c>
      <c r="G152" s="148" t="s">
        <v>454</v>
      </c>
      <c r="H152" s="148" t="s">
        <v>399</v>
      </c>
      <c r="I152" s="149"/>
      <c r="J152" s="149" t="s">
        <v>619</v>
      </c>
    </row>
    <row r="153" ht="52.5" customHeight="1" outlineLevel="1" spans="1:10">
      <c r="A153" s="149" t="s">
        <v>373</v>
      </c>
      <c r="B153" s="149" t="s">
        <v>463</v>
      </c>
      <c r="C153" s="149" t="s">
        <v>413</v>
      </c>
      <c r="D153" s="149" t="s">
        <v>414</v>
      </c>
      <c r="E153" s="149" t="s">
        <v>414</v>
      </c>
      <c r="F153" s="149" t="s">
        <v>415</v>
      </c>
      <c r="G153" s="148" t="s">
        <v>416</v>
      </c>
      <c r="H153" s="148" t="s">
        <v>393</v>
      </c>
      <c r="I153" s="149" t="s">
        <v>417</v>
      </c>
      <c r="J153" s="149" t="s">
        <v>619</v>
      </c>
    </row>
    <row r="154" ht="52.5" customHeight="1" outlineLevel="1" spans="1:10">
      <c r="A154" s="149" t="s">
        <v>341</v>
      </c>
      <c r="B154" s="149" t="s">
        <v>622</v>
      </c>
      <c r="C154" s="149" t="s">
        <v>389</v>
      </c>
      <c r="D154" s="149" t="s">
        <v>390</v>
      </c>
      <c r="E154" s="149" t="s">
        <v>623</v>
      </c>
      <c r="F154" s="149" t="s">
        <v>392</v>
      </c>
      <c r="G154" s="148" t="s">
        <v>59</v>
      </c>
      <c r="H154" s="148" t="s">
        <v>393</v>
      </c>
      <c r="I154" s="149" t="s">
        <v>394</v>
      </c>
      <c r="J154" s="149" t="s">
        <v>624</v>
      </c>
    </row>
    <row r="155" ht="52.5" customHeight="1" outlineLevel="1" spans="1:10">
      <c r="A155" s="149" t="s">
        <v>341</v>
      </c>
      <c r="B155" s="149" t="s">
        <v>622</v>
      </c>
      <c r="C155" s="149" t="s">
        <v>389</v>
      </c>
      <c r="D155" s="149" t="s">
        <v>390</v>
      </c>
      <c r="E155" s="149" t="s">
        <v>625</v>
      </c>
      <c r="F155" s="149" t="s">
        <v>415</v>
      </c>
      <c r="G155" s="148" t="s">
        <v>61</v>
      </c>
      <c r="H155" s="148" t="s">
        <v>393</v>
      </c>
      <c r="I155" s="149" t="s">
        <v>394</v>
      </c>
      <c r="J155" s="149" t="s">
        <v>624</v>
      </c>
    </row>
    <row r="156" ht="52.5" customHeight="1" outlineLevel="1" spans="1:10">
      <c r="A156" s="149" t="s">
        <v>341</v>
      </c>
      <c r="B156" s="149" t="s">
        <v>622</v>
      </c>
      <c r="C156" s="149" t="s">
        <v>389</v>
      </c>
      <c r="D156" s="149" t="s">
        <v>396</v>
      </c>
      <c r="E156" s="149" t="s">
        <v>626</v>
      </c>
      <c r="F156" s="149" t="s">
        <v>392</v>
      </c>
      <c r="G156" s="148" t="s">
        <v>424</v>
      </c>
      <c r="H156" s="148" t="s">
        <v>393</v>
      </c>
      <c r="I156" s="149" t="s">
        <v>417</v>
      </c>
      <c r="J156" s="149" t="s">
        <v>624</v>
      </c>
    </row>
    <row r="157" ht="52.5" customHeight="1" outlineLevel="1" spans="1:10">
      <c r="A157" s="149" t="s">
        <v>341</v>
      </c>
      <c r="B157" s="149" t="s">
        <v>622</v>
      </c>
      <c r="C157" s="149" t="s">
        <v>389</v>
      </c>
      <c r="D157" s="149" t="s">
        <v>400</v>
      </c>
      <c r="E157" s="149" t="s">
        <v>401</v>
      </c>
      <c r="F157" s="149" t="s">
        <v>392</v>
      </c>
      <c r="G157" s="148" t="s">
        <v>402</v>
      </c>
      <c r="H157" s="148" t="s">
        <v>399</v>
      </c>
      <c r="I157" s="149"/>
      <c r="J157" s="149" t="s">
        <v>624</v>
      </c>
    </row>
    <row r="158" ht="52.5" customHeight="1" outlineLevel="1" spans="1:10">
      <c r="A158" s="149" t="s">
        <v>341</v>
      </c>
      <c r="B158" s="149" t="s">
        <v>622</v>
      </c>
      <c r="C158" s="149" t="s">
        <v>409</v>
      </c>
      <c r="D158" s="149" t="s">
        <v>440</v>
      </c>
      <c r="E158" s="149" t="s">
        <v>627</v>
      </c>
      <c r="F158" s="149" t="s">
        <v>392</v>
      </c>
      <c r="G158" s="148" t="s">
        <v>412</v>
      </c>
      <c r="H158" s="148" t="s">
        <v>399</v>
      </c>
      <c r="I158" s="149"/>
      <c r="J158" s="149" t="s">
        <v>624</v>
      </c>
    </row>
    <row r="159" ht="52.5" customHeight="1" outlineLevel="1" spans="1:10">
      <c r="A159" s="149" t="s">
        <v>341</v>
      </c>
      <c r="B159" s="149" t="s">
        <v>622</v>
      </c>
      <c r="C159" s="149" t="s">
        <v>413</v>
      </c>
      <c r="D159" s="149" t="s">
        <v>414</v>
      </c>
      <c r="E159" s="149" t="s">
        <v>414</v>
      </c>
      <c r="F159" s="149" t="s">
        <v>415</v>
      </c>
      <c r="G159" s="148" t="s">
        <v>416</v>
      </c>
      <c r="H159" s="148" t="s">
        <v>393</v>
      </c>
      <c r="I159" s="149" t="s">
        <v>417</v>
      </c>
      <c r="J159" s="149" t="s">
        <v>624</v>
      </c>
    </row>
    <row r="160" ht="52.5" customHeight="1" outlineLevel="1" spans="1:10">
      <c r="A160" s="149" t="s">
        <v>363</v>
      </c>
      <c r="B160" s="149" t="s">
        <v>628</v>
      </c>
      <c r="C160" s="149" t="s">
        <v>389</v>
      </c>
      <c r="D160" s="149" t="s">
        <v>390</v>
      </c>
      <c r="E160" s="149" t="s">
        <v>629</v>
      </c>
      <c r="F160" s="149" t="s">
        <v>415</v>
      </c>
      <c r="G160" s="148" t="s">
        <v>630</v>
      </c>
      <c r="H160" s="148" t="s">
        <v>393</v>
      </c>
      <c r="I160" s="149" t="s">
        <v>394</v>
      </c>
      <c r="J160" s="149" t="s">
        <v>631</v>
      </c>
    </row>
    <row r="161" ht="52.5" customHeight="1" outlineLevel="1" spans="1:10">
      <c r="A161" s="149" t="s">
        <v>363</v>
      </c>
      <c r="B161" s="149" t="s">
        <v>628</v>
      </c>
      <c r="C161" s="149" t="s">
        <v>389</v>
      </c>
      <c r="D161" s="149" t="s">
        <v>396</v>
      </c>
      <c r="E161" s="149" t="s">
        <v>632</v>
      </c>
      <c r="F161" s="149" t="s">
        <v>415</v>
      </c>
      <c r="G161" s="148" t="s">
        <v>633</v>
      </c>
      <c r="H161" s="148" t="s">
        <v>393</v>
      </c>
      <c r="I161" s="149" t="s">
        <v>417</v>
      </c>
      <c r="J161" s="149" t="s">
        <v>631</v>
      </c>
    </row>
    <row r="162" ht="52.5" customHeight="1" outlineLevel="1" spans="1:10">
      <c r="A162" s="149" t="s">
        <v>363</v>
      </c>
      <c r="B162" s="149" t="s">
        <v>628</v>
      </c>
      <c r="C162" s="149" t="s">
        <v>389</v>
      </c>
      <c r="D162" s="149" t="s">
        <v>400</v>
      </c>
      <c r="E162" s="149" t="s">
        <v>401</v>
      </c>
      <c r="F162" s="149" t="s">
        <v>392</v>
      </c>
      <c r="G162" s="148" t="s">
        <v>402</v>
      </c>
      <c r="H162" s="148" t="s">
        <v>399</v>
      </c>
      <c r="I162" s="149"/>
      <c r="J162" s="149" t="s">
        <v>631</v>
      </c>
    </row>
    <row r="163" ht="52.5" customHeight="1" outlineLevel="1" spans="1:10">
      <c r="A163" s="149" t="s">
        <v>363</v>
      </c>
      <c r="B163" s="149" t="s">
        <v>628</v>
      </c>
      <c r="C163" s="149" t="s">
        <v>409</v>
      </c>
      <c r="D163" s="149" t="s">
        <v>440</v>
      </c>
      <c r="E163" s="149" t="s">
        <v>634</v>
      </c>
      <c r="F163" s="149" t="s">
        <v>392</v>
      </c>
      <c r="G163" s="148" t="s">
        <v>490</v>
      </c>
      <c r="H163" s="148" t="s">
        <v>399</v>
      </c>
      <c r="I163" s="149"/>
      <c r="J163" s="149" t="s">
        <v>631</v>
      </c>
    </row>
    <row r="164" ht="52.5" customHeight="1" outlineLevel="1" spans="1:10">
      <c r="A164" s="149" t="s">
        <v>363</v>
      </c>
      <c r="B164" s="149" t="s">
        <v>628</v>
      </c>
      <c r="C164" s="149" t="s">
        <v>413</v>
      </c>
      <c r="D164" s="149" t="s">
        <v>414</v>
      </c>
      <c r="E164" s="149" t="s">
        <v>414</v>
      </c>
      <c r="F164" s="149" t="s">
        <v>415</v>
      </c>
      <c r="G164" s="148" t="s">
        <v>416</v>
      </c>
      <c r="H164" s="148" t="s">
        <v>393</v>
      </c>
      <c r="I164" s="149" t="s">
        <v>417</v>
      </c>
      <c r="J164" s="149" t="s">
        <v>631</v>
      </c>
    </row>
    <row r="165" ht="52.5" customHeight="1" outlineLevel="1" spans="1:10">
      <c r="A165" s="149" t="s">
        <v>371</v>
      </c>
      <c r="B165" s="149" t="s">
        <v>635</v>
      </c>
      <c r="C165" s="149" t="s">
        <v>389</v>
      </c>
      <c r="D165" s="149" t="s">
        <v>390</v>
      </c>
      <c r="E165" s="149" t="s">
        <v>636</v>
      </c>
      <c r="F165" s="149" t="s">
        <v>415</v>
      </c>
      <c r="G165" s="148" t="s">
        <v>637</v>
      </c>
      <c r="H165" s="148" t="s">
        <v>393</v>
      </c>
      <c r="I165" s="149" t="s">
        <v>394</v>
      </c>
      <c r="J165" s="149" t="s">
        <v>638</v>
      </c>
    </row>
    <row r="166" ht="52.5" customHeight="1" outlineLevel="1" spans="1:10">
      <c r="A166" s="149" t="s">
        <v>371</v>
      </c>
      <c r="B166" s="149" t="s">
        <v>635</v>
      </c>
      <c r="C166" s="149" t="s">
        <v>389</v>
      </c>
      <c r="D166" s="149" t="s">
        <v>396</v>
      </c>
      <c r="E166" s="149" t="s">
        <v>639</v>
      </c>
      <c r="F166" s="149" t="s">
        <v>392</v>
      </c>
      <c r="G166" s="148" t="s">
        <v>424</v>
      </c>
      <c r="H166" s="148" t="s">
        <v>393</v>
      </c>
      <c r="I166" s="149" t="s">
        <v>417</v>
      </c>
      <c r="J166" s="149" t="s">
        <v>455</v>
      </c>
    </row>
    <row r="167" ht="52.5" customHeight="1" outlineLevel="1" spans="1:10">
      <c r="A167" s="149" t="s">
        <v>371</v>
      </c>
      <c r="B167" s="149" t="s">
        <v>635</v>
      </c>
      <c r="C167" s="149" t="s">
        <v>389</v>
      </c>
      <c r="D167" s="149" t="s">
        <v>400</v>
      </c>
      <c r="E167" s="149" t="s">
        <v>452</v>
      </c>
      <c r="F167" s="149" t="s">
        <v>392</v>
      </c>
      <c r="G167" s="148" t="s">
        <v>402</v>
      </c>
      <c r="H167" s="148" t="s">
        <v>393</v>
      </c>
      <c r="I167" s="149" t="s">
        <v>421</v>
      </c>
      <c r="J167" s="149" t="s">
        <v>403</v>
      </c>
    </row>
    <row r="168" ht="52.5" customHeight="1" outlineLevel="1" spans="1:10">
      <c r="A168" s="149" t="s">
        <v>371</v>
      </c>
      <c r="B168" s="149" t="s">
        <v>635</v>
      </c>
      <c r="C168" s="149" t="s">
        <v>409</v>
      </c>
      <c r="D168" s="149" t="s">
        <v>410</v>
      </c>
      <c r="E168" s="149" t="s">
        <v>640</v>
      </c>
      <c r="F168" s="149" t="s">
        <v>392</v>
      </c>
      <c r="G168" s="148" t="s">
        <v>412</v>
      </c>
      <c r="H168" s="148" t="s">
        <v>399</v>
      </c>
      <c r="I168" s="149"/>
      <c r="J168" s="149" t="s">
        <v>641</v>
      </c>
    </row>
    <row r="169" ht="52.5" customHeight="1" outlineLevel="1" spans="1:10">
      <c r="A169" s="149" t="s">
        <v>371</v>
      </c>
      <c r="B169" s="149" t="s">
        <v>635</v>
      </c>
      <c r="C169" s="149" t="s">
        <v>413</v>
      </c>
      <c r="D169" s="149" t="s">
        <v>414</v>
      </c>
      <c r="E169" s="149" t="s">
        <v>414</v>
      </c>
      <c r="F169" s="149" t="s">
        <v>415</v>
      </c>
      <c r="G169" s="148" t="s">
        <v>416</v>
      </c>
      <c r="H169" s="148" t="s">
        <v>393</v>
      </c>
      <c r="I169" s="149" t="s">
        <v>417</v>
      </c>
      <c r="J169" s="149" t="s">
        <v>641</v>
      </c>
    </row>
    <row r="170" ht="52.5" customHeight="1" outlineLevel="1" spans="1:10">
      <c r="A170" s="149" t="s">
        <v>337</v>
      </c>
      <c r="B170" s="149" t="s">
        <v>642</v>
      </c>
      <c r="C170" s="149" t="s">
        <v>389</v>
      </c>
      <c r="D170" s="149" t="s">
        <v>390</v>
      </c>
      <c r="E170" s="149" t="s">
        <v>643</v>
      </c>
      <c r="F170" s="149" t="s">
        <v>415</v>
      </c>
      <c r="G170" s="148" t="s">
        <v>67</v>
      </c>
      <c r="H170" s="148" t="s">
        <v>393</v>
      </c>
      <c r="I170" s="149" t="s">
        <v>394</v>
      </c>
      <c r="J170" s="149" t="s">
        <v>455</v>
      </c>
    </row>
    <row r="171" ht="52.5" customHeight="1" outlineLevel="1" spans="1:10">
      <c r="A171" s="149" t="s">
        <v>337</v>
      </c>
      <c r="B171" s="149" t="s">
        <v>642</v>
      </c>
      <c r="C171" s="149" t="s">
        <v>389</v>
      </c>
      <c r="D171" s="149" t="s">
        <v>396</v>
      </c>
      <c r="E171" s="149" t="s">
        <v>644</v>
      </c>
      <c r="F171" s="149" t="s">
        <v>392</v>
      </c>
      <c r="G171" s="148" t="s">
        <v>424</v>
      </c>
      <c r="H171" s="148" t="s">
        <v>393</v>
      </c>
      <c r="I171" s="149" t="s">
        <v>417</v>
      </c>
      <c r="J171" s="149" t="s">
        <v>449</v>
      </c>
    </row>
    <row r="172" ht="52.5" customHeight="1" outlineLevel="1" spans="1:10">
      <c r="A172" s="149" t="s">
        <v>337</v>
      </c>
      <c r="B172" s="149" t="s">
        <v>642</v>
      </c>
      <c r="C172" s="149" t="s">
        <v>389</v>
      </c>
      <c r="D172" s="149" t="s">
        <v>396</v>
      </c>
      <c r="E172" s="149" t="s">
        <v>645</v>
      </c>
      <c r="F172" s="149" t="s">
        <v>415</v>
      </c>
      <c r="G172" s="148" t="s">
        <v>646</v>
      </c>
      <c r="H172" s="148" t="s">
        <v>393</v>
      </c>
      <c r="I172" s="149" t="s">
        <v>417</v>
      </c>
      <c r="J172" s="149" t="s">
        <v>647</v>
      </c>
    </row>
    <row r="173" ht="52.5" customHeight="1" outlineLevel="1" spans="1:10">
      <c r="A173" s="149" t="s">
        <v>337</v>
      </c>
      <c r="B173" s="149" t="s">
        <v>642</v>
      </c>
      <c r="C173" s="149" t="s">
        <v>389</v>
      </c>
      <c r="D173" s="149" t="s">
        <v>396</v>
      </c>
      <c r="E173" s="149" t="s">
        <v>648</v>
      </c>
      <c r="F173" s="149" t="s">
        <v>415</v>
      </c>
      <c r="G173" s="148" t="s">
        <v>646</v>
      </c>
      <c r="H173" s="148" t="s">
        <v>393</v>
      </c>
      <c r="I173" s="149" t="s">
        <v>417</v>
      </c>
      <c r="J173" s="149" t="s">
        <v>647</v>
      </c>
    </row>
    <row r="174" ht="52.5" customHeight="1" outlineLevel="1" spans="1:10">
      <c r="A174" s="149" t="s">
        <v>337</v>
      </c>
      <c r="B174" s="149" t="s">
        <v>642</v>
      </c>
      <c r="C174" s="149" t="s">
        <v>389</v>
      </c>
      <c r="D174" s="149" t="s">
        <v>396</v>
      </c>
      <c r="E174" s="149" t="s">
        <v>649</v>
      </c>
      <c r="F174" s="149" t="s">
        <v>415</v>
      </c>
      <c r="G174" s="148" t="s">
        <v>646</v>
      </c>
      <c r="H174" s="148" t="s">
        <v>393</v>
      </c>
      <c r="I174" s="149" t="s">
        <v>417</v>
      </c>
      <c r="J174" s="149" t="s">
        <v>647</v>
      </c>
    </row>
    <row r="175" ht="52.5" customHeight="1" outlineLevel="1" spans="1:10">
      <c r="A175" s="149" t="s">
        <v>337</v>
      </c>
      <c r="B175" s="149" t="s">
        <v>642</v>
      </c>
      <c r="C175" s="149" t="s">
        <v>389</v>
      </c>
      <c r="D175" s="149" t="s">
        <v>400</v>
      </c>
      <c r="E175" s="149" t="s">
        <v>401</v>
      </c>
      <c r="F175" s="149" t="s">
        <v>392</v>
      </c>
      <c r="G175" s="148" t="s">
        <v>402</v>
      </c>
      <c r="H175" s="148" t="s">
        <v>399</v>
      </c>
      <c r="I175" s="149"/>
      <c r="J175" s="149" t="s">
        <v>449</v>
      </c>
    </row>
    <row r="176" ht="52.5" customHeight="1" outlineLevel="1" spans="1:10">
      <c r="A176" s="149" t="s">
        <v>337</v>
      </c>
      <c r="B176" s="149" t="s">
        <v>642</v>
      </c>
      <c r="C176" s="149" t="s">
        <v>409</v>
      </c>
      <c r="D176" s="149" t="s">
        <v>410</v>
      </c>
      <c r="E176" s="149" t="s">
        <v>650</v>
      </c>
      <c r="F176" s="149" t="s">
        <v>392</v>
      </c>
      <c r="G176" s="148" t="s">
        <v>490</v>
      </c>
      <c r="H176" s="148" t="s">
        <v>399</v>
      </c>
      <c r="I176" s="149"/>
      <c r="J176" s="149" t="s">
        <v>455</v>
      </c>
    </row>
    <row r="177" ht="52.5" customHeight="1" outlineLevel="1" spans="1:10">
      <c r="A177" s="149" t="s">
        <v>337</v>
      </c>
      <c r="B177" s="149" t="s">
        <v>642</v>
      </c>
      <c r="C177" s="149" t="s">
        <v>413</v>
      </c>
      <c r="D177" s="149" t="s">
        <v>414</v>
      </c>
      <c r="E177" s="149" t="s">
        <v>414</v>
      </c>
      <c r="F177" s="149" t="s">
        <v>415</v>
      </c>
      <c r="G177" s="148" t="s">
        <v>416</v>
      </c>
      <c r="H177" s="148" t="s">
        <v>393</v>
      </c>
      <c r="I177" s="149" t="s">
        <v>417</v>
      </c>
      <c r="J177" s="149" t="s">
        <v>449</v>
      </c>
    </row>
    <row r="178" ht="52.5" customHeight="1" outlineLevel="1" spans="1:10">
      <c r="A178" s="149" t="s">
        <v>343</v>
      </c>
      <c r="B178" s="149" t="s">
        <v>651</v>
      </c>
      <c r="C178" s="149" t="s">
        <v>389</v>
      </c>
      <c r="D178" s="149" t="s">
        <v>390</v>
      </c>
      <c r="E178" s="149" t="s">
        <v>652</v>
      </c>
      <c r="F178" s="149" t="s">
        <v>392</v>
      </c>
      <c r="G178" s="148" t="s">
        <v>653</v>
      </c>
      <c r="H178" s="148" t="s">
        <v>393</v>
      </c>
      <c r="I178" s="149" t="s">
        <v>394</v>
      </c>
      <c r="J178" s="149" t="s">
        <v>624</v>
      </c>
    </row>
    <row r="179" ht="52.5" customHeight="1" outlineLevel="1" spans="1:10">
      <c r="A179" s="149" t="s">
        <v>343</v>
      </c>
      <c r="B179" s="149" t="s">
        <v>651</v>
      </c>
      <c r="C179" s="149" t="s">
        <v>389</v>
      </c>
      <c r="D179" s="149" t="s">
        <v>396</v>
      </c>
      <c r="E179" s="149" t="s">
        <v>654</v>
      </c>
      <c r="F179" s="149" t="s">
        <v>392</v>
      </c>
      <c r="G179" s="148" t="s">
        <v>424</v>
      </c>
      <c r="H179" s="148" t="s">
        <v>393</v>
      </c>
      <c r="I179" s="149" t="s">
        <v>417</v>
      </c>
      <c r="J179" s="149" t="s">
        <v>624</v>
      </c>
    </row>
    <row r="180" ht="52.5" customHeight="1" outlineLevel="1" spans="1:10">
      <c r="A180" s="149" t="s">
        <v>343</v>
      </c>
      <c r="B180" s="149" t="s">
        <v>651</v>
      </c>
      <c r="C180" s="149" t="s">
        <v>389</v>
      </c>
      <c r="D180" s="149" t="s">
        <v>400</v>
      </c>
      <c r="E180" s="149" t="s">
        <v>401</v>
      </c>
      <c r="F180" s="149" t="s">
        <v>392</v>
      </c>
      <c r="G180" s="148" t="s">
        <v>402</v>
      </c>
      <c r="H180" s="148" t="s">
        <v>399</v>
      </c>
      <c r="I180" s="149"/>
      <c r="J180" s="149" t="s">
        <v>624</v>
      </c>
    </row>
    <row r="181" ht="52.5" customHeight="1" outlineLevel="1" spans="1:10">
      <c r="A181" s="149" t="s">
        <v>343</v>
      </c>
      <c r="B181" s="149" t="s">
        <v>651</v>
      </c>
      <c r="C181" s="149" t="s">
        <v>409</v>
      </c>
      <c r="D181" s="149" t="s">
        <v>410</v>
      </c>
      <c r="E181" s="149" t="s">
        <v>655</v>
      </c>
      <c r="F181" s="149" t="s">
        <v>392</v>
      </c>
      <c r="G181" s="148" t="s">
        <v>569</v>
      </c>
      <c r="H181" s="148" t="s">
        <v>399</v>
      </c>
      <c r="I181" s="149"/>
      <c r="J181" s="149" t="s">
        <v>624</v>
      </c>
    </row>
    <row r="182" ht="52.5" customHeight="1" outlineLevel="1" spans="1:10">
      <c r="A182" s="149" t="s">
        <v>343</v>
      </c>
      <c r="B182" s="149" t="s">
        <v>651</v>
      </c>
      <c r="C182" s="149" t="s">
        <v>409</v>
      </c>
      <c r="D182" s="149" t="s">
        <v>410</v>
      </c>
      <c r="E182" s="149" t="s">
        <v>656</v>
      </c>
      <c r="F182" s="149" t="s">
        <v>392</v>
      </c>
      <c r="G182" s="148" t="s">
        <v>657</v>
      </c>
      <c r="H182" s="148" t="s">
        <v>399</v>
      </c>
      <c r="I182" s="149"/>
      <c r="J182" s="149" t="s">
        <v>624</v>
      </c>
    </row>
    <row r="183" ht="52.5" customHeight="1" outlineLevel="1" spans="1:10">
      <c r="A183" s="149" t="s">
        <v>343</v>
      </c>
      <c r="B183" s="149" t="s">
        <v>651</v>
      </c>
      <c r="C183" s="149" t="s">
        <v>413</v>
      </c>
      <c r="D183" s="149" t="s">
        <v>414</v>
      </c>
      <c r="E183" s="149" t="s">
        <v>414</v>
      </c>
      <c r="F183" s="149" t="s">
        <v>415</v>
      </c>
      <c r="G183" s="148" t="s">
        <v>416</v>
      </c>
      <c r="H183" s="148" t="s">
        <v>393</v>
      </c>
      <c r="I183" s="149" t="s">
        <v>417</v>
      </c>
      <c r="J183" s="149" t="s">
        <v>624</v>
      </c>
    </row>
  </sheetData>
  <mergeCells count="56">
    <mergeCell ref="A2:J2"/>
    <mergeCell ref="A3:E3"/>
    <mergeCell ref="A7:A12"/>
    <mergeCell ref="A13:A18"/>
    <mergeCell ref="A19:A24"/>
    <mergeCell ref="A25:A31"/>
    <mergeCell ref="A32:A36"/>
    <mergeCell ref="A37:A41"/>
    <mergeCell ref="A42:A46"/>
    <mergeCell ref="A47:A51"/>
    <mergeCell ref="A52:A58"/>
    <mergeCell ref="A59:A63"/>
    <mergeCell ref="A64:A69"/>
    <mergeCell ref="A70:A74"/>
    <mergeCell ref="A75:A85"/>
    <mergeCell ref="A86:A98"/>
    <mergeCell ref="A99:A106"/>
    <mergeCell ref="A107:A114"/>
    <mergeCell ref="A115:A119"/>
    <mergeCell ref="A120:A125"/>
    <mergeCell ref="A126:A134"/>
    <mergeCell ref="A135:A139"/>
    <mergeCell ref="A140:A147"/>
    <mergeCell ref="A148:A153"/>
    <mergeCell ref="A154:A159"/>
    <mergeCell ref="A160:A164"/>
    <mergeCell ref="A165:A169"/>
    <mergeCell ref="A170:A177"/>
    <mergeCell ref="A178:A183"/>
    <mergeCell ref="B7:B12"/>
    <mergeCell ref="B13:B18"/>
    <mergeCell ref="B19:B24"/>
    <mergeCell ref="B25:B31"/>
    <mergeCell ref="B32:B36"/>
    <mergeCell ref="B37:B41"/>
    <mergeCell ref="B42:B46"/>
    <mergeCell ref="B47:B51"/>
    <mergeCell ref="B52:B58"/>
    <mergeCell ref="B59:B63"/>
    <mergeCell ref="B64:B69"/>
    <mergeCell ref="B70:B74"/>
    <mergeCell ref="B75:B85"/>
    <mergeCell ref="B86:B98"/>
    <mergeCell ref="B99:B106"/>
    <mergeCell ref="B107:B114"/>
    <mergeCell ref="B115:B119"/>
    <mergeCell ref="B120:B125"/>
    <mergeCell ref="B126:B134"/>
    <mergeCell ref="B135:B139"/>
    <mergeCell ref="B140:B147"/>
    <mergeCell ref="B148:B153"/>
    <mergeCell ref="B154:B159"/>
    <mergeCell ref="B160:B164"/>
    <mergeCell ref="B165:B169"/>
    <mergeCell ref="B170:B177"/>
    <mergeCell ref="B178:B18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部门项目支出绩效目标表05-2</vt:lpstr>
      <vt:lpstr>政府性基金预算支出预算表06（梁河）</vt:lpstr>
      <vt:lpstr>部门政府采购预算表07</vt:lpstr>
      <vt:lpstr>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李长锐</cp:lastModifiedBy>
  <dcterms:created xsi:type="dcterms:W3CDTF">2025-02-25T01:01:00Z</dcterms:created>
  <dcterms:modified xsi:type="dcterms:W3CDTF">2025-12-29T08:05:07Z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F90042C58D5C4E43A12FE3B4BF56555C_13</vt:lpwstr>
  </property>
  <property fmtid="{D5CDD505-2E9C-101B-9397-08002B2CF9AE}" pid="3" name="KSOProductBuildVer">
    <vt:lpwstr>2052-12.1.0.17140</vt:lpwstr>
  </property>
</Properties>
</file>