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<sst xmlns="http://schemas.openxmlformats.org/spreadsheetml/2006/main" count="1476" uniqueCount="520">
  <si>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</si>
  <si>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</si>
  <si>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</si>
  <si>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</si>
  <si>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</si>
  <si>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</si>
  <si>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</si>
  <si>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</si>
  <si>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</si>
  <si>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</si>
  <si>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</si>
  <si>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</si>
  <si>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</si>
  <si>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</si>
  <si>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</si>
  <si>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</si>
  <si>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</si>
  <si>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</si>
  <si>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</si>
  <si>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</si>
  <si>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</si>
  <si>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</si>
  <si>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</si>
  <si>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</si>
  <si>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</si>
  <si>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</si>
  <si>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</si>
  <si>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</si>
  <si>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</si>
  <si>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</si>
  <si>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</si>
  <si>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</si>
  <si>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</si>
  <si>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</si>
  <si>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</si>
  <si>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</si>
  <si>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</si>
  <si>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</si>
  <si>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</si>
  <si>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</si>
  <si>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</si>
  <si>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</si>
  <si>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</si>
  <si>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</si>
  <si>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</si>
  <si>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124001</t>
  </si>
  <si>
    <t>梁河县工业和商务科技局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</si>
  <si>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</si>
  <si>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</si>
  <si>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</si>
  <si>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</si>
  <si>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</si>
  <si>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</si>
  <si>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</si>
  <si>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</si>
  <si>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</si>
  <si>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</si>
  <si>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</si>
  <si>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</si>
  <si>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</si>
  <si>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</si>
  <si>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</si>
  <si>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</si>
  <si>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</si>
  <si>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</si>
  <si>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</si>
  <si>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</si>
  <si>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</si>
  <si>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</si>
  <si>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</si>
  <si>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</si>
  <si>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</si>
  <si>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</si>
  <si>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</si>
  <si>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</si>
  <si>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</si>
  <si>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20104</t>
  </si>
  <si>
    <t>发展与改革事务</t>
  </si>
  <si>
    <t>2010401</t>
  </si>
  <si>
    <t>行政运行</t>
  </si>
  <si>
    <t>2010402</t>
  </si>
  <si>
    <t>一般行政管理事务</t>
  </si>
  <si>
    <t>2010450</t>
  </si>
  <si>
    <t>事业运行</t>
  </si>
  <si>
    <t>2010499</t>
  </si>
  <si>
    <t>其他发展与改革事务支出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</si>
  <si>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</si>
  <si>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</si>
  <si>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</si>
  <si>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</si>
  <si>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</si>
  <si>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</si>
  <si>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</si>
  <si>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</si>
  <si>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</si>
  <si>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</si>
  <si>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</si>
  <si>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</si>
  <si>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</si>
  <si>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</si>
  <si>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</si>
  <si>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</si>
  <si>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</si>
  <si>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</si>
  <si>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</si>
  <si>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</si>
  <si>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</si>
  <si>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</si>
  <si>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</si>
  <si>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</si>
  <si>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</si>
  <si>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</si>
  <si>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</si>
  <si>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</si>
  <si>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</si>
  <si>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</si>
  <si>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</si>
  <si>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</si>
  <si>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</si>
  <si>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</si>
  <si>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</si>
  <si>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</si>
  <si>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</si>
  <si>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</si>
  <si>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</si>
  <si>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</si>
  <si>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</si>
  <si>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</si>
  <si>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</si>
  <si>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</si>
  <si>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</si>
  <si>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</si>
  <si>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</si>
  <si>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</si>
  <si>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</si>
  <si>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</si>
  <si>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</si>
  <si>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</si>
  <si>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</si>
  <si>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</si>
  <si>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</si>
  <si>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</si>
  <si>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</si>
  <si>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</si>
  <si>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</si>
  <si>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</si>
  <si>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</si>
  <si>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</si>
  <si>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</si>
  <si>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</si>
  <si>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</si>
  <si>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</si>
  <si>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</si>
  <si>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</si>
  <si>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</si>
  <si>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</si>
  <si>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</si>
  <si>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</si>
  <si>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</si>
  <si>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</si>
  <si>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</si>
  <si>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</si>
  <si>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</si>
  <si>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</si>
  <si>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</si>
  <si>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</si>
  <si>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</si>
  <si>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</si>
  <si>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</si>
  <si>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</si>
  <si>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</si>
  <si>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</si>
  <si>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</si>
  <si>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</si>
  <si>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</si>
  <si>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</si>
  <si>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</si>
  <si>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</si>
  <si>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</si>
  <si>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</si>
  <si>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</si>
  <si>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</si>
  <si>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</si>
  <si>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</si>
  <si>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</si>
  <si>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</si>
  <si>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</si>
  <si>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</si>
  <si>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</si>
  <si>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</si>
  <si>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</si>
  <si>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</si>
  <si>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</si>
  <si>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</si>
  <si>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</si>
  <si>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</si>
  <si>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</si>
  <si>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</si>
  <si>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</si>
  <si>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</si>
  <si>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</si>
  <si>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</si>
  <si>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</si>
  <si>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</si>
  <si>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</si>
  <si>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533122241100002544278</t>
  </si>
  <si>
    <t>事业人员支出工资</t>
  </si>
  <si>
    <t>30101</t>
  </si>
  <si>
    <t>基本工资</t>
  </si>
  <si>
    <t>533122210000000010720</t>
  </si>
  <si>
    <t>行政人员支出工资</t>
  </si>
  <si>
    <t>30102</t>
  </si>
  <si>
    <t>津贴补贴</t>
  </si>
  <si>
    <t>30103</t>
  </si>
  <si>
    <t>奖金</t>
  </si>
  <si>
    <t>533122231100001446704</t>
  </si>
  <si>
    <t>行政绩效奖励</t>
  </si>
  <si>
    <t>30107</t>
  </si>
  <si>
    <t>绩效工资</t>
  </si>
  <si>
    <t>533122251100003749936</t>
  </si>
  <si>
    <t>事业绩效奖励</t>
  </si>
  <si>
    <t>533122251100003749953</t>
  </si>
  <si>
    <t>机关事业单位基本养老保险缴费</t>
  </si>
  <si>
    <t>30108</t>
  </si>
  <si>
    <t>533122210000000010726</t>
  </si>
  <si>
    <t>职业年金缴费</t>
  </si>
  <si>
    <t>30109</t>
  </si>
  <si>
    <t>533122210000000010725</t>
  </si>
  <si>
    <t>职工基本医疗保险缴费</t>
  </si>
  <si>
    <t>30110</t>
  </si>
  <si>
    <t>533122241100002252098</t>
  </si>
  <si>
    <t>大病保险费</t>
  </si>
  <si>
    <t>30112</t>
  </si>
  <si>
    <t>其他社会保障缴费</t>
  </si>
  <si>
    <t>533122210000000012434</t>
  </si>
  <si>
    <t>残疾人就业保障金财政分担部分</t>
  </si>
  <si>
    <t>533122251100003749952</t>
  </si>
  <si>
    <t>工伤保险</t>
  </si>
  <si>
    <t>533122210000000010723</t>
  </si>
  <si>
    <t>生育保险</t>
  </si>
  <si>
    <t>533122210000000010724</t>
  </si>
  <si>
    <t>失业保险</t>
  </si>
  <si>
    <t>533122210000000010727</t>
  </si>
  <si>
    <t>30113</t>
  </si>
  <si>
    <t>533122241100002252080</t>
  </si>
  <si>
    <t>基层党组织开展活动经费</t>
  </si>
  <si>
    <t>30201</t>
  </si>
  <si>
    <t>办公费</t>
  </si>
  <si>
    <t>533122210000000011727</t>
  </si>
  <si>
    <t>老干支部工作经费</t>
  </si>
  <si>
    <t>533122210000000014487</t>
  </si>
  <si>
    <t>党报党刊</t>
  </si>
  <si>
    <t>533122210000000010730</t>
  </si>
  <si>
    <t>一般公用经费</t>
  </si>
  <si>
    <t>30206</t>
  </si>
  <si>
    <t>电费</t>
  </si>
  <si>
    <t>30205</t>
  </si>
  <si>
    <t>水费</t>
  </si>
  <si>
    <t>30213</t>
  </si>
  <si>
    <t>维修（护）费</t>
  </si>
  <si>
    <t>30239</t>
  </si>
  <si>
    <t>其他交通费用</t>
  </si>
  <si>
    <t>30229</t>
  </si>
  <si>
    <t>福利费</t>
  </si>
  <si>
    <t>533122210000000010729</t>
  </si>
  <si>
    <t>退休公用经费</t>
  </si>
  <si>
    <t>533122210000000011724</t>
  </si>
  <si>
    <t>工会经费</t>
  </si>
  <si>
    <t>30228</t>
  </si>
  <si>
    <t>533122210000000010728</t>
  </si>
  <si>
    <t>公务交通补贴</t>
  </si>
  <si>
    <t>533122210000000010856</t>
  </si>
  <si>
    <t>大学生公益性岗位工资及社会保险缴费县级配套</t>
  </si>
  <si>
    <t>30305</t>
  </si>
  <si>
    <t>生活补助</t>
  </si>
  <si>
    <t>533122231100001231515</t>
  </si>
  <si>
    <t>老干支部书记、委员补助</t>
  </si>
  <si>
    <t>30399</t>
  </si>
  <si>
    <t>其他对个人和家庭的补助</t>
  </si>
  <si>
    <t>533122241100002252100</t>
  </si>
  <si>
    <t>县直单位机关党组织工作经费</t>
  </si>
  <si>
    <t>533122251100003749941</t>
  </si>
  <si>
    <t>驻村工作队员工作经费</t>
  </si>
  <si>
    <t>533122221100000276080</t>
  </si>
  <si>
    <t>机关事业单位职工遗属生活补助</t>
  </si>
  <si>
    <t>30304</t>
  </si>
  <si>
    <t>抚恤金</t>
  </si>
  <si>
    <t>533122221100000281817</t>
  </si>
  <si>
    <t>驻村工作队员生活补助和通讯补贴经费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</si>
  <si>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</si>
  <si>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</si>
  <si>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</si>
  <si>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</si>
  <si>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</si>
  <si>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</si>
  <si>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</si>
  <si>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</si>
  <si>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梁河县产业园区管理专项资金</t>
  </si>
  <si>
    <t>专项业务类</t>
  </si>
  <si>
    <t>533122251100003702988</t>
  </si>
  <si>
    <t>30227</t>
  </si>
  <si>
    <t>委托业务费</t>
  </si>
  <si>
    <t>梁河县工业和商务科技局专项工作经费</t>
  </si>
  <si>
    <t>533122210000000010884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</si>
  <si>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</si>
  <si>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</si>
  <si>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</si>
  <si>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</si>
  <si>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</si>
  <si>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</si>
  <si>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</si>
  <si>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</si>
  <si>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30217</t>
  </si>
  <si>
    <t>30231</t>
  </si>
  <si>
    <t>公务用车运行维护费</t>
  </si>
  <si>
    <t>30299</t>
  </si>
  <si>
    <t>其他商品和服务支出</t>
  </si>
  <si>
    <t>31002</t>
  </si>
  <si>
    <t>办公设备购置</t>
  </si>
  <si>
    <t>梁河县工业园区挡土墙工程专项资金</t>
  </si>
  <si>
    <t>事业发展类</t>
  </si>
  <si>
    <t>533122231100001212370</t>
  </si>
  <si>
    <t>31005</t>
  </si>
  <si>
    <t>基础设施建设</t>
  </si>
  <si>
    <t>梁河县九保工业园控制性详细规划设计专项资金</t>
  </si>
  <si>
    <t>533122241100002262083</t>
  </si>
  <si>
    <t>梁河县农民工返乡创业园建设项目委托业务专项资金</t>
  </si>
  <si>
    <t>533122251100003706977</t>
  </si>
  <si>
    <t>梁河县生物医药及高原特色农产品产业园建设项目（一期）重新编制科研及初设委托业务费专项资金</t>
  </si>
  <si>
    <t>533122231100001756540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</si>
  <si>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</si>
  <si>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</si>
  <si>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</si>
  <si>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</si>
  <si>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</si>
  <si>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</si>
  <si>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</si>
  <si>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</si>
  <si>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</si>
  <si>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</si>
  <si>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</si>
  <si>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2025年按照州、县工作计划要求，坚持以效能革命、作风革命为契机，积极发挥部门职责，聚焦主责主业，抓实经济指标增长；狠抓入库，培育壮大市场主体；加快园区安全建设，发挥效益；营造氛围，充分释放消费潜力；坚持开放，促进外贸稳定增长；突出重点，优化营商环境；加大招商，有效推动产业发展；守住底线，进一步抓好安全生产；谋划部署，兼顾各项工作齐头并进；进一步抓好工业领域质量提升、乡村振兴、民族团结、法治建设、妇女儿童、禁毒防艾、平安建设等工作。争取各项经济指标有所提升，使全县工业化信息化、商务和科技工作进入新的工作阶段。</t>
  </si>
  <si>
    <t>产出指标</t>
  </si>
  <si>
    <t>数量指标</t>
  </si>
  <si>
    <t>工业增加值</t>
  </si>
  <si>
    <t>&gt;=</t>
  </si>
  <si>
    <t>定量指标</t>
  </si>
  <si>
    <t>%</t>
  </si>
  <si>
    <t>反映当年全县工业增加值。</t>
  </si>
  <si>
    <t>社会消费品零售总额</t>
  </si>
  <si>
    <t>反映当年全县社会消费品零售总额增长%。</t>
  </si>
  <si>
    <t>人才培养</t>
  </si>
  <si>
    <t>300</t>
  </si>
  <si>
    <t>人</t>
  </si>
  <si>
    <t>反映当年部门开展培训，参加培训人员数量。</t>
  </si>
  <si>
    <t>参加展会</t>
  </si>
  <si>
    <t>60人/3次</t>
  </si>
  <si>
    <t>人/次</t>
  </si>
  <si>
    <t>反映当年组织企业参加展会的次数及人数。</t>
  </si>
  <si>
    <t>2025年纳限</t>
  </si>
  <si>
    <t>户</t>
  </si>
  <si>
    <t>反映当年全县纳限企业数量。</t>
  </si>
  <si>
    <t>时效指标</t>
  </si>
  <si>
    <t>完成时限</t>
  </si>
  <si>
    <t>=</t>
  </si>
  <si>
    <t>2025年12月</t>
  </si>
  <si>
    <t>年</t>
  </si>
  <si>
    <t>反映各项指标完成时限。</t>
  </si>
  <si>
    <t>效益指标</t>
  </si>
  <si>
    <t>社会效益</t>
  </si>
  <si>
    <t>全县工业信息化、商务、科技工作有序推进</t>
  </si>
  <si>
    <t>效果明显</t>
  </si>
  <si>
    <t>定性指标</t>
  </si>
  <si>
    <t>反映部门当年开展工作情况。</t>
  </si>
  <si>
    <t>满意度指标</t>
  </si>
  <si>
    <t>服务对象满意度</t>
  </si>
  <si>
    <t>受益对象满意度</t>
  </si>
  <si>
    <t>90</t>
  </si>
  <si>
    <t>反映获补助受益对象的满意程度。</t>
  </si>
  <si>
    <t>梁河县九保工业园控制性详细规划设计</t>
  </si>
  <si>
    <t>控制性规划</t>
  </si>
  <si>
    <t>1.00</t>
  </si>
  <si>
    <t>份</t>
  </si>
  <si>
    <t>反映编制控制性规划数量。</t>
  </si>
  <si>
    <t>计划完工率</t>
  </si>
  <si>
    <t>100</t>
  </si>
  <si>
    <t>反映编制控制性规划完成情况。
计划完工率=实际完成工程项目个数/按计划应完成项目个数。</t>
  </si>
  <si>
    <t>计划开工率</t>
  </si>
  <si>
    <t>反映编制控制性规划的开工情况。
项目按计划开工率=实际开工项目个数/按计划应开工项目个数×100%。</t>
  </si>
  <si>
    <t>资金支付时限</t>
  </si>
  <si>
    <t>2025.12.31</t>
  </si>
  <si>
    <t>年-月-日</t>
  </si>
  <si>
    <t>反映资金支付完成时限。</t>
  </si>
  <si>
    <t>设计功能实现率</t>
  </si>
  <si>
    <t>95</t>
  </si>
  <si>
    <t>反映建设项目设施设计功能的实现情况。
设计功能实现率=（实际实现设计功能数/计划实现设计功能数）*100%</t>
  </si>
  <si>
    <t>受益人群满意度</t>
  </si>
  <si>
    <t>调查人群中对设施建设或设施运行的满意度。
受益人群覆盖率=（调查人群中对设施建设或设施运行的人数/问卷调查人数）*100%</t>
  </si>
  <si>
    <t>提供科研及初设成果</t>
  </si>
  <si>
    <t>个</t>
  </si>
  <si>
    <t>形成最终编制科研及初设报告个数。</t>
  </si>
  <si>
    <t>质量指标</t>
  </si>
  <si>
    <t>验收通过率</t>
  </si>
  <si>
    <t>反映编制科研及初设成果验收通过情况。
验收通过率=评审通过的研究成果/上报参加评审的研究成果数量*100%。</t>
  </si>
  <si>
    <t>研究成果采纳率</t>
  </si>
  <si>
    <t>反映上报至业主部门的建议、意见被采纳的情况。
研究成果采纳率=上报至业主部门被其采纳的建议、意见条数/上报至省级部门的建议、意见数量*100%。</t>
  </si>
  <si>
    <t>反映服务对象对编制科研及初设工作的整体满意情况。
服务对象满意度=（对编制科研及初设工作的整体满意的人数/问卷调查人数）*100%</t>
  </si>
  <si>
    <t>由粮油公司自行垫付益坤粮油公司项目23亩用地范围内的挡土墙资金，需要支付益坤粮油公司垫付资金527,348.64元。</t>
  </si>
  <si>
    <t>主体工程完成率</t>
  </si>
  <si>
    <t>反映主体工程完成情况。
主体工程完成率=（按计划完成主体工程的工程量/计划完成主体工程量）*100%。</t>
  </si>
  <si>
    <t>工程数量</t>
  </si>
  <si>
    <t>159.2</t>
  </si>
  <si>
    <t>米</t>
  </si>
  <si>
    <t>反映主体工程的数量。</t>
  </si>
  <si>
    <t>安全事故发生率</t>
  </si>
  <si>
    <t>反映工程实施期间的安全目标。</t>
  </si>
  <si>
    <t>项目资金支付</t>
  </si>
  <si>
    <t>反映项目资金支付时限。</t>
  </si>
  <si>
    <t>反映工程完工率。</t>
  </si>
  <si>
    <t>受益企业覆盖率</t>
  </si>
  <si>
    <t>反映项目设计受益人群或地区的实现情况。
受益人群覆盖率=（实际实现受益人群数/计划实现受益人群数）*100%</t>
  </si>
  <si>
    <t>受益企业满意度</t>
  </si>
  <si>
    <t>梁河县农民工返乡创业园建设项目地堪测绘、工程设计第三方服务费。</t>
  </si>
  <si>
    <t>委托企业</t>
  </si>
  <si>
    <t>反映委托企业户数。</t>
  </si>
  <si>
    <t>获补对象准确率</t>
  </si>
  <si>
    <t>反映委托企业认定的准确性情况。
获补对象准确率=抽检符合标准的补助对象数/抽检实际补助对象数*100%</t>
  </si>
  <si>
    <t>兑现准确率</t>
  </si>
  <si>
    <t>反映委托企业准确支付服务费的情况。
补助兑现准确率=补助兑付额/应付额*100%</t>
  </si>
  <si>
    <t>服务费支付及时率</t>
  </si>
  <si>
    <t>反映及时支付委托服务费的情况。
发放及时率=在时限内发放资金/应发放资金*100%</t>
  </si>
  <si>
    <t>20251231</t>
  </si>
  <si>
    <t>完成资金支付时限</t>
  </si>
  <si>
    <t>委托业务完成率</t>
  </si>
  <si>
    <t>反映委托业务完成效果情况。
政策知晓率=调查中补助政策知晓人数/调查总人数*100%</t>
  </si>
  <si>
    <t>92</t>
  </si>
  <si>
    <t xml:space="preserve">梁河县产业园区建成使用后的电梯维保年检、消防设施、绿化维护、水电设施及厂房维修等费用。 </t>
  </si>
  <si>
    <t>2025年园区管理费用</t>
  </si>
  <si>
    <t>36</t>
  </si>
  <si>
    <t>万元</t>
  </si>
  <si>
    <t>反映园区后期管理费用支付情况。</t>
  </si>
  <si>
    <t>管理费用使用率</t>
  </si>
  <si>
    <t xml:space="preserve">反映园区管理费用准确性情况。
</t>
  </si>
  <si>
    <t xml:space="preserve">反映园区管理费用准确发放的情况。
</t>
  </si>
  <si>
    <t>发放及时率</t>
  </si>
  <si>
    <t xml:space="preserve">反映发放单位及时支付资金的情况。
</t>
  </si>
  <si>
    <t>反映完成资金支付的时限。</t>
  </si>
  <si>
    <t>生产生活能力提高</t>
  </si>
  <si>
    <t>有所提高</t>
  </si>
  <si>
    <t>反映企业获益后生产生活能力提高的情况。</t>
  </si>
  <si>
    <t>反映服务受益对象的满意程度。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</si>
  <si>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</si>
  <si>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</si>
  <si>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</si>
  <si>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</si>
  <si>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</si>
  <si>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</si>
  <si>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</si>
  <si>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</si>
  <si>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</si>
  <si>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</si>
  <si>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</si>
  <si>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</si>
  <si>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</si>
  <si>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</si>
  <si>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</si>
  <si>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</si>
  <si>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</si>
  <si>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</si>
  <si>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彩色打印机</t>
  </si>
  <si>
    <t>A3彩色打印机</t>
  </si>
  <si>
    <t>台</t>
  </si>
  <si>
    <t>车辆燃油</t>
  </si>
  <si>
    <t>车辆加油、添加燃料服务</t>
  </si>
  <si>
    <t>批</t>
  </si>
  <si>
    <t>车辆维修</t>
  </si>
  <si>
    <t>车辆维修和保养服务</t>
  </si>
  <si>
    <t>项</t>
  </si>
  <si>
    <t>复印纸</t>
  </si>
  <si>
    <t>车辆保险</t>
  </si>
  <si>
    <t>机动车保险服务</t>
  </si>
  <si>
    <t>台式计算机</t>
  </si>
  <si>
    <t>文件柜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</si>
  <si>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</si>
  <si>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</si>
  <si>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</si>
  <si>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</si>
  <si>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</si>
  <si>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</si>
  <si>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</si>
  <si>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</si>
  <si>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</si>
  <si>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</si>
  <si>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</si>
  <si>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</si>
  <si>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</si>
  <si>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</si>
  <si>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</si>
  <si>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</si>
  <si>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</si>
  <si>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</si>
  <si>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</si>
  <si>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</si>
  <si>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</si>
  <si>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</si>
  <si>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</si>
  <si>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</si>
  <si>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</si>
  <si>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</si>
  <si>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</si>
  <si>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</si>
  <si>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</si>
  <si>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</si>
  <si>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</si>
  <si>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说明：本单位无上级转移支付补助项目支出预算。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</si>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</sst>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8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25" sqref="B25:C25"/>
    </sheetView>
  </sheetViews>
  <sheetFormatPr defaultColWidth="10.2761904761905" defaultRowHeight="15" customHeight="1" outlineLevelCol="3"/>
  <cols>
    <col min="1" max="4" width="33.2761904761905" customWidth="1"/>
  </cols>
  <sheetData>
    <row r="1" ht="18.75" customHeight="1" spans="1:4">
      <c r="A1" s="198"/>
      <c r="B1" s="198"/>
      <c r="C1" s="198"/>
      <c r="D1" s="199" t="s">
        <v>0</v>
      </c>
    </row>
    <row r="2" ht="42" customHeight="1" spans="1:4">
      <c r="A2" s="200" t="str">
        <f>"2025"&amp;"年财务收支预算总表"</f>
        <v>2025年财务收支预算总表</v>
      </c>
      <c r="B2" s="200"/>
      <c r="C2" s="200"/>
      <c r="D2" s="200"/>
    </row>
    <row r="3" ht="18.75" customHeight="1" spans="1:4">
      <c r="A3" s="198" t="str">
        <f>"单位名称："&amp;"梁河县工业和商务科技局"</f>
        <v>单位名称：梁河县工业和商务科技局</v>
      </c>
      <c r="B3" s="198"/>
      <c r="C3" s="201"/>
      <c r="D3" s="199" t="s">
        <v>1</v>
      </c>
    </row>
    <row r="4" ht="18.75" customHeight="1" spans="1:4">
      <c r="A4" s="202" t="s">
        <v>2</v>
      </c>
      <c r="B4" s="202"/>
      <c r="C4" s="202" t="s">
        <v>3</v>
      </c>
      <c r="D4" s="202"/>
    </row>
    <row r="5" ht="18.75" customHeight="1" spans="1:4">
      <c r="A5" s="156" t="s">
        <v>4</v>
      </c>
      <c r="B5" s="156" t="s">
        <v>5</v>
      </c>
      <c r="C5" s="156" t="s">
        <v>6</v>
      </c>
      <c r="D5" s="156" t="s">
        <v>5</v>
      </c>
    </row>
    <row r="6" ht="18.75" customHeight="1" spans="1:4">
      <c r="A6" s="155" t="s">
        <v>7</v>
      </c>
      <c r="B6" s="157">
        <v>4882843.06</v>
      </c>
      <c r="C6" s="155" t="str">
        <f>"一"&amp;"、"&amp;"一般公共服务支出"</f>
        <v>一、一般公共服务支出</v>
      </c>
      <c r="D6" s="157">
        <v>3857877</v>
      </c>
    </row>
    <row r="7" ht="18.75" customHeight="1" spans="1:4">
      <c r="A7" s="155" t="s">
        <v>8</v>
      </c>
      <c r="B7" s="157"/>
      <c r="C7" s="155" t="str">
        <f>"二"&amp;"、"&amp;"社会保障和就业支出"</f>
        <v>二、社会保障和就业支出</v>
      </c>
      <c r="D7" s="157">
        <v>633303.77</v>
      </c>
    </row>
    <row r="8" ht="18.75" customHeight="1" spans="1:4">
      <c r="A8" s="155" t="s">
        <v>9</v>
      </c>
      <c r="B8" s="157"/>
      <c r="C8" s="155" t="str">
        <f>"三"&amp;"、"&amp;"卫生健康支出"</f>
        <v>三、卫生健康支出</v>
      </c>
      <c r="D8" s="157">
        <v>165595.25</v>
      </c>
    </row>
    <row r="9" ht="18.75" customHeight="1" spans="1:4">
      <c r="A9" s="155" t="s">
        <v>10</v>
      </c>
      <c r="B9" s="157"/>
      <c r="C9" s="155" t="str">
        <f>"四"&amp;"、"&amp;"住房保障支出"</f>
        <v>四、住房保障支出</v>
      </c>
      <c r="D9" s="157">
        <v>226067.04</v>
      </c>
    </row>
    <row r="10" ht="18.75" customHeight="1" spans="1:4">
      <c r="A10" s="155" t="s">
        <v>11</v>
      </c>
      <c r="B10" s="157"/>
      <c r="C10" s="155"/>
      <c r="D10" s="157"/>
    </row>
    <row r="11" ht="18.75" customHeight="1" spans="1:4">
      <c r="A11" s="155" t="s">
        <v>12</v>
      </c>
      <c r="B11" s="157"/>
      <c r="C11" s="155"/>
      <c r="D11" s="157"/>
    </row>
    <row r="12" ht="18.75" customHeight="1" spans="1:4">
      <c r="A12" s="155" t="s">
        <v>13</v>
      </c>
      <c r="B12" s="157"/>
      <c r="C12" s="155"/>
      <c r="D12" s="157"/>
    </row>
    <row r="13" ht="18.75" customHeight="1" spans="1:4">
      <c r="A13" s="155" t="s">
        <v>14</v>
      </c>
      <c r="B13" s="157"/>
      <c r="C13" s="155"/>
      <c r="D13" s="157"/>
    </row>
    <row r="14" ht="18.75" customHeight="1" spans="1:4">
      <c r="A14" s="155" t="s">
        <v>15</v>
      </c>
      <c r="B14" s="157"/>
      <c r="C14" s="155"/>
      <c r="D14" s="157"/>
    </row>
    <row r="15" ht="18.75" customHeight="1" spans="1:4">
      <c r="A15" s="155" t="s">
        <v>16</v>
      </c>
      <c r="B15" s="157"/>
      <c r="C15" s="155"/>
      <c r="D15" s="157"/>
    </row>
    <row r="16" ht="18.75" customHeight="1" spans="1:4">
      <c r="A16" s="155"/>
      <c r="B16" s="157"/>
      <c r="C16" s="155"/>
      <c r="D16" s="157"/>
    </row>
    <row r="17" ht="18.75" customHeight="1" spans="1:4">
      <c r="A17" s="155"/>
      <c r="B17" s="157"/>
      <c r="C17" s="155"/>
      <c r="D17" s="157"/>
    </row>
    <row r="18" ht="18.75" customHeight="1" spans="1:4">
      <c r="A18" s="155"/>
      <c r="B18" s="157"/>
      <c r="C18" s="155"/>
      <c r="D18" s="157"/>
    </row>
    <row r="19" ht="18.75" customHeight="1" spans="1:4">
      <c r="A19" s="155"/>
      <c r="B19" s="157"/>
      <c r="C19" s="155"/>
      <c r="D19" s="157"/>
    </row>
    <row r="20" ht="18.75" customHeight="1" spans="1:4">
      <c r="A20" s="155"/>
      <c r="B20" s="157"/>
      <c r="C20" s="155"/>
      <c r="D20" s="157"/>
    </row>
    <row r="21" ht="18.75" customHeight="1" spans="1:4">
      <c r="A21" s="155"/>
      <c r="B21" s="157"/>
      <c r="C21" s="155"/>
      <c r="D21" s="157"/>
    </row>
    <row r="22" ht="18.75" customHeight="1" spans="1:4">
      <c r="A22" s="155"/>
      <c r="B22" s="157"/>
      <c r="C22" s="155"/>
      <c r="D22" s="157"/>
    </row>
    <row r="23" ht="18.75" customHeight="1" spans="1:4">
      <c r="A23" s="155"/>
      <c r="B23" s="157"/>
      <c r="C23" s="155"/>
      <c r="D23" s="157"/>
    </row>
    <row r="24" ht="18.75" customHeight="1" spans="1:4">
      <c r="A24" s="155"/>
      <c r="B24" s="157"/>
      <c r="C24" s="155"/>
      <c r="D24" s="157"/>
    </row>
    <row r="25" ht="18.75" customHeight="1" spans="1:4">
      <c r="A25" s="155"/>
      <c r="B25" s="157"/>
      <c r="C25" s="155"/>
      <c r="D25" s="157"/>
    </row>
    <row r="26" ht="18.75" customHeight="1" spans="1:4">
      <c r="A26" s="155"/>
      <c r="B26" s="157"/>
      <c r="C26" s="155"/>
      <c r="D26" s="157"/>
    </row>
    <row r="27" ht="18.75" customHeight="1" spans="1:4">
      <c r="A27" s="155"/>
      <c r="B27" s="157"/>
      <c r="C27" s="155"/>
      <c r="D27" s="157"/>
    </row>
    <row r="28" ht="18.75" customHeight="1" spans="1:4">
      <c r="A28" s="155"/>
      <c r="B28" s="157"/>
      <c r="C28" s="155"/>
      <c r="D28" s="157"/>
    </row>
    <row r="29" ht="18.75" customHeight="1" spans="1:4">
      <c r="A29" s="155"/>
      <c r="B29" s="157"/>
      <c r="C29" s="155"/>
      <c r="D29" s="157"/>
    </row>
    <row r="30" ht="18.75" customHeight="1" spans="1:4">
      <c r="A30" s="155"/>
      <c r="B30" s="157"/>
      <c r="C30" s="155"/>
      <c r="D30" s="157"/>
    </row>
    <row r="31" ht="18.75" customHeight="1" spans="1:4">
      <c r="A31" s="155"/>
      <c r="B31" s="157"/>
      <c r="C31" s="155"/>
      <c r="D31" s="157"/>
    </row>
    <row r="32" ht="18.75" customHeight="1" spans="1:4">
      <c r="A32" s="155" t="s">
        <v>17</v>
      </c>
      <c r="B32" s="157">
        <v>4882843.06</v>
      </c>
      <c r="C32" s="155" t="s">
        <v>18</v>
      </c>
      <c r="D32" s="157">
        <v>4882843.06</v>
      </c>
    </row>
    <row r="33" ht="18.75" customHeight="1" spans="1:4">
      <c r="A33" s="155" t="s">
        <v>19</v>
      </c>
      <c r="B33" s="157"/>
      <c r="C33" s="155" t="s">
        <v>20</v>
      </c>
      <c r="D33" s="157"/>
    </row>
    <row r="34" ht="18.75" customHeight="1" spans="1:4">
      <c r="A34" s="155" t="s">
        <v>21</v>
      </c>
      <c r="B34" s="157"/>
      <c r="C34" s="155" t="s">
        <v>21</v>
      </c>
      <c r="D34" s="157"/>
    </row>
    <row r="35" ht="18.75" customHeight="1" spans="1:4">
      <c r="A35" s="155" t="s">
        <v>22</v>
      </c>
      <c r="B35" s="157"/>
      <c r="C35" s="155" t="s">
        <v>23</v>
      </c>
      <c r="D35" s="157"/>
    </row>
    <row r="36" ht="18.75" customHeight="1" spans="1:4">
      <c r="A36" s="155" t="s">
        <v>24</v>
      </c>
      <c r="B36" s="157">
        <v>4882843.06</v>
      </c>
      <c r="C36" s="155" t="s">
        <v>25</v>
      </c>
      <c r="D36" s="157">
        <v>4882843.06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571428571429" customWidth="1"/>
  </cols>
  <sheetData>
    <row r="1" ht="12" customHeight="1" spans="1:6">
      <c r="A1" s="125">
        <v>1</v>
      </c>
      <c r="B1" s="126">
        <v>0</v>
      </c>
      <c r="C1" s="125">
        <v>1</v>
      </c>
      <c r="D1" s="93"/>
      <c r="E1" s="93"/>
      <c r="F1" s="127" t="s">
        <v>451</v>
      </c>
    </row>
    <row r="2" ht="26.25" customHeight="1" spans="1:6">
      <c r="A2" s="128" t="str">
        <f>"2025"&amp;"年政府性基金预算支出预算表"</f>
        <v>2025年政府性基金预算支出预算表</v>
      </c>
      <c r="B2" s="128" t="s">
        <v>452</v>
      </c>
      <c r="C2" s="129"/>
      <c r="D2" s="130"/>
      <c r="E2" s="130"/>
      <c r="F2" s="130"/>
    </row>
    <row r="3" ht="13.5" customHeight="1" spans="1:6">
      <c r="A3" s="131" t="str">
        <f>"单位名称："&amp;"梁河县工业和商务科技局"</f>
        <v>单位名称：梁河县工业和商务科技局</v>
      </c>
      <c r="B3" s="131" t="s">
        <v>453</v>
      </c>
      <c r="C3" s="132"/>
      <c r="D3" s="93"/>
      <c r="E3" s="93"/>
      <c r="F3" s="127" t="s">
        <v>1</v>
      </c>
    </row>
    <row r="4" ht="19.5" customHeight="1" spans="1:6">
      <c r="A4" s="133" t="s">
        <v>182</v>
      </c>
      <c r="B4" s="134" t="s">
        <v>48</v>
      </c>
      <c r="C4" s="133" t="s">
        <v>49</v>
      </c>
      <c r="D4" s="12" t="s">
        <v>454</v>
      </c>
      <c r="E4" s="13"/>
      <c r="F4" s="14"/>
    </row>
    <row r="5" ht="18.75" customHeight="1" spans="1:6">
      <c r="A5" s="135"/>
      <c r="B5" s="136"/>
      <c r="C5" s="135"/>
      <c r="D5" s="73" t="s">
        <v>30</v>
      </c>
      <c r="E5" s="12" t="s">
        <v>52</v>
      </c>
      <c r="F5" s="73" t="s">
        <v>53</v>
      </c>
    </row>
    <row r="6" ht="18.75" customHeight="1" spans="1:6">
      <c r="A6" s="59"/>
      <c r="B6" s="137"/>
      <c r="C6" s="59"/>
      <c r="D6" s="35"/>
      <c r="E6" s="35"/>
      <c r="F6" s="35"/>
    </row>
    <row r="7" ht="21" customHeight="1" spans="1:6">
      <c r="A7" s="22"/>
      <c r="B7" s="22"/>
      <c r="C7" s="22"/>
      <c r="D7" s="87"/>
      <c r="E7" s="138"/>
      <c r="F7" s="138"/>
    </row>
    <row r="8" ht="21" customHeight="1" spans="1:6">
      <c r="A8" s="22"/>
      <c r="B8" s="22"/>
      <c r="C8" s="22"/>
      <c r="D8" s="139"/>
      <c r="E8" s="140"/>
      <c r="F8" s="140"/>
    </row>
    <row r="9" ht="18.75" customHeight="1" spans="1:6">
      <c r="A9" s="141" t="s">
        <v>455</v>
      </c>
      <c r="B9" s="141" t="s">
        <v>455</v>
      </c>
      <c r="C9" s="142" t="s">
        <v>455</v>
      </c>
      <c r="D9" s="87"/>
      <c r="E9" s="138"/>
      <c r="F9" s="138"/>
    </row>
    <row r="10" ht="18.75" customHeight="1" spans="1:6">
      <c r="A10" s="143" t="s">
        <v>456</v>
      </c>
      <c r="B10" s="143"/>
      <c r="C10" s="143"/>
      <c r="D10" s="144"/>
      <c r="E10" s="145"/>
      <c r="F10" s="14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7"/>
  <sheetViews>
    <sheetView showZeros="0" topLeftCell="A11" workbookViewId="0">
      <selection activeCell="I15" sqref="I15"/>
    </sheetView>
  </sheetViews>
  <sheetFormatPr defaultColWidth="9.14285714285714" defaultRowHeight="14.25" customHeight="1"/>
  <cols>
    <col min="1" max="1" width="16.3428571428571" customWidth="1"/>
    <col min="2" max="3" width="9.63809523809524" customWidth="1"/>
    <col min="4" max="5" width="3.63809523809524" customWidth="1"/>
    <col min="6" max="6" width="11.2761904761905" customWidth="1"/>
    <col min="7" max="8" width="11.847619047619" customWidth="1"/>
    <col min="9" max="9" width="10.2" customWidth="1"/>
    <col min="10" max="10" width="6.05714285714286" customWidth="1"/>
    <col min="11" max="11" width="9.77142857142857" customWidth="1"/>
    <col min="12" max="12" width="10.7714285714286" customWidth="1"/>
    <col min="13" max="15" width="10.7142857142857" customWidth="1"/>
    <col min="16" max="16" width="6.63809523809524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101" t="s">
        <v>457</v>
      </c>
    </row>
    <row r="2" ht="27.75" customHeight="1" spans="1:17">
      <c r="A2" s="102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6"/>
      <c r="L2" s="29"/>
      <c r="M2" s="29"/>
      <c r="N2" s="29"/>
      <c r="O2" s="116"/>
      <c r="P2" s="116"/>
      <c r="Q2" s="29"/>
    </row>
    <row r="3" ht="18.75" customHeight="1" spans="1:17">
      <c r="A3" s="103" t="str">
        <f>"单位名称："&amp;"梁河县工业和商务科技局"</f>
        <v>单位名称：梁河县工业和商务科技局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7"/>
      <c r="P3" s="117"/>
      <c r="Q3" s="124" t="s">
        <v>27</v>
      </c>
    </row>
    <row r="4" ht="15.75" customHeight="1" spans="1:17">
      <c r="A4" s="11" t="s">
        <v>458</v>
      </c>
      <c r="B4" s="104" t="s">
        <v>459</v>
      </c>
      <c r="C4" s="104" t="s">
        <v>460</v>
      </c>
      <c r="D4" s="104" t="s">
        <v>461</v>
      </c>
      <c r="E4" s="104" t="s">
        <v>462</v>
      </c>
      <c r="F4" s="104" t="s">
        <v>463</v>
      </c>
      <c r="G4" s="48" t="s">
        <v>189</v>
      </c>
      <c r="H4" s="48"/>
      <c r="I4" s="48"/>
      <c r="J4" s="48"/>
      <c r="K4" s="118"/>
      <c r="L4" s="48"/>
      <c r="M4" s="48"/>
      <c r="N4" s="48"/>
      <c r="O4" s="76"/>
      <c r="P4" s="118"/>
      <c r="Q4" s="49"/>
    </row>
    <row r="5" ht="17.25" customHeight="1" spans="1:17">
      <c r="A5" s="16"/>
      <c r="B5" s="105"/>
      <c r="C5" s="105"/>
      <c r="D5" s="105"/>
      <c r="E5" s="105"/>
      <c r="F5" s="105"/>
      <c r="G5" s="105" t="s">
        <v>30</v>
      </c>
      <c r="H5" s="105" t="s">
        <v>34</v>
      </c>
      <c r="I5" s="105" t="s">
        <v>464</v>
      </c>
      <c r="J5" s="105" t="s">
        <v>465</v>
      </c>
      <c r="K5" s="119" t="s">
        <v>466</v>
      </c>
      <c r="L5" s="120" t="s">
        <v>467</v>
      </c>
      <c r="M5" s="120"/>
      <c r="N5" s="120"/>
      <c r="O5" s="121"/>
      <c r="P5" s="122"/>
      <c r="Q5" s="106"/>
    </row>
    <row r="6" ht="54" customHeight="1" spans="1:17">
      <c r="A6" s="18"/>
      <c r="B6" s="106"/>
      <c r="C6" s="106"/>
      <c r="D6" s="106"/>
      <c r="E6" s="106"/>
      <c r="F6" s="106"/>
      <c r="G6" s="106"/>
      <c r="H6" s="106" t="s">
        <v>33</v>
      </c>
      <c r="I6" s="106"/>
      <c r="J6" s="106"/>
      <c r="K6" s="123"/>
      <c r="L6" s="106" t="s">
        <v>33</v>
      </c>
      <c r="M6" s="106" t="s">
        <v>40</v>
      </c>
      <c r="N6" s="106" t="s">
        <v>468</v>
      </c>
      <c r="O6" s="33" t="s">
        <v>42</v>
      </c>
      <c r="P6" s="123" t="s">
        <v>43</v>
      </c>
      <c r="Q6" s="106" t="s">
        <v>44</v>
      </c>
    </row>
    <row r="7" ht="15" customHeight="1" spans="1:17">
      <c r="A7" s="77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52.5" customHeight="1" spans="1:17">
      <c r="A8" s="108" t="s">
        <v>46</v>
      </c>
      <c r="B8" s="109"/>
      <c r="C8" s="109"/>
      <c r="D8" s="110"/>
      <c r="E8" s="111"/>
      <c r="F8" s="23">
        <v>20850</v>
      </c>
      <c r="G8" s="23">
        <v>20850</v>
      </c>
      <c r="H8" s="23">
        <v>20850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2" t="s">
        <v>46</v>
      </c>
      <c r="B9" s="109"/>
      <c r="C9" s="109"/>
      <c r="D9" s="110"/>
      <c r="E9" s="111"/>
      <c r="F9" s="23">
        <v>20850</v>
      </c>
      <c r="G9" s="23">
        <v>20850</v>
      </c>
      <c r="H9" s="23">
        <v>20850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8" t="str">
        <f t="shared" ref="A10:A16" si="0">"     "&amp;"梁河县工业和商务科技局专项工作经费"</f>
        <v>     梁河县工业和商务科技局专项工作经费</v>
      </c>
      <c r="B10" s="109" t="s">
        <v>469</v>
      </c>
      <c r="C10" s="109" t="s">
        <v>470</v>
      </c>
      <c r="D10" s="110" t="s">
        <v>471</v>
      </c>
      <c r="E10" s="111">
        <v>1</v>
      </c>
      <c r="F10" s="23">
        <v>2400</v>
      </c>
      <c r="G10" s="23">
        <v>2400</v>
      </c>
      <c r="H10" s="23">
        <v>2400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8" t="str">
        <f t="shared" si="0"/>
        <v>     梁河县工业和商务科技局专项工作经费</v>
      </c>
      <c r="B11" s="109" t="s">
        <v>472</v>
      </c>
      <c r="C11" s="109" t="s">
        <v>473</v>
      </c>
      <c r="D11" s="110" t="s">
        <v>474</v>
      </c>
      <c r="E11" s="111">
        <v>1</v>
      </c>
      <c r="F11" s="23">
        <v>5000</v>
      </c>
      <c r="G11" s="23">
        <v>5000</v>
      </c>
      <c r="H11" s="23">
        <v>5000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8" t="str">
        <f t="shared" si="0"/>
        <v>     梁河县工业和商务科技局专项工作经费</v>
      </c>
      <c r="B12" s="109" t="s">
        <v>475</v>
      </c>
      <c r="C12" s="109" t="s">
        <v>476</v>
      </c>
      <c r="D12" s="110" t="s">
        <v>477</v>
      </c>
      <c r="E12" s="111">
        <v>1</v>
      </c>
      <c r="F12" s="23">
        <v>3000</v>
      </c>
      <c r="G12" s="23">
        <v>3000</v>
      </c>
      <c r="H12" s="23">
        <v>3000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8" t="str">
        <f t="shared" si="0"/>
        <v>     梁河县工业和商务科技局专项工作经费</v>
      </c>
      <c r="B13" s="109" t="s">
        <v>478</v>
      </c>
      <c r="C13" s="109" t="s">
        <v>478</v>
      </c>
      <c r="D13" s="110" t="s">
        <v>474</v>
      </c>
      <c r="E13" s="111">
        <v>1</v>
      </c>
      <c r="F13" s="23">
        <v>1600</v>
      </c>
      <c r="G13" s="23">
        <v>1600</v>
      </c>
      <c r="H13" s="23">
        <v>1600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08" t="str">
        <f t="shared" si="0"/>
        <v>     梁河县工业和商务科技局专项工作经费</v>
      </c>
      <c r="B14" s="109" t="s">
        <v>479</v>
      </c>
      <c r="C14" s="109" t="s">
        <v>480</v>
      </c>
      <c r="D14" s="110" t="s">
        <v>474</v>
      </c>
      <c r="E14" s="111">
        <v>1</v>
      </c>
      <c r="F14" s="23">
        <v>2000</v>
      </c>
      <c r="G14" s="23">
        <v>2000</v>
      </c>
      <c r="H14" s="23">
        <v>2000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08" t="str">
        <f t="shared" si="0"/>
        <v>     梁河县工业和商务科技局专项工作经费</v>
      </c>
      <c r="B15" s="109" t="s">
        <v>481</v>
      </c>
      <c r="C15" s="109" t="s">
        <v>481</v>
      </c>
      <c r="D15" s="110" t="s">
        <v>471</v>
      </c>
      <c r="E15" s="111">
        <v>1</v>
      </c>
      <c r="F15" s="23">
        <v>4600</v>
      </c>
      <c r="G15" s="23">
        <v>4600</v>
      </c>
      <c r="H15" s="23">
        <v>4600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108" t="str">
        <f t="shared" si="0"/>
        <v>     梁河县工业和商务科技局专项工作经费</v>
      </c>
      <c r="B16" s="109" t="s">
        <v>482</v>
      </c>
      <c r="C16" s="109" t="s">
        <v>482</v>
      </c>
      <c r="D16" s="110" t="s">
        <v>399</v>
      </c>
      <c r="E16" s="111">
        <v>3</v>
      </c>
      <c r="F16" s="23">
        <v>2250</v>
      </c>
      <c r="G16" s="23">
        <v>2250</v>
      </c>
      <c r="H16" s="23">
        <v>2250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30" customHeight="1" spans="1:17">
      <c r="A17" s="113" t="s">
        <v>455</v>
      </c>
      <c r="B17" s="114"/>
      <c r="C17" s="114"/>
      <c r="D17" s="114"/>
      <c r="E17" s="111"/>
      <c r="F17" s="23">
        <v>20850</v>
      </c>
      <c r="G17" s="23">
        <v>20850</v>
      </c>
      <c r="H17" s="23">
        <v>20850</v>
      </c>
      <c r="I17" s="23"/>
      <c r="J17" s="23"/>
      <c r="K17" s="23"/>
      <c r="L17" s="23"/>
      <c r="M17" s="23"/>
      <c r="N17" s="23"/>
      <c r="O17" s="23"/>
      <c r="P17" s="23"/>
      <c r="Q17" s="23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topLeftCell="A2" workbookViewId="0">
      <selection activeCell="E9" sqref="E9"/>
    </sheetView>
  </sheetViews>
  <sheetFormatPr defaultColWidth="9.14285714285714" defaultRowHeight="14.25" customHeight="1"/>
  <cols>
    <col min="1" max="1" width="21.4857142857143" customWidth="1"/>
    <col min="2" max="2" width="9.77142857142857" customWidth="1"/>
    <col min="3" max="3" width="19.2" customWidth="1"/>
    <col min="4" max="5" width="12.0571428571429" customWidth="1"/>
    <col min="6" max="6" width="5.77142857142857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5"/>
      <c r="I1" s="1"/>
      <c r="J1" s="1"/>
      <c r="K1" s="95"/>
      <c r="L1" s="1"/>
      <c r="M1" s="99"/>
      <c r="N1" s="99" t="s">
        <v>483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"单位名称："&amp;"梁河县工业和商务科技局"</f>
        <v>单位名称：梁河县工业和商务科技局</v>
      </c>
      <c r="B3" s="32"/>
      <c r="C3" s="32"/>
      <c r="D3" s="32"/>
      <c r="E3" s="32"/>
      <c r="F3" s="32"/>
      <c r="G3" s="32"/>
      <c r="H3" s="95"/>
      <c r="I3" s="1"/>
      <c r="J3" s="1"/>
      <c r="K3" s="95"/>
      <c r="L3" s="1"/>
      <c r="M3" s="100"/>
      <c r="N3" s="101" t="s">
        <v>27</v>
      </c>
    </row>
    <row r="4" ht="15.75" customHeight="1" spans="1:14">
      <c r="A4" s="11" t="s">
        <v>458</v>
      </c>
      <c r="B4" s="11" t="s">
        <v>484</v>
      </c>
      <c r="C4" s="11" t="s">
        <v>485</v>
      </c>
      <c r="D4" s="12" t="s">
        <v>189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464</v>
      </c>
      <c r="G5" s="11" t="s">
        <v>465</v>
      </c>
      <c r="H5" s="11" t="s">
        <v>466</v>
      </c>
      <c r="I5" s="12" t="s">
        <v>467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8"/>
      <c r="C10" s="9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486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3809523809524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92" t="s">
        <v>487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3"/>
    </row>
    <row r="4" ht="18" customHeight="1" spans="1:13">
      <c r="A4" s="71" t="str">
        <f>"单位名称："&amp;"梁河县工业和商务科技局"</f>
        <v>单位名称：梁河县工业和商务科技局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4"/>
    </row>
    <row r="5" ht="19.5" customHeight="1" spans="1:13">
      <c r="A5" s="73" t="s">
        <v>488</v>
      </c>
      <c r="B5" s="12" t="s">
        <v>189</v>
      </c>
      <c r="C5" s="13"/>
      <c r="D5" s="74"/>
      <c r="E5" s="75" t="s">
        <v>489</v>
      </c>
      <c r="F5" s="76"/>
      <c r="G5" s="76"/>
      <c r="H5" s="76"/>
      <c r="I5" s="76"/>
      <c r="J5" s="76"/>
      <c r="K5" s="76"/>
      <c r="L5" s="76"/>
      <c r="M5" s="14"/>
    </row>
    <row r="6" ht="40.5" customHeight="1" spans="1:13">
      <c r="A6" s="77"/>
      <c r="B6" s="78" t="s">
        <v>30</v>
      </c>
      <c r="C6" s="11" t="s">
        <v>34</v>
      </c>
      <c r="D6" s="79" t="s">
        <v>490</v>
      </c>
      <c r="E6" s="80" t="s">
        <v>491</v>
      </c>
      <c r="F6" s="81" t="s">
        <v>492</v>
      </c>
      <c r="G6" s="81" t="s">
        <v>493</v>
      </c>
      <c r="H6" s="81" t="s">
        <v>494</v>
      </c>
      <c r="I6" s="81" t="s">
        <v>495</v>
      </c>
      <c r="J6" s="81" t="s">
        <v>496</v>
      </c>
      <c r="K6" s="81" t="s">
        <v>497</v>
      </c>
      <c r="L6" s="81" t="s">
        <v>498</v>
      </c>
      <c r="M6" s="81" t="s">
        <v>499</v>
      </c>
    </row>
    <row r="7" ht="19.5" customHeight="1" spans="1:13">
      <c r="A7" s="35">
        <v>1</v>
      </c>
      <c r="B7" s="35">
        <v>2</v>
      </c>
      <c r="C7" s="82">
        <v>3</v>
      </c>
      <c r="D7" s="83">
        <v>4</v>
      </c>
      <c r="E7" s="84">
        <v>5</v>
      </c>
      <c r="F7" s="85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</row>
    <row r="8" ht="19.5" customHeight="1" spans="1:13">
      <c r="A8" s="36"/>
      <c r="B8" s="87"/>
      <c r="C8" s="87"/>
      <c r="D8" s="88"/>
      <c r="E8" s="89"/>
      <c r="F8" s="90"/>
      <c r="G8" s="90"/>
      <c r="H8" s="90"/>
      <c r="I8" s="90"/>
      <c r="J8" s="90"/>
      <c r="K8" s="90"/>
      <c r="L8" s="90"/>
      <c r="M8" s="90"/>
    </row>
    <row r="9" ht="19.5" customHeight="1" spans="1:13">
      <c r="A9" s="36"/>
      <c r="B9" s="87"/>
      <c r="C9" s="87"/>
      <c r="D9" s="88"/>
      <c r="E9" s="91"/>
      <c r="F9" s="91"/>
      <c r="G9" s="91"/>
      <c r="H9" s="91"/>
      <c r="I9" s="91"/>
      <c r="J9" s="91"/>
      <c r="K9" s="91"/>
      <c r="L9" s="91"/>
      <c r="M9" s="24"/>
    </row>
    <row r="10" ht="19.5" customHeight="1" spans="1:13">
      <c r="A10" s="52" t="s">
        <v>30</v>
      </c>
      <c r="B10" s="87"/>
      <c r="C10" s="87"/>
      <c r="D10" s="88"/>
      <c r="E10" s="89"/>
      <c r="F10" s="90"/>
      <c r="G10" s="90"/>
      <c r="H10" s="90"/>
      <c r="I10" s="90"/>
      <c r="J10" s="90"/>
      <c r="K10" s="90"/>
      <c r="L10" s="90"/>
      <c r="M10" s="90"/>
    </row>
    <row r="11" ht="17.25" customHeight="1" spans="1:13">
      <c r="A11" s="45" t="s">
        <v>500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9" sqref="D9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0:10">
      <c r="J1" s="66" t="s">
        <v>501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"单位名称："&amp;"梁河县工业和商务科技局"</f>
        <v>单位名称：梁河县工业和商务科技局</v>
      </c>
      <c r="B3" s="46"/>
      <c r="C3" s="46"/>
      <c r="D3" s="46"/>
      <c r="E3" s="46"/>
      <c r="F3" s="58"/>
      <c r="G3" s="46"/>
      <c r="H3" s="58"/>
    </row>
    <row r="4" ht="44.25" customHeight="1" spans="1:10">
      <c r="A4" s="34" t="s">
        <v>331</v>
      </c>
      <c r="B4" s="34" t="s">
        <v>332</v>
      </c>
      <c r="C4" s="34" t="s">
        <v>333</v>
      </c>
      <c r="D4" s="34" t="s">
        <v>334</v>
      </c>
      <c r="E4" s="34" t="s">
        <v>335</v>
      </c>
      <c r="F4" s="59" t="s">
        <v>336</v>
      </c>
      <c r="G4" s="34" t="s">
        <v>337</v>
      </c>
      <c r="H4" s="59" t="s">
        <v>339</v>
      </c>
      <c r="I4" s="59" t="s">
        <v>338</v>
      </c>
      <c r="J4" s="34" t="s">
        <v>340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502</v>
      </c>
      <c r="C7" s="63" t="s">
        <v>502</v>
      </c>
      <c r="D7" s="63" t="s">
        <v>502</v>
      </c>
      <c r="E7" s="62" t="s">
        <v>502</v>
      </c>
      <c r="F7" s="63" t="s">
        <v>502</v>
      </c>
      <c r="G7" s="62" t="s">
        <v>502</v>
      </c>
      <c r="H7" s="63" t="s">
        <v>502</v>
      </c>
      <c r="I7" s="63" t="s">
        <v>502</v>
      </c>
      <c r="J7" s="67" t="s">
        <v>502</v>
      </c>
    </row>
    <row r="8" ht="18.45" customHeight="1" spans="1:10">
      <c r="A8" s="64" t="s">
        <v>500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43" t="s">
        <v>503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"单位名称："&amp;"梁河县工业和商务科技局"</f>
        <v>单位名称：梁河县工业和商务科技局</v>
      </c>
      <c r="B3" s="7"/>
      <c r="C3" s="46"/>
    </row>
    <row r="4" ht="18" customHeight="1" spans="1:8">
      <c r="A4" s="11" t="s">
        <v>182</v>
      </c>
      <c r="B4" s="11" t="s">
        <v>504</v>
      </c>
      <c r="C4" s="11" t="s">
        <v>505</v>
      </c>
      <c r="D4" s="11" t="s">
        <v>506</v>
      </c>
      <c r="E4" s="11" t="s">
        <v>507</v>
      </c>
      <c r="F4" s="47" t="s">
        <v>508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462</v>
      </c>
      <c r="G5" s="34" t="s">
        <v>509</v>
      </c>
      <c r="H5" s="34" t="s">
        <v>510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511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D9" sqref="D9"/>
    </sheetView>
  </sheetViews>
  <sheetFormatPr defaultColWidth="9.14285714285714" defaultRowHeight="14.25" customHeight="1"/>
  <cols>
    <col min="1" max="1" width="10.2761904761905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512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"单位名称："&amp;"梁河县工业和商务科技局"</f>
        <v>单位名称：梁河县工业和商务科技局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291</v>
      </c>
      <c r="B4" s="33" t="s">
        <v>184</v>
      </c>
      <c r="C4" s="33" t="s">
        <v>292</v>
      </c>
      <c r="D4" s="34" t="s">
        <v>185</v>
      </c>
      <c r="E4" s="34" t="s">
        <v>186</v>
      </c>
      <c r="F4" s="34" t="s">
        <v>293</v>
      </c>
      <c r="G4" s="34" t="s">
        <v>294</v>
      </c>
      <c r="H4" s="35" t="s">
        <v>30</v>
      </c>
      <c r="I4" s="35" t="s">
        <v>513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455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514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5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571428571429" customWidth="1"/>
    <col min="5" max="7" width="21.057142857142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515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"单位名称："&amp;"梁河县工业和商务科技局"</f>
        <v>单位名称：梁河县工业和商务科技局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292</v>
      </c>
      <c r="B4" s="10" t="s">
        <v>291</v>
      </c>
      <c r="C4" s="10" t="s">
        <v>184</v>
      </c>
      <c r="D4" s="11" t="s">
        <v>516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1383348.64</v>
      </c>
      <c r="F8" s="23"/>
      <c r="G8" s="23"/>
    </row>
    <row r="9" ht="52.5" customHeight="1" spans="1:7">
      <c r="A9" s="24"/>
      <c r="B9" s="22" t="s">
        <v>517</v>
      </c>
      <c r="C9" s="22" t="s">
        <v>302</v>
      </c>
      <c r="D9" s="22" t="s">
        <v>518</v>
      </c>
      <c r="E9" s="23">
        <v>200000</v>
      </c>
      <c r="F9" s="23"/>
      <c r="G9" s="23"/>
    </row>
    <row r="10" ht="52.5" customHeight="1" spans="1:7">
      <c r="A10" s="25"/>
      <c r="B10" s="22" t="s">
        <v>517</v>
      </c>
      <c r="C10" s="22" t="s">
        <v>297</v>
      </c>
      <c r="D10" s="22" t="s">
        <v>518</v>
      </c>
      <c r="E10" s="23">
        <v>360000</v>
      </c>
      <c r="F10" s="23"/>
      <c r="G10" s="23"/>
    </row>
    <row r="11" ht="52.5" customHeight="1" spans="1:7">
      <c r="A11" s="25"/>
      <c r="B11" s="22" t="s">
        <v>517</v>
      </c>
      <c r="C11" s="22" t="s">
        <v>326</v>
      </c>
      <c r="D11" s="22" t="s">
        <v>518</v>
      </c>
      <c r="E11" s="23">
        <v>76000</v>
      </c>
      <c r="F11" s="23"/>
      <c r="G11" s="23"/>
    </row>
    <row r="12" ht="52.5" customHeight="1" spans="1:7">
      <c r="A12" s="25"/>
      <c r="B12" s="22" t="s">
        <v>519</v>
      </c>
      <c r="C12" s="22" t="s">
        <v>319</v>
      </c>
      <c r="D12" s="22" t="s">
        <v>518</v>
      </c>
      <c r="E12" s="23">
        <v>527348.64</v>
      </c>
      <c r="F12" s="23"/>
      <c r="G12" s="23"/>
    </row>
    <row r="13" ht="52.5" customHeight="1" spans="1:7">
      <c r="A13" s="25"/>
      <c r="B13" s="22" t="s">
        <v>519</v>
      </c>
      <c r="C13" s="22" t="s">
        <v>328</v>
      </c>
      <c r="D13" s="22" t="s">
        <v>518</v>
      </c>
      <c r="E13" s="23">
        <v>90000</v>
      </c>
      <c r="F13" s="23"/>
      <c r="G13" s="23"/>
    </row>
    <row r="14" ht="52.5" customHeight="1" spans="1:7">
      <c r="A14" s="25"/>
      <c r="B14" s="22" t="s">
        <v>519</v>
      </c>
      <c r="C14" s="22" t="s">
        <v>324</v>
      </c>
      <c r="D14" s="22" t="s">
        <v>518</v>
      </c>
      <c r="E14" s="23">
        <v>130000</v>
      </c>
      <c r="F14" s="23"/>
      <c r="G14" s="23"/>
    </row>
    <row r="15" ht="30" customHeight="1" spans="1:7">
      <c r="A15" s="26" t="s">
        <v>30</v>
      </c>
      <c r="B15" s="27" t="s">
        <v>502</v>
      </c>
      <c r="C15" s="27"/>
      <c r="D15" s="28"/>
      <c r="E15" s="23">
        <v>1383348.64</v>
      </c>
      <c r="F15" s="23"/>
      <c r="G15" s="23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3809523809524" customWidth="1"/>
    <col min="2" max="2" width="11.2" customWidth="1"/>
    <col min="3" max="4" width="13.4857142857143" customWidth="1"/>
    <col min="5" max="5" width="13.2" customWidth="1"/>
    <col min="6" max="6" width="8.48571428571429" customWidth="1"/>
    <col min="7" max="7" width="5.34285714285714" customWidth="1"/>
    <col min="8" max="8" width="8.48571428571429" customWidth="1"/>
    <col min="9" max="12" width="11.9142857142857" customWidth="1"/>
    <col min="13" max="13" width="9.2" customWidth="1"/>
    <col min="14" max="14" width="11.9142857142857" customWidth="1"/>
    <col min="15" max="15" width="4.48571428571429" customWidth="1"/>
    <col min="16" max="19" width="4.91428571428571" customWidth="1"/>
  </cols>
  <sheetData>
    <row r="1" ht="16.5" customHeight="1" spans="1:17">
      <c r="A1" s="194"/>
      <c r="B1" s="1"/>
      <c r="C1" s="1"/>
      <c r="D1" s="1"/>
      <c r="E1" s="1"/>
      <c r="F1" s="1"/>
      <c r="G1" s="1"/>
      <c r="H1" s="1"/>
      <c r="I1" s="95"/>
      <c r="J1" s="1"/>
      <c r="K1" s="1"/>
      <c r="L1" s="1"/>
      <c r="M1" s="1"/>
      <c r="N1" s="1"/>
      <c r="O1" s="1"/>
      <c r="P1" s="99" t="s">
        <v>26</v>
      </c>
      <c r="Q1" s="9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"单位名称："&amp;"梁河县工业和商务科技局"</f>
        <v>单位名称：梁河县工业和商务科技局</v>
      </c>
      <c r="B3" s="31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99" t="s">
        <v>27</v>
      </c>
      <c r="Q3" s="9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7" t="s">
        <v>38</v>
      </c>
      <c r="J5" s="197"/>
      <c r="K5" s="197"/>
      <c r="L5" s="197"/>
      <c r="M5" s="197"/>
      <c r="N5" s="19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78"/>
      <c r="E6" s="78"/>
      <c r="F6" s="78"/>
      <c r="G6" s="77"/>
      <c r="H6" s="77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5" t="s">
        <v>45</v>
      </c>
      <c r="B8" s="195" t="s">
        <v>46</v>
      </c>
      <c r="C8" s="23">
        <v>4882843.06</v>
      </c>
      <c r="D8" s="23">
        <v>4882843.06</v>
      </c>
      <c r="E8" s="23">
        <v>4882843.06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6"/>
      <c r="C9" s="185">
        <v>4882843.06</v>
      </c>
      <c r="D9" s="185">
        <v>4882843.06</v>
      </c>
      <c r="E9" s="185">
        <v>4882843.06</v>
      </c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6"/>
  <sheetViews>
    <sheetView showZeros="0" tabSelected="1" workbookViewId="0">
      <selection activeCell="A1" sqref="A1"/>
    </sheetView>
  </sheetViews>
  <sheetFormatPr defaultColWidth="8.84761904761905" defaultRowHeight="15" customHeight="1"/>
  <cols>
    <col min="1" max="1" width="9.63809523809524" customWidth="1"/>
    <col min="2" max="2" width="9.48571428571429" customWidth="1"/>
    <col min="3" max="6" width="14.4857142857143" customWidth="1"/>
    <col min="7" max="7" width="12.6380952380952" customWidth="1"/>
    <col min="8" max="8" width="4.34285714285714" customWidth="1"/>
    <col min="9" max="9" width="7.27619047619048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01" t="s">
        <v>47</v>
      </c>
      <c r="O1" s="101"/>
    </row>
    <row r="2" ht="36" customHeight="1" spans="1:15">
      <c r="A2" s="188" t="str">
        <f>"2025"&amp;"年部门支出预算表"</f>
        <v>2025年部门支出预算表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ht="18.75" customHeight="1" spans="1:15">
      <c r="A3" s="31" t="str">
        <f>"单位名称："&amp;"梁河县工业和商务科技局"</f>
        <v>单位名称：梁河县工业和商务科技局</v>
      </c>
      <c r="B3" s="31"/>
      <c r="C3" s="31"/>
      <c r="D3" s="31"/>
      <c r="E3" s="31"/>
      <c r="F3" s="31"/>
      <c r="G3" s="187"/>
      <c r="H3" s="187"/>
      <c r="I3" s="187"/>
      <c r="J3" s="187"/>
      <c r="K3" s="187"/>
      <c r="L3" s="187"/>
      <c r="M3" s="187"/>
      <c r="N3" s="101" t="s">
        <v>1</v>
      </c>
      <c r="O3" s="101"/>
    </row>
    <row r="4" ht="31.5" customHeight="1" spans="1:15">
      <c r="A4" s="189" t="s">
        <v>48</v>
      </c>
      <c r="B4" s="189" t="s">
        <v>49</v>
      </c>
      <c r="C4" s="189" t="s">
        <v>30</v>
      </c>
      <c r="D4" s="189" t="s">
        <v>34</v>
      </c>
      <c r="E4" s="189"/>
      <c r="F4" s="189"/>
      <c r="G4" s="189" t="s">
        <v>35</v>
      </c>
      <c r="H4" s="189" t="s">
        <v>36</v>
      </c>
      <c r="I4" s="189" t="s">
        <v>50</v>
      </c>
      <c r="J4" s="189" t="s">
        <v>51</v>
      </c>
      <c r="K4" s="189"/>
      <c r="L4" s="189"/>
      <c r="M4" s="189"/>
      <c r="N4" s="189"/>
      <c r="O4" s="189"/>
    </row>
    <row r="5" ht="37.3" customHeight="1" spans="1:15">
      <c r="A5" s="189"/>
      <c r="B5" s="189"/>
      <c r="C5" s="189"/>
      <c r="D5" s="189" t="s">
        <v>33</v>
      </c>
      <c r="E5" s="189" t="s">
        <v>52</v>
      </c>
      <c r="F5" s="189" t="s">
        <v>53</v>
      </c>
      <c r="G5" s="189"/>
      <c r="H5" s="189"/>
      <c r="I5" s="189"/>
      <c r="J5" s="189" t="s">
        <v>33</v>
      </c>
      <c r="K5" s="189" t="s">
        <v>54</v>
      </c>
      <c r="L5" s="189" t="s">
        <v>55</v>
      </c>
      <c r="M5" s="189" t="s">
        <v>56</v>
      </c>
      <c r="N5" s="189" t="s">
        <v>57</v>
      </c>
      <c r="O5" s="189" t="s">
        <v>58</v>
      </c>
    </row>
    <row r="6" ht="18.75" customHeight="1" spans="1:15">
      <c r="A6" s="190" t="s">
        <v>59</v>
      </c>
      <c r="B6" s="190" t="s">
        <v>60</v>
      </c>
      <c r="C6" s="190" t="s">
        <v>61</v>
      </c>
      <c r="D6" s="190" t="s">
        <v>62</v>
      </c>
      <c r="E6" s="190" t="s">
        <v>63</v>
      </c>
      <c r="F6" s="190" t="s">
        <v>64</v>
      </c>
      <c r="G6" s="190" t="s">
        <v>65</v>
      </c>
      <c r="H6" s="190" t="s">
        <v>66</v>
      </c>
      <c r="I6" s="190" t="s">
        <v>67</v>
      </c>
      <c r="J6" s="190" t="s">
        <v>68</v>
      </c>
      <c r="K6" s="190" t="s">
        <v>69</v>
      </c>
      <c r="L6" s="190" t="s">
        <v>70</v>
      </c>
      <c r="M6" s="190" t="s">
        <v>71</v>
      </c>
      <c r="N6" s="190" t="s">
        <v>72</v>
      </c>
      <c r="O6" s="190" t="s">
        <v>73</v>
      </c>
    </row>
    <row r="7" ht="52.5" customHeight="1" spans="1:15">
      <c r="A7" s="191" t="s">
        <v>74</v>
      </c>
      <c r="B7" s="191" t="s">
        <v>75</v>
      </c>
      <c r="C7" s="157">
        <v>3857877</v>
      </c>
      <c r="D7" s="157">
        <v>3857877</v>
      </c>
      <c r="E7" s="157">
        <v>2474528.36</v>
      </c>
      <c r="F7" s="157">
        <v>1383348.64</v>
      </c>
      <c r="G7" s="157"/>
      <c r="H7" s="157"/>
      <c r="I7" s="157"/>
      <c r="J7" s="157"/>
      <c r="K7" s="157"/>
      <c r="L7" s="157"/>
      <c r="M7" s="157"/>
      <c r="N7" s="157"/>
      <c r="O7" s="157"/>
    </row>
    <row r="8" ht="52.5" customHeight="1" spans="1:15">
      <c r="A8" s="192" t="s">
        <v>76</v>
      </c>
      <c r="B8" s="192" t="s">
        <v>77</v>
      </c>
      <c r="C8" s="157">
        <v>3811687</v>
      </c>
      <c r="D8" s="157">
        <v>3811687</v>
      </c>
      <c r="E8" s="157">
        <v>2428338.36</v>
      </c>
      <c r="F8" s="157">
        <v>1383348.64</v>
      </c>
      <c r="G8" s="157"/>
      <c r="H8" s="157"/>
      <c r="I8" s="157"/>
      <c r="J8" s="157"/>
      <c r="K8" s="157"/>
      <c r="L8" s="157"/>
      <c r="M8" s="157"/>
      <c r="N8" s="157"/>
      <c r="O8" s="157"/>
    </row>
    <row r="9" ht="52.5" customHeight="1" spans="1:15">
      <c r="A9" s="193" t="s">
        <v>78</v>
      </c>
      <c r="B9" s="193" t="s">
        <v>79</v>
      </c>
      <c r="C9" s="157">
        <v>2258191.04</v>
      </c>
      <c r="D9" s="157">
        <v>2258191.04</v>
      </c>
      <c r="E9" s="157">
        <v>2258191.04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</row>
    <row r="10" ht="52.5" customHeight="1" spans="1:15">
      <c r="A10" s="193" t="s">
        <v>80</v>
      </c>
      <c r="B10" s="193" t="s">
        <v>81</v>
      </c>
      <c r="C10" s="157">
        <v>200000</v>
      </c>
      <c r="D10" s="157">
        <v>200000</v>
      </c>
      <c r="E10" s="157"/>
      <c r="F10" s="157">
        <v>200000</v>
      </c>
      <c r="G10" s="157"/>
      <c r="H10" s="157"/>
      <c r="I10" s="157"/>
      <c r="J10" s="157"/>
      <c r="K10" s="157"/>
      <c r="L10" s="157"/>
      <c r="M10" s="157"/>
      <c r="N10" s="157"/>
      <c r="O10" s="157"/>
    </row>
    <row r="11" ht="52.5" customHeight="1" spans="1:15">
      <c r="A11" s="193" t="s">
        <v>82</v>
      </c>
      <c r="B11" s="193" t="s">
        <v>83</v>
      </c>
      <c r="C11" s="157">
        <v>170147.32</v>
      </c>
      <c r="D11" s="157">
        <v>170147.32</v>
      </c>
      <c r="E11" s="157">
        <v>170147.32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</row>
    <row r="12" ht="52.5" customHeight="1" spans="1:15">
      <c r="A12" s="193" t="s">
        <v>84</v>
      </c>
      <c r="B12" s="193" t="s">
        <v>85</v>
      </c>
      <c r="C12" s="157">
        <v>1183348.64</v>
      </c>
      <c r="D12" s="157">
        <v>1183348.64</v>
      </c>
      <c r="E12" s="157"/>
      <c r="F12" s="157">
        <v>1183348.64</v>
      </c>
      <c r="G12" s="157"/>
      <c r="H12" s="157"/>
      <c r="I12" s="157"/>
      <c r="J12" s="157"/>
      <c r="K12" s="157"/>
      <c r="L12" s="157"/>
      <c r="M12" s="157"/>
      <c r="N12" s="157"/>
      <c r="O12" s="157"/>
    </row>
    <row r="13" ht="52.5" customHeight="1" spans="1:15">
      <c r="A13" s="192" t="s">
        <v>86</v>
      </c>
      <c r="B13" s="192" t="s">
        <v>87</v>
      </c>
      <c r="C13" s="157">
        <v>41240</v>
      </c>
      <c r="D13" s="157">
        <v>41240</v>
      </c>
      <c r="E13" s="157">
        <v>41240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</row>
    <row r="14" ht="52.5" customHeight="1" spans="1:15">
      <c r="A14" s="193" t="s">
        <v>88</v>
      </c>
      <c r="B14" s="193" t="s">
        <v>89</v>
      </c>
      <c r="C14" s="157">
        <v>41240</v>
      </c>
      <c r="D14" s="157">
        <v>41240</v>
      </c>
      <c r="E14" s="157">
        <v>41240</v>
      </c>
      <c r="F14" s="157"/>
      <c r="G14" s="157"/>
      <c r="H14" s="157"/>
      <c r="I14" s="157"/>
      <c r="J14" s="157"/>
      <c r="K14" s="157"/>
      <c r="L14" s="157"/>
      <c r="M14" s="157"/>
      <c r="N14" s="157"/>
      <c r="O14" s="157"/>
    </row>
    <row r="15" ht="52.5" customHeight="1" spans="1:15">
      <c r="A15" s="192" t="s">
        <v>90</v>
      </c>
      <c r="B15" s="192" t="s">
        <v>91</v>
      </c>
      <c r="C15" s="157">
        <v>4950</v>
      </c>
      <c r="D15" s="157">
        <v>4950</v>
      </c>
      <c r="E15" s="157">
        <v>4950</v>
      </c>
      <c r="F15" s="157"/>
      <c r="G15" s="157"/>
      <c r="H15" s="157"/>
      <c r="I15" s="157"/>
      <c r="J15" s="157"/>
      <c r="K15" s="157"/>
      <c r="L15" s="157"/>
      <c r="M15" s="157"/>
      <c r="N15" s="157"/>
      <c r="O15" s="157"/>
    </row>
    <row r="16" ht="52.5" customHeight="1" spans="1:15">
      <c r="A16" s="193" t="s">
        <v>92</v>
      </c>
      <c r="B16" s="193" t="s">
        <v>91</v>
      </c>
      <c r="C16" s="157">
        <v>4950</v>
      </c>
      <c r="D16" s="157">
        <v>4950</v>
      </c>
      <c r="E16" s="157">
        <v>4950</v>
      </c>
      <c r="F16" s="157"/>
      <c r="G16" s="157"/>
      <c r="H16" s="157"/>
      <c r="I16" s="157"/>
      <c r="J16" s="157"/>
      <c r="K16" s="157"/>
      <c r="L16" s="157"/>
      <c r="M16" s="157"/>
      <c r="N16" s="157"/>
      <c r="O16" s="157"/>
    </row>
    <row r="17" ht="52.5" customHeight="1" spans="1:15">
      <c r="A17" s="191" t="s">
        <v>93</v>
      </c>
      <c r="B17" s="191" t="s">
        <v>94</v>
      </c>
      <c r="C17" s="157">
        <v>633303.77</v>
      </c>
      <c r="D17" s="157">
        <v>633303.77</v>
      </c>
      <c r="E17" s="157">
        <v>633303.77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ht="52.5" customHeight="1" spans="1:15">
      <c r="A18" s="192" t="s">
        <v>95</v>
      </c>
      <c r="B18" s="192" t="s">
        <v>96</v>
      </c>
      <c r="C18" s="157">
        <v>9793.44</v>
      </c>
      <c r="D18" s="157">
        <v>9793.44</v>
      </c>
      <c r="E18" s="157">
        <v>9793.44</v>
      </c>
      <c r="F18" s="157"/>
      <c r="G18" s="157"/>
      <c r="H18" s="157"/>
      <c r="I18" s="157"/>
      <c r="J18" s="157"/>
      <c r="K18" s="157"/>
      <c r="L18" s="157"/>
      <c r="M18" s="157"/>
      <c r="N18" s="157"/>
      <c r="O18" s="157"/>
    </row>
    <row r="19" ht="52.5" customHeight="1" spans="1:15">
      <c r="A19" s="193" t="s">
        <v>97</v>
      </c>
      <c r="B19" s="193" t="s">
        <v>98</v>
      </c>
      <c r="C19" s="157">
        <v>9793.44</v>
      </c>
      <c r="D19" s="157">
        <v>9793.44</v>
      </c>
      <c r="E19" s="157">
        <v>9793.44</v>
      </c>
      <c r="F19" s="157"/>
      <c r="G19" s="157"/>
      <c r="H19" s="157"/>
      <c r="I19" s="157"/>
      <c r="J19" s="157"/>
      <c r="K19" s="157"/>
      <c r="L19" s="157"/>
      <c r="M19" s="157"/>
      <c r="N19" s="157"/>
      <c r="O19" s="157"/>
    </row>
    <row r="20" ht="52.5" customHeight="1" spans="1:15">
      <c r="A20" s="192" t="s">
        <v>99</v>
      </c>
      <c r="B20" s="192" t="s">
        <v>100</v>
      </c>
      <c r="C20" s="157">
        <v>613838.21</v>
      </c>
      <c r="D20" s="157">
        <v>613838.21</v>
      </c>
      <c r="E20" s="157">
        <v>613838.21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</row>
    <row r="21" ht="52.5" customHeight="1" spans="1:15">
      <c r="A21" s="193" t="s">
        <v>101</v>
      </c>
      <c r="B21" s="193" t="s">
        <v>102</v>
      </c>
      <c r="C21" s="157">
        <v>19800</v>
      </c>
      <c r="D21" s="157">
        <v>19800</v>
      </c>
      <c r="E21" s="157">
        <v>19800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</row>
    <row r="22" ht="52.5" customHeight="1" spans="1:15">
      <c r="A22" s="193" t="s">
        <v>103</v>
      </c>
      <c r="B22" s="193" t="s">
        <v>104</v>
      </c>
      <c r="C22" s="157">
        <v>301422.72</v>
      </c>
      <c r="D22" s="157">
        <v>301422.72</v>
      </c>
      <c r="E22" s="157">
        <v>301422.72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7"/>
    </row>
    <row r="23" ht="52.5" customHeight="1" spans="1:15">
      <c r="A23" s="193" t="s">
        <v>105</v>
      </c>
      <c r="B23" s="193" t="s">
        <v>106</v>
      </c>
      <c r="C23" s="157">
        <v>292615.49</v>
      </c>
      <c r="D23" s="157">
        <v>292615.49</v>
      </c>
      <c r="E23" s="157">
        <v>292615.49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</row>
    <row r="24" ht="52.5" customHeight="1" spans="1:15">
      <c r="A24" s="192" t="s">
        <v>107</v>
      </c>
      <c r="B24" s="192" t="s">
        <v>108</v>
      </c>
      <c r="C24" s="157">
        <v>6054</v>
      </c>
      <c r="D24" s="157">
        <v>6054</v>
      </c>
      <c r="E24" s="157">
        <v>6054</v>
      </c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ht="52.5" customHeight="1" spans="1:15">
      <c r="A25" s="193" t="s">
        <v>109</v>
      </c>
      <c r="B25" s="193" t="s">
        <v>110</v>
      </c>
      <c r="C25" s="157">
        <v>6054</v>
      </c>
      <c r="D25" s="157">
        <v>6054</v>
      </c>
      <c r="E25" s="157">
        <v>6054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ht="52.5" customHeight="1" spans="1:15">
      <c r="A26" s="192" t="s">
        <v>111</v>
      </c>
      <c r="B26" s="192" t="s">
        <v>112</v>
      </c>
      <c r="C26" s="157">
        <v>3618.12</v>
      </c>
      <c r="D26" s="157">
        <v>3618.12</v>
      </c>
      <c r="E26" s="157">
        <v>3618.12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</row>
    <row r="27" ht="52.5" customHeight="1" spans="1:15">
      <c r="A27" s="193" t="s">
        <v>113</v>
      </c>
      <c r="B27" s="193" t="s">
        <v>112</v>
      </c>
      <c r="C27" s="157">
        <v>3618.12</v>
      </c>
      <c r="D27" s="157">
        <v>3618.12</v>
      </c>
      <c r="E27" s="157">
        <v>3618.12</v>
      </c>
      <c r="F27" s="157"/>
      <c r="G27" s="157"/>
      <c r="H27" s="157"/>
      <c r="I27" s="157"/>
      <c r="J27" s="157"/>
      <c r="K27" s="157"/>
      <c r="L27" s="157"/>
      <c r="M27" s="157"/>
      <c r="N27" s="157"/>
      <c r="O27" s="157"/>
    </row>
    <row r="28" ht="52.5" customHeight="1" spans="1:15">
      <c r="A28" s="191" t="s">
        <v>114</v>
      </c>
      <c r="B28" s="191" t="s">
        <v>115</v>
      </c>
      <c r="C28" s="157">
        <v>165595.25</v>
      </c>
      <c r="D28" s="157">
        <v>165595.25</v>
      </c>
      <c r="E28" s="157">
        <v>165595.25</v>
      </c>
      <c r="F28" s="157"/>
      <c r="G28" s="157"/>
      <c r="H28" s="157"/>
      <c r="I28" s="157"/>
      <c r="J28" s="157"/>
      <c r="K28" s="157"/>
      <c r="L28" s="157"/>
      <c r="M28" s="157"/>
      <c r="N28" s="157"/>
      <c r="O28" s="157"/>
    </row>
    <row r="29" ht="52.5" customHeight="1" spans="1:15">
      <c r="A29" s="192" t="s">
        <v>116</v>
      </c>
      <c r="B29" s="192" t="s">
        <v>117</v>
      </c>
      <c r="C29" s="157">
        <v>165595.25</v>
      </c>
      <c r="D29" s="157">
        <v>165595.25</v>
      </c>
      <c r="E29" s="157">
        <v>165595.25</v>
      </c>
      <c r="F29" s="157"/>
      <c r="G29" s="157"/>
      <c r="H29" s="157"/>
      <c r="I29" s="157"/>
      <c r="J29" s="157"/>
      <c r="K29" s="157"/>
      <c r="L29" s="157"/>
      <c r="M29" s="157"/>
      <c r="N29" s="157"/>
      <c r="O29" s="157"/>
    </row>
    <row r="30" ht="52.5" customHeight="1" spans="1:15">
      <c r="A30" s="193" t="s">
        <v>118</v>
      </c>
      <c r="B30" s="193" t="s">
        <v>119</v>
      </c>
      <c r="C30" s="157">
        <v>129575.7</v>
      </c>
      <c r="D30" s="157">
        <v>129575.7</v>
      </c>
      <c r="E30" s="157">
        <v>129575.7</v>
      </c>
      <c r="F30" s="157"/>
      <c r="G30" s="157"/>
      <c r="H30" s="157"/>
      <c r="I30" s="157"/>
      <c r="J30" s="157"/>
      <c r="K30" s="157"/>
      <c r="L30" s="157"/>
      <c r="M30" s="157"/>
      <c r="N30" s="157"/>
      <c r="O30" s="157"/>
    </row>
    <row r="31" ht="52.5" customHeight="1" spans="1:15">
      <c r="A31" s="193" t="s">
        <v>120</v>
      </c>
      <c r="B31" s="193" t="s">
        <v>121</v>
      </c>
      <c r="C31" s="157">
        <v>11716.2</v>
      </c>
      <c r="D31" s="157">
        <v>11716.2</v>
      </c>
      <c r="E31" s="157">
        <v>11716.2</v>
      </c>
      <c r="F31" s="157"/>
      <c r="G31" s="157"/>
      <c r="H31" s="157"/>
      <c r="I31" s="157"/>
      <c r="J31" s="157"/>
      <c r="K31" s="157"/>
      <c r="L31" s="157"/>
      <c r="M31" s="157"/>
      <c r="N31" s="157"/>
      <c r="O31" s="157"/>
    </row>
    <row r="32" ht="52.5" customHeight="1" spans="1:15">
      <c r="A32" s="193" t="s">
        <v>122</v>
      </c>
      <c r="B32" s="193" t="s">
        <v>123</v>
      </c>
      <c r="C32" s="157">
        <v>24303.35</v>
      </c>
      <c r="D32" s="157">
        <v>24303.35</v>
      </c>
      <c r="E32" s="157">
        <v>24303.35</v>
      </c>
      <c r="F32" s="157"/>
      <c r="G32" s="157"/>
      <c r="H32" s="157"/>
      <c r="I32" s="157"/>
      <c r="J32" s="157"/>
      <c r="K32" s="157"/>
      <c r="L32" s="157"/>
      <c r="M32" s="157"/>
      <c r="N32" s="157"/>
      <c r="O32" s="157"/>
    </row>
    <row r="33" ht="52.5" customHeight="1" spans="1:15">
      <c r="A33" s="191" t="s">
        <v>124</v>
      </c>
      <c r="B33" s="191" t="s">
        <v>125</v>
      </c>
      <c r="C33" s="157">
        <v>226067.04</v>
      </c>
      <c r="D33" s="157">
        <v>226067.04</v>
      </c>
      <c r="E33" s="157">
        <v>226067.04</v>
      </c>
      <c r="F33" s="157"/>
      <c r="G33" s="157"/>
      <c r="H33" s="157"/>
      <c r="I33" s="157"/>
      <c r="J33" s="157"/>
      <c r="K33" s="157"/>
      <c r="L33" s="157"/>
      <c r="M33" s="157"/>
      <c r="N33" s="157"/>
      <c r="O33" s="157"/>
    </row>
    <row r="34" ht="52.5" customHeight="1" spans="1:15">
      <c r="A34" s="192" t="s">
        <v>126</v>
      </c>
      <c r="B34" s="192" t="s">
        <v>127</v>
      </c>
      <c r="C34" s="157">
        <v>226067.04</v>
      </c>
      <c r="D34" s="157">
        <v>226067.04</v>
      </c>
      <c r="E34" s="157">
        <v>226067.04</v>
      </c>
      <c r="F34" s="157"/>
      <c r="G34" s="157"/>
      <c r="H34" s="157"/>
      <c r="I34" s="157"/>
      <c r="J34" s="157"/>
      <c r="K34" s="157"/>
      <c r="L34" s="157"/>
      <c r="M34" s="157"/>
      <c r="N34" s="157"/>
      <c r="O34" s="157"/>
    </row>
    <row r="35" ht="52.5" customHeight="1" spans="1:15">
      <c r="A35" s="193" t="s">
        <v>128</v>
      </c>
      <c r="B35" s="193" t="s">
        <v>129</v>
      </c>
      <c r="C35" s="157">
        <v>226067.04</v>
      </c>
      <c r="D35" s="157">
        <v>226067.04</v>
      </c>
      <c r="E35" s="157">
        <v>226067.04</v>
      </c>
      <c r="F35" s="157"/>
      <c r="G35" s="157"/>
      <c r="H35" s="157"/>
      <c r="I35" s="157"/>
      <c r="J35" s="157"/>
      <c r="K35" s="157"/>
      <c r="L35" s="157"/>
      <c r="M35" s="157"/>
      <c r="N35" s="157"/>
      <c r="O35" s="157"/>
    </row>
    <row r="36" ht="30" customHeight="1" spans="1:15">
      <c r="A36" s="190" t="s">
        <v>30</v>
      </c>
      <c r="B36" s="190"/>
      <c r="C36" s="157">
        <v>4882843.06</v>
      </c>
      <c r="D36" s="157">
        <v>4882843.06</v>
      </c>
      <c r="E36" s="157">
        <v>3499494.42</v>
      </c>
      <c r="F36" s="157">
        <v>1383348.64</v>
      </c>
      <c r="G36" s="157"/>
      <c r="H36" s="157"/>
      <c r="I36" s="157"/>
      <c r="J36" s="157"/>
      <c r="K36" s="157"/>
      <c r="L36" s="157"/>
      <c r="M36" s="157"/>
      <c r="N36" s="157"/>
      <c r="O36" s="157"/>
    </row>
  </sheetData>
  <mergeCells count="13">
    <mergeCell ref="N1:O1"/>
    <mergeCell ref="A2:O2"/>
    <mergeCell ref="A3:F3"/>
    <mergeCell ref="N3:O3"/>
    <mergeCell ref="D4:F4"/>
    <mergeCell ref="J4:O4"/>
    <mergeCell ref="A36:B3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857142857143" customWidth="1"/>
    <col min="4" max="4" width="36.4190476190476" customWidth="1"/>
  </cols>
  <sheetData>
    <row r="1" ht="17.25" customHeight="1" spans="1:4">
      <c r="A1" s="179"/>
      <c r="B1" s="179"/>
      <c r="C1" s="179"/>
      <c r="D1" s="99" t="s">
        <v>130</v>
      </c>
    </row>
    <row r="2" ht="30.75" customHeight="1" spans="1:4">
      <c r="A2" s="180" t="str">
        <f>"2025"&amp;"年财政拨款收支预算总表"</f>
        <v>2025年财政拨款收支预算总表</v>
      </c>
      <c r="B2" s="180"/>
      <c r="C2" s="180"/>
      <c r="D2" s="180"/>
    </row>
    <row r="3" ht="18.75" customHeight="1" spans="1:4">
      <c r="A3" s="31" t="str">
        <f>"单位名称："&amp;"梁河县工业和商务科技局"</f>
        <v>单位名称：梁河县工业和商务科技局</v>
      </c>
      <c r="B3" s="181"/>
      <c r="C3" s="181"/>
      <c r="D3" s="100" t="s">
        <v>1</v>
      </c>
    </row>
    <row r="4" ht="19.5" customHeight="1" spans="1:4">
      <c r="A4" s="12" t="s">
        <v>131</v>
      </c>
      <c r="B4" s="14"/>
      <c r="C4" s="12" t="s">
        <v>132</v>
      </c>
      <c r="D4" s="14"/>
    </row>
    <row r="5" ht="21.75" customHeight="1" spans="1:4">
      <c r="A5" s="73" t="s">
        <v>133</v>
      </c>
      <c r="B5" s="11" t="s">
        <v>5</v>
      </c>
      <c r="C5" s="73" t="s">
        <v>134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6" t="s">
        <v>135</v>
      </c>
      <c r="B7" s="23">
        <v>4882843.06</v>
      </c>
      <c r="C7" s="96" t="s">
        <v>136</v>
      </c>
      <c r="D7" s="23">
        <v>4882843.06</v>
      </c>
    </row>
    <row r="8" ht="19.5" customHeight="1" spans="1:4">
      <c r="A8" s="96" t="s">
        <v>137</v>
      </c>
      <c r="B8" s="23">
        <v>4882843.06</v>
      </c>
      <c r="C8" s="182" t="s">
        <v>138</v>
      </c>
      <c r="D8" s="23">
        <v>3857877</v>
      </c>
    </row>
    <row r="9" ht="19.5" customHeight="1" spans="1:4">
      <c r="A9" s="183" t="s">
        <v>139</v>
      </c>
      <c r="B9" s="23"/>
      <c r="C9" s="182" t="s">
        <v>140</v>
      </c>
      <c r="D9" s="23"/>
    </row>
    <row r="10" ht="19.5" customHeight="1" spans="1:4">
      <c r="A10" s="183" t="s">
        <v>141</v>
      </c>
      <c r="B10" s="23"/>
      <c r="C10" s="182" t="s">
        <v>142</v>
      </c>
      <c r="D10" s="23"/>
    </row>
    <row r="11" ht="19.5" customHeight="1" spans="1:4">
      <c r="A11" s="183" t="s">
        <v>143</v>
      </c>
      <c r="B11" s="23"/>
      <c r="C11" s="182" t="s">
        <v>144</v>
      </c>
      <c r="D11" s="23"/>
    </row>
    <row r="12" ht="19.5" customHeight="1" spans="1:4">
      <c r="A12" s="183" t="s">
        <v>137</v>
      </c>
      <c r="B12" s="23"/>
      <c r="C12" s="182" t="s">
        <v>145</v>
      </c>
      <c r="D12" s="23"/>
    </row>
    <row r="13" ht="19.5" customHeight="1" spans="1:4">
      <c r="A13" s="183" t="s">
        <v>139</v>
      </c>
      <c r="B13" s="23"/>
      <c r="C13" s="182" t="s">
        <v>146</v>
      </c>
      <c r="D13" s="23"/>
    </row>
    <row r="14" ht="19.5" customHeight="1" spans="1:4">
      <c r="A14" s="183" t="s">
        <v>141</v>
      </c>
      <c r="B14" s="23"/>
      <c r="C14" s="182" t="s">
        <v>147</v>
      </c>
      <c r="D14" s="23"/>
    </row>
    <row r="15" ht="19.5" customHeight="1" spans="1:4">
      <c r="A15" s="184"/>
      <c r="B15" s="23"/>
      <c r="C15" s="182" t="s">
        <v>148</v>
      </c>
      <c r="D15" s="23">
        <v>633303.77</v>
      </c>
    </row>
    <row r="16" ht="19.5" customHeight="1" spans="1:4">
      <c r="A16" s="184"/>
      <c r="B16" s="23"/>
      <c r="C16" s="182" t="s">
        <v>149</v>
      </c>
      <c r="D16" s="23">
        <v>165595.25</v>
      </c>
    </row>
    <row r="17" ht="19.5" customHeight="1" spans="1:4">
      <c r="A17" s="184"/>
      <c r="B17" s="23"/>
      <c r="C17" s="182" t="s">
        <v>150</v>
      </c>
      <c r="D17" s="23"/>
    </row>
    <row r="18" ht="19.5" customHeight="1" spans="1:4">
      <c r="A18" s="184"/>
      <c r="B18" s="23"/>
      <c r="C18" s="182" t="s">
        <v>151</v>
      </c>
      <c r="D18" s="23"/>
    </row>
    <row r="19" ht="19.5" customHeight="1" spans="1:4">
      <c r="A19" s="184"/>
      <c r="B19" s="23"/>
      <c r="C19" s="182" t="s">
        <v>152</v>
      </c>
      <c r="D19" s="23"/>
    </row>
    <row r="20" ht="19.5" customHeight="1" spans="1:4">
      <c r="A20" s="96"/>
      <c r="B20" s="23"/>
      <c r="C20" s="182" t="s">
        <v>153</v>
      </c>
      <c r="D20" s="23"/>
    </row>
    <row r="21" ht="19.5" customHeight="1" spans="1:4">
      <c r="A21" s="96"/>
      <c r="B21" s="23"/>
      <c r="C21" s="96" t="s">
        <v>154</v>
      </c>
      <c r="D21" s="23"/>
    </row>
    <row r="22" ht="19.5" customHeight="1" spans="1:4">
      <c r="A22" s="96"/>
      <c r="B22" s="23"/>
      <c r="C22" s="96" t="s">
        <v>155</v>
      </c>
      <c r="D22" s="23"/>
    </row>
    <row r="23" ht="19.5" customHeight="1" spans="1:4">
      <c r="A23" s="96"/>
      <c r="B23" s="23"/>
      <c r="C23" s="96" t="s">
        <v>156</v>
      </c>
      <c r="D23" s="23"/>
    </row>
    <row r="24" ht="19.5" customHeight="1" spans="1:4">
      <c r="A24" s="96"/>
      <c r="B24" s="23"/>
      <c r="C24" s="96" t="s">
        <v>157</v>
      </c>
      <c r="D24" s="23"/>
    </row>
    <row r="25" ht="19.5" customHeight="1" spans="1:4">
      <c r="A25" s="96"/>
      <c r="B25" s="23"/>
      <c r="C25" s="96" t="s">
        <v>158</v>
      </c>
      <c r="D25" s="23"/>
    </row>
    <row r="26" ht="19.5" customHeight="1" spans="1:4">
      <c r="A26" s="182"/>
      <c r="B26" s="23"/>
      <c r="C26" s="96" t="s">
        <v>159</v>
      </c>
      <c r="D26" s="23">
        <v>226067.04</v>
      </c>
    </row>
    <row r="27" ht="19.5" customHeight="1" spans="1:4">
      <c r="A27" s="96"/>
      <c r="B27" s="23"/>
      <c r="C27" s="96" t="s">
        <v>160</v>
      </c>
      <c r="D27" s="23"/>
    </row>
    <row r="28" customHeight="1" spans="1:4">
      <c r="A28" s="96"/>
      <c r="B28" s="23"/>
      <c r="C28" s="183" t="s">
        <v>161</v>
      </c>
      <c r="D28" s="23"/>
    </row>
    <row r="29" ht="19.5" customHeight="1" spans="1:4">
      <c r="A29" s="96"/>
      <c r="B29" s="23"/>
      <c r="C29" s="96" t="s">
        <v>162</v>
      </c>
      <c r="D29" s="23"/>
    </row>
    <row r="30" ht="19.5" customHeight="1" spans="1:4">
      <c r="A30" s="182"/>
      <c r="B30" s="23"/>
      <c r="C30" s="96" t="s">
        <v>163</v>
      </c>
      <c r="D30" s="23"/>
    </row>
    <row r="31" ht="18" customHeight="1" spans="1:4">
      <c r="A31" s="182"/>
      <c r="B31" s="23"/>
      <c r="C31" s="96" t="s">
        <v>164</v>
      </c>
      <c r="D31" s="23"/>
    </row>
    <row r="32" ht="18" customHeight="1" spans="1:4">
      <c r="A32" s="182"/>
      <c r="B32" s="23"/>
      <c r="C32" s="183" t="s">
        <v>165</v>
      </c>
      <c r="D32" s="23"/>
    </row>
    <row r="33" ht="18" customHeight="1" spans="1:4">
      <c r="A33" s="182"/>
      <c r="B33" s="23"/>
      <c r="C33" s="183" t="s">
        <v>166</v>
      </c>
      <c r="D33" s="23"/>
    </row>
    <row r="34" ht="19.5" customHeight="1" spans="1:4">
      <c r="A34" s="182"/>
      <c r="B34" s="185"/>
      <c r="C34" s="96" t="s">
        <v>167</v>
      </c>
      <c r="D34" s="185"/>
    </row>
    <row r="35" ht="19.5" customHeight="1" spans="1:4">
      <c r="A35" s="182"/>
      <c r="B35" s="23"/>
      <c r="C35" s="96" t="s">
        <v>168</v>
      </c>
      <c r="D35" s="23"/>
    </row>
    <row r="36" ht="19.5" customHeight="1" spans="1:4">
      <c r="A36" s="186" t="s">
        <v>24</v>
      </c>
      <c r="B36" s="23">
        <v>4882843.06</v>
      </c>
      <c r="C36" s="186" t="s">
        <v>25</v>
      </c>
      <c r="D36" s="23">
        <v>4882843.06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6"/>
  <sheetViews>
    <sheetView showZeros="0" workbookViewId="0">
      <selection activeCell="A1" sqref="A1"/>
    </sheetView>
  </sheetViews>
  <sheetFormatPr defaultColWidth="10.2761904761905" defaultRowHeight="15" customHeight="1" outlineLevelCol="6"/>
  <cols>
    <col min="1" max="1" width="26.3428571428571" customWidth="1"/>
    <col min="2" max="2" width="24.6380952380952" customWidth="1"/>
    <col min="3" max="7" width="19.2761904761905" customWidth="1"/>
  </cols>
  <sheetData>
    <row r="1" ht="18.75" customHeight="1" spans="1:7">
      <c r="A1" s="146"/>
      <c r="B1" s="146"/>
      <c r="C1" s="146"/>
      <c r="D1" s="146"/>
      <c r="E1" s="146"/>
      <c r="F1" s="146"/>
      <c r="G1" s="150" t="s">
        <v>169</v>
      </c>
    </row>
    <row r="2" ht="33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18.75" customHeight="1" spans="1:7">
      <c r="A3" s="173" t="str">
        <f>"单位名称："&amp;"梁河县工业和商务科技局"</f>
        <v>单位名称：梁河县工业和商务科技局</v>
      </c>
      <c r="B3" s="173"/>
      <c r="C3" s="146"/>
      <c r="D3" s="146"/>
      <c r="E3" s="146"/>
      <c r="F3" s="146"/>
      <c r="G3" s="150" t="s">
        <v>1</v>
      </c>
    </row>
    <row r="4" ht="18.75" customHeight="1" spans="1:7">
      <c r="A4" s="174" t="s">
        <v>170</v>
      </c>
      <c r="B4" s="174"/>
      <c r="C4" s="174" t="s">
        <v>30</v>
      </c>
      <c r="D4" s="174" t="s">
        <v>52</v>
      </c>
      <c r="E4" s="174"/>
      <c r="F4" s="174"/>
      <c r="G4" s="174" t="s">
        <v>53</v>
      </c>
    </row>
    <row r="5" ht="18.75" customHeight="1" spans="1:7">
      <c r="A5" s="174" t="s">
        <v>48</v>
      </c>
      <c r="B5" s="174" t="s">
        <v>49</v>
      </c>
      <c r="C5" s="174"/>
      <c r="D5" s="174" t="s">
        <v>33</v>
      </c>
      <c r="E5" s="174" t="s">
        <v>171</v>
      </c>
      <c r="F5" s="174" t="s">
        <v>172</v>
      </c>
      <c r="G5" s="174"/>
    </row>
    <row r="6" ht="18.75" customHeight="1" spans="1:7">
      <c r="A6" s="174" t="s">
        <v>59</v>
      </c>
      <c r="B6" s="174" t="s">
        <v>60</v>
      </c>
      <c r="C6" s="174" t="s">
        <v>61</v>
      </c>
      <c r="D6" s="174" t="s">
        <v>62</v>
      </c>
      <c r="E6" s="174" t="s">
        <v>63</v>
      </c>
      <c r="F6" s="174" t="s">
        <v>64</v>
      </c>
      <c r="G6" s="174" t="s">
        <v>65</v>
      </c>
    </row>
    <row r="7" ht="18.75" customHeight="1" spans="1:7">
      <c r="A7" s="175" t="s">
        <v>74</v>
      </c>
      <c r="B7" s="175" t="s">
        <v>75</v>
      </c>
      <c r="C7" s="176">
        <v>3857877</v>
      </c>
      <c r="D7" s="176">
        <v>2474528.36</v>
      </c>
      <c r="E7" s="176">
        <v>2199078.52</v>
      </c>
      <c r="F7" s="176">
        <v>275449.84</v>
      </c>
      <c r="G7" s="176">
        <v>1383348.64</v>
      </c>
    </row>
    <row r="8" ht="18.75" customHeight="1" outlineLevel="1" spans="1:7">
      <c r="A8" s="177" t="s">
        <v>76</v>
      </c>
      <c r="B8" s="177" t="s">
        <v>77</v>
      </c>
      <c r="C8" s="176">
        <v>3811687</v>
      </c>
      <c r="D8" s="176">
        <v>2428338.36</v>
      </c>
      <c r="E8" s="176">
        <v>2172438.52</v>
      </c>
      <c r="F8" s="176">
        <v>255899.84</v>
      </c>
      <c r="G8" s="176">
        <v>1383348.64</v>
      </c>
    </row>
    <row r="9" ht="18.75" customHeight="1" outlineLevel="2" spans="1:7">
      <c r="A9" s="178" t="s">
        <v>78</v>
      </c>
      <c r="B9" s="178" t="s">
        <v>79</v>
      </c>
      <c r="C9" s="176">
        <v>2258191.04</v>
      </c>
      <c r="D9" s="176">
        <v>2258191.04</v>
      </c>
      <c r="E9" s="176">
        <v>2011115.52</v>
      </c>
      <c r="F9" s="176">
        <v>247075.52</v>
      </c>
      <c r="G9" s="176"/>
    </row>
    <row r="10" ht="18.75" customHeight="1" outlineLevel="2" spans="1:7">
      <c r="A10" s="178" t="s">
        <v>80</v>
      </c>
      <c r="B10" s="178" t="s">
        <v>81</v>
      </c>
      <c r="C10" s="176">
        <v>200000</v>
      </c>
      <c r="D10" s="176"/>
      <c r="E10" s="176"/>
      <c r="F10" s="176"/>
      <c r="G10" s="176">
        <v>200000</v>
      </c>
    </row>
    <row r="11" ht="18.75" customHeight="1" outlineLevel="2" spans="1:7">
      <c r="A11" s="178" t="s">
        <v>82</v>
      </c>
      <c r="B11" s="178" t="s">
        <v>83</v>
      </c>
      <c r="C11" s="176">
        <v>170147.32</v>
      </c>
      <c r="D11" s="176">
        <v>170147.32</v>
      </c>
      <c r="E11" s="176">
        <v>161323</v>
      </c>
      <c r="F11" s="176">
        <v>8824.32</v>
      </c>
      <c r="G11" s="176"/>
    </row>
    <row r="12" ht="18.75" customHeight="1" outlineLevel="2" spans="1:7">
      <c r="A12" s="178" t="s">
        <v>84</v>
      </c>
      <c r="B12" s="178" t="s">
        <v>85</v>
      </c>
      <c r="C12" s="176">
        <v>1183348.64</v>
      </c>
      <c r="D12" s="176"/>
      <c r="E12" s="176"/>
      <c r="F12" s="176"/>
      <c r="G12" s="176">
        <v>1183348.64</v>
      </c>
    </row>
    <row r="13" ht="18.75" customHeight="1" outlineLevel="1" spans="1:7">
      <c r="A13" s="177" t="s">
        <v>86</v>
      </c>
      <c r="B13" s="177" t="s">
        <v>87</v>
      </c>
      <c r="C13" s="176">
        <v>41240</v>
      </c>
      <c r="D13" s="176">
        <v>41240</v>
      </c>
      <c r="E13" s="176">
        <v>26640</v>
      </c>
      <c r="F13" s="176">
        <v>14600</v>
      </c>
      <c r="G13" s="176"/>
    </row>
    <row r="14" ht="18.75" customHeight="1" outlineLevel="2" spans="1:7">
      <c r="A14" s="178" t="s">
        <v>88</v>
      </c>
      <c r="B14" s="178" t="s">
        <v>89</v>
      </c>
      <c r="C14" s="176">
        <v>41240</v>
      </c>
      <c r="D14" s="176">
        <v>41240</v>
      </c>
      <c r="E14" s="176">
        <v>26640</v>
      </c>
      <c r="F14" s="176">
        <v>14600</v>
      </c>
      <c r="G14" s="176"/>
    </row>
    <row r="15" ht="18.75" customHeight="1" outlineLevel="1" spans="1:7">
      <c r="A15" s="177" t="s">
        <v>90</v>
      </c>
      <c r="B15" s="177" t="s">
        <v>91</v>
      </c>
      <c r="C15" s="176">
        <v>4950</v>
      </c>
      <c r="D15" s="176">
        <v>4950</v>
      </c>
      <c r="E15" s="176"/>
      <c r="F15" s="176">
        <v>4950</v>
      </c>
      <c r="G15" s="176"/>
    </row>
    <row r="16" ht="18.75" customHeight="1" outlineLevel="2" spans="1:7">
      <c r="A16" s="178" t="s">
        <v>92</v>
      </c>
      <c r="B16" s="178" t="s">
        <v>91</v>
      </c>
      <c r="C16" s="176">
        <v>4950</v>
      </c>
      <c r="D16" s="176">
        <v>4950</v>
      </c>
      <c r="E16" s="176"/>
      <c r="F16" s="176">
        <v>4950</v>
      </c>
      <c r="G16" s="176"/>
    </row>
    <row r="17" ht="18.75" customHeight="1" spans="1:7">
      <c r="A17" s="175" t="s">
        <v>93</v>
      </c>
      <c r="B17" s="175" t="s">
        <v>94</v>
      </c>
      <c r="C17" s="176">
        <v>633303.77</v>
      </c>
      <c r="D17" s="176">
        <v>633303.77</v>
      </c>
      <c r="E17" s="176">
        <v>613503.77</v>
      </c>
      <c r="F17" s="176">
        <v>19800</v>
      </c>
      <c r="G17" s="176"/>
    </row>
    <row r="18" ht="18.75" customHeight="1" outlineLevel="1" spans="1:7">
      <c r="A18" s="177" t="s">
        <v>95</v>
      </c>
      <c r="B18" s="177" t="s">
        <v>96</v>
      </c>
      <c r="C18" s="176">
        <v>9793.44</v>
      </c>
      <c r="D18" s="176">
        <v>9793.44</v>
      </c>
      <c r="E18" s="176">
        <v>9793.44</v>
      </c>
      <c r="F18" s="176"/>
      <c r="G18" s="176"/>
    </row>
    <row r="19" ht="18.75" customHeight="1" outlineLevel="2" spans="1:7">
      <c r="A19" s="178" t="s">
        <v>97</v>
      </c>
      <c r="B19" s="178" t="s">
        <v>98</v>
      </c>
      <c r="C19" s="176">
        <v>9793.44</v>
      </c>
      <c r="D19" s="176">
        <v>9793.44</v>
      </c>
      <c r="E19" s="176">
        <v>9793.44</v>
      </c>
      <c r="F19" s="176"/>
      <c r="G19" s="176"/>
    </row>
    <row r="20" ht="18.75" customHeight="1" outlineLevel="1" spans="1:7">
      <c r="A20" s="177" t="s">
        <v>99</v>
      </c>
      <c r="B20" s="177" t="s">
        <v>100</v>
      </c>
      <c r="C20" s="176">
        <v>613838.21</v>
      </c>
      <c r="D20" s="176">
        <v>613838.21</v>
      </c>
      <c r="E20" s="176">
        <v>594038.21</v>
      </c>
      <c r="F20" s="176">
        <v>19800</v>
      </c>
      <c r="G20" s="176"/>
    </row>
    <row r="21" ht="18.75" customHeight="1" outlineLevel="2" spans="1:7">
      <c r="A21" s="178" t="s">
        <v>101</v>
      </c>
      <c r="B21" s="178" t="s">
        <v>102</v>
      </c>
      <c r="C21" s="176">
        <v>19800</v>
      </c>
      <c r="D21" s="176">
        <v>19800</v>
      </c>
      <c r="E21" s="176"/>
      <c r="F21" s="176">
        <v>19800</v>
      </c>
      <c r="G21" s="176"/>
    </row>
    <row r="22" ht="18.75" customHeight="1" outlineLevel="2" spans="1:7">
      <c r="A22" s="178" t="s">
        <v>103</v>
      </c>
      <c r="B22" s="178" t="s">
        <v>104</v>
      </c>
      <c r="C22" s="176">
        <v>301422.72</v>
      </c>
      <c r="D22" s="176">
        <v>301422.72</v>
      </c>
      <c r="E22" s="176">
        <v>301422.72</v>
      </c>
      <c r="F22" s="176"/>
      <c r="G22" s="176"/>
    </row>
    <row r="23" ht="18.75" customHeight="1" outlineLevel="2" spans="1:7">
      <c r="A23" s="178" t="s">
        <v>105</v>
      </c>
      <c r="B23" s="178" t="s">
        <v>106</v>
      </c>
      <c r="C23" s="176">
        <v>292615.49</v>
      </c>
      <c r="D23" s="176">
        <v>292615.49</v>
      </c>
      <c r="E23" s="176">
        <v>292615.49</v>
      </c>
      <c r="F23" s="176"/>
      <c r="G23" s="176"/>
    </row>
    <row r="24" ht="18.75" customHeight="1" outlineLevel="1" spans="1:7">
      <c r="A24" s="177" t="s">
        <v>107</v>
      </c>
      <c r="B24" s="177" t="s">
        <v>108</v>
      </c>
      <c r="C24" s="176">
        <v>6054</v>
      </c>
      <c r="D24" s="176">
        <v>6054</v>
      </c>
      <c r="E24" s="176">
        <v>6054</v>
      </c>
      <c r="F24" s="176"/>
      <c r="G24" s="176"/>
    </row>
    <row r="25" ht="18.75" customHeight="1" outlineLevel="2" spans="1:7">
      <c r="A25" s="178" t="s">
        <v>109</v>
      </c>
      <c r="B25" s="178" t="s">
        <v>110</v>
      </c>
      <c r="C25" s="176">
        <v>6054</v>
      </c>
      <c r="D25" s="176">
        <v>6054</v>
      </c>
      <c r="E25" s="176">
        <v>6054</v>
      </c>
      <c r="F25" s="176"/>
      <c r="G25" s="176"/>
    </row>
    <row r="26" ht="18.75" customHeight="1" outlineLevel="1" spans="1:7">
      <c r="A26" s="177" t="s">
        <v>111</v>
      </c>
      <c r="B26" s="177" t="s">
        <v>112</v>
      </c>
      <c r="C26" s="176">
        <v>3618.12</v>
      </c>
      <c r="D26" s="176">
        <v>3618.12</v>
      </c>
      <c r="E26" s="176">
        <v>3618.12</v>
      </c>
      <c r="F26" s="176"/>
      <c r="G26" s="176"/>
    </row>
    <row r="27" ht="18.75" customHeight="1" outlineLevel="2" spans="1:7">
      <c r="A27" s="178" t="s">
        <v>113</v>
      </c>
      <c r="B27" s="178" t="s">
        <v>112</v>
      </c>
      <c r="C27" s="176">
        <v>3618.12</v>
      </c>
      <c r="D27" s="176">
        <v>3618.12</v>
      </c>
      <c r="E27" s="176">
        <v>3618.12</v>
      </c>
      <c r="F27" s="176"/>
      <c r="G27" s="176"/>
    </row>
    <row r="28" ht="18.75" customHeight="1" spans="1:7">
      <c r="A28" s="175" t="s">
        <v>114</v>
      </c>
      <c r="B28" s="175" t="s">
        <v>115</v>
      </c>
      <c r="C28" s="176">
        <v>165595.25</v>
      </c>
      <c r="D28" s="176">
        <v>165595.25</v>
      </c>
      <c r="E28" s="176">
        <v>165595.25</v>
      </c>
      <c r="F28" s="176"/>
      <c r="G28" s="176"/>
    </row>
    <row r="29" ht="18.75" customHeight="1" outlineLevel="1" spans="1:7">
      <c r="A29" s="177" t="s">
        <v>116</v>
      </c>
      <c r="B29" s="177" t="s">
        <v>117</v>
      </c>
      <c r="C29" s="176">
        <v>165595.25</v>
      </c>
      <c r="D29" s="176">
        <v>165595.25</v>
      </c>
      <c r="E29" s="176">
        <v>165595.25</v>
      </c>
      <c r="F29" s="176"/>
      <c r="G29" s="176"/>
    </row>
    <row r="30" ht="18.75" customHeight="1" outlineLevel="2" spans="1:7">
      <c r="A30" s="178" t="s">
        <v>118</v>
      </c>
      <c r="B30" s="178" t="s">
        <v>119</v>
      </c>
      <c r="C30" s="176">
        <v>129575.7</v>
      </c>
      <c r="D30" s="176">
        <v>129575.7</v>
      </c>
      <c r="E30" s="176">
        <v>129575.7</v>
      </c>
      <c r="F30" s="176"/>
      <c r="G30" s="176"/>
    </row>
    <row r="31" ht="18.75" customHeight="1" outlineLevel="2" spans="1:7">
      <c r="A31" s="178" t="s">
        <v>120</v>
      </c>
      <c r="B31" s="178" t="s">
        <v>121</v>
      </c>
      <c r="C31" s="176">
        <v>11716.2</v>
      </c>
      <c r="D31" s="176">
        <v>11716.2</v>
      </c>
      <c r="E31" s="176">
        <v>11716.2</v>
      </c>
      <c r="F31" s="176"/>
      <c r="G31" s="176"/>
    </row>
    <row r="32" ht="18.75" customHeight="1" outlineLevel="2" spans="1:7">
      <c r="A32" s="178" t="s">
        <v>122</v>
      </c>
      <c r="B32" s="178" t="s">
        <v>123</v>
      </c>
      <c r="C32" s="176">
        <v>24303.35</v>
      </c>
      <c r="D32" s="176">
        <v>24303.35</v>
      </c>
      <c r="E32" s="176">
        <v>24303.35</v>
      </c>
      <c r="F32" s="176"/>
      <c r="G32" s="176"/>
    </row>
    <row r="33" ht="18.75" customHeight="1" spans="1:7">
      <c r="A33" s="175" t="s">
        <v>124</v>
      </c>
      <c r="B33" s="175" t="s">
        <v>125</v>
      </c>
      <c r="C33" s="176">
        <v>226067.04</v>
      </c>
      <c r="D33" s="176">
        <v>226067.04</v>
      </c>
      <c r="E33" s="176">
        <v>226067.04</v>
      </c>
      <c r="F33" s="176"/>
      <c r="G33" s="176"/>
    </row>
    <row r="34" ht="18.75" customHeight="1" outlineLevel="1" spans="1:7">
      <c r="A34" s="177" t="s">
        <v>126</v>
      </c>
      <c r="B34" s="177" t="s">
        <v>127</v>
      </c>
      <c r="C34" s="176">
        <v>226067.04</v>
      </c>
      <c r="D34" s="176">
        <v>226067.04</v>
      </c>
      <c r="E34" s="176">
        <v>226067.04</v>
      </c>
      <c r="F34" s="176"/>
      <c r="G34" s="176"/>
    </row>
    <row r="35" ht="18.75" customHeight="1" outlineLevel="2" spans="1:7">
      <c r="A35" s="178" t="s">
        <v>128</v>
      </c>
      <c r="B35" s="178" t="s">
        <v>129</v>
      </c>
      <c r="C35" s="176">
        <v>226067.04</v>
      </c>
      <c r="D35" s="176">
        <v>226067.04</v>
      </c>
      <c r="E35" s="176">
        <v>226067.04</v>
      </c>
      <c r="F35" s="176"/>
      <c r="G35" s="176"/>
    </row>
    <row r="36" ht="18.75" customHeight="1" spans="1:7">
      <c r="A36" s="174" t="s">
        <v>30</v>
      </c>
      <c r="B36" s="174"/>
      <c r="C36" s="176">
        <v>4882843.06</v>
      </c>
      <c r="D36" s="176">
        <v>3499494.42</v>
      </c>
      <c r="E36" s="176">
        <v>3204244.58</v>
      </c>
      <c r="F36" s="176">
        <v>295249.84</v>
      </c>
      <c r="G36" s="176">
        <v>1383348.64</v>
      </c>
    </row>
  </sheetData>
  <mergeCells count="7">
    <mergeCell ref="A2:G2"/>
    <mergeCell ref="A3:C3"/>
    <mergeCell ref="A4:B4"/>
    <mergeCell ref="D4:F4"/>
    <mergeCell ref="A36:B3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13" sqref="D1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761904761905" customWidth="1"/>
    <col min="4" max="4" width="21.6380952380952" customWidth="1"/>
    <col min="5" max="5" width="19.7714285714286" customWidth="1"/>
    <col min="6" max="6" width="18.7142857142857" customWidth="1"/>
  </cols>
  <sheetData>
    <row r="1" customHeight="1" spans="1:6">
      <c r="A1" s="163"/>
      <c r="B1" s="163"/>
      <c r="C1" s="164"/>
      <c r="D1" s="1"/>
      <c r="E1" s="1"/>
      <c r="F1" s="165" t="s">
        <v>173</v>
      </c>
    </row>
    <row r="2" ht="33.75" customHeight="1" spans="1:6">
      <c r="A2" s="166" t="str">
        <f>"2025"&amp;"年一般公共预算“三公”经费支出预算表"</f>
        <v>2025年一般公共预算“三公”经费支出预算表</v>
      </c>
      <c r="B2" s="166"/>
      <c r="C2" s="166"/>
      <c r="D2" s="166"/>
      <c r="E2" s="166"/>
      <c r="F2" s="166"/>
    </row>
    <row r="3" ht="21.75" customHeight="1" spans="1:6">
      <c r="A3" s="167" t="str">
        <f>"单位名称："&amp;"梁河县工业和商务科技局"</f>
        <v>单位名称：梁河县工业和商务科技局</v>
      </c>
      <c r="B3" s="163"/>
      <c r="C3" s="164"/>
      <c r="D3" s="3"/>
      <c r="E3" s="1"/>
      <c r="F3" s="165" t="s">
        <v>27</v>
      </c>
    </row>
    <row r="4" ht="19.5" customHeight="1" spans="1:6">
      <c r="A4" s="11" t="s">
        <v>174</v>
      </c>
      <c r="B4" s="73" t="s">
        <v>175</v>
      </c>
      <c r="C4" s="12" t="s">
        <v>176</v>
      </c>
      <c r="D4" s="13"/>
      <c r="E4" s="14"/>
      <c r="F4" s="73" t="s">
        <v>177</v>
      </c>
    </row>
    <row r="5" ht="19.5" customHeight="1" spans="1:6">
      <c r="A5" s="18"/>
      <c r="B5" s="77"/>
      <c r="C5" s="35" t="s">
        <v>33</v>
      </c>
      <c r="D5" s="35" t="s">
        <v>178</v>
      </c>
      <c r="E5" s="35" t="s">
        <v>179</v>
      </c>
      <c r="F5" s="77"/>
    </row>
    <row r="6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>
        <v>33950</v>
      </c>
      <c r="B7" s="170"/>
      <c r="C7" s="171">
        <v>14550</v>
      </c>
      <c r="D7" s="170"/>
      <c r="E7" s="170">
        <v>14550</v>
      </c>
      <c r="F7" s="170">
        <v>19400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3"/>
  <sheetViews>
    <sheetView showZeros="0" topLeftCell="A12" workbookViewId="0">
      <selection activeCell="A1" sqref="A1"/>
    </sheetView>
  </sheetViews>
  <sheetFormatPr defaultColWidth="10.2761904761905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761904761905" customWidth="1"/>
    <col min="10" max="11" width="6" customWidth="1"/>
    <col min="12" max="12" width="12.2761904761905" customWidth="1"/>
    <col min="13" max="13" width="3.71428571428571" customWidth="1"/>
    <col min="14" max="14" width="5.05714285714286" customWidth="1"/>
    <col min="15" max="15" width="5.77142857142857" customWidth="1"/>
    <col min="16" max="16" width="6.57142857142857" customWidth="1"/>
    <col min="17" max="17" width="4.77142857142857" customWidth="1"/>
    <col min="18" max="18" width="4.27619047619048" customWidth="1"/>
    <col min="19" max="23" width="4.71428571428571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62" t="s">
        <v>180</v>
      </c>
      <c r="U1" s="162"/>
      <c r="V1" s="162"/>
      <c r="W1" s="162"/>
    </row>
    <row r="2" ht="45.75" customHeight="1" spans="1:23">
      <c r="A2" s="159" t="s">
        <v>181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8" t="str">
        <f>"单位名称："&amp;"梁河县工业和商务科技局"</f>
        <v>单位名称：梁河县工业和商务科技局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62" t="s">
        <v>27</v>
      </c>
      <c r="U3" s="162"/>
      <c r="V3" s="162"/>
      <c r="W3" s="162"/>
    </row>
    <row r="4" ht="18.75" customHeight="1" spans="1:23">
      <c r="A4" s="160" t="s">
        <v>182</v>
      </c>
      <c r="B4" s="160" t="s">
        <v>183</v>
      </c>
      <c r="C4" s="160" t="s">
        <v>184</v>
      </c>
      <c r="D4" s="160" t="s">
        <v>185</v>
      </c>
      <c r="E4" s="160" t="s">
        <v>186</v>
      </c>
      <c r="F4" s="160" t="s">
        <v>187</v>
      </c>
      <c r="G4" s="160" t="s">
        <v>188</v>
      </c>
      <c r="H4" s="160" t="s">
        <v>189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0" t="s">
        <v>190</v>
      </c>
      <c r="I5" s="160" t="s">
        <v>34</v>
      </c>
      <c r="J5" s="160" t="s">
        <v>191</v>
      </c>
      <c r="K5" s="160" t="s">
        <v>192</v>
      </c>
      <c r="L5" s="160" t="s">
        <v>193</v>
      </c>
      <c r="M5" s="160" t="s">
        <v>194</v>
      </c>
      <c r="N5" s="160" t="s">
        <v>195</v>
      </c>
      <c r="O5" s="160" t="s">
        <v>35</v>
      </c>
      <c r="P5" s="160" t="s">
        <v>36</v>
      </c>
      <c r="Q5" s="160" t="s">
        <v>37</v>
      </c>
      <c r="R5" s="160" t="s">
        <v>51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0"/>
      <c r="I6" s="160" t="s">
        <v>196</v>
      </c>
      <c r="J6" s="160" t="s">
        <v>191</v>
      </c>
      <c r="K6" s="160" t="s">
        <v>192</v>
      </c>
      <c r="L6" s="160" t="s">
        <v>193</v>
      </c>
      <c r="M6" s="160" t="s">
        <v>194</v>
      </c>
      <c r="N6" s="160" t="s">
        <v>34</v>
      </c>
      <c r="O6" s="160" t="s">
        <v>35</v>
      </c>
      <c r="P6" s="160" t="s">
        <v>36</v>
      </c>
      <c r="Q6" s="160"/>
      <c r="R6" s="160" t="s">
        <v>33</v>
      </c>
      <c r="S6" s="160" t="s">
        <v>40</v>
      </c>
      <c r="T6" s="160" t="s">
        <v>41</v>
      </c>
      <c r="U6" s="160" t="s">
        <v>42</v>
      </c>
      <c r="V6" s="160" t="s">
        <v>43</v>
      </c>
      <c r="W6" s="160" t="s">
        <v>44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0"/>
      <c r="I7" s="160" t="s">
        <v>33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59</v>
      </c>
      <c r="B8" s="160" t="s">
        <v>60</v>
      </c>
      <c r="C8" s="160" t="s">
        <v>61</v>
      </c>
      <c r="D8" s="160" t="s">
        <v>62</v>
      </c>
      <c r="E8" s="160" t="s">
        <v>63</v>
      </c>
      <c r="F8" s="160" t="s">
        <v>64</v>
      </c>
      <c r="G8" s="160" t="s">
        <v>65</v>
      </c>
      <c r="H8" s="160" t="s">
        <v>66</v>
      </c>
      <c r="I8" s="160" t="s">
        <v>67</v>
      </c>
      <c r="J8" s="160" t="s">
        <v>68</v>
      </c>
      <c r="K8" s="160" t="s">
        <v>69</v>
      </c>
      <c r="L8" s="160" t="s">
        <v>70</v>
      </c>
      <c r="M8" s="160" t="s">
        <v>71</v>
      </c>
      <c r="N8" s="160" t="s">
        <v>72</v>
      </c>
      <c r="O8" s="160" t="s">
        <v>73</v>
      </c>
      <c r="P8" s="160" t="s">
        <v>197</v>
      </c>
      <c r="Q8" s="160" t="s">
        <v>198</v>
      </c>
      <c r="R8" s="160" t="s">
        <v>199</v>
      </c>
      <c r="S8" s="160" t="s">
        <v>200</v>
      </c>
      <c r="T8" s="160" t="s">
        <v>201</v>
      </c>
      <c r="U8" s="160" t="s">
        <v>202</v>
      </c>
      <c r="V8" s="160" t="s">
        <v>203</v>
      </c>
      <c r="W8" s="160" t="s">
        <v>204</v>
      </c>
    </row>
    <row r="9" ht="53.25" customHeight="1" spans="1:23">
      <c r="A9" s="155" t="s">
        <v>46</v>
      </c>
      <c r="B9" s="155"/>
      <c r="C9" s="155"/>
      <c r="D9" s="155"/>
      <c r="E9" s="155"/>
      <c r="F9" s="155"/>
      <c r="G9" s="155"/>
      <c r="H9" s="157">
        <v>3499494.42</v>
      </c>
      <c r="I9" s="157">
        <v>3499494.42</v>
      </c>
      <c r="J9" s="157"/>
      <c r="K9" s="157"/>
      <c r="L9" s="157">
        <v>3499494.42</v>
      </c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3.25" customHeight="1" outlineLevel="1" spans="1:23">
      <c r="A10" s="155" t="s">
        <v>46</v>
      </c>
      <c r="B10" s="155" t="s">
        <v>205</v>
      </c>
      <c r="C10" s="155" t="s">
        <v>206</v>
      </c>
      <c r="D10" s="155" t="s">
        <v>82</v>
      </c>
      <c r="E10" s="155" t="s">
        <v>83</v>
      </c>
      <c r="F10" s="155" t="s">
        <v>207</v>
      </c>
      <c r="G10" s="155" t="s">
        <v>208</v>
      </c>
      <c r="H10" s="157">
        <v>61284</v>
      </c>
      <c r="I10" s="157">
        <v>61284</v>
      </c>
      <c r="J10" s="157"/>
      <c r="K10" s="157"/>
      <c r="L10" s="157">
        <v>61284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ht="53.25" customHeight="1" outlineLevel="1" spans="1:23">
      <c r="A11" s="155" t="s">
        <v>46</v>
      </c>
      <c r="B11" s="155" t="s">
        <v>209</v>
      </c>
      <c r="C11" s="155" t="s">
        <v>210</v>
      </c>
      <c r="D11" s="155" t="s">
        <v>78</v>
      </c>
      <c r="E11" s="155" t="s">
        <v>79</v>
      </c>
      <c r="F11" s="155" t="s">
        <v>207</v>
      </c>
      <c r="G11" s="155" t="s">
        <v>208</v>
      </c>
      <c r="H11" s="157">
        <v>741348</v>
      </c>
      <c r="I11" s="157">
        <v>741348</v>
      </c>
      <c r="J11" s="157"/>
      <c r="K11" s="157"/>
      <c r="L11" s="157">
        <v>741348</v>
      </c>
      <c r="M11" s="155"/>
      <c r="N11" s="157"/>
      <c r="O11" s="157"/>
      <c r="P11" s="157"/>
      <c r="Q11" s="157"/>
      <c r="R11" s="157"/>
      <c r="S11" s="157"/>
      <c r="T11" s="157"/>
      <c r="U11" s="157"/>
      <c r="V11" s="157"/>
      <c r="W11" s="157"/>
    </row>
    <row r="12" ht="53.25" customHeight="1" outlineLevel="1" spans="1:23">
      <c r="A12" s="155" t="s">
        <v>46</v>
      </c>
      <c r="B12" s="155" t="s">
        <v>209</v>
      </c>
      <c r="C12" s="155" t="s">
        <v>210</v>
      </c>
      <c r="D12" s="155" t="s">
        <v>78</v>
      </c>
      <c r="E12" s="155" t="s">
        <v>79</v>
      </c>
      <c r="F12" s="155" t="s">
        <v>211</v>
      </c>
      <c r="G12" s="155" t="s">
        <v>212</v>
      </c>
      <c r="H12" s="157">
        <v>886368</v>
      </c>
      <c r="I12" s="157">
        <v>886368</v>
      </c>
      <c r="J12" s="157"/>
      <c r="K12" s="157"/>
      <c r="L12" s="157">
        <v>886368</v>
      </c>
      <c r="M12" s="155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ht="53.25" customHeight="1" outlineLevel="1" spans="1:23">
      <c r="A13" s="155" t="s">
        <v>46</v>
      </c>
      <c r="B13" s="155" t="s">
        <v>205</v>
      </c>
      <c r="C13" s="155" t="s">
        <v>206</v>
      </c>
      <c r="D13" s="155" t="s">
        <v>82</v>
      </c>
      <c r="E13" s="155" t="s">
        <v>83</v>
      </c>
      <c r="F13" s="155" t="s">
        <v>211</v>
      </c>
      <c r="G13" s="155" t="s">
        <v>212</v>
      </c>
      <c r="H13" s="157">
        <v>9000</v>
      </c>
      <c r="I13" s="157">
        <v>9000</v>
      </c>
      <c r="J13" s="157"/>
      <c r="K13" s="157"/>
      <c r="L13" s="157">
        <v>9000</v>
      </c>
      <c r="M13" s="155"/>
      <c r="N13" s="157"/>
      <c r="O13" s="157"/>
      <c r="P13" s="157"/>
      <c r="Q13" s="157"/>
      <c r="R13" s="157"/>
      <c r="S13" s="157"/>
      <c r="T13" s="157"/>
      <c r="U13" s="157"/>
      <c r="V13" s="157"/>
      <c r="W13" s="157"/>
    </row>
    <row r="14" ht="53.25" customHeight="1" outlineLevel="1" spans="1:23">
      <c r="A14" s="155" t="s">
        <v>46</v>
      </c>
      <c r="B14" s="155" t="s">
        <v>209</v>
      </c>
      <c r="C14" s="155" t="s">
        <v>210</v>
      </c>
      <c r="D14" s="155" t="s">
        <v>78</v>
      </c>
      <c r="E14" s="155" t="s">
        <v>79</v>
      </c>
      <c r="F14" s="155" t="s">
        <v>213</v>
      </c>
      <c r="G14" s="155" t="s">
        <v>214</v>
      </c>
      <c r="H14" s="157">
        <v>61779</v>
      </c>
      <c r="I14" s="157">
        <v>61779</v>
      </c>
      <c r="J14" s="157"/>
      <c r="K14" s="157"/>
      <c r="L14" s="157">
        <v>61779</v>
      </c>
      <c r="M14" s="155"/>
      <c r="N14" s="157"/>
      <c r="O14" s="157"/>
      <c r="P14" s="157"/>
      <c r="Q14" s="157"/>
      <c r="R14" s="157"/>
      <c r="S14" s="157"/>
      <c r="T14" s="157"/>
      <c r="U14" s="157"/>
      <c r="V14" s="157"/>
      <c r="W14" s="157"/>
    </row>
    <row r="15" ht="53.25" customHeight="1" outlineLevel="1" spans="1:23">
      <c r="A15" s="155" t="s">
        <v>46</v>
      </c>
      <c r="B15" s="155" t="s">
        <v>215</v>
      </c>
      <c r="C15" s="155" t="s">
        <v>216</v>
      </c>
      <c r="D15" s="155" t="s">
        <v>78</v>
      </c>
      <c r="E15" s="155" t="s">
        <v>79</v>
      </c>
      <c r="F15" s="155" t="s">
        <v>213</v>
      </c>
      <c r="G15" s="155" t="s">
        <v>214</v>
      </c>
      <c r="H15" s="157">
        <v>293760</v>
      </c>
      <c r="I15" s="157">
        <v>293760</v>
      </c>
      <c r="J15" s="157"/>
      <c r="K15" s="157"/>
      <c r="L15" s="157">
        <v>293760</v>
      </c>
      <c r="M15" s="155"/>
      <c r="N15" s="157"/>
      <c r="O15" s="157"/>
      <c r="P15" s="157"/>
      <c r="Q15" s="157"/>
      <c r="R15" s="157"/>
      <c r="S15" s="157"/>
      <c r="T15" s="157"/>
      <c r="U15" s="157"/>
      <c r="V15" s="157"/>
      <c r="W15" s="157"/>
    </row>
    <row r="16" ht="53.25" customHeight="1" outlineLevel="1" spans="1:23">
      <c r="A16" s="155" t="s">
        <v>46</v>
      </c>
      <c r="B16" s="155" t="s">
        <v>205</v>
      </c>
      <c r="C16" s="155" t="s">
        <v>206</v>
      </c>
      <c r="D16" s="155" t="s">
        <v>82</v>
      </c>
      <c r="E16" s="155" t="s">
        <v>83</v>
      </c>
      <c r="F16" s="155" t="s">
        <v>217</v>
      </c>
      <c r="G16" s="155" t="s">
        <v>218</v>
      </c>
      <c r="H16" s="157">
        <v>5107</v>
      </c>
      <c r="I16" s="157">
        <v>5107</v>
      </c>
      <c r="J16" s="157"/>
      <c r="K16" s="157"/>
      <c r="L16" s="157">
        <v>5107</v>
      </c>
      <c r="M16" s="155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ht="53.25" customHeight="1" outlineLevel="1" spans="1:23">
      <c r="A17" s="155" t="s">
        <v>46</v>
      </c>
      <c r="B17" s="155" t="s">
        <v>205</v>
      </c>
      <c r="C17" s="155" t="s">
        <v>206</v>
      </c>
      <c r="D17" s="155" t="s">
        <v>82</v>
      </c>
      <c r="E17" s="155" t="s">
        <v>83</v>
      </c>
      <c r="F17" s="155" t="s">
        <v>217</v>
      </c>
      <c r="G17" s="155" t="s">
        <v>218</v>
      </c>
      <c r="H17" s="157">
        <v>24900</v>
      </c>
      <c r="I17" s="157">
        <v>24900</v>
      </c>
      <c r="J17" s="157"/>
      <c r="K17" s="157"/>
      <c r="L17" s="157">
        <v>24900</v>
      </c>
      <c r="M17" s="155"/>
      <c r="N17" s="157"/>
      <c r="O17" s="157"/>
      <c r="P17" s="157"/>
      <c r="Q17" s="157"/>
      <c r="R17" s="157"/>
      <c r="S17" s="157"/>
      <c r="T17" s="157"/>
      <c r="U17" s="157"/>
      <c r="V17" s="157"/>
      <c r="W17" s="157"/>
    </row>
    <row r="18" ht="53.25" customHeight="1" outlineLevel="1" spans="1:23">
      <c r="A18" s="155" t="s">
        <v>46</v>
      </c>
      <c r="B18" s="155" t="s">
        <v>205</v>
      </c>
      <c r="C18" s="155" t="s">
        <v>206</v>
      </c>
      <c r="D18" s="155" t="s">
        <v>82</v>
      </c>
      <c r="E18" s="155" t="s">
        <v>83</v>
      </c>
      <c r="F18" s="155" t="s">
        <v>217</v>
      </c>
      <c r="G18" s="155" t="s">
        <v>218</v>
      </c>
      <c r="H18" s="157">
        <v>25032</v>
      </c>
      <c r="I18" s="157">
        <v>25032</v>
      </c>
      <c r="J18" s="157"/>
      <c r="K18" s="157"/>
      <c r="L18" s="157">
        <v>25032</v>
      </c>
      <c r="M18" s="155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ht="53.25" customHeight="1" outlineLevel="1" spans="1:23">
      <c r="A19" s="155" t="s">
        <v>46</v>
      </c>
      <c r="B19" s="155" t="s">
        <v>219</v>
      </c>
      <c r="C19" s="155" t="s">
        <v>220</v>
      </c>
      <c r="D19" s="155" t="s">
        <v>82</v>
      </c>
      <c r="E19" s="155" t="s">
        <v>83</v>
      </c>
      <c r="F19" s="155" t="s">
        <v>217</v>
      </c>
      <c r="G19" s="155" t="s">
        <v>218</v>
      </c>
      <c r="H19" s="157">
        <v>24000</v>
      </c>
      <c r="I19" s="157">
        <v>24000</v>
      </c>
      <c r="J19" s="157"/>
      <c r="K19" s="157"/>
      <c r="L19" s="157">
        <v>24000</v>
      </c>
      <c r="M19" s="155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  <row r="20" ht="53.25" customHeight="1" outlineLevel="1" spans="1:23">
      <c r="A20" s="155" t="s">
        <v>46</v>
      </c>
      <c r="B20" s="155" t="s">
        <v>205</v>
      </c>
      <c r="C20" s="155" t="s">
        <v>206</v>
      </c>
      <c r="D20" s="155" t="s">
        <v>82</v>
      </c>
      <c r="E20" s="155" t="s">
        <v>83</v>
      </c>
      <c r="F20" s="155" t="s">
        <v>217</v>
      </c>
      <c r="G20" s="155" t="s">
        <v>218</v>
      </c>
      <c r="H20" s="157">
        <v>12000</v>
      </c>
      <c r="I20" s="157">
        <v>12000</v>
      </c>
      <c r="J20" s="157"/>
      <c r="K20" s="157"/>
      <c r="L20" s="157">
        <v>12000</v>
      </c>
      <c r="M20" s="155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ht="53.25" customHeight="1" outlineLevel="1" spans="1:23">
      <c r="A21" s="155" t="s">
        <v>46</v>
      </c>
      <c r="B21" s="155" t="s">
        <v>221</v>
      </c>
      <c r="C21" s="155" t="s">
        <v>222</v>
      </c>
      <c r="D21" s="155" t="s">
        <v>103</v>
      </c>
      <c r="E21" s="155" t="s">
        <v>104</v>
      </c>
      <c r="F21" s="155" t="s">
        <v>223</v>
      </c>
      <c r="G21" s="155" t="s">
        <v>222</v>
      </c>
      <c r="H21" s="157">
        <v>301422.72</v>
      </c>
      <c r="I21" s="157">
        <v>301422.72</v>
      </c>
      <c r="J21" s="157"/>
      <c r="K21" s="157"/>
      <c r="L21" s="157">
        <v>301422.72</v>
      </c>
      <c r="M21" s="155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ht="53.25" customHeight="1" outlineLevel="1" spans="1:23">
      <c r="A22" s="155" t="s">
        <v>46</v>
      </c>
      <c r="B22" s="155" t="s">
        <v>224</v>
      </c>
      <c r="C22" s="155" t="s">
        <v>225</v>
      </c>
      <c r="D22" s="155" t="s">
        <v>105</v>
      </c>
      <c r="E22" s="155" t="s">
        <v>106</v>
      </c>
      <c r="F22" s="155" t="s">
        <v>226</v>
      </c>
      <c r="G22" s="155" t="s">
        <v>225</v>
      </c>
      <c r="H22" s="157">
        <v>292615.49</v>
      </c>
      <c r="I22" s="157">
        <v>292615.49</v>
      </c>
      <c r="J22" s="157"/>
      <c r="K22" s="157"/>
      <c r="L22" s="157">
        <v>292615.49</v>
      </c>
      <c r="M22" s="155"/>
      <c r="N22" s="157"/>
      <c r="O22" s="157"/>
      <c r="P22" s="157"/>
      <c r="Q22" s="157"/>
      <c r="R22" s="157"/>
      <c r="S22" s="157"/>
      <c r="T22" s="157"/>
      <c r="U22" s="157"/>
      <c r="V22" s="157"/>
      <c r="W22" s="157"/>
    </row>
    <row r="23" ht="53.25" customHeight="1" outlineLevel="1" spans="1:23">
      <c r="A23" s="155" t="s">
        <v>46</v>
      </c>
      <c r="B23" s="155" t="s">
        <v>227</v>
      </c>
      <c r="C23" s="155" t="s">
        <v>228</v>
      </c>
      <c r="D23" s="155" t="s">
        <v>118</v>
      </c>
      <c r="E23" s="155" t="s">
        <v>119</v>
      </c>
      <c r="F23" s="155" t="s">
        <v>229</v>
      </c>
      <c r="G23" s="155" t="s">
        <v>228</v>
      </c>
      <c r="H23" s="157">
        <v>129575.7</v>
      </c>
      <c r="I23" s="157">
        <v>129575.7</v>
      </c>
      <c r="J23" s="157"/>
      <c r="K23" s="157"/>
      <c r="L23" s="157">
        <v>129575.7</v>
      </c>
      <c r="M23" s="155"/>
      <c r="N23" s="157"/>
      <c r="O23" s="157"/>
      <c r="P23" s="157"/>
      <c r="Q23" s="157"/>
      <c r="R23" s="157"/>
      <c r="S23" s="157"/>
      <c r="T23" s="157"/>
      <c r="U23" s="157"/>
      <c r="V23" s="157"/>
      <c r="W23" s="157"/>
    </row>
    <row r="24" ht="53.25" customHeight="1" outlineLevel="1" spans="1:23">
      <c r="A24" s="155" t="s">
        <v>46</v>
      </c>
      <c r="B24" s="155" t="s">
        <v>227</v>
      </c>
      <c r="C24" s="155" t="s">
        <v>228</v>
      </c>
      <c r="D24" s="155" t="s">
        <v>120</v>
      </c>
      <c r="E24" s="155" t="s">
        <v>121</v>
      </c>
      <c r="F24" s="155" t="s">
        <v>229</v>
      </c>
      <c r="G24" s="155" t="s">
        <v>228</v>
      </c>
      <c r="H24" s="157">
        <v>11716.2</v>
      </c>
      <c r="I24" s="157">
        <v>11716.2</v>
      </c>
      <c r="J24" s="157"/>
      <c r="K24" s="157"/>
      <c r="L24" s="157">
        <v>11716.2</v>
      </c>
      <c r="M24" s="155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ht="53.25" customHeight="1" outlineLevel="1" spans="1:23">
      <c r="A25" s="155" t="s">
        <v>46</v>
      </c>
      <c r="B25" s="155" t="s">
        <v>230</v>
      </c>
      <c r="C25" s="155" t="s">
        <v>231</v>
      </c>
      <c r="D25" s="155" t="s">
        <v>122</v>
      </c>
      <c r="E25" s="155" t="s">
        <v>123</v>
      </c>
      <c r="F25" s="155" t="s">
        <v>232</v>
      </c>
      <c r="G25" s="155" t="s">
        <v>233</v>
      </c>
      <c r="H25" s="157">
        <v>13000</v>
      </c>
      <c r="I25" s="157">
        <v>13000</v>
      </c>
      <c r="J25" s="157"/>
      <c r="K25" s="157"/>
      <c r="L25" s="157">
        <v>13000</v>
      </c>
      <c r="M25" s="155"/>
      <c r="N25" s="157"/>
      <c r="O25" s="157"/>
      <c r="P25" s="157"/>
      <c r="Q25" s="157"/>
      <c r="R25" s="157"/>
      <c r="S25" s="157"/>
      <c r="T25" s="157"/>
      <c r="U25" s="157"/>
      <c r="V25" s="157"/>
      <c r="W25" s="157"/>
    </row>
    <row r="26" ht="53.25" customHeight="1" outlineLevel="1" spans="1:23">
      <c r="A26" s="155" t="s">
        <v>46</v>
      </c>
      <c r="B26" s="155" t="s">
        <v>234</v>
      </c>
      <c r="C26" s="155" t="s">
        <v>235</v>
      </c>
      <c r="D26" s="155" t="s">
        <v>78</v>
      </c>
      <c r="E26" s="155" t="s">
        <v>79</v>
      </c>
      <c r="F26" s="155" t="s">
        <v>232</v>
      </c>
      <c r="G26" s="155" t="s">
        <v>233</v>
      </c>
      <c r="H26" s="157">
        <v>27860.52</v>
      </c>
      <c r="I26" s="157">
        <v>27860.52</v>
      </c>
      <c r="J26" s="157"/>
      <c r="K26" s="157"/>
      <c r="L26" s="157">
        <v>27860.52</v>
      </c>
      <c r="M26" s="155"/>
      <c r="N26" s="157"/>
      <c r="O26" s="157"/>
      <c r="P26" s="157"/>
      <c r="Q26" s="157"/>
      <c r="R26" s="157"/>
      <c r="S26" s="157"/>
      <c r="T26" s="157"/>
      <c r="U26" s="157"/>
      <c r="V26" s="157"/>
      <c r="W26" s="157"/>
    </row>
    <row r="27" ht="53.25" customHeight="1" outlineLevel="1" spans="1:23">
      <c r="A27" s="155" t="s">
        <v>46</v>
      </c>
      <c r="B27" s="155" t="s">
        <v>234</v>
      </c>
      <c r="C27" s="155" t="s">
        <v>235</v>
      </c>
      <c r="D27" s="155" t="s">
        <v>82</v>
      </c>
      <c r="E27" s="155" t="s">
        <v>83</v>
      </c>
      <c r="F27" s="155" t="s">
        <v>232</v>
      </c>
      <c r="G27" s="155" t="s">
        <v>233</v>
      </c>
      <c r="H27" s="157"/>
      <c r="I27" s="157"/>
      <c r="J27" s="157"/>
      <c r="K27" s="157"/>
      <c r="L27" s="157"/>
      <c r="M27" s="155"/>
      <c r="N27" s="157"/>
      <c r="O27" s="157"/>
      <c r="P27" s="157"/>
      <c r="Q27" s="157"/>
      <c r="R27" s="157"/>
      <c r="S27" s="157"/>
      <c r="T27" s="157"/>
      <c r="U27" s="157"/>
      <c r="V27" s="157"/>
      <c r="W27" s="157"/>
    </row>
    <row r="28" ht="53.25" customHeight="1" outlineLevel="1" spans="1:23">
      <c r="A28" s="155" t="s">
        <v>46</v>
      </c>
      <c r="B28" s="155" t="s">
        <v>236</v>
      </c>
      <c r="C28" s="155" t="s">
        <v>237</v>
      </c>
      <c r="D28" s="155" t="s">
        <v>122</v>
      </c>
      <c r="E28" s="155" t="s">
        <v>123</v>
      </c>
      <c r="F28" s="155" t="s">
        <v>232</v>
      </c>
      <c r="G28" s="155" t="s">
        <v>233</v>
      </c>
      <c r="H28" s="157">
        <v>3767.78</v>
      </c>
      <c r="I28" s="157">
        <v>3767.78</v>
      </c>
      <c r="J28" s="157"/>
      <c r="K28" s="157"/>
      <c r="L28" s="157">
        <v>3767.78</v>
      </c>
      <c r="M28" s="155"/>
      <c r="N28" s="157"/>
      <c r="O28" s="157"/>
      <c r="P28" s="157"/>
      <c r="Q28" s="157"/>
      <c r="R28" s="157"/>
      <c r="S28" s="157"/>
      <c r="T28" s="157"/>
      <c r="U28" s="157"/>
      <c r="V28" s="157"/>
      <c r="W28" s="157"/>
    </row>
    <row r="29" ht="53.25" customHeight="1" outlineLevel="1" spans="1:23">
      <c r="A29" s="155" t="s">
        <v>46</v>
      </c>
      <c r="B29" s="155" t="s">
        <v>238</v>
      </c>
      <c r="C29" s="155" t="s">
        <v>239</v>
      </c>
      <c r="D29" s="155" t="s">
        <v>122</v>
      </c>
      <c r="E29" s="155" t="s">
        <v>123</v>
      </c>
      <c r="F29" s="155" t="s">
        <v>232</v>
      </c>
      <c r="G29" s="155" t="s">
        <v>233</v>
      </c>
      <c r="H29" s="157">
        <v>7535.57</v>
      </c>
      <c r="I29" s="157">
        <v>7535.57</v>
      </c>
      <c r="J29" s="157"/>
      <c r="K29" s="157"/>
      <c r="L29" s="157">
        <v>7535.57</v>
      </c>
      <c r="M29" s="155"/>
      <c r="N29" s="157"/>
      <c r="O29" s="157"/>
      <c r="P29" s="157"/>
      <c r="Q29" s="157"/>
      <c r="R29" s="157"/>
      <c r="S29" s="157"/>
      <c r="T29" s="157"/>
      <c r="U29" s="157"/>
      <c r="V29" s="157"/>
      <c r="W29" s="157"/>
    </row>
    <row r="30" ht="53.25" customHeight="1" outlineLevel="1" spans="1:23">
      <c r="A30" s="155" t="s">
        <v>46</v>
      </c>
      <c r="B30" s="155" t="s">
        <v>240</v>
      </c>
      <c r="C30" s="155" t="s">
        <v>241</v>
      </c>
      <c r="D30" s="155" t="s">
        <v>113</v>
      </c>
      <c r="E30" s="155" t="s">
        <v>112</v>
      </c>
      <c r="F30" s="155" t="s">
        <v>232</v>
      </c>
      <c r="G30" s="155" t="s">
        <v>233</v>
      </c>
      <c r="H30" s="157">
        <v>3618.12</v>
      </c>
      <c r="I30" s="157">
        <v>3618.12</v>
      </c>
      <c r="J30" s="157"/>
      <c r="K30" s="157"/>
      <c r="L30" s="157">
        <v>3618.12</v>
      </c>
      <c r="M30" s="155"/>
      <c r="N30" s="157"/>
      <c r="O30" s="157"/>
      <c r="P30" s="157"/>
      <c r="Q30" s="157"/>
      <c r="R30" s="157"/>
      <c r="S30" s="157"/>
      <c r="T30" s="157"/>
      <c r="U30" s="157"/>
      <c r="V30" s="157"/>
      <c r="W30" s="157"/>
    </row>
    <row r="31" ht="53.25" customHeight="1" outlineLevel="1" spans="1:23">
      <c r="A31" s="155" t="s">
        <v>46</v>
      </c>
      <c r="B31" s="155" t="s">
        <v>242</v>
      </c>
      <c r="C31" s="155" t="s">
        <v>129</v>
      </c>
      <c r="D31" s="155" t="s">
        <v>128</v>
      </c>
      <c r="E31" s="155" t="s">
        <v>129</v>
      </c>
      <c r="F31" s="155" t="s">
        <v>243</v>
      </c>
      <c r="G31" s="155" t="s">
        <v>129</v>
      </c>
      <c r="H31" s="157">
        <v>226067.04</v>
      </c>
      <c r="I31" s="157">
        <v>226067.04</v>
      </c>
      <c r="J31" s="157"/>
      <c r="K31" s="157"/>
      <c r="L31" s="157">
        <v>226067.04</v>
      </c>
      <c r="M31" s="155"/>
      <c r="N31" s="157"/>
      <c r="O31" s="157"/>
      <c r="P31" s="157"/>
      <c r="Q31" s="157"/>
      <c r="R31" s="157"/>
      <c r="S31" s="157"/>
      <c r="T31" s="157"/>
      <c r="U31" s="157"/>
      <c r="V31" s="157"/>
      <c r="W31" s="157"/>
    </row>
    <row r="32" ht="53.25" customHeight="1" outlineLevel="1" spans="1:23">
      <c r="A32" s="155" t="s">
        <v>46</v>
      </c>
      <c r="B32" s="155" t="s">
        <v>244</v>
      </c>
      <c r="C32" s="155" t="s">
        <v>245</v>
      </c>
      <c r="D32" s="155" t="s">
        <v>92</v>
      </c>
      <c r="E32" s="155" t="s">
        <v>91</v>
      </c>
      <c r="F32" s="155" t="s">
        <v>246</v>
      </c>
      <c r="G32" s="155" t="s">
        <v>247</v>
      </c>
      <c r="H32" s="157">
        <v>4950</v>
      </c>
      <c r="I32" s="157">
        <v>4950</v>
      </c>
      <c r="J32" s="157"/>
      <c r="K32" s="157"/>
      <c r="L32" s="157">
        <v>4950</v>
      </c>
      <c r="M32" s="155"/>
      <c r="N32" s="157"/>
      <c r="O32" s="157"/>
      <c r="P32" s="157"/>
      <c r="Q32" s="157"/>
      <c r="R32" s="157"/>
      <c r="S32" s="157"/>
      <c r="T32" s="157"/>
      <c r="U32" s="157"/>
      <c r="V32" s="157"/>
      <c r="W32" s="157"/>
    </row>
    <row r="33" ht="53.25" customHeight="1" outlineLevel="1" spans="1:23">
      <c r="A33" s="155" t="s">
        <v>46</v>
      </c>
      <c r="B33" s="155" t="s">
        <v>248</v>
      </c>
      <c r="C33" s="155" t="s">
        <v>249</v>
      </c>
      <c r="D33" s="155" t="s">
        <v>88</v>
      </c>
      <c r="E33" s="155" t="s">
        <v>89</v>
      </c>
      <c r="F33" s="155" t="s">
        <v>246</v>
      </c>
      <c r="G33" s="155" t="s">
        <v>247</v>
      </c>
      <c r="H33" s="157">
        <v>3000</v>
      </c>
      <c r="I33" s="157">
        <v>3000</v>
      </c>
      <c r="J33" s="157"/>
      <c r="K33" s="157"/>
      <c r="L33" s="157">
        <v>3000</v>
      </c>
      <c r="M33" s="155"/>
      <c r="N33" s="157"/>
      <c r="O33" s="157"/>
      <c r="P33" s="157"/>
      <c r="Q33" s="157"/>
      <c r="R33" s="157"/>
      <c r="S33" s="157"/>
      <c r="T33" s="157"/>
      <c r="U33" s="157"/>
      <c r="V33" s="157"/>
      <c r="W33" s="157"/>
    </row>
    <row r="34" ht="53.25" customHeight="1" outlineLevel="1" spans="1:23">
      <c r="A34" s="155" t="s">
        <v>46</v>
      </c>
      <c r="B34" s="155" t="s">
        <v>250</v>
      </c>
      <c r="C34" s="155" t="s">
        <v>251</v>
      </c>
      <c r="D34" s="155" t="s">
        <v>78</v>
      </c>
      <c r="E34" s="155" t="s">
        <v>79</v>
      </c>
      <c r="F34" s="155" t="s">
        <v>246</v>
      </c>
      <c r="G34" s="155" t="s">
        <v>247</v>
      </c>
      <c r="H34" s="157">
        <v>10472</v>
      </c>
      <c r="I34" s="157">
        <v>10472</v>
      </c>
      <c r="J34" s="157"/>
      <c r="K34" s="157"/>
      <c r="L34" s="157">
        <v>10472</v>
      </c>
      <c r="M34" s="155"/>
      <c r="N34" s="157"/>
      <c r="O34" s="157"/>
      <c r="P34" s="157"/>
      <c r="Q34" s="157"/>
      <c r="R34" s="157"/>
      <c r="S34" s="157"/>
      <c r="T34" s="157"/>
      <c r="U34" s="157"/>
      <c r="V34" s="157"/>
      <c r="W34" s="157"/>
    </row>
    <row r="35" ht="53.25" customHeight="1" outlineLevel="1" spans="1:23">
      <c r="A35" s="155" t="s">
        <v>46</v>
      </c>
      <c r="B35" s="155" t="s">
        <v>250</v>
      </c>
      <c r="C35" s="155" t="s">
        <v>251</v>
      </c>
      <c r="D35" s="155" t="s">
        <v>82</v>
      </c>
      <c r="E35" s="155" t="s">
        <v>83</v>
      </c>
      <c r="F35" s="155" t="s">
        <v>246</v>
      </c>
      <c r="G35" s="155" t="s">
        <v>247</v>
      </c>
      <c r="H35" s="157"/>
      <c r="I35" s="157"/>
      <c r="J35" s="157"/>
      <c r="K35" s="157"/>
      <c r="L35" s="157"/>
      <c r="M35" s="155"/>
      <c r="N35" s="157"/>
      <c r="O35" s="157"/>
      <c r="P35" s="157"/>
      <c r="Q35" s="157"/>
      <c r="R35" s="157"/>
      <c r="S35" s="157"/>
      <c r="T35" s="157"/>
      <c r="U35" s="157"/>
      <c r="V35" s="157"/>
      <c r="W35" s="157"/>
    </row>
    <row r="36" ht="53.25" customHeight="1" outlineLevel="1" spans="1:23">
      <c r="A36" s="155" t="s">
        <v>46</v>
      </c>
      <c r="B36" s="155" t="s">
        <v>252</v>
      </c>
      <c r="C36" s="155" t="s">
        <v>253</v>
      </c>
      <c r="D36" s="155" t="s">
        <v>78</v>
      </c>
      <c r="E36" s="155" t="s">
        <v>79</v>
      </c>
      <c r="F36" s="155" t="s">
        <v>246</v>
      </c>
      <c r="G36" s="155" t="s">
        <v>247</v>
      </c>
      <c r="H36" s="157">
        <v>250</v>
      </c>
      <c r="I36" s="157">
        <v>250</v>
      </c>
      <c r="J36" s="157"/>
      <c r="K36" s="157"/>
      <c r="L36" s="157">
        <v>250</v>
      </c>
      <c r="M36" s="155"/>
      <c r="N36" s="157"/>
      <c r="O36" s="157"/>
      <c r="P36" s="157"/>
      <c r="Q36" s="157"/>
      <c r="R36" s="157"/>
      <c r="S36" s="157"/>
      <c r="T36" s="157"/>
      <c r="U36" s="157"/>
      <c r="V36" s="157"/>
      <c r="W36" s="157"/>
    </row>
    <row r="37" ht="53.25" customHeight="1" outlineLevel="1" spans="1:23">
      <c r="A37" s="155" t="s">
        <v>46</v>
      </c>
      <c r="B37" s="155" t="s">
        <v>252</v>
      </c>
      <c r="C37" s="155" t="s">
        <v>253</v>
      </c>
      <c r="D37" s="155" t="s">
        <v>78</v>
      </c>
      <c r="E37" s="155" t="s">
        <v>79</v>
      </c>
      <c r="F37" s="155" t="s">
        <v>254</v>
      </c>
      <c r="G37" s="155" t="s">
        <v>255</v>
      </c>
      <c r="H37" s="157">
        <v>10000</v>
      </c>
      <c r="I37" s="157">
        <v>10000</v>
      </c>
      <c r="J37" s="157"/>
      <c r="K37" s="157"/>
      <c r="L37" s="157">
        <v>10000</v>
      </c>
      <c r="M37" s="155"/>
      <c r="N37" s="157"/>
      <c r="O37" s="157"/>
      <c r="P37" s="157"/>
      <c r="Q37" s="157"/>
      <c r="R37" s="157"/>
      <c r="S37" s="157"/>
      <c r="T37" s="157"/>
      <c r="U37" s="157"/>
      <c r="V37" s="157"/>
      <c r="W37" s="157"/>
    </row>
    <row r="38" ht="53.25" customHeight="1" outlineLevel="1" spans="1:23">
      <c r="A38" s="155" t="s">
        <v>46</v>
      </c>
      <c r="B38" s="155" t="s">
        <v>252</v>
      </c>
      <c r="C38" s="155" t="s">
        <v>253</v>
      </c>
      <c r="D38" s="155" t="s">
        <v>78</v>
      </c>
      <c r="E38" s="155" t="s">
        <v>79</v>
      </c>
      <c r="F38" s="155" t="s">
        <v>256</v>
      </c>
      <c r="G38" s="155" t="s">
        <v>257</v>
      </c>
      <c r="H38" s="157">
        <v>1000</v>
      </c>
      <c r="I38" s="157">
        <v>1000</v>
      </c>
      <c r="J38" s="157"/>
      <c r="K38" s="157"/>
      <c r="L38" s="157">
        <v>1000</v>
      </c>
      <c r="M38" s="155"/>
      <c r="N38" s="157"/>
      <c r="O38" s="157"/>
      <c r="P38" s="157"/>
      <c r="Q38" s="157"/>
      <c r="R38" s="157"/>
      <c r="S38" s="157"/>
      <c r="T38" s="157"/>
      <c r="U38" s="157"/>
      <c r="V38" s="157"/>
      <c r="W38" s="157"/>
    </row>
    <row r="39" ht="53.25" customHeight="1" outlineLevel="1" spans="1:23">
      <c r="A39" s="155" t="s">
        <v>46</v>
      </c>
      <c r="B39" s="155" t="s">
        <v>252</v>
      </c>
      <c r="C39" s="155" t="s">
        <v>253</v>
      </c>
      <c r="D39" s="155" t="s">
        <v>78</v>
      </c>
      <c r="E39" s="155" t="s">
        <v>79</v>
      </c>
      <c r="F39" s="155" t="s">
        <v>258</v>
      </c>
      <c r="G39" s="155" t="s">
        <v>259</v>
      </c>
      <c r="H39" s="157">
        <v>5000</v>
      </c>
      <c r="I39" s="157">
        <v>5000</v>
      </c>
      <c r="J39" s="157"/>
      <c r="K39" s="157"/>
      <c r="L39" s="157">
        <v>5000</v>
      </c>
      <c r="M39" s="155"/>
      <c r="N39" s="157"/>
      <c r="O39" s="157"/>
      <c r="P39" s="157"/>
      <c r="Q39" s="157"/>
      <c r="R39" s="157"/>
      <c r="S39" s="157"/>
      <c r="T39" s="157"/>
      <c r="U39" s="157"/>
      <c r="V39" s="157"/>
      <c r="W39" s="157"/>
    </row>
    <row r="40" ht="53.25" customHeight="1" outlineLevel="1" spans="1:23">
      <c r="A40" s="155" t="s">
        <v>46</v>
      </c>
      <c r="B40" s="155" t="s">
        <v>252</v>
      </c>
      <c r="C40" s="155" t="s">
        <v>253</v>
      </c>
      <c r="D40" s="155" t="s">
        <v>78</v>
      </c>
      <c r="E40" s="155" t="s">
        <v>79</v>
      </c>
      <c r="F40" s="155" t="s">
        <v>260</v>
      </c>
      <c r="G40" s="155" t="s">
        <v>261</v>
      </c>
      <c r="H40" s="157">
        <v>4000</v>
      </c>
      <c r="I40" s="157">
        <v>4000</v>
      </c>
      <c r="J40" s="157"/>
      <c r="K40" s="157"/>
      <c r="L40" s="157">
        <v>4000</v>
      </c>
      <c r="M40" s="155"/>
      <c r="N40" s="157"/>
      <c r="O40" s="157"/>
      <c r="P40" s="157"/>
      <c r="Q40" s="157"/>
      <c r="R40" s="157"/>
      <c r="S40" s="157"/>
      <c r="T40" s="157"/>
      <c r="U40" s="157"/>
      <c r="V40" s="157"/>
      <c r="W40" s="157"/>
    </row>
    <row r="41" ht="53.25" customHeight="1" outlineLevel="1" spans="1:23">
      <c r="A41" s="155" t="s">
        <v>46</v>
      </c>
      <c r="B41" s="155" t="s">
        <v>252</v>
      </c>
      <c r="C41" s="155" t="s">
        <v>253</v>
      </c>
      <c r="D41" s="155" t="s">
        <v>78</v>
      </c>
      <c r="E41" s="155" t="s">
        <v>79</v>
      </c>
      <c r="F41" s="155" t="s">
        <v>262</v>
      </c>
      <c r="G41" s="155" t="s">
        <v>263</v>
      </c>
      <c r="H41" s="157">
        <v>28200</v>
      </c>
      <c r="I41" s="157">
        <v>28200</v>
      </c>
      <c r="J41" s="157"/>
      <c r="K41" s="157"/>
      <c r="L41" s="157">
        <v>28200</v>
      </c>
      <c r="M41" s="155"/>
      <c r="N41" s="157"/>
      <c r="O41" s="157"/>
      <c r="P41" s="157"/>
      <c r="Q41" s="157"/>
      <c r="R41" s="157"/>
      <c r="S41" s="157"/>
      <c r="T41" s="157"/>
      <c r="U41" s="157"/>
      <c r="V41" s="157"/>
      <c r="W41" s="157"/>
    </row>
    <row r="42" ht="53.25" customHeight="1" outlineLevel="1" spans="1:23">
      <c r="A42" s="155" t="s">
        <v>46</v>
      </c>
      <c r="B42" s="155" t="s">
        <v>252</v>
      </c>
      <c r="C42" s="155" t="s">
        <v>253</v>
      </c>
      <c r="D42" s="155" t="s">
        <v>82</v>
      </c>
      <c r="E42" s="155" t="s">
        <v>83</v>
      </c>
      <c r="F42" s="155" t="s">
        <v>246</v>
      </c>
      <c r="G42" s="155" t="s">
        <v>247</v>
      </c>
      <c r="H42" s="157">
        <v>5700</v>
      </c>
      <c r="I42" s="157">
        <v>5700</v>
      </c>
      <c r="J42" s="157"/>
      <c r="K42" s="157"/>
      <c r="L42" s="157">
        <v>5700</v>
      </c>
      <c r="M42" s="155"/>
      <c r="N42" s="157"/>
      <c r="O42" s="157"/>
      <c r="P42" s="157"/>
      <c r="Q42" s="157"/>
      <c r="R42" s="157"/>
      <c r="S42" s="157"/>
      <c r="T42" s="157"/>
      <c r="U42" s="157"/>
      <c r="V42" s="157"/>
      <c r="W42" s="157"/>
    </row>
    <row r="43" ht="53.25" customHeight="1" outlineLevel="1" spans="1:23">
      <c r="A43" s="155" t="s">
        <v>46</v>
      </c>
      <c r="B43" s="155" t="s">
        <v>264</v>
      </c>
      <c r="C43" s="155" t="s">
        <v>265</v>
      </c>
      <c r="D43" s="155" t="s">
        <v>101</v>
      </c>
      <c r="E43" s="155" t="s">
        <v>102</v>
      </c>
      <c r="F43" s="155" t="s">
        <v>246</v>
      </c>
      <c r="G43" s="155" t="s">
        <v>247</v>
      </c>
      <c r="H43" s="157">
        <v>19800</v>
      </c>
      <c r="I43" s="157">
        <v>19800</v>
      </c>
      <c r="J43" s="157"/>
      <c r="K43" s="157"/>
      <c r="L43" s="157">
        <v>19800</v>
      </c>
      <c r="M43" s="155"/>
      <c r="N43" s="157"/>
      <c r="O43" s="157"/>
      <c r="P43" s="157"/>
      <c r="Q43" s="157"/>
      <c r="R43" s="157"/>
      <c r="S43" s="157"/>
      <c r="T43" s="157"/>
      <c r="U43" s="157"/>
      <c r="V43" s="157"/>
      <c r="W43" s="157"/>
    </row>
    <row r="44" ht="53.25" customHeight="1" outlineLevel="1" spans="1:23">
      <c r="A44" s="155" t="s">
        <v>46</v>
      </c>
      <c r="B44" s="155" t="s">
        <v>266</v>
      </c>
      <c r="C44" s="155" t="s">
        <v>267</v>
      </c>
      <c r="D44" s="155" t="s">
        <v>78</v>
      </c>
      <c r="E44" s="155" t="s">
        <v>79</v>
      </c>
      <c r="F44" s="155" t="s">
        <v>268</v>
      </c>
      <c r="G44" s="155" t="s">
        <v>267</v>
      </c>
      <c r="H44" s="157">
        <v>34553.52</v>
      </c>
      <c r="I44" s="157">
        <v>34553.52</v>
      </c>
      <c r="J44" s="157"/>
      <c r="K44" s="157"/>
      <c r="L44" s="157">
        <v>34553.52</v>
      </c>
      <c r="M44" s="155"/>
      <c r="N44" s="157"/>
      <c r="O44" s="157"/>
      <c r="P44" s="157"/>
      <c r="Q44" s="157"/>
      <c r="R44" s="157"/>
      <c r="S44" s="157"/>
      <c r="T44" s="157"/>
      <c r="U44" s="157"/>
      <c r="V44" s="157"/>
      <c r="W44" s="157"/>
    </row>
    <row r="45" ht="53.25" customHeight="1" outlineLevel="1" spans="1:23">
      <c r="A45" s="155" t="s">
        <v>46</v>
      </c>
      <c r="B45" s="155" t="s">
        <v>266</v>
      </c>
      <c r="C45" s="155" t="s">
        <v>267</v>
      </c>
      <c r="D45" s="155" t="s">
        <v>82</v>
      </c>
      <c r="E45" s="155" t="s">
        <v>83</v>
      </c>
      <c r="F45" s="155" t="s">
        <v>268</v>
      </c>
      <c r="G45" s="155" t="s">
        <v>267</v>
      </c>
      <c r="H45" s="157">
        <v>3124.32</v>
      </c>
      <c r="I45" s="157">
        <v>3124.32</v>
      </c>
      <c r="J45" s="157"/>
      <c r="K45" s="157"/>
      <c r="L45" s="157">
        <v>3124.32</v>
      </c>
      <c r="M45" s="155"/>
      <c r="N45" s="157"/>
      <c r="O45" s="157"/>
      <c r="P45" s="157"/>
      <c r="Q45" s="157"/>
      <c r="R45" s="157"/>
      <c r="S45" s="157"/>
      <c r="T45" s="157"/>
      <c r="U45" s="157"/>
      <c r="V45" s="157"/>
      <c r="W45" s="157"/>
    </row>
    <row r="46" ht="53.25" customHeight="1" outlineLevel="1" spans="1:23">
      <c r="A46" s="155" t="s">
        <v>46</v>
      </c>
      <c r="B46" s="155" t="s">
        <v>269</v>
      </c>
      <c r="C46" s="155" t="s">
        <v>270</v>
      </c>
      <c r="D46" s="155" t="s">
        <v>78</v>
      </c>
      <c r="E46" s="155" t="s">
        <v>79</v>
      </c>
      <c r="F46" s="155" t="s">
        <v>260</v>
      </c>
      <c r="G46" s="155" t="s">
        <v>261</v>
      </c>
      <c r="H46" s="157">
        <v>153600</v>
      </c>
      <c r="I46" s="157">
        <v>153600</v>
      </c>
      <c r="J46" s="157"/>
      <c r="K46" s="157"/>
      <c r="L46" s="157">
        <v>153600</v>
      </c>
      <c r="M46" s="155"/>
      <c r="N46" s="157"/>
      <c r="O46" s="157"/>
      <c r="P46" s="157"/>
      <c r="Q46" s="157"/>
      <c r="R46" s="157"/>
      <c r="S46" s="157"/>
      <c r="T46" s="157"/>
      <c r="U46" s="157"/>
      <c r="V46" s="157"/>
      <c r="W46" s="157"/>
    </row>
    <row r="47" ht="53.25" customHeight="1" outlineLevel="1" spans="1:23">
      <c r="A47" s="155" t="s">
        <v>46</v>
      </c>
      <c r="B47" s="155" t="s">
        <v>271</v>
      </c>
      <c r="C47" s="155" t="s">
        <v>272</v>
      </c>
      <c r="D47" s="155" t="s">
        <v>97</v>
      </c>
      <c r="E47" s="155" t="s">
        <v>98</v>
      </c>
      <c r="F47" s="155" t="s">
        <v>273</v>
      </c>
      <c r="G47" s="155" t="s">
        <v>274</v>
      </c>
      <c r="H47" s="157">
        <v>9793.44</v>
      </c>
      <c r="I47" s="157">
        <v>9793.44</v>
      </c>
      <c r="J47" s="157"/>
      <c r="K47" s="157"/>
      <c r="L47" s="157">
        <v>9793.44</v>
      </c>
      <c r="M47" s="155"/>
      <c r="N47" s="157"/>
      <c r="O47" s="157"/>
      <c r="P47" s="157"/>
      <c r="Q47" s="157"/>
      <c r="R47" s="157"/>
      <c r="S47" s="157"/>
      <c r="T47" s="157"/>
      <c r="U47" s="157"/>
      <c r="V47" s="157"/>
      <c r="W47" s="157"/>
    </row>
    <row r="48" ht="53.25" customHeight="1" outlineLevel="1" spans="1:23">
      <c r="A48" s="155" t="s">
        <v>46</v>
      </c>
      <c r="B48" s="155" t="s">
        <v>275</v>
      </c>
      <c r="C48" s="155" t="s">
        <v>276</v>
      </c>
      <c r="D48" s="155" t="s">
        <v>88</v>
      </c>
      <c r="E48" s="155" t="s">
        <v>89</v>
      </c>
      <c r="F48" s="155" t="s">
        <v>277</v>
      </c>
      <c r="G48" s="155" t="s">
        <v>278</v>
      </c>
      <c r="H48" s="157">
        <v>8640</v>
      </c>
      <c r="I48" s="157">
        <v>8640</v>
      </c>
      <c r="J48" s="157"/>
      <c r="K48" s="157"/>
      <c r="L48" s="157">
        <v>8640</v>
      </c>
      <c r="M48" s="155"/>
      <c r="N48" s="157"/>
      <c r="O48" s="157"/>
      <c r="P48" s="157"/>
      <c r="Q48" s="157"/>
      <c r="R48" s="157"/>
      <c r="S48" s="157"/>
      <c r="T48" s="157"/>
      <c r="U48" s="157"/>
      <c r="V48" s="157"/>
      <c r="W48" s="157"/>
    </row>
    <row r="49" ht="53.25" customHeight="1" outlineLevel="1" spans="1:23">
      <c r="A49" s="155" t="s">
        <v>46</v>
      </c>
      <c r="B49" s="155" t="s">
        <v>279</v>
      </c>
      <c r="C49" s="155" t="s">
        <v>280</v>
      </c>
      <c r="D49" s="155" t="s">
        <v>88</v>
      </c>
      <c r="E49" s="155" t="s">
        <v>89</v>
      </c>
      <c r="F49" s="155" t="s">
        <v>246</v>
      </c>
      <c r="G49" s="155" t="s">
        <v>247</v>
      </c>
      <c r="H49" s="157">
        <v>6600</v>
      </c>
      <c r="I49" s="157">
        <v>6600</v>
      </c>
      <c r="J49" s="157"/>
      <c r="K49" s="157"/>
      <c r="L49" s="157">
        <v>6600</v>
      </c>
      <c r="M49" s="155"/>
      <c r="N49" s="157"/>
      <c r="O49" s="157"/>
      <c r="P49" s="157"/>
      <c r="Q49" s="157"/>
      <c r="R49" s="157"/>
      <c r="S49" s="157"/>
      <c r="T49" s="157"/>
      <c r="U49" s="157"/>
      <c r="V49" s="157"/>
      <c r="W49" s="157"/>
    </row>
    <row r="50" ht="53.25" customHeight="1" outlineLevel="1" spans="1:23">
      <c r="A50" s="155" t="s">
        <v>46</v>
      </c>
      <c r="B50" s="155" t="s">
        <v>281</v>
      </c>
      <c r="C50" s="155" t="s">
        <v>282</v>
      </c>
      <c r="D50" s="155" t="s">
        <v>88</v>
      </c>
      <c r="E50" s="155" t="s">
        <v>89</v>
      </c>
      <c r="F50" s="155" t="s">
        <v>246</v>
      </c>
      <c r="G50" s="155" t="s">
        <v>247</v>
      </c>
      <c r="H50" s="157">
        <v>5000</v>
      </c>
      <c r="I50" s="157">
        <v>5000</v>
      </c>
      <c r="J50" s="157"/>
      <c r="K50" s="157"/>
      <c r="L50" s="157">
        <v>5000</v>
      </c>
      <c r="M50" s="155"/>
      <c r="N50" s="157"/>
      <c r="O50" s="157"/>
      <c r="P50" s="157"/>
      <c r="Q50" s="157"/>
      <c r="R50" s="157"/>
      <c r="S50" s="157"/>
      <c r="T50" s="157"/>
      <c r="U50" s="157"/>
      <c r="V50" s="157"/>
      <c r="W50" s="157"/>
    </row>
    <row r="51" ht="53.25" customHeight="1" outlineLevel="1" spans="1:23">
      <c r="A51" s="155" t="s">
        <v>46</v>
      </c>
      <c r="B51" s="155" t="s">
        <v>283</v>
      </c>
      <c r="C51" s="155" t="s">
        <v>284</v>
      </c>
      <c r="D51" s="155" t="s">
        <v>109</v>
      </c>
      <c r="E51" s="155" t="s">
        <v>110</v>
      </c>
      <c r="F51" s="155" t="s">
        <v>285</v>
      </c>
      <c r="G51" s="155" t="s">
        <v>286</v>
      </c>
      <c r="H51" s="157">
        <v>6054</v>
      </c>
      <c r="I51" s="157">
        <v>6054</v>
      </c>
      <c r="J51" s="157"/>
      <c r="K51" s="157"/>
      <c r="L51" s="157">
        <v>6054</v>
      </c>
      <c r="M51" s="155"/>
      <c r="N51" s="157"/>
      <c r="O51" s="157"/>
      <c r="P51" s="157"/>
      <c r="Q51" s="157"/>
      <c r="R51" s="157"/>
      <c r="S51" s="157"/>
      <c r="T51" s="157"/>
      <c r="U51" s="157"/>
      <c r="V51" s="157"/>
      <c r="W51" s="157"/>
    </row>
    <row r="52" ht="53.25" customHeight="1" outlineLevel="1" spans="1:23">
      <c r="A52" s="155" t="s">
        <v>46</v>
      </c>
      <c r="B52" s="155" t="s">
        <v>287</v>
      </c>
      <c r="C52" s="155" t="s">
        <v>288</v>
      </c>
      <c r="D52" s="155" t="s">
        <v>88</v>
      </c>
      <c r="E52" s="155" t="s">
        <v>89</v>
      </c>
      <c r="F52" s="155" t="s">
        <v>273</v>
      </c>
      <c r="G52" s="155" t="s">
        <v>274</v>
      </c>
      <c r="H52" s="157">
        <v>18000</v>
      </c>
      <c r="I52" s="157">
        <v>18000</v>
      </c>
      <c r="J52" s="157"/>
      <c r="K52" s="157"/>
      <c r="L52" s="157">
        <v>18000</v>
      </c>
      <c r="M52" s="155"/>
      <c r="N52" s="157"/>
      <c r="O52" s="157"/>
      <c r="P52" s="157"/>
      <c r="Q52" s="157"/>
      <c r="R52" s="157"/>
      <c r="S52" s="157"/>
      <c r="T52" s="157"/>
      <c r="U52" s="157"/>
      <c r="V52" s="157"/>
      <c r="W52" s="157"/>
    </row>
    <row r="53" ht="30.75" customHeight="1" spans="1:23">
      <c r="A53" s="161" t="s">
        <v>30</v>
      </c>
      <c r="B53" s="161"/>
      <c r="C53" s="161"/>
      <c r="D53" s="161"/>
      <c r="E53" s="161"/>
      <c r="F53" s="161"/>
      <c r="G53" s="161"/>
      <c r="H53" s="157">
        <v>3499494.42</v>
      </c>
      <c r="I53" s="157">
        <v>3499494.42</v>
      </c>
      <c r="J53" s="157"/>
      <c r="K53" s="157"/>
      <c r="L53" s="157">
        <v>3499494.42</v>
      </c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3:G5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5"/>
  <sheetViews>
    <sheetView showZeros="0" workbookViewId="0">
      <selection activeCell="A1" sqref="A1:W1"/>
    </sheetView>
  </sheetViews>
  <sheetFormatPr defaultColWidth="10.2761904761905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7619047619048" customWidth="1"/>
    <col min="7" max="7" width="5.27619047619048" customWidth="1"/>
    <col min="8" max="8" width="5.84761904761905" customWidth="1"/>
    <col min="9" max="11" width="12.847619047619" customWidth="1"/>
    <col min="12" max="12" width="7.27619047619048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51" t="s">
        <v>289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6.25" customHeight="1" spans="1:23">
      <c r="A2" s="147" t="s">
        <v>290</v>
      </c>
      <c r="B2" s="147"/>
      <c r="C2" s="147" t="s">
        <v>59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52" t="str">
        <f>"单位名称："&amp;"梁河县工业和商务科技局"</f>
        <v>单位名称：梁河县工业和商务科技局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1" t="s">
        <v>27</v>
      </c>
      <c r="W3" s="151"/>
    </row>
    <row r="4" ht="26.25" customHeight="1" spans="1:23">
      <c r="A4" s="154" t="s">
        <v>291</v>
      </c>
      <c r="B4" s="154" t="s">
        <v>183</v>
      </c>
      <c r="C4" s="154" t="s">
        <v>184</v>
      </c>
      <c r="D4" s="154" t="s">
        <v>292</v>
      </c>
      <c r="E4" s="154" t="s">
        <v>185</v>
      </c>
      <c r="F4" s="154" t="s">
        <v>186</v>
      </c>
      <c r="G4" s="154" t="s">
        <v>293</v>
      </c>
      <c r="H4" s="154" t="s">
        <v>294</v>
      </c>
      <c r="I4" s="154" t="s">
        <v>30</v>
      </c>
      <c r="J4" s="154" t="s">
        <v>295</v>
      </c>
      <c r="K4" s="154"/>
      <c r="L4" s="154"/>
      <c r="M4" s="154"/>
      <c r="N4" s="154" t="s">
        <v>195</v>
      </c>
      <c r="O4" s="154"/>
      <c r="P4" s="154"/>
      <c r="Q4" s="154" t="s">
        <v>37</v>
      </c>
      <c r="R4" s="154" t="s">
        <v>51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34</v>
      </c>
      <c r="K5" s="154"/>
      <c r="L5" s="154" t="s">
        <v>35</v>
      </c>
      <c r="M5" s="154" t="s">
        <v>36</v>
      </c>
      <c r="N5" s="154" t="s">
        <v>34</v>
      </c>
      <c r="O5" s="154" t="s">
        <v>35</v>
      </c>
      <c r="P5" s="154" t="s">
        <v>36</v>
      </c>
      <c r="Q5" s="154"/>
      <c r="R5" s="154" t="s">
        <v>33</v>
      </c>
      <c r="S5" s="154" t="s">
        <v>40</v>
      </c>
      <c r="T5" s="154" t="s">
        <v>41</v>
      </c>
      <c r="U5" s="154" t="s">
        <v>42</v>
      </c>
      <c r="V5" s="154" t="s">
        <v>43</v>
      </c>
      <c r="W5" s="154" t="s">
        <v>44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33</v>
      </c>
      <c r="K6" s="154" t="s">
        <v>296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59</v>
      </c>
      <c r="B7" s="154" t="s">
        <v>60</v>
      </c>
      <c r="C7" s="154" t="s">
        <v>61</v>
      </c>
      <c r="D7" s="154" t="s">
        <v>62</v>
      </c>
      <c r="E7" s="154" t="s">
        <v>63</v>
      </c>
      <c r="F7" s="154" t="s">
        <v>64</v>
      </c>
      <c r="G7" s="154" t="s">
        <v>65</v>
      </c>
      <c r="H7" s="154" t="s">
        <v>66</v>
      </c>
      <c r="I7" s="154" t="s">
        <v>67</v>
      </c>
      <c r="J7" s="154" t="s">
        <v>68</v>
      </c>
      <c r="K7" s="154" t="s">
        <v>69</v>
      </c>
      <c r="L7" s="154" t="s">
        <v>70</v>
      </c>
      <c r="M7" s="154" t="s">
        <v>71</v>
      </c>
      <c r="N7" s="154" t="s">
        <v>72</v>
      </c>
      <c r="O7" s="154" t="s">
        <v>73</v>
      </c>
      <c r="P7" s="154" t="s">
        <v>197</v>
      </c>
      <c r="Q7" s="154" t="s">
        <v>198</v>
      </c>
      <c r="R7" s="154" t="s">
        <v>199</v>
      </c>
      <c r="S7" s="154" t="s">
        <v>200</v>
      </c>
      <c r="T7" s="154" t="s">
        <v>201</v>
      </c>
      <c r="U7" s="154" t="s">
        <v>202</v>
      </c>
      <c r="V7" s="154" t="s">
        <v>203</v>
      </c>
      <c r="W7" s="154" t="s">
        <v>204</v>
      </c>
    </row>
    <row r="8" ht="52.5" customHeight="1" spans="1:23">
      <c r="A8" s="155"/>
      <c r="B8" s="155"/>
      <c r="C8" s="155" t="s">
        <v>297</v>
      </c>
      <c r="D8" s="155"/>
      <c r="E8" s="155"/>
      <c r="F8" s="155"/>
      <c r="G8" s="155"/>
      <c r="H8" s="155"/>
      <c r="I8" s="157">
        <v>360000</v>
      </c>
      <c r="J8" s="157">
        <v>360000</v>
      </c>
      <c r="K8" s="157">
        <v>360000</v>
      </c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ht="52.5" customHeight="1" outlineLevel="1" spans="1:23">
      <c r="A9" s="155" t="s">
        <v>298</v>
      </c>
      <c r="B9" s="155" t="s">
        <v>299</v>
      </c>
      <c r="C9" s="155" t="s">
        <v>297</v>
      </c>
      <c r="D9" s="155" t="s">
        <v>46</v>
      </c>
      <c r="E9" s="155" t="s">
        <v>84</v>
      </c>
      <c r="F9" s="155" t="s">
        <v>85</v>
      </c>
      <c r="G9" s="155" t="s">
        <v>246</v>
      </c>
      <c r="H9" s="155" t="s">
        <v>247</v>
      </c>
      <c r="I9" s="157">
        <v>60000</v>
      </c>
      <c r="J9" s="157">
        <v>60000</v>
      </c>
      <c r="K9" s="157">
        <v>60000</v>
      </c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2.5" customHeight="1" outlineLevel="1" spans="1:23">
      <c r="A10" s="155" t="s">
        <v>298</v>
      </c>
      <c r="B10" s="155" t="s">
        <v>299</v>
      </c>
      <c r="C10" s="155" t="s">
        <v>297</v>
      </c>
      <c r="D10" s="155" t="s">
        <v>46</v>
      </c>
      <c r="E10" s="155" t="s">
        <v>84</v>
      </c>
      <c r="F10" s="155" t="s">
        <v>85</v>
      </c>
      <c r="G10" s="155" t="s">
        <v>256</v>
      </c>
      <c r="H10" s="155" t="s">
        <v>257</v>
      </c>
      <c r="I10" s="157">
        <v>2400</v>
      </c>
      <c r="J10" s="157">
        <v>2400</v>
      </c>
      <c r="K10" s="157">
        <v>2400</v>
      </c>
      <c r="L10" s="157"/>
      <c r="M10" s="157"/>
      <c r="N10" s="155"/>
      <c r="O10" s="155"/>
      <c r="P10" s="155"/>
      <c r="Q10" s="157"/>
      <c r="R10" s="157"/>
      <c r="S10" s="157"/>
      <c r="T10" s="157"/>
      <c r="U10" s="157"/>
      <c r="V10" s="157"/>
      <c r="W10" s="157"/>
    </row>
    <row r="11" ht="52.5" customHeight="1" outlineLevel="1" spans="1:23">
      <c r="A11" s="155" t="s">
        <v>298</v>
      </c>
      <c r="B11" s="155" t="s">
        <v>299</v>
      </c>
      <c r="C11" s="155" t="s">
        <v>297</v>
      </c>
      <c r="D11" s="155" t="s">
        <v>46</v>
      </c>
      <c r="E11" s="155" t="s">
        <v>84</v>
      </c>
      <c r="F11" s="155" t="s">
        <v>85</v>
      </c>
      <c r="G11" s="155" t="s">
        <v>254</v>
      </c>
      <c r="H11" s="155" t="s">
        <v>255</v>
      </c>
      <c r="I11" s="157">
        <v>3600</v>
      </c>
      <c r="J11" s="157">
        <v>3600</v>
      </c>
      <c r="K11" s="157">
        <v>3600</v>
      </c>
      <c r="L11" s="157"/>
      <c r="M11" s="157"/>
      <c r="N11" s="155"/>
      <c r="O11" s="155"/>
      <c r="P11" s="155"/>
      <c r="Q11" s="157"/>
      <c r="R11" s="157"/>
      <c r="S11" s="157"/>
      <c r="T11" s="157"/>
      <c r="U11" s="157"/>
      <c r="V11" s="157"/>
      <c r="W11" s="157"/>
    </row>
    <row r="12" ht="52.5" customHeight="1" outlineLevel="1" spans="1:23">
      <c r="A12" s="155" t="s">
        <v>298</v>
      </c>
      <c r="B12" s="155" t="s">
        <v>299</v>
      </c>
      <c r="C12" s="155" t="s">
        <v>297</v>
      </c>
      <c r="D12" s="155" t="s">
        <v>46</v>
      </c>
      <c r="E12" s="155" t="s">
        <v>84</v>
      </c>
      <c r="F12" s="155" t="s">
        <v>85</v>
      </c>
      <c r="G12" s="155" t="s">
        <v>258</v>
      </c>
      <c r="H12" s="155" t="s">
        <v>259</v>
      </c>
      <c r="I12" s="157">
        <v>178000</v>
      </c>
      <c r="J12" s="157">
        <v>178000</v>
      </c>
      <c r="K12" s="157">
        <v>178000</v>
      </c>
      <c r="L12" s="157"/>
      <c r="M12" s="157"/>
      <c r="N12" s="155"/>
      <c r="O12" s="155"/>
      <c r="P12" s="155"/>
      <c r="Q12" s="157"/>
      <c r="R12" s="157"/>
      <c r="S12" s="157"/>
      <c r="T12" s="157"/>
      <c r="U12" s="157"/>
      <c r="V12" s="157"/>
      <c r="W12" s="157"/>
    </row>
    <row r="13" ht="52.5" customHeight="1" outlineLevel="1" spans="1:23">
      <c r="A13" s="155" t="s">
        <v>298</v>
      </c>
      <c r="B13" s="155" t="s">
        <v>299</v>
      </c>
      <c r="C13" s="155" t="s">
        <v>297</v>
      </c>
      <c r="D13" s="155" t="s">
        <v>46</v>
      </c>
      <c r="E13" s="155" t="s">
        <v>84</v>
      </c>
      <c r="F13" s="155" t="s">
        <v>85</v>
      </c>
      <c r="G13" s="155" t="s">
        <v>300</v>
      </c>
      <c r="H13" s="155" t="s">
        <v>301</v>
      </c>
      <c r="I13" s="157">
        <v>116000</v>
      </c>
      <c r="J13" s="157">
        <v>116000</v>
      </c>
      <c r="K13" s="157">
        <v>116000</v>
      </c>
      <c r="L13" s="157"/>
      <c r="M13" s="157"/>
      <c r="N13" s="155"/>
      <c r="O13" s="155"/>
      <c r="P13" s="155"/>
      <c r="Q13" s="157"/>
      <c r="R13" s="157"/>
      <c r="S13" s="157"/>
      <c r="T13" s="157"/>
      <c r="U13" s="157"/>
      <c r="V13" s="157"/>
      <c r="W13" s="157"/>
    </row>
    <row r="14" ht="52.5" customHeight="1" spans="1:23">
      <c r="A14" s="155"/>
      <c r="B14" s="155"/>
      <c r="C14" s="155" t="s">
        <v>302</v>
      </c>
      <c r="D14" s="155"/>
      <c r="E14" s="155"/>
      <c r="F14" s="155"/>
      <c r="G14" s="155"/>
      <c r="H14" s="155"/>
      <c r="I14" s="157">
        <v>200000</v>
      </c>
      <c r="J14" s="157">
        <v>200000</v>
      </c>
      <c r="K14" s="157">
        <v>200000</v>
      </c>
      <c r="L14" s="157"/>
      <c r="M14" s="157"/>
      <c r="N14" s="155"/>
      <c r="O14" s="155"/>
      <c r="P14" s="155"/>
      <c r="Q14" s="157"/>
      <c r="R14" s="157"/>
      <c r="S14" s="157"/>
      <c r="T14" s="157"/>
      <c r="U14" s="157"/>
      <c r="V14" s="157"/>
      <c r="W14" s="157"/>
    </row>
    <row r="15" ht="52.5" customHeight="1" outlineLevel="1" spans="1:23">
      <c r="A15" s="155" t="s">
        <v>298</v>
      </c>
      <c r="B15" s="155" t="s">
        <v>303</v>
      </c>
      <c r="C15" s="155" t="s">
        <v>302</v>
      </c>
      <c r="D15" s="155" t="s">
        <v>46</v>
      </c>
      <c r="E15" s="155" t="s">
        <v>80</v>
      </c>
      <c r="F15" s="155" t="s">
        <v>81</v>
      </c>
      <c r="G15" s="155" t="s">
        <v>246</v>
      </c>
      <c r="H15" s="155" t="s">
        <v>247</v>
      </c>
      <c r="I15" s="157">
        <v>29200</v>
      </c>
      <c r="J15" s="157">
        <v>29200</v>
      </c>
      <c r="K15" s="157">
        <v>29200</v>
      </c>
      <c r="L15" s="157"/>
      <c r="M15" s="157"/>
      <c r="N15" s="155"/>
      <c r="O15" s="155"/>
      <c r="P15" s="155"/>
      <c r="Q15" s="157"/>
      <c r="R15" s="157"/>
      <c r="S15" s="157"/>
      <c r="T15" s="157"/>
      <c r="U15" s="157"/>
      <c r="V15" s="157"/>
      <c r="W15" s="157"/>
    </row>
    <row r="16" ht="52.5" customHeight="1" outlineLevel="1" spans="1:23">
      <c r="A16" s="155" t="s">
        <v>298</v>
      </c>
      <c r="B16" s="155" t="s">
        <v>303</v>
      </c>
      <c r="C16" s="155" t="s">
        <v>302</v>
      </c>
      <c r="D16" s="155" t="s">
        <v>46</v>
      </c>
      <c r="E16" s="155" t="s">
        <v>80</v>
      </c>
      <c r="F16" s="155" t="s">
        <v>81</v>
      </c>
      <c r="G16" s="155" t="s">
        <v>304</v>
      </c>
      <c r="H16" s="155" t="s">
        <v>305</v>
      </c>
      <c r="I16" s="157">
        <v>50400</v>
      </c>
      <c r="J16" s="157">
        <v>50400</v>
      </c>
      <c r="K16" s="157">
        <v>50400</v>
      </c>
      <c r="L16" s="157"/>
      <c r="M16" s="157"/>
      <c r="N16" s="155"/>
      <c r="O16" s="155"/>
      <c r="P16" s="155"/>
      <c r="Q16" s="157"/>
      <c r="R16" s="157"/>
      <c r="S16" s="157"/>
      <c r="T16" s="157"/>
      <c r="U16" s="157"/>
      <c r="V16" s="157"/>
      <c r="W16" s="157"/>
    </row>
    <row r="17" ht="52.5" customHeight="1" outlineLevel="1" spans="1:23">
      <c r="A17" s="155" t="s">
        <v>298</v>
      </c>
      <c r="B17" s="155" t="s">
        <v>303</v>
      </c>
      <c r="C17" s="155" t="s">
        <v>302</v>
      </c>
      <c r="D17" s="155" t="s">
        <v>46</v>
      </c>
      <c r="E17" s="155" t="s">
        <v>80</v>
      </c>
      <c r="F17" s="155" t="s">
        <v>81</v>
      </c>
      <c r="G17" s="155" t="s">
        <v>306</v>
      </c>
      <c r="H17" s="155" t="s">
        <v>307</v>
      </c>
      <c r="I17" s="157">
        <v>30000</v>
      </c>
      <c r="J17" s="157">
        <v>30000</v>
      </c>
      <c r="K17" s="157">
        <v>30000</v>
      </c>
      <c r="L17" s="157"/>
      <c r="M17" s="157"/>
      <c r="N17" s="155"/>
      <c r="O17" s="155"/>
      <c r="P17" s="155"/>
      <c r="Q17" s="157"/>
      <c r="R17" s="157"/>
      <c r="S17" s="157"/>
      <c r="T17" s="157"/>
      <c r="U17" s="157"/>
      <c r="V17" s="157"/>
      <c r="W17" s="157"/>
    </row>
    <row r="18" ht="52.5" customHeight="1" outlineLevel="1" spans="1:23">
      <c r="A18" s="155" t="s">
        <v>298</v>
      </c>
      <c r="B18" s="155" t="s">
        <v>303</v>
      </c>
      <c r="C18" s="155" t="s">
        <v>302</v>
      </c>
      <c r="D18" s="155" t="s">
        <v>46</v>
      </c>
      <c r="E18" s="155" t="s">
        <v>80</v>
      </c>
      <c r="F18" s="155" t="s">
        <v>81</v>
      </c>
      <c r="G18" s="155" t="s">
        <v>308</v>
      </c>
      <c r="H18" s="155" t="s">
        <v>309</v>
      </c>
      <c r="I18" s="157">
        <v>2000</v>
      </c>
      <c r="J18" s="157">
        <v>2000</v>
      </c>
      <c r="K18" s="157">
        <v>2000</v>
      </c>
      <c r="L18" s="157"/>
      <c r="M18" s="157"/>
      <c r="N18" s="155"/>
      <c r="O18" s="155"/>
      <c r="P18" s="155"/>
      <c r="Q18" s="157"/>
      <c r="R18" s="157"/>
      <c r="S18" s="157"/>
      <c r="T18" s="157"/>
      <c r="U18" s="157"/>
      <c r="V18" s="157"/>
      <c r="W18" s="157"/>
    </row>
    <row r="19" ht="52.5" customHeight="1" outlineLevel="1" spans="1:23">
      <c r="A19" s="155" t="s">
        <v>298</v>
      </c>
      <c r="B19" s="155" t="s">
        <v>303</v>
      </c>
      <c r="C19" s="155" t="s">
        <v>302</v>
      </c>
      <c r="D19" s="155" t="s">
        <v>46</v>
      </c>
      <c r="E19" s="155" t="s">
        <v>80</v>
      </c>
      <c r="F19" s="155" t="s">
        <v>81</v>
      </c>
      <c r="G19" s="155" t="s">
        <v>310</v>
      </c>
      <c r="H19" s="155" t="s">
        <v>311</v>
      </c>
      <c r="I19" s="157">
        <v>500</v>
      </c>
      <c r="J19" s="157">
        <v>500</v>
      </c>
      <c r="K19" s="157">
        <v>500</v>
      </c>
      <c r="L19" s="157"/>
      <c r="M19" s="157"/>
      <c r="N19" s="155"/>
      <c r="O19" s="155"/>
      <c r="P19" s="155"/>
      <c r="Q19" s="157"/>
      <c r="R19" s="157"/>
      <c r="S19" s="157"/>
      <c r="T19" s="157"/>
      <c r="U19" s="157"/>
      <c r="V19" s="157"/>
      <c r="W19" s="157"/>
    </row>
    <row r="20" ht="52.5" customHeight="1" outlineLevel="1" spans="1:23">
      <c r="A20" s="155" t="s">
        <v>298</v>
      </c>
      <c r="B20" s="155" t="s">
        <v>303</v>
      </c>
      <c r="C20" s="155" t="s">
        <v>302</v>
      </c>
      <c r="D20" s="155" t="s">
        <v>46</v>
      </c>
      <c r="E20" s="155" t="s">
        <v>80</v>
      </c>
      <c r="F20" s="155" t="s">
        <v>81</v>
      </c>
      <c r="G20" s="155" t="s">
        <v>312</v>
      </c>
      <c r="H20" s="155" t="s">
        <v>177</v>
      </c>
      <c r="I20" s="157">
        <v>19400</v>
      </c>
      <c r="J20" s="157">
        <v>19400</v>
      </c>
      <c r="K20" s="157">
        <v>19400</v>
      </c>
      <c r="L20" s="157"/>
      <c r="M20" s="157"/>
      <c r="N20" s="155"/>
      <c r="O20" s="155"/>
      <c r="P20" s="155"/>
      <c r="Q20" s="157"/>
      <c r="R20" s="157"/>
      <c r="S20" s="157"/>
      <c r="T20" s="157"/>
      <c r="U20" s="157"/>
      <c r="V20" s="157"/>
      <c r="W20" s="157"/>
    </row>
    <row r="21" ht="52.5" customHeight="1" outlineLevel="1" spans="1:23">
      <c r="A21" s="155" t="s">
        <v>298</v>
      </c>
      <c r="B21" s="155" t="s">
        <v>303</v>
      </c>
      <c r="C21" s="155" t="s">
        <v>302</v>
      </c>
      <c r="D21" s="155" t="s">
        <v>46</v>
      </c>
      <c r="E21" s="155" t="s">
        <v>80</v>
      </c>
      <c r="F21" s="155" t="s">
        <v>81</v>
      </c>
      <c r="G21" s="155" t="s">
        <v>300</v>
      </c>
      <c r="H21" s="155" t="s">
        <v>301</v>
      </c>
      <c r="I21" s="157">
        <v>8800</v>
      </c>
      <c r="J21" s="157">
        <v>8800</v>
      </c>
      <c r="K21" s="157">
        <v>8800</v>
      </c>
      <c r="L21" s="157"/>
      <c r="M21" s="157"/>
      <c r="N21" s="155"/>
      <c r="O21" s="155"/>
      <c r="P21" s="155"/>
      <c r="Q21" s="157"/>
      <c r="R21" s="157"/>
      <c r="S21" s="157"/>
      <c r="T21" s="157"/>
      <c r="U21" s="157"/>
      <c r="V21" s="157"/>
      <c r="W21" s="157"/>
    </row>
    <row r="22" ht="52.5" customHeight="1" outlineLevel="1" spans="1:23">
      <c r="A22" s="155" t="s">
        <v>298</v>
      </c>
      <c r="B22" s="155" t="s">
        <v>303</v>
      </c>
      <c r="C22" s="155" t="s">
        <v>302</v>
      </c>
      <c r="D22" s="155" t="s">
        <v>46</v>
      </c>
      <c r="E22" s="155" t="s">
        <v>80</v>
      </c>
      <c r="F22" s="155" t="s">
        <v>81</v>
      </c>
      <c r="G22" s="155" t="s">
        <v>268</v>
      </c>
      <c r="H22" s="155" t="s">
        <v>267</v>
      </c>
      <c r="I22" s="157">
        <v>20000</v>
      </c>
      <c r="J22" s="157">
        <v>20000</v>
      </c>
      <c r="K22" s="157">
        <v>20000</v>
      </c>
      <c r="L22" s="157"/>
      <c r="M22" s="157"/>
      <c r="N22" s="155"/>
      <c r="O22" s="155"/>
      <c r="P22" s="155"/>
      <c r="Q22" s="157"/>
      <c r="R22" s="157"/>
      <c r="S22" s="157"/>
      <c r="T22" s="157"/>
      <c r="U22" s="157"/>
      <c r="V22" s="157"/>
      <c r="W22" s="157"/>
    </row>
    <row r="23" ht="52.5" customHeight="1" outlineLevel="1" spans="1:23">
      <c r="A23" s="155" t="s">
        <v>298</v>
      </c>
      <c r="B23" s="155" t="s">
        <v>303</v>
      </c>
      <c r="C23" s="155" t="s">
        <v>302</v>
      </c>
      <c r="D23" s="155" t="s">
        <v>46</v>
      </c>
      <c r="E23" s="155" t="s">
        <v>80</v>
      </c>
      <c r="F23" s="155" t="s">
        <v>81</v>
      </c>
      <c r="G23" s="155" t="s">
        <v>313</v>
      </c>
      <c r="H23" s="155" t="s">
        <v>314</v>
      </c>
      <c r="I23" s="157">
        <v>14550</v>
      </c>
      <c r="J23" s="157">
        <v>14550</v>
      </c>
      <c r="K23" s="157">
        <v>14550</v>
      </c>
      <c r="L23" s="157"/>
      <c r="M23" s="157"/>
      <c r="N23" s="155"/>
      <c r="O23" s="155"/>
      <c r="P23" s="155"/>
      <c r="Q23" s="157"/>
      <c r="R23" s="157"/>
      <c r="S23" s="157"/>
      <c r="T23" s="157"/>
      <c r="U23" s="157"/>
      <c r="V23" s="157"/>
      <c r="W23" s="157"/>
    </row>
    <row r="24" ht="52.5" customHeight="1" outlineLevel="1" spans="1:23">
      <c r="A24" s="155" t="s">
        <v>298</v>
      </c>
      <c r="B24" s="155" t="s">
        <v>303</v>
      </c>
      <c r="C24" s="155" t="s">
        <v>302</v>
      </c>
      <c r="D24" s="155" t="s">
        <v>46</v>
      </c>
      <c r="E24" s="155" t="s">
        <v>80</v>
      </c>
      <c r="F24" s="155" t="s">
        <v>81</v>
      </c>
      <c r="G24" s="155" t="s">
        <v>315</v>
      </c>
      <c r="H24" s="155" t="s">
        <v>316</v>
      </c>
      <c r="I24" s="157">
        <v>9600</v>
      </c>
      <c r="J24" s="157">
        <v>9600</v>
      </c>
      <c r="K24" s="157">
        <v>9600</v>
      </c>
      <c r="L24" s="157"/>
      <c r="M24" s="157"/>
      <c r="N24" s="155"/>
      <c r="O24" s="155"/>
      <c r="P24" s="155"/>
      <c r="Q24" s="157"/>
      <c r="R24" s="157"/>
      <c r="S24" s="157"/>
      <c r="T24" s="157"/>
      <c r="U24" s="157"/>
      <c r="V24" s="157"/>
      <c r="W24" s="157"/>
    </row>
    <row r="25" ht="52.5" customHeight="1" outlineLevel="1" spans="1:23">
      <c r="A25" s="155" t="s">
        <v>298</v>
      </c>
      <c r="B25" s="155" t="s">
        <v>303</v>
      </c>
      <c r="C25" s="155" t="s">
        <v>302</v>
      </c>
      <c r="D25" s="155" t="s">
        <v>46</v>
      </c>
      <c r="E25" s="155" t="s">
        <v>80</v>
      </c>
      <c r="F25" s="155" t="s">
        <v>81</v>
      </c>
      <c r="G25" s="155" t="s">
        <v>273</v>
      </c>
      <c r="H25" s="155" t="s">
        <v>274</v>
      </c>
      <c r="I25" s="157">
        <v>6300</v>
      </c>
      <c r="J25" s="157">
        <v>6300</v>
      </c>
      <c r="K25" s="157">
        <v>6300</v>
      </c>
      <c r="L25" s="157"/>
      <c r="M25" s="157"/>
      <c r="N25" s="155"/>
      <c r="O25" s="155"/>
      <c r="P25" s="155"/>
      <c r="Q25" s="157"/>
      <c r="R25" s="157"/>
      <c r="S25" s="157"/>
      <c r="T25" s="157"/>
      <c r="U25" s="157"/>
      <c r="V25" s="157"/>
      <c r="W25" s="157"/>
    </row>
    <row r="26" ht="52.5" customHeight="1" outlineLevel="1" spans="1:23">
      <c r="A26" s="155" t="s">
        <v>298</v>
      </c>
      <c r="B26" s="155" t="s">
        <v>303</v>
      </c>
      <c r="C26" s="155" t="s">
        <v>302</v>
      </c>
      <c r="D26" s="155" t="s">
        <v>46</v>
      </c>
      <c r="E26" s="155" t="s">
        <v>80</v>
      </c>
      <c r="F26" s="155" t="s">
        <v>81</v>
      </c>
      <c r="G26" s="155" t="s">
        <v>317</v>
      </c>
      <c r="H26" s="155" t="s">
        <v>318</v>
      </c>
      <c r="I26" s="157">
        <v>9250</v>
      </c>
      <c r="J26" s="157">
        <v>9250</v>
      </c>
      <c r="K26" s="157">
        <v>9250</v>
      </c>
      <c r="L26" s="157"/>
      <c r="M26" s="157"/>
      <c r="N26" s="155"/>
      <c r="O26" s="155"/>
      <c r="P26" s="155"/>
      <c r="Q26" s="157"/>
      <c r="R26" s="157"/>
      <c r="S26" s="157"/>
      <c r="T26" s="157"/>
      <c r="U26" s="157"/>
      <c r="V26" s="157"/>
      <c r="W26" s="157"/>
    </row>
    <row r="27" ht="52.5" customHeight="1" spans="1:23">
      <c r="A27" s="155"/>
      <c r="B27" s="155"/>
      <c r="C27" s="155" t="s">
        <v>319</v>
      </c>
      <c r="D27" s="155"/>
      <c r="E27" s="155"/>
      <c r="F27" s="155"/>
      <c r="G27" s="155"/>
      <c r="H27" s="155"/>
      <c r="I27" s="157">
        <v>527348.64</v>
      </c>
      <c r="J27" s="157">
        <v>527348.64</v>
      </c>
      <c r="K27" s="157">
        <v>527348.64</v>
      </c>
      <c r="L27" s="157"/>
      <c r="M27" s="157"/>
      <c r="N27" s="155"/>
      <c r="O27" s="155"/>
      <c r="P27" s="155"/>
      <c r="Q27" s="157"/>
      <c r="R27" s="157"/>
      <c r="S27" s="157"/>
      <c r="T27" s="157"/>
      <c r="U27" s="157"/>
      <c r="V27" s="157"/>
      <c r="W27" s="157"/>
    </row>
    <row r="28" ht="52.5" customHeight="1" outlineLevel="1" spans="1:23">
      <c r="A28" s="155" t="s">
        <v>320</v>
      </c>
      <c r="B28" s="155" t="s">
        <v>321</v>
      </c>
      <c r="C28" s="155" t="s">
        <v>319</v>
      </c>
      <c r="D28" s="155" t="s">
        <v>46</v>
      </c>
      <c r="E28" s="155" t="s">
        <v>84</v>
      </c>
      <c r="F28" s="155" t="s">
        <v>85</v>
      </c>
      <c r="G28" s="155" t="s">
        <v>322</v>
      </c>
      <c r="H28" s="155" t="s">
        <v>323</v>
      </c>
      <c r="I28" s="157">
        <v>527348.64</v>
      </c>
      <c r="J28" s="157">
        <v>527348.64</v>
      </c>
      <c r="K28" s="157">
        <v>527348.64</v>
      </c>
      <c r="L28" s="157"/>
      <c r="M28" s="157"/>
      <c r="N28" s="155"/>
      <c r="O28" s="155"/>
      <c r="P28" s="155"/>
      <c r="Q28" s="157"/>
      <c r="R28" s="157"/>
      <c r="S28" s="157"/>
      <c r="T28" s="157"/>
      <c r="U28" s="157"/>
      <c r="V28" s="157"/>
      <c r="W28" s="157"/>
    </row>
    <row r="29" ht="52.5" customHeight="1" spans="1:23">
      <c r="A29" s="155"/>
      <c r="B29" s="155"/>
      <c r="C29" s="155" t="s">
        <v>324</v>
      </c>
      <c r="D29" s="155"/>
      <c r="E29" s="155"/>
      <c r="F29" s="155"/>
      <c r="G29" s="155"/>
      <c r="H29" s="155"/>
      <c r="I29" s="157">
        <v>130000</v>
      </c>
      <c r="J29" s="157">
        <v>130000</v>
      </c>
      <c r="K29" s="157">
        <v>130000</v>
      </c>
      <c r="L29" s="157"/>
      <c r="M29" s="157"/>
      <c r="N29" s="155"/>
      <c r="O29" s="155"/>
      <c r="P29" s="155"/>
      <c r="Q29" s="157"/>
      <c r="R29" s="157"/>
      <c r="S29" s="157"/>
      <c r="T29" s="157"/>
      <c r="U29" s="157"/>
      <c r="V29" s="157"/>
      <c r="W29" s="157"/>
    </row>
    <row r="30" ht="52.5" customHeight="1" outlineLevel="1" spans="1:23">
      <c r="A30" s="155" t="s">
        <v>320</v>
      </c>
      <c r="B30" s="155" t="s">
        <v>325</v>
      </c>
      <c r="C30" s="155" t="s">
        <v>324</v>
      </c>
      <c r="D30" s="155" t="s">
        <v>46</v>
      </c>
      <c r="E30" s="155" t="s">
        <v>84</v>
      </c>
      <c r="F30" s="155" t="s">
        <v>85</v>
      </c>
      <c r="G30" s="155" t="s">
        <v>300</v>
      </c>
      <c r="H30" s="155" t="s">
        <v>301</v>
      </c>
      <c r="I30" s="157">
        <v>130000</v>
      </c>
      <c r="J30" s="157">
        <v>130000</v>
      </c>
      <c r="K30" s="157">
        <v>130000</v>
      </c>
      <c r="L30" s="157"/>
      <c r="M30" s="157"/>
      <c r="N30" s="155"/>
      <c r="O30" s="155"/>
      <c r="P30" s="155"/>
      <c r="Q30" s="157"/>
      <c r="R30" s="157"/>
      <c r="S30" s="157"/>
      <c r="T30" s="157"/>
      <c r="U30" s="157"/>
      <c r="V30" s="157"/>
      <c r="W30" s="157"/>
    </row>
    <row r="31" ht="52.5" customHeight="1" spans="1:23">
      <c r="A31" s="155"/>
      <c r="B31" s="155"/>
      <c r="C31" s="155" t="s">
        <v>326</v>
      </c>
      <c r="D31" s="155"/>
      <c r="E31" s="155"/>
      <c r="F31" s="155"/>
      <c r="G31" s="155"/>
      <c r="H31" s="155"/>
      <c r="I31" s="157">
        <v>76000</v>
      </c>
      <c r="J31" s="157">
        <v>76000</v>
      </c>
      <c r="K31" s="157">
        <v>76000</v>
      </c>
      <c r="L31" s="157"/>
      <c r="M31" s="157"/>
      <c r="N31" s="155"/>
      <c r="O31" s="155"/>
      <c r="P31" s="155"/>
      <c r="Q31" s="157"/>
      <c r="R31" s="157"/>
      <c r="S31" s="157"/>
      <c r="T31" s="157"/>
      <c r="U31" s="157"/>
      <c r="V31" s="157"/>
      <c r="W31" s="157"/>
    </row>
    <row r="32" ht="52.5" customHeight="1" outlineLevel="1" spans="1:23">
      <c r="A32" s="155" t="s">
        <v>298</v>
      </c>
      <c r="B32" s="155" t="s">
        <v>327</v>
      </c>
      <c r="C32" s="155" t="s">
        <v>326</v>
      </c>
      <c r="D32" s="155" t="s">
        <v>46</v>
      </c>
      <c r="E32" s="155" t="s">
        <v>84</v>
      </c>
      <c r="F32" s="155" t="s">
        <v>85</v>
      </c>
      <c r="G32" s="155" t="s">
        <v>300</v>
      </c>
      <c r="H32" s="155" t="s">
        <v>301</v>
      </c>
      <c r="I32" s="157">
        <v>76000</v>
      </c>
      <c r="J32" s="157">
        <v>76000</v>
      </c>
      <c r="K32" s="157">
        <v>76000</v>
      </c>
      <c r="L32" s="157"/>
      <c r="M32" s="157"/>
      <c r="N32" s="155"/>
      <c r="O32" s="155"/>
      <c r="P32" s="155"/>
      <c r="Q32" s="157"/>
      <c r="R32" s="157"/>
      <c r="S32" s="157"/>
      <c r="T32" s="157"/>
      <c r="U32" s="157"/>
      <c r="V32" s="157"/>
      <c r="W32" s="157"/>
    </row>
    <row r="33" ht="52.5" customHeight="1" spans="1:23">
      <c r="A33" s="155"/>
      <c r="B33" s="155"/>
      <c r="C33" s="155" t="s">
        <v>328</v>
      </c>
      <c r="D33" s="155"/>
      <c r="E33" s="155"/>
      <c r="F33" s="155"/>
      <c r="G33" s="155"/>
      <c r="H33" s="155"/>
      <c r="I33" s="157">
        <v>90000</v>
      </c>
      <c r="J33" s="157">
        <v>90000</v>
      </c>
      <c r="K33" s="157">
        <v>90000</v>
      </c>
      <c r="L33" s="157"/>
      <c r="M33" s="157"/>
      <c r="N33" s="155"/>
      <c r="O33" s="155"/>
      <c r="P33" s="155"/>
      <c r="Q33" s="157"/>
      <c r="R33" s="157"/>
      <c r="S33" s="157"/>
      <c r="T33" s="157"/>
      <c r="U33" s="157"/>
      <c r="V33" s="157"/>
      <c r="W33" s="157"/>
    </row>
    <row r="34" ht="52.5" customHeight="1" outlineLevel="1" spans="1:23">
      <c r="A34" s="155" t="s">
        <v>320</v>
      </c>
      <c r="B34" s="155" t="s">
        <v>329</v>
      </c>
      <c r="C34" s="155" t="s">
        <v>328</v>
      </c>
      <c r="D34" s="155" t="s">
        <v>46</v>
      </c>
      <c r="E34" s="155" t="s">
        <v>84</v>
      </c>
      <c r="F34" s="155" t="s">
        <v>85</v>
      </c>
      <c r="G34" s="155" t="s">
        <v>300</v>
      </c>
      <c r="H34" s="155" t="s">
        <v>301</v>
      </c>
      <c r="I34" s="157">
        <v>90000</v>
      </c>
      <c r="J34" s="157">
        <v>90000</v>
      </c>
      <c r="K34" s="157">
        <v>90000</v>
      </c>
      <c r="L34" s="157"/>
      <c r="M34" s="157"/>
      <c r="N34" s="155"/>
      <c r="O34" s="155"/>
      <c r="P34" s="155"/>
      <c r="Q34" s="157"/>
      <c r="R34" s="157"/>
      <c r="S34" s="157"/>
      <c r="T34" s="157"/>
      <c r="U34" s="157"/>
      <c r="V34" s="157"/>
      <c r="W34" s="157"/>
    </row>
    <row r="35" ht="30" customHeight="1" spans="1:23">
      <c r="A35" s="156" t="s">
        <v>30</v>
      </c>
      <c r="B35" s="156"/>
      <c r="C35" s="156"/>
      <c r="D35" s="156"/>
      <c r="E35" s="156"/>
      <c r="F35" s="156"/>
      <c r="G35" s="156"/>
      <c r="H35" s="156"/>
      <c r="I35" s="157">
        <v>1383348.64</v>
      </c>
      <c r="J35" s="157">
        <v>1383348.64</v>
      </c>
      <c r="K35" s="157">
        <v>1383348.64</v>
      </c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5:H3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6"/>
  <sheetViews>
    <sheetView showZeros="0" workbookViewId="0">
      <selection activeCell="H4" sqref="H4"/>
    </sheetView>
  </sheetViews>
  <sheetFormatPr defaultColWidth="10.2761904761905" defaultRowHeight="15" customHeight="1"/>
  <cols>
    <col min="1" max="9" width="14.2761904761905" customWidth="1"/>
    <col min="10" max="10" width="34.2761904761905" customWidth="1"/>
  </cols>
  <sheetData>
    <row r="1" ht="18.75" customHeight="1" spans="1:10">
      <c r="A1" s="146"/>
      <c r="B1" s="146"/>
      <c r="C1" s="146"/>
      <c r="D1" s="146"/>
      <c r="E1" s="146"/>
      <c r="F1" s="146"/>
      <c r="G1" s="146"/>
      <c r="H1" s="146"/>
      <c r="I1" s="146"/>
      <c r="J1" s="150" t="s">
        <v>330</v>
      </c>
    </row>
    <row r="2" ht="34.5" customHeight="1" spans="1:10">
      <c r="A2" s="147" t="str">
        <f>"2025"&amp;"年项目支出绩效目标表"</f>
        <v>2025年项目支出绩效目标表</v>
      </c>
      <c r="B2" s="147"/>
      <c r="C2" s="147"/>
      <c r="D2" s="147"/>
      <c r="E2" s="147"/>
      <c r="F2" s="147"/>
      <c r="G2" s="147"/>
      <c r="H2" s="147"/>
      <c r="I2" s="147"/>
      <c r="J2" s="147"/>
    </row>
    <row r="3" ht="18.75" customHeight="1" spans="1:10">
      <c r="A3" s="146" t="str">
        <f>"单位名称："&amp;"梁河县工业和商务科技局"</f>
        <v>单位名称：梁河县工业和商务科技局</v>
      </c>
      <c r="B3" s="146"/>
      <c r="C3" s="146"/>
      <c r="D3" s="146"/>
      <c r="E3" s="146"/>
      <c r="F3" s="146"/>
      <c r="G3" s="146"/>
      <c r="H3" s="146"/>
      <c r="I3" s="146"/>
      <c r="J3" s="146"/>
    </row>
    <row r="4" ht="22.5" customHeight="1" spans="1:10">
      <c r="A4" s="148" t="s">
        <v>331</v>
      </c>
      <c r="B4" s="148" t="s">
        <v>332</v>
      </c>
      <c r="C4" s="148" t="s">
        <v>333</v>
      </c>
      <c r="D4" s="148" t="s">
        <v>334</v>
      </c>
      <c r="E4" s="148" t="s">
        <v>335</v>
      </c>
      <c r="F4" s="148" t="s">
        <v>336</v>
      </c>
      <c r="G4" s="148" t="s">
        <v>337</v>
      </c>
      <c r="H4" s="148" t="s">
        <v>338</v>
      </c>
      <c r="I4" s="148" t="s">
        <v>339</v>
      </c>
      <c r="J4" s="148" t="s">
        <v>340</v>
      </c>
    </row>
    <row r="5" ht="22.5" customHeight="1" spans="1:10">
      <c r="A5" s="148" t="s">
        <v>59</v>
      </c>
      <c r="B5" s="148" t="s">
        <v>60</v>
      </c>
      <c r="C5" s="148" t="s">
        <v>61</v>
      </c>
      <c r="D5" s="148" t="s">
        <v>62</v>
      </c>
      <c r="E5" s="148" t="s">
        <v>63</v>
      </c>
      <c r="F5" s="148" t="s">
        <v>64</v>
      </c>
      <c r="G5" s="148" t="s">
        <v>65</v>
      </c>
      <c r="H5" s="148" t="s">
        <v>66</v>
      </c>
      <c r="I5" s="148" t="s">
        <v>67</v>
      </c>
      <c r="J5" s="148" t="s">
        <v>68</v>
      </c>
    </row>
    <row r="6" ht="52.5" customHeight="1" spans="1:10">
      <c r="A6" s="148" t="s">
        <v>46</v>
      </c>
      <c r="B6" s="148"/>
      <c r="C6" s="148"/>
      <c r="D6" s="148"/>
      <c r="E6" s="148"/>
      <c r="F6" s="148"/>
      <c r="G6" s="148"/>
      <c r="H6" s="148"/>
      <c r="I6" s="148"/>
      <c r="J6" s="148"/>
    </row>
    <row r="7" ht="52.5" customHeight="1" outlineLevel="1" spans="1:10">
      <c r="A7" s="149" t="s">
        <v>302</v>
      </c>
      <c r="B7" s="149" t="s">
        <v>341</v>
      </c>
      <c r="C7" s="149" t="s">
        <v>342</v>
      </c>
      <c r="D7" s="149" t="s">
        <v>343</v>
      </c>
      <c r="E7" s="149" t="s">
        <v>344</v>
      </c>
      <c r="F7" s="149" t="s">
        <v>345</v>
      </c>
      <c r="G7" s="148" t="s">
        <v>64</v>
      </c>
      <c r="H7" s="148" t="s">
        <v>346</v>
      </c>
      <c r="I7" s="149" t="s">
        <v>347</v>
      </c>
      <c r="J7" s="149" t="s">
        <v>348</v>
      </c>
    </row>
    <row r="8" ht="52.5" customHeight="1" outlineLevel="1" spans="1:10">
      <c r="A8" s="149" t="s">
        <v>302</v>
      </c>
      <c r="B8" s="149" t="s">
        <v>341</v>
      </c>
      <c r="C8" s="149" t="s">
        <v>342</v>
      </c>
      <c r="D8" s="149" t="s">
        <v>343</v>
      </c>
      <c r="E8" s="149" t="s">
        <v>349</v>
      </c>
      <c r="F8" s="149" t="s">
        <v>345</v>
      </c>
      <c r="G8" s="148" t="s">
        <v>64</v>
      </c>
      <c r="H8" s="148" t="s">
        <v>346</v>
      </c>
      <c r="I8" s="149" t="s">
        <v>347</v>
      </c>
      <c r="J8" s="149" t="s">
        <v>350</v>
      </c>
    </row>
    <row r="9" ht="52.5" customHeight="1" outlineLevel="1" spans="1:10">
      <c r="A9" s="149" t="s">
        <v>302</v>
      </c>
      <c r="B9" s="149" t="s">
        <v>341</v>
      </c>
      <c r="C9" s="149" t="s">
        <v>342</v>
      </c>
      <c r="D9" s="149" t="s">
        <v>343</v>
      </c>
      <c r="E9" s="149" t="s">
        <v>351</v>
      </c>
      <c r="F9" s="149" t="s">
        <v>345</v>
      </c>
      <c r="G9" s="148" t="s">
        <v>352</v>
      </c>
      <c r="H9" s="148" t="s">
        <v>346</v>
      </c>
      <c r="I9" s="149" t="s">
        <v>353</v>
      </c>
      <c r="J9" s="149" t="s">
        <v>354</v>
      </c>
    </row>
    <row r="10" ht="52.5" customHeight="1" outlineLevel="1" spans="1:10">
      <c r="A10" s="149" t="s">
        <v>302</v>
      </c>
      <c r="B10" s="149" t="s">
        <v>341</v>
      </c>
      <c r="C10" s="149" t="s">
        <v>342</v>
      </c>
      <c r="D10" s="149" t="s">
        <v>343</v>
      </c>
      <c r="E10" s="149" t="s">
        <v>355</v>
      </c>
      <c r="F10" s="149" t="s">
        <v>345</v>
      </c>
      <c r="G10" s="148" t="s">
        <v>356</v>
      </c>
      <c r="H10" s="148" t="s">
        <v>346</v>
      </c>
      <c r="I10" s="149" t="s">
        <v>357</v>
      </c>
      <c r="J10" s="149" t="s">
        <v>358</v>
      </c>
    </row>
    <row r="11" ht="52.5" customHeight="1" outlineLevel="1" spans="1:10">
      <c r="A11" s="149" t="s">
        <v>302</v>
      </c>
      <c r="B11" s="149" t="s">
        <v>341</v>
      </c>
      <c r="C11" s="149" t="s">
        <v>342</v>
      </c>
      <c r="D11" s="149" t="s">
        <v>343</v>
      </c>
      <c r="E11" s="149" t="s">
        <v>359</v>
      </c>
      <c r="F11" s="149" t="s">
        <v>345</v>
      </c>
      <c r="G11" s="148" t="s">
        <v>60</v>
      </c>
      <c r="H11" s="148" t="s">
        <v>346</v>
      </c>
      <c r="I11" s="149" t="s">
        <v>360</v>
      </c>
      <c r="J11" s="149" t="s">
        <v>361</v>
      </c>
    </row>
    <row r="12" ht="52.5" customHeight="1" outlineLevel="1" spans="1:10">
      <c r="A12" s="149" t="s">
        <v>302</v>
      </c>
      <c r="B12" s="149" t="s">
        <v>341</v>
      </c>
      <c r="C12" s="149" t="s">
        <v>342</v>
      </c>
      <c r="D12" s="149" t="s">
        <v>362</v>
      </c>
      <c r="E12" s="149" t="s">
        <v>363</v>
      </c>
      <c r="F12" s="149" t="s">
        <v>364</v>
      </c>
      <c r="G12" s="148" t="s">
        <v>365</v>
      </c>
      <c r="H12" s="148" t="s">
        <v>346</v>
      </c>
      <c r="I12" s="149" t="s">
        <v>366</v>
      </c>
      <c r="J12" s="149" t="s">
        <v>367</v>
      </c>
    </row>
    <row r="13" ht="52.5" customHeight="1" outlineLevel="1" spans="1:10">
      <c r="A13" s="149" t="s">
        <v>302</v>
      </c>
      <c r="B13" s="149" t="s">
        <v>341</v>
      </c>
      <c r="C13" s="149" t="s">
        <v>368</v>
      </c>
      <c r="D13" s="149" t="s">
        <v>369</v>
      </c>
      <c r="E13" s="149" t="s">
        <v>370</v>
      </c>
      <c r="F13" s="149" t="s">
        <v>364</v>
      </c>
      <c r="G13" s="148" t="s">
        <v>371</v>
      </c>
      <c r="H13" s="148" t="s">
        <v>372</v>
      </c>
      <c r="I13" s="149"/>
      <c r="J13" s="149" t="s">
        <v>373</v>
      </c>
    </row>
    <row r="14" ht="52.5" customHeight="1" outlineLevel="1" spans="1:10">
      <c r="A14" s="149" t="s">
        <v>302</v>
      </c>
      <c r="B14" s="149" t="s">
        <v>341</v>
      </c>
      <c r="C14" s="149" t="s">
        <v>374</v>
      </c>
      <c r="D14" s="149" t="s">
        <v>375</v>
      </c>
      <c r="E14" s="149" t="s">
        <v>376</v>
      </c>
      <c r="F14" s="149" t="s">
        <v>345</v>
      </c>
      <c r="G14" s="148" t="s">
        <v>377</v>
      </c>
      <c r="H14" s="148" t="s">
        <v>372</v>
      </c>
      <c r="I14" s="149" t="s">
        <v>347</v>
      </c>
      <c r="J14" s="149" t="s">
        <v>378</v>
      </c>
    </row>
    <row r="15" ht="52.5" customHeight="1" outlineLevel="1" spans="1:10">
      <c r="A15" s="149" t="s">
        <v>324</v>
      </c>
      <c r="B15" s="149" t="s">
        <v>379</v>
      </c>
      <c r="C15" s="149" t="s">
        <v>342</v>
      </c>
      <c r="D15" s="149" t="s">
        <v>343</v>
      </c>
      <c r="E15" s="149" t="s">
        <v>380</v>
      </c>
      <c r="F15" s="149" t="s">
        <v>345</v>
      </c>
      <c r="G15" s="148" t="s">
        <v>381</v>
      </c>
      <c r="H15" s="148" t="s">
        <v>346</v>
      </c>
      <c r="I15" s="149" t="s">
        <v>382</v>
      </c>
      <c r="J15" s="149" t="s">
        <v>383</v>
      </c>
    </row>
    <row r="16" ht="52.5" customHeight="1" outlineLevel="1" spans="1:10">
      <c r="A16" s="149" t="s">
        <v>324</v>
      </c>
      <c r="B16" s="149" t="s">
        <v>379</v>
      </c>
      <c r="C16" s="149" t="s">
        <v>342</v>
      </c>
      <c r="D16" s="149" t="s">
        <v>362</v>
      </c>
      <c r="E16" s="149" t="s">
        <v>384</v>
      </c>
      <c r="F16" s="149" t="s">
        <v>364</v>
      </c>
      <c r="G16" s="148" t="s">
        <v>385</v>
      </c>
      <c r="H16" s="148" t="s">
        <v>372</v>
      </c>
      <c r="I16" s="149" t="s">
        <v>347</v>
      </c>
      <c r="J16" s="149" t="s">
        <v>386</v>
      </c>
    </row>
    <row r="17" ht="52.5" customHeight="1" outlineLevel="1" spans="1:10">
      <c r="A17" s="149" t="s">
        <v>324</v>
      </c>
      <c r="B17" s="149" t="s">
        <v>379</v>
      </c>
      <c r="C17" s="149" t="s">
        <v>342</v>
      </c>
      <c r="D17" s="149" t="s">
        <v>362</v>
      </c>
      <c r="E17" s="149" t="s">
        <v>387</v>
      </c>
      <c r="F17" s="149" t="s">
        <v>364</v>
      </c>
      <c r="G17" s="148" t="s">
        <v>385</v>
      </c>
      <c r="H17" s="148" t="s">
        <v>372</v>
      </c>
      <c r="I17" s="149" t="s">
        <v>347</v>
      </c>
      <c r="J17" s="149" t="s">
        <v>388</v>
      </c>
    </row>
    <row r="18" ht="52.5" customHeight="1" outlineLevel="1" spans="1:10">
      <c r="A18" s="149" t="s">
        <v>324</v>
      </c>
      <c r="B18" s="149" t="s">
        <v>379</v>
      </c>
      <c r="C18" s="149" t="s">
        <v>342</v>
      </c>
      <c r="D18" s="149" t="s">
        <v>362</v>
      </c>
      <c r="E18" s="149" t="s">
        <v>389</v>
      </c>
      <c r="F18" s="149" t="s">
        <v>364</v>
      </c>
      <c r="G18" s="148" t="s">
        <v>390</v>
      </c>
      <c r="H18" s="148" t="s">
        <v>346</v>
      </c>
      <c r="I18" s="149" t="s">
        <v>391</v>
      </c>
      <c r="J18" s="149" t="s">
        <v>392</v>
      </c>
    </row>
    <row r="19" ht="52.5" customHeight="1" outlineLevel="1" spans="1:10">
      <c r="A19" s="149" t="s">
        <v>324</v>
      </c>
      <c r="B19" s="149" t="s">
        <v>379</v>
      </c>
      <c r="C19" s="149" t="s">
        <v>368</v>
      </c>
      <c r="D19" s="149" t="s">
        <v>369</v>
      </c>
      <c r="E19" s="149" t="s">
        <v>393</v>
      </c>
      <c r="F19" s="149" t="s">
        <v>345</v>
      </c>
      <c r="G19" s="148" t="s">
        <v>394</v>
      </c>
      <c r="H19" s="148" t="s">
        <v>372</v>
      </c>
      <c r="I19" s="149" t="s">
        <v>347</v>
      </c>
      <c r="J19" s="149" t="s">
        <v>395</v>
      </c>
    </row>
    <row r="20" ht="52.5" customHeight="1" outlineLevel="1" spans="1:10">
      <c r="A20" s="149" t="s">
        <v>324</v>
      </c>
      <c r="B20" s="149" t="s">
        <v>379</v>
      </c>
      <c r="C20" s="149" t="s">
        <v>374</v>
      </c>
      <c r="D20" s="149" t="s">
        <v>375</v>
      </c>
      <c r="E20" s="149" t="s">
        <v>396</v>
      </c>
      <c r="F20" s="149" t="s">
        <v>345</v>
      </c>
      <c r="G20" s="148" t="s">
        <v>377</v>
      </c>
      <c r="H20" s="148" t="s">
        <v>372</v>
      </c>
      <c r="I20" s="149" t="s">
        <v>347</v>
      </c>
      <c r="J20" s="149" t="s">
        <v>397</v>
      </c>
    </row>
    <row r="21" ht="52.5" customHeight="1" outlineLevel="1" spans="1:10">
      <c r="A21" s="149" t="s">
        <v>328</v>
      </c>
      <c r="B21" s="149" t="s">
        <v>328</v>
      </c>
      <c r="C21" s="149" t="s">
        <v>342</v>
      </c>
      <c r="D21" s="149" t="s">
        <v>343</v>
      </c>
      <c r="E21" s="149" t="s">
        <v>398</v>
      </c>
      <c r="F21" s="149" t="s">
        <v>364</v>
      </c>
      <c r="G21" s="148" t="s">
        <v>60</v>
      </c>
      <c r="H21" s="148" t="s">
        <v>346</v>
      </c>
      <c r="I21" s="149" t="s">
        <v>399</v>
      </c>
      <c r="J21" s="149" t="s">
        <v>400</v>
      </c>
    </row>
    <row r="22" ht="52.5" customHeight="1" outlineLevel="1" spans="1:10">
      <c r="A22" s="149" t="s">
        <v>328</v>
      </c>
      <c r="B22" s="149" t="s">
        <v>328</v>
      </c>
      <c r="C22" s="149" t="s">
        <v>342</v>
      </c>
      <c r="D22" s="149" t="s">
        <v>401</v>
      </c>
      <c r="E22" s="149" t="s">
        <v>402</v>
      </c>
      <c r="F22" s="149" t="s">
        <v>364</v>
      </c>
      <c r="G22" s="148" t="s">
        <v>385</v>
      </c>
      <c r="H22" s="148" t="s">
        <v>372</v>
      </c>
      <c r="I22" s="149" t="s">
        <v>347</v>
      </c>
      <c r="J22" s="149" t="s">
        <v>403</v>
      </c>
    </row>
    <row r="23" ht="52.5" customHeight="1" outlineLevel="1" spans="1:10">
      <c r="A23" s="149" t="s">
        <v>328</v>
      </c>
      <c r="B23" s="149" t="s">
        <v>328</v>
      </c>
      <c r="C23" s="149" t="s">
        <v>342</v>
      </c>
      <c r="D23" s="149" t="s">
        <v>362</v>
      </c>
      <c r="E23" s="149" t="s">
        <v>389</v>
      </c>
      <c r="F23" s="149" t="s">
        <v>364</v>
      </c>
      <c r="G23" s="148" t="s">
        <v>390</v>
      </c>
      <c r="H23" s="148" t="s">
        <v>346</v>
      </c>
      <c r="I23" s="149" t="s">
        <v>391</v>
      </c>
      <c r="J23" s="149" t="s">
        <v>392</v>
      </c>
    </row>
    <row r="24" ht="52.5" customHeight="1" outlineLevel="1" spans="1:10">
      <c r="A24" s="149" t="s">
        <v>328</v>
      </c>
      <c r="B24" s="149" t="s">
        <v>328</v>
      </c>
      <c r="C24" s="149" t="s">
        <v>368</v>
      </c>
      <c r="D24" s="149" t="s">
        <v>369</v>
      </c>
      <c r="E24" s="149" t="s">
        <v>404</v>
      </c>
      <c r="F24" s="149" t="s">
        <v>364</v>
      </c>
      <c r="G24" s="148" t="s">
        <v>385</v>
      </c>
      <c r="H24" s="148" t="s">
        <v>372</v>
      </c>
      <c r="I24" s="149" t="s">
        <v>347</v>
      </c>
      <c r="J24" s="149" t="s">
        <v>405</v>
      </c>
    </row>
    <row r="25" ht="52.5" customHeight="1" outlineLevel="1" spans="1:10">
      <c r="A25" s="149" t="s">
        <v>328</v>
      </c>
      <c r="B25" s="149" t="s">
        <v>328</v>
      </c>
      <c r="C25" s="149" t="s">
        <v>374</v>
      </c>
      <c r="D25" s="149" t="s">
        <v>375</v>
      </c>
      <c r="E25" s="149" t="s">
        <v>375</v>
      </c>
      <c r="F25" s="149" t="s">
        <v>364</v>
      </c>
      <c r="G25" s="148" t="s">
        <v>377</v>
      </c>
      <c r="H25" s="148" t="s">
        <v>372</v>
      </c>
      <c r="I25" s="149" t="s">
        <v>347</v>
      </c>
      <c r="J25" s="149" t="s">
        <v>406</v>
      </c>
    </row>
    <row r="26" ht="52.5" customHeight="1" outlineLevel="1" spans="1:10">
      <c r="A26" s="149" t="s">
        <v>319</v>
      </c>
      <c r="B26" s="149" t="s">
        <v>407</v>
      </c>
      <c r="C26" s="149" t="s">
        <v>342</v>
      </c>
      <c r="D26" s="149" t="s">
        <v>343</v>
      </c>
      <c r="E26" s="149" t="s">
        <v>408</v>
      </c>
      <c r="F26" s="149" t="s">
        <v>364</v>
      </c>
      <c r="G26" s="148" t="s">
        <v>385</v>
      </c>
      <c r="H26" s="148" t="s">
        <v>372</v>
      </c>
      <c r="I26" s="149" t="s">
        <v>347</v>
      </c>
      <c r="J26" s="149" t="s">
        <v>409</v>
      </c>
    </row>
    <row r="27" ht="52.5" customHeight="1" outlineLevel="1" spans="1:10">
      <c r="A27" s="149" t="s">
        <v>319</v>
      </c>
      <c r="B27" s="149" t="s">
        <v>407</v>
      </c>
      <c r="C27" s="149" t="s">
        <v>342</v>
      </c>
      <c r="D27" s="149" t="s">
        <v>343</v>
      </c>
      <c r="E27" s="149" t="s">
        <v>410</v>
      </c>
      <c r="F27" s="149" t="s">
        <v>364</v>
      </c>
      <c r="G27" s="148" t="s">
        <v>411</v>
      </c>
      <c r="H27" s="148" t="s">
        <v>346</v>
      </c>
      <c r="I27" s="149" t="s">
        <v>412</v>
      </c>
      <c r="J27" s="149" t="s">
        <v>413</v>
      </c>
    </row>
    <row r="28" ht="52.5" customHeight="1" outlineLevel="1" spans="1:10">
      <c r="A28" s="149" t="s">
        <v>319</v>
      </c>
      <c r="B28" s="149" t="s">
        <v>407</v>
      </c>
      <c r="C28" s="149" t="s">
        <v>342</v>
      </c>
      <c r="D28" s="149" t="s">
        <v>401</v>
      </c>
      <c r="E28" s="149" t="s">
        <v>414</v>
      </c>
      <c r="F28" s="149" t="s">
        <v>364</v>
      </c>
      <c r="G28" s="148" t="s">
        <v>385</v>
      </c>
      <c r="H28" s="148" t="s">
        <v>372</v>
      </c>
      <c r="I28" s="149" t="s">
        <v>347</v>
      </c>
      <c r="J28" s="149" t="s">
        <v>415</v>
      </c>
    </row>
    <row r="29" ht="52.5" customHeight="1" outlineLevel="1" spans="1:10">
      <c r="A29" s="149" t="s">
        <v>319</v>
      </c>
      <c r="B29" s="149" t="s">
        <v>407</v>
      </c>
      <c r="C29" s="149" t="s">
        <v>342</v>
      </c>
      <c r="D29" s="149" t="s">
        <v>362</v>
      </c>
      <c r="E29" s="149" t="s">
        <v>416</v>
      </c>
      <c r="F29" s="149" t="s">
        <v>364</v>
      </c>
      <c r="G29" s="148" t="s">
        <v>390</v>
      </c>
      <c r="H29" s="148" t="s">
        <v>346</v>
      </c>
      <c r="I29" s="149" t="s">
        <v>391</v>
      </c>
      <c r="J29" s="149" t="s">
        <v>417</v>
      </c>
    </row>
    <row r="30" ht="52.5" customHeight="1" outlineLevel="1" spans="1:10">
      <c r="A30" s="149" t="s">
        <v>319</v>
      </c>
      <c r="B30" s="149" t="s">
        <v>407</v>
      </c>
      <c r="C30" s="149" t="s">
        <v>342</v>
      </c>
      <c r="D30" s="149" t="s">
        <v>362</v>
      </c>
      <c r="E30" s="149" t="s">
        <v>384</v>
      </c>
      <c r="F30" s="149" t="s">
        <v>364</v>
      </c>
      <c r="G30" s="148" t="s">
        <v>385</v>
      </c>
      <c r="H30" s="148" t="s">
        <v>372</v>
      </c>
      <c r="I30" s="149" t="s">
        <v>347</v>
      </c>
      <c r="J30" s="149" t="s">
        <v>418</v>
      </c>
    </row>
    <row r="31" ht="52.5" customHeight="1" outlineLevel="1" spans="1:10">
      <c r="A31" s="149" t="s">
        <v>319</v>
      </c>
      <c r="B31" s="149" t="s">
        <v>407</v>
      </c>
      <c r="C31" s="149" t="s">
        <v>368</v>
      </c>
      <c r="D31" s="149" t="s">
        <v>369</v>
      </c>
      <c r="E31" s="149" t="s">
        <v>419</v>
      </c>
      <c r="F31" s="149" t="s">
        <v>364</v>
      </c>
      <c r="G31" s="148" t="s">
        <v>385</v>
      </c>
      <c r="H31" s="148" t="s">
        <v>372</v>
      </c>
      <c r="I31" s="149" t="s">
        <v>347</v>
      </c>
      <c r="J31" s="149" t="s">
        <v>420</v>
      </c>
    </row>
    <row r="32" ht="52.5" customHeight="1" outlineLevel="1" spans="1:10">
      <c r="A32" s="149" t="s">
        <v>319</v>
      </c>
      <c r="B32" s="149" t="s">
        <v>407</v>
      </c>
      <c r="C32" s="149" t="s">
        <v>374</v>
      </c>
      <c r="D32" s="149" t="s">
        <v>375</v>
      </c>
      <c r="E32" s="149" t="s">
        <v>421</v>
      </c>
      <c r="F32" s="149" t="s">
        <v>364</v>
      </c>
      <c r="G32" s="148" t="s">
        <v>377</v>
      </c>
      <c r="H32" s="148" t="s">
        <v>372</v>
      </c>
      <c r="I32" s="149" t="s">
        <v>347</v>
      </c>
      <c r="J32" s="149" t="s">
        <v>397</v>
      </c>
    </row>
    <row r="33" ht="52.5" customHeight="1" outlineLevel="1" spans="1:10">
      <c r="A33" s="149" t="s">
        <v>326</v>
      </c>
      <c r="B33" s="149" t="s">
        <v>422</v>
      </c>
      <c r="C33" s="149" t="s">
        <v>342</v>
      </c>
      <c r="D33" s="149" t="s">
        <v>343</v>
      </c>
      <c r="E33" s="149" t="s">
        <v>423</v>
      </c>
      <c r="F33" s="149" t="s">
        <v>364</v>
      </c>
      <c r="G33" s="148" t="s">
        <v>60</v>
      </c>
      <c r="H33" s="148" t="s">
        <v>346</v>
      </c>
      <c r="I33" s="149" t="s">
        <v>360</v>
      </c>
      <c r="J33" s="149" t="s">
        <v>424</v>
      </c>
    </row>
    <row r="34" ht="52.5" customHeight="1" outlineLevel="1" spans="1:10">
      <c r="A34" s="149" t="s">
        <v>326</v>
      </c>
      <c r="B34" s="149" t="s">
        <v>422</v>
      </c>
      <c r="C34" s="149" t="s">
        <v>342</v>
      </c>
      <c r="D34" s="149" t="s">
        <v>401</v>
      </c>
      <c r="E34" s="149" t="s">
        <v>425</v>
      </c>
      <c r="F34" s="149" t="s">
        <v>364</v>
      </c>
      <c r="G34" s="148" t="s">
        <v>385</v>
      </c>
      <c r="H34" s="148" t="s">
        <v>372</v>
      </c>
      <c r="I34" s="149" t="s">
        <v>347</v>
      </c>
      <c r="J34" s="149" t="s">
        <v>426</v>
      </c>
    </row>
    <row r="35" ht="52.5" customHeight="1" outlineLevel="1" spans="1:10">
      <c r="A35" s="149" t="s">
        <v>326</v>
      </c>
      <c r="B35" s="149" t="s">
        <v>422</v>
      </c>
      <c r="C35" s="149" t="s">
        <v>342</v>
      </c>
      <c r="D35" s="149" t="s">
        <v>401</v>
      </c>
      <c r="E35" s="149" t="s">
        <v>427</v>
      </c>
      <c r="F35" s="149" t="s">
        <v>364</v>
      </c>
      <c r="G35" s="148" t="s">
        <v>385</v>
      </c>
      <c r="H35" s="148" t="s">
        <v>372</v>
      </c>
      <c r="I35" s="149" t="s">
        <v>347</v>
      </c>
      <c r="J35" s="149" t="s">
        <v>428</v>
      </c>
    </row>
    <row r="36" ht="52.5" customHeight="1" outlineLevel="1" spans="1:10">
      <c r="A36" s="149" t="s">
        <v>326</v>
      </c>
      <c r="B36" s="149" t="s">
        <v>422</v>
      </c>
      <c r="C36" s="149" t="s">
        <v>342</v>
      </c>
      <c r="D36" s="149" t="s">
        <v>362</v>
      </c>
      <c r="E36" s="149" t="s">
        <v>429</v>
      </c>
      <c r="F36" s="149" t="s">
        <v>364</v>
      </c>
      <c r="G36" s="148" t="s">
        <v>385</v>
      </c>
      <c r="H36" s="148" t="s">
        <v>372</v>
      </c>
      <c r="I36" s="149" t="s">
        <v>347</v>
      </c>
      <c r="J36" s="149" t="s">
        <v>430</v>
      </c>
    </row>
    <row r="37" ht="52.5" customHeight="1" outlineLevel="1" spans="1:10">
      <c r="A37" s="149" t="s">
        <v>326</v>
      </c>
      <c r="B37" s="149" t="s">
        <v>422</v>
      </c>
      <c r="C37" s="149" t="s">
        <v>342</v>
      </c>
      <c r="D37" s="149" t="s">
        <v>362</v>
      </c>
      <c r="E37" s="149" t="s">
        <v>389</v>
      </c>
      <c r="F37" s="149" t="s">
        <v>364</v>
      </c>
      <c r="G37" s="148" t="s">
        <v>431</v>
      </c>
      <c r="H37" s="148" t="s">
        <v>372</v>
      </c>
      <c r="I37" s="149" t="s">
        <v>391</v>
      </c>
      <c r="J37" s="149" t="s">
        <v>432</v>
      </c>
    </row>
    <row r="38" ht="52.5" customHeight="1" outlineLevel="1" spans="1:10">
      <c r="A38" s="149" t="s">
        <v>326</v>
      </c>
      <c r="B38" s="149" t="s">
        <v>422</v>
      </c>
      <c r="C38" s="149" t="s">
        <v>368</v>
      </c>
      <c r="D38" s="149" t="s">
        <v>369</v>
      </c>
      <c r="E38" s="149" t="s">
        <v>433</v>
      </c>
      <c r="F38" s="149" t="s">
        <v>364</v>
      </c>
      <c r="G38" s="148" t="s">
        <v>385</v>
      </c>
      <c r="H38" s="148" t="s">
        <v>372</v>
      </c>
      <c r="I38" s="149" t="s">
        <v>347</v>
      </c>
      <c r="J38" s="149" t="s">
        <v>434</v>
      </c>
    </row>
    <row r="39" ht="52.5" customHeight="1" outlineLevel="1" spans="1:10">
      <c r="A39" s="149" t="s">
        <v>326</v>
      </c>
      <c r="B39" s="149" t="s">
        <v>422</v>
      </c>
      <c r="C39" s="149" t="s">
        <v>374</v>
      </c>
      <c r="D39" s="149" t="s">
        <v>375</v>
      </c>
      <c r="E39" s="149" t="s">
        <v>376</v>
      </c>
      <c r="F39" s="149" t="s">
        <v>345</v>
      </c>
      <c r="G39" s="148" t="s">
        <v>435</v>
      </c>
      <c r="H39" s="148" t="s">
        <v>372</v>
      </c>
      <c r="I39" s="149" t="s">
        <v>347</v>
      </c>
      <c r="J39" s="149" t="s">
        <v>378</v>
      </c>
    </row>
    <row r="40" ht="52.5" customHeight="1" outlineLevel="1" spans="1:10">
      <c r="A40" s="149" t="s">
        <v>297</v>
      </c>
      <c r="B40" s="149" t="s">
        <v>436</v>
      </c>
      <c r="C40" s="149" t="s">
        <v>342</v>
      </c>
      <c r="D40" s="149" t="s">
        <v>343</v>
      </c>
      <c r="E40" s="149" t="s">
        <v>437</v>
      </c>
      <c r="F40" s="149" t="s">
        <v>364</v>
      </c>
      <c r="G40" s="148" t="s">
        <v>438</v>
      </c>
      <c r="H40" s="148" t="s">
        <v>372</v>
      </c>
      <c r="I40" s="149" t="s">
        <v>439</v>
      </c>
      <c r="J40" s="149" t="s">
        <v>440</v>
      </c>
    </row>
    <row r="41" ht="52.5" customHeight="1" outlineLevel="1" spans="1:10">
      <c r="A41" s="149" t="s">
        <v>297</v>
      </c>
      <c r="B41" s="149" t="s">
        <v>436</v>
      </c>
      <c r="C41" s="149" t="s">
        <v>342</v>
      </c>
      <c r="D41" s="149" t="s">
        <v>401</v>
      </c>
      <c r="E41" s="149" t="s">
        <v>441</v>
      </c>
      <c r="F41" s="149" t="s">
        <v>364</v>
      </c>
      <c r="G41" s="148" t="s">
        <v>385</v>
      </c>
      <c r="H41" s="148" t="s">
        <v>372</v>
      </c>
      <c r="I41" s="149" t="s">
        <v>347</v>
      </c>
      <c r="J41" s="149" t="s">
        <v>442</v>
      </c>
    </row>
    <row r="42" ht="52.5" customHeight="1" outlineLevel="1" spans="1:10">
      <c r="A42" s="149" t="s">
        <v>297</v>
      </c>
      <c r="B42" s="149" t="s">
        <v>436</v>
      </c>
      <c r="C42" s="149" t="s">
        <v>342</v>
      </c>
      <c r="D42" s="149" t="s">
        <v>401</v>
      </c>
      <c r="E42" s="149" t="s">
        <v>427</v>
      </c>
      <c r="F42" s="149" t="s">
        <v>364</v>
      </c>
      <c r="G42" s="148" t="s">
        <v>385</v>
      </c>
      <c r="H42" s="148" t="s">
        <v>372</v>
      </c>
      <c r="I42" s="149" t="s">
        <v>347</v>
      </c>
      <c r="J42" s="149" t="s">
        <v>443</v>
      </c>
    </row>
    <row r="43" ht="52.5" customHeight="1" outlineLevel="1" spans="1:10">
      <c r="A43" s="149" t="s">
        <v>297</v>
      </c>
      <c r="B43" s="149" t="s">
        <v>436</v>
      </c>
      <c r="C43" s="149" t="s">
        <v>342</v>
      </c>
      <c r="D43" s="149" t="s">
        <v>362</v>
      </c>
      <c r="E43" s="149" t="s">
        <v>444</v>
      </c>
      <c r="F43" s="149" t="s">
        <v>364</v>
      </c>
      <c r="G43" s="148" t="s">
        <v>385</v>
      </c>
      <c r="H43" s="148" t="s">
        <v>372</v>
      </c>
      <c r="I43" s="149" t="s">
        <v>347</v>
      </c>
      <c r="J43" s="149" t="s">
        <v>445</v>
      </c>
    </row>
    <row r="44" ht="52.5" customHeight="1" outlineLevel="1" spans="1:10">
      <c r="A44" s="149" t="s">
        <v>297</v>
      </c>
      <c r="B44" s="149" t="s">
        <v>436</v>
      </c>
      <c r="C44" s="149" t="s">
        <v>342</v>
      </c>
      <c r="D44" s="149" t="s">
        <v>362</v>
      </c>
      <c r="E44" s="149" t="s">
        <v>389</v>
      </c>
      <c r="F44" s="149" t="s">
        <v>364</v>
      </c>
      <c r="G44" s="148" t="s">
        <v>431</v>
      </c>
      <c r="H44" s="148" t="s">
        <v>372</v>
      </c>
      <c r="I44" s="149" t="s">
        <v>391</v>
      </c>
      <c r="J44" s="149" t="s">
        <v>446</v>
      </c>
    </row>
    <row r="45" ht="52.5" customHeight="1" outlineLevel="1" spans="1:10">
      <c r="A45" s="149" t="s">
        <v>297</v>
      </c>
      <c r="B45" s="149" t="s">
        <v>436</v>
      </c>
      <c r="C45" s="149" t="s">
        <v>368</v>
      </c>
      <c r="D45" s="149" t="s">
        <v>369</v>
      </c>
      <c r="E45" s="149" t="s">
        <v>447</v>
      </c>
      <c r="F45" s="149" t="s">
        <v>364</v>
      </c>
      <c r="G45" s="148" t="s">
        <v>448</v>
      </c>
      <c r="H45" s="148" t="s">
        <v>372</v>
      </c>
      <c r="I45" s="149"/>
      <c r="J45" s="149" t="s">
        <v>449</v>
      </c>
    </row>
    <row r="46" ht="52.5" customHeight="1" outlineLevel="1" spans="1:10">
      <c r="A46" s="149" t="s">
        <v>297</v>
      </c>
      <c r="B46" s="149" t="s">
        <v>436</v>
      </c>
      <c r="C46" s="149" t="s">
        <v>374</v>
      </c>
      <c r="D46" s="149" t="s">
        <v>375</v>
      </c>
      <c r="E46" s="149" t="s">
        <v>376</v>
      </c>
      <c r="F46" s="149" t="s">
        <v>345</v>
      </c>
      <c r="G46" s="148" t="s">
        <v>435</v>
      </c>
      <c r="H46" s="148" t="s">
        <v>372</v>
      </c>
      <c r="I46" s="149" t="s">
        <v>347</v>
      </c>
      <c r="J46" s="149" t="s">
        <v>450</v>
      </c>
    </row>
  </sheetData>
  <mergeCells count="14">
    <mergeCell ref="A2:J2"/>
    <mergeCell ref="A3:E3"/>
    <mergeCell ref="A7:A14"/>
    <mergeCell ref="A15:A20"/>
    <mergeCell ref="A21:A25"/>
    <mergeCell ref="A26:A32"/>
    <mergeCell ref="A33:A39"/>
    <mergeCell ref="A40:A46"/>
    <mergeCell ref="B7:B14"/>
    <mergeCell ref="B15:B20"/>
    <mergeCell ref="B21:B25"/>
    <mergeCell ref="B26:B32"/>
    <mergeCell ref="B33:B39"/>
    <mergeCell ref="B40:B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卢建华</cp:lastModifiedBy>
  <dcterms:created xsi:type="dcterms:W3CDTF">2025-02-24T08:49:00Z</dcterms:created>
  <dcterms:modified xsi:type="dcterms:W3CDTF">2025-03-10T08:27:20Z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B7A1F8A1353941738BA536C2E2ACB337_13</vt:lpwstr>
  </property>
  <property fmtid="{D5CDD505-2E9C-101B-9397-08002B2CF9AE}" pid="3" name="KSOProductBuildVer">
    <vt:lpwstr>2052-12.1.0.20305</vt:lpwstr>
  </property>
</Properties>
</file>