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5"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<sst xmlns="http://schemas.openxmlformats.org/spreadsheetml/2006/main" count="4375" uniqueCount="917">
  <si>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</si>
  <si>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</si>
  <si>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</si>
  <si>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</si>
  <si>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</si>
  <si>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</si>
  <si>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</si>
  <si>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</si>
  <si>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</si>
  <si>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</si>
  <si>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</si>
  <si>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</si>
  <si>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</si>
  <si>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</si>
  <si>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</si>
  <si>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</si>
  <si>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</si>
  <si>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</si>
  <si>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</si>
  <si>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</si>
  <si>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</si>
  <si>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</si>
  <si>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</si>
  <si>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</si>
  <si>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</si>
  <si>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</si>
  <si>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</si>
  <si>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</si>
  <si>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</si>
  <si>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</si>
  <si>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</si>
  <si>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</si>
  <si>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</si>
  <si>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</si>
  <si>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</si>
  <si>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</si>
  <si>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</si>
  <si>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</si>
  <si>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</si>
  <si>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</si>
  <si>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</si>
  <si>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</si>
  <si>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</si>
  <si>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</si>
  <si>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</si>
  <si>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572014</t>
  </si>
  <si>
    <t>河西乡综合行政执法队</t>
  </si>
  <si>
    <t>572001</t>
  </si>
  <si>
    <t>梁河县河西乡人民政府</t>
  </si>
  <si>
    <t>572009</t>
  </si>
  <si>
    <t>河西综合保障和技术服务中心</t>
  </si>
  <si>
    <t>572010</t>
  </si>
  <si>
    <t>河西乡社会事务办公室</t>
  </si>
  <si>
    <t>572011</t>
  </si>
  <si>
    <t>河西乡基层党建办公室</t>
  </si>
  <si>
    <t>572002</t>
  </si>
  <si>
    <t>河西乡经济发展办公室</t>
  </si>
  <si>
    <t>572004</t>
  </si>
  <si>
    <t>河西乡平安法治办公室</t>
  </si>
  <si>
    <t>572006</t>
  </si>
  <si>
    <t>河西乡党群服务中心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</si>
  <si>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</si>
  <si>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</si>
  <si>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</si>
  <si>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</si>
  <si>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</si>
  <si>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</si>
  <si>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</si>
  <si>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</si>
  <si>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</si>
  <si>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</si>
  <si>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</si>
  <si>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</si>
  <si>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</si>
  <si>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</si>
  <si>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</si>
  <si>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</si>
  <si>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</si>
  <si>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</si>
  <si>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</si>
  <si>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</si>
  <si>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</si>
  <si>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</si>
  <si>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</si>
  <si>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</si>
  <si>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</si>
  <si>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</si>
  <si>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</si>
  <si>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</si>
  <si>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</si>
  <si>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</si>
  <si>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</si>
  <si>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</si>
  <si>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</si>
  <si>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2010108</t>
  </si>
  <si>
    <t>代表工作</t>
  </si>
  <si>
    <t>20102</t>
  </si>
  <si>
    <t>政协事务</t>
  </si>
  <si>
    <t>2010205</t>
  </si>
  <si>
    <t>委员视察</t>
  </si>
  <si>
    <t>20103</t>
  </si>
  <si>
    <t>政府办公厅（室）及相关机构事务</t>
  </si>
  <si>
    <t>2010301</t>
  </si>
  <si>
    <t>行政运行</t>
  </si>
  <si>
    <t>2010302</t>
  </si>
  <si>
    <t>2010350</t>
  </si>
  <si>
    <t>事业运行</t>
  </si>
  <si>
    <t>20106</t>
  </si>
  <si>
    <t>财政事务</t>
  </si>
  <si>
    <t>2010602</t>
  </si>
  <si>
    <t>20123</t>
  </si>
  <si>
    <t>民族事务</t>
  </si>
  <si>
    <t>2012304</t>
  </si>
  <si>
    <t>民族工作专项</t>
  </si>
  <si>
    <t>2012399</t>
  </si>
  <si>
    <t>其他民族事务支出</t>
  </si>
  <si>
    <t>20129</t>
  </si>
  <si>
    <t>群众团体事务</t>
  </si>
  <si>
    <t>2012901</t>
  </si>
  <si>
    <t>2012902</t>
  </si>
  <si>
    <t>2012999</t>
  </si>
  <si>
    <t>其他群众团体事务支出</t>
  </si>
  <si>
    <t>20132</t>
  </si>
  <si>
    <t>组织事务</t>
  </si>
  <si>
    <t>2013299</t>
  </si>
  <si>
    <t>其他组织事务支出</t>
  </si>
  <si>
    <t>20136</t>
  </si>
  <si>
    <t>其他共产党事务支出</t>
  </si>
  <si>
    <t>2013699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</si>
  <si>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</si>
  <si>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</si>
  <si>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</si>
  <si>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</si>
  <si>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</si>
  <si>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</si>
  <si>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</si>
  <si>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</si>
  <si>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</si>
  <si>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</si>
  <si>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</si>
  <si>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</si>
  <si>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</si>
  <si>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</si>
  <si>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</si>
  <si>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</si>
  <si>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</si>
  <si>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</si>
  <si>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</si>
  <si>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</si>
  <si>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</si>
  <si>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</si>
  <si>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</si>
  <si>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20809</t>
  </si>
  <si>
    <t>退役安置</t>
  </si>
  <si>
    <t>2080999</t>
  </si>
  <si>
    <t>其他退役安置支出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</si>
  <si>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</si>
  <si>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</si>
  <si>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</si>
  <si>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</si>
  <si>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</si>
  <si>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</si>
  <si>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</si>
  <si>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</si>
  <si>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</si>
  <si>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</si>
  <si>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</si>
  <si>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</si>
  <si>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</si>
  <si>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</si>
  <si>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</si>
  <si>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</si>
  <si>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</si>
  <si>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</si>
  <si>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</si>
  <si>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</si>
  <si>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</si>
  <si>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</si>
  <si>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</si>
  <si>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</si>
  <si>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</si>
  <si>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</si>
  <si>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</si>
  <si>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</si>
  <si>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</si>
  <si>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</si>
  <si>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2130122</t>
  </si>
  <si>
    <t>农业生产发展</t>
  </si>
  <si>
    <t>2130124</t>
  </si>
  <si>
    <t>农村合作经济</t>
  </si>
  <si>
    <t>2130199</t>
  </si>
  <si>
    <t>其他农业农村支出</t>
  </si>
  <si>
    <t>21302</t>
  </si>
  <si>
    <t>林业和草原</t>
  </si>
  <si>
    <t>2130299</t>
  </si>
  <si>
    <t>其他林业和草原支出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</si>
  <si>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</si>
  <si>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</si>
  <si>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</si>
  <si>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</si>
  <si>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</si>
  <si>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</si>
  <si>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</si>
  <si>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</si>
  <si>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</si>
  <si>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</si>
  <si>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</si>
  <si>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</si>
  <si>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</si>
  <si>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</si>
  <si>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</si>
  <si>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</si>
  <si>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</si>
  <si>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</si>
  <si>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</si>
  <si>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</si>
  <si>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</si>
  <si>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</si>
  <si>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</si>
  <si>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</si>
  <si>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</si>
  <si>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</si>
  <si>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</si>
  <si>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</si>
  <si>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</si>
  <si>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</si>
  <si>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</si>
  <si>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</si>
  <si>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</si>
  <si>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</si>
  <si>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</si>
  <si>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</si>
  <si>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</si>
  <si>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</si>
  <si>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</si>
  <si>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</si>
  <si>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</si>
  <si>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</si>
  <si>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</si>
  <si>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</si>
  <si>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</si>
  <si>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</si>
  <si>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</si>
  <si>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</si>
  <si>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</si>
  <si>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</si>
  <si>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</si>
  <si>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</si>
  <si>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</si>
  <si>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</si>
  <si>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</si>
  <si>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</si>
  <si>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</si>
  <si>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</si>
  <si>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</si>
  <si>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</si>
  <si>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</si>
  <si>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</si>
  <si>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</si>
  <si>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</si>
  <si>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</si>
  <si>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</si>
  <si>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</si>
  <si>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</si>
  <si>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</si>
  <si>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</si>
  <si>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</si>
  <si>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</si>
  <si>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</si>
  <si>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</si>
  <si>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</si>
  <si>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</si>
  <si>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</si>
  <si>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</si>
  <si>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</si>
  <si>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</si>
  <si>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</si>
  <si>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</si>
  <si>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</si>
  <si>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</si>
  <si>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</si>
  <si>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</si>
  <si>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</si>
  <si>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</si>
  <si>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</si>
  <si>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</si>
  <si>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</si>
  <si>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</si>
  <si>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</si>
  <si>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</si>
  <si>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</si>
  <si>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533122241100002287184</t>
  </si>
  <si>
    <t>事业人员支出工资</t>
  </si>
  <si>
    <t>30101</t>
  </si>
  <si>
    <t>基本工资</t>
  </si>
  <si>
    <t>30102</t>
  </si>
  <si>
    <t>津贴补贴</t>
  </si>
  <si>
    <t>30107</t>
  </si>
  <si>
    <t>绩效工资</t>
  </si>
  <si>
    <t>533122241100002287181</t>
  </si>
  <si>
    <t>事业绩效奖励</t>
  </si>
  <si>
    <t>533122251100003766415</t>
  </si>
  <si>
    <t>机关事业单位基本养老保险缴费</t>
  </si>
  <si>
    <t>30108</t>
  </si>
  <si>
    <t>533122241100002287191</t>
  </si>
  <si>
    <t>职工基本医疗保险缴费</t>
  </si>
  <si>
    <t>30110</t>
  </si>
  <si>
    <t>533122241100002287186</t>
  </si>
  <si>
    <t>大病保险费</t>
  </si>
  <si>
    <t>30112</t>
  </si>
  <si>
    <t>其他社会保障缴费</t>
  </si>
  <si>
    <t>533122251100003766398</t>
  </si>
  <si>
    <t>工伤保险</t>
  </si>
  <si>
    <t>533122241100002287189</t>
  </si>
  <si>
    <t>生育保险</t>
  </si>
  <si>
    <t>533122241100002287192</t>
  </si>
  <si>
    <t>30113</t>
  </si>
  <si>
    <t>533122241100002287202</t>
  </si>
  <si>
    <t>一般公用经费</t>
  </si>
  <si>
    <t>30201</t>
  </si>
  <si>
    <t>办公费</t>
  </si>
  <si>
    <t>30207</t>
  </si>
  <si>
    <t>邮电费</t>
  </si>
  <si>
    <t>30213</t>
  </si>
  <si>
    <t>维修（护）费</t>
  </si>
  <si>
    <t>533122251100003766429</t>
  </si>
  <si>
    <t>退休公用经费</t>
  </si>
  <si>
    <t>533122241100002287199</t>
  </si>
  <si>
    <t>工会经费</t>
  </si>
  <si>
    <t>30228</t>
  </si>
  <si>
    <t>533122210000000011922</t>
  </si>
  <si>
    <t>行政人员支出工资</t>
  </si>
  <si>
    <t>30103</t>
  </si>
  <si>
    <t>奖金</t>
  </si>
  <si>
    <t>533122231100001449892</t>
  </si>
  <si>
    <t>行政绩效奖励</t>
  </si>
  <si>
    <t>533122251100003766232</t>
  </si>
  <si>
    <t>533122210000000011928</t>
  </si>
  <si>
    <t>533122241100002285702</t>
  </si>
  <si>
    <t>533122251100003766214</t>
  </si>
  <si>
    <t>533122210000000011926</t>
  </si>
  <si>
    <t>533122210000000011927</t>
  </si>
  <si>
    <t>失业保险</t>
  </si>
  <si>
    <t>533122210000000011930</t>
  </si>
  <si>
    <t>533122210000000014564</t>
  </si>
  <si>
    <t>党报党刊</t>
  </si>
  <si>
    <t>533122210000000013955</t>
  </si>
  <si>
    <t>关工委工作经费</t>
  </si>
  <si>
    <t>30226</t>
  </si>
  <si>
    <t>劳务费</t>
  </si>
  <si>
    <t>533122210000000011945</t>
  </si>
  <si>
    <t>村（居）民小组党支部工作经费</t>
  </si>
  <si>
    <t>533122210000000011952</t>
  </si>
  <si>
    <t>30211</t>
  </si>
  <si>
    <t>差旅费</t>
  </si>
  <si>
    <t>30215</t>
  </si>
  <si>
    <t>会议费</t>
  </si>
  <si>
    <t>30216</t>
  </si>
  <si>
    <t>培训费</t>
  </si>
  <si>
    <t>31002</t>
  </si>
  <si>
    <t>办公设备购置</t>
  </si>
  <si>
    <t>30202</t>
  </si>
  <si>
    <t>印刷费</t>
  </si>
  <si>
    <t>533122210000000011950</t>
  </si>
  <si>
    <t>533122210000000011944</t>
  </si>
  <si>
    <t>533122210000000011943</t>
  </si>
  <si>
    <t>公务交通补贴</t>
  </si>
  <si>
    <t>30239</t>
  </si>
  <si>
    <t>其他交通费用</t>
  </si>
  <si>
    <t>533122210000000013948</t>
  </si>
  <si>
    <t>大学生公益性岗位工资及社会保险缴费县级配套</t>
  </si>
  <si>
    <t>30305</t>
  </si>
  <si>
    <t>生活补助</t>
  </si>
  <si>
    <t>533122251100003766218</t>
  </si>
  <si>
    <t>辞聘村干部补贴（小乡干部）</t>
  </si>
  <si>
    <t>533122210000000013945</t>
  </si>
  <si>
    <t>村（居）民村组妇女小组长的待遇</t>
  </si>
  <si>
    <t>533122210000000013946</t>
  </si>
  <si>
    <t>村（社区）干部考核绩效</t>
  </si>
  <si>
    <t>533122210000000013958</t>
  </si>
  <si>
    <t>青年人才党员培训费</t>
  </si>
  <si>
    <t>533122210000000013959</t>
  </si>
  <si>
    <t>青年人才党支部工作经费</t>
  </si>
  <si>
    <t>533122210000000011951</t>
  </si>
  <si>
    <t>乡镇老年大学办学经费</t>
  </si>
  <si>
    <t>533122210000000013953</t>
  </si>
  <si>
    <t>村级党组织工作经费</t>
  </si>
  <si>
    <t>30299</t>
  </si>
  <si>
    <t>其他商品和服务支出</t>
  </si>
  <si>
    <t>533122221100000322831</t>
  </si>
  <si>
    <t>村（社区）党组织考核绩效</t>
  </si>
  <si>
    <t>533122221100000322838</t>
  </si>
  <si>
    <t>老党员补助经费</t>
  </si>
  <si>
    <t>30399</t>
  </si>
  <si>
    <t>其他对个人和家庭的补助</t>
  </si>
  <si>
    <t>533122221100000322837</t>
  </si>
  <si>
    <t>机关事业单位职工遗属生活补助</t>
  </si>
  <si>
    <t>30304</t>
  </si>
  <si>
    <t>抚恤金</t>
  </si>
  <si>
    <t>533122221100000322827</t>
  </si>
  <si>
    <t>村（居）民小组长补贴</t>
  </si>
  <si>
    <t>533122251100003766219</t>
  </si>
  <si>
    <t>村（社区）干部参加养老保险定额补助</t>
  </si>
  <si>
    <t>533122210000000011931</t>
  </si>
  <si>
    <t>村（居）民小组党支部书记</t>
  </si>
  <si>
    <t>533122251100003766220</t>
  </si>
  <si>
    <t>村干部补助</t>
  </si>
  <si>
    <t>533122210000000011939</t>
  </si>
  <si>
    <t>计划生育信息员</t>
  </si>
  <si>
    <t>533122210000000014009</t>
  </si>
  <si>
    <t>533122231100001450037</t>
  </si>
  <si>
    <t>533122251100003766314</t>
  </si>
  <si>
    <t>533122210000000014016</t>
  </si>
  <si>
    <t>533122241100002285974</t>
  </si>
  <si>
    <t>533122251100003766313</t>
  </si>
  <si>
    <t>533122210000000014014</t>
  </si>
  <si>
    <t>533122210000000014018</t>
  </si>
  <si>
    <t>533122210000000014021</t>
  </si>
  <si>
    <t>533122210000000014020</t>
  </si>
  <si>
    <t>533122210000000014019</t>
  </si>
  <si>
    <t>533122210000000013996</t>
  </si>
  <si>
    <t>533122231100001450109</t>
  </si>
  <si>
    <t>533122251100003766491</t>
  </si>
  <si>
    <t>533122210000000014002</t>
  </si>
  <si>
    <t>533122241100002285979</t>
  </si>
  <si>
    <t>533122251100003766471</t>
  </si>
  <si>
    <t>533122210000000014000</t>
  </si>
  <si>
    <t>533122210000000014004</t>
  </si>
  <si>
    <t>533122210000000014008</t>
  </si>
  <si>
    <t>533122210000000014007</t>
  </si>
  <si>
    <t>533122210000000014006</t>
  </si>
  <si>
    <t>533122210000000014005</t>
  </si>
  <si>
    <t>533122251100003766555</t>
  </si>
  <si>
    <t>533122251100003766554</t>
  </si>
  <si>
    <t>533122251100003766557</t>
  </si>
  <si>
    <t>533122210000000014029</t>
  </si>
  <si>
    <t>533122241100002285983</t>
  </si>
  <si>
    <t>533122251100003766546</t>
  </si>
  <si>
    <t>533122210000000014027</t>
  </si>
  <si>
    <t>533122210000000014031</t>
  </si>
  <si>
    <t>533122210000000014034</t>
  </si>
  <si>
    <t>533122210000000014032</t>
  </si>
  <si>
    <t>533122251100003766594</t>
  </si>
  <si>
    <t>533122210000000014035</t>
  </si>
  <si>
    <t>533122231100001450203</t>
  </si>
  <si>
    <t>533122251100003766572</t>
  </si>
  <si>
    <t>533122210000000014041</t>
  </si>
  <si>
    <t>533122241100002285996</t>
  </si>
  <si>
    <t>533122251100003766551</t>
  </si>
  <si>
    <t>533122210000000014039</t>
  </si>
  <si>
    <t>533122210000000014043</t>
  </si>
  <si>
    <t>533122210000000014046</t>
  </si>
  <si>
    <t>533122210000000014045</t>
  </si>
  <si>
    <t>533122210000000014044</t>
  </si>
  <si>
    <t>533122210000000014047</t>
  </si>
  <si>
    <t>533122231100001450269</t>
  </si>
  <si>
    <t>533122251100003766472</t>
  </si>
  <si>
    <t>533122210000000014053</t>
  </si>
  <si>
    <t>533122241100002285999</t>
  </si>
  <si>
    <t>533122251100003766450</t>
  </si>
  <si>
    <t>533122210000000014051</t>
  </si>
  <si>
    <t>533122210000000014055</t>
  </si>
  <si>
    <t>533122210000000014058</t>
  </si>
  <si>
    <t>533122210000000014057</t>
  </si>
  <si>
    <t>533122210000000014056</t>
  </si>
  <si>
    <t>533122210000000014071</t>
  </si>
  <si>
    <t>533122231100001451422</t>
  </si>
  <si>
    <t>533122251100003766437</t>
  </si>
  <si>
    <t>533122210000000014078</t>
  </si>
  <si>
    <t>533122241100002286006</t>
  </si>
  <si>
    <t>533122251100003766453</t>
  </si>
  <si>
    <t>533122210000000014076</t>
  </si>
  <si>
    <t>533122210000000014080</t>
  </si>
  <si>
    <t>533122210000000014082</t>
  </si>
  <si>
    <t>533122251100003766431</t>
  </si>
  <si>
    <t>533122210000000014081</t>
  </si>
  <si>
    <t>预算05-1表</t>
  </si>
  <si>
    <t>2025年部门项目支出预算表</t>
  </si>
  <si>
    <t>项目分类</t>
  </si>
  <si>
    <t>项目单位</t>
  </si>
  <si>
    <t>经济科目编码</t>
  </si>
  <si>
    <t>经济科目名称</t>
  </si>
  <si>
    <t>本年拨款</t>
  </si>
  <si>
    <t>其中：本次下达</t>
  </si>
  <si>
    <t>2025年全省驻村第一书记和乡镇工作队长工作经费</t>
  </si>
  <si>
    <t>专项业务类</t>
  </si>
  <si>
    <t>533122251100003971108</t>
  </si>
  <si>
    <t>2025年中央和省级农村综合改革转移支付资金</t>
  </si>
  <si>
    <t>533122251100003929936</t>
  </si>
  <si>
    <t>31005</t>
  </si>
  <si>
    <t>基础设施建设</t>
  </si>
  <si>
    <t>创建活动工作经费</t>
  </si>
  <si>
    <t>533122221100000591147</t>
  </si>
  <si>
    <t>30227</t>
  </si>
  <si>
    <t>委托业务费</t>
  </si>
  <si>
    <t>甘蔗生产目标任务工作补助专项资金</t>
  </si>
  <si>
    <t>533122210000000012900</t>
  </si>
  <si>
    <t>梁河县河西乡农村公路日常养护及养护工程县级配套资金</t>
  </si>
  <si>
    <t>533122241100002268519</t>
  </si>
  <si>
    <t>退役军人服务专项经费</t>
  </si>
  <si>
    <t>533122210000000011548</t>
  </si>
  <si>
    <t>乡镇党校建设经费专项资金</t>
  </si>
  <si>
    <t>533122210000000013893</t>
  </si>
  <si>
    <t>乡镇工作专项经费</t>
  </si>
  <si>
    <t>533122200000000000601</t>
  </si>
  <si>
    <t>30217</t>
  </si>
  <si>
    <t>30231</t>
  </si>
  <si>
    <t>公务用车运行维护费</t>
  </si>
  <si>
    <t>乡镇基层党建工作经费</t>
  </si>
  <si>
    <t>533122210000000013859</t>
  </si>
  <si>
    <t>30205</t>
  </si>
  <si>
    <t>水费</t>
  </si>
  <si>
    <t>30206</t>
  </si>
  <si>
    <t>电费</t>
  </si>
  <si>
    <t>乡镇人大专项经费</t>
  </si>
  <si>
    <t>533122200000000000259</t>
  </si>
  <si>
    <t>乡镇人代会经费</t>
  </si>
  <si>
    <t>533122200000000000254</t>
  </si>
  <si>
    <t>乡镇宣传、宗教、综治维稳工作经费</t>
  </si>
  <si>
    <t>533122200000000000191</t>
  </si>
  <si>
    <t>新能源烤房建设项目专项经费</t>
  </si>
  <si>
    <t>533122231100001214236</t>
  </si>
  <si>
    <t>烟区规划、面积落实补贴专项资金</t>
  </si>
  <si>
    <t>533122210000000012600</t>
  </si>
  <si>
    <t>烟区基础设施维修维护专项资金</t>
  </si>
  <si>
    <t>533122210000000012846</t>
  </si>
  <si>
    <t>依法治乡工作经费</t>
  </si>
  <si>
    <t>533122210000000012213</t>
  </si>
  <si>
    <t>政协委员视察经费</t>
  </si>
  <si>
    <t>533122200000000000078</t>
  </si>
  <si>
    <t>预算05-2表</t>
  </si>
  <si>
    <t>单位名称、项目名称</t>
  </si>
  <si>
    <t>项目年度绩效目标</t>
  </si>
  <si>
    <t>一级指标</t>
  </si>
  <si>
    <t>二级指标</t>
  </si>
  <si>
    <t>三级指标</t>
  </si>
  <si>
    <t>指标性质</t>
  </si>
  <si>
    <t>指标值</t>
  </si>
  <si>
    <t>指标属性</t>
  </si>
  <si>
    <t>度量单位</t>
  </si>
  <si>
    <t>指标内容</t>
  </si>
  <si>
    <t>确保河西乡人大活动按时有效开展，规范乡人大主席团审议意见形成和处理工作，完善监督机制，履行人大法定职权，强化监督促进法律法规的贯彻实施，推进“一府两院”工作，加强人大代表之间学习交流活动，提高人大工作水平。依法认真行驶大会期间的各项职权，审议各项工作报告并发表意见，积极提出议案及建议、批评和意见，努力做好大会期间的工作。人大代表应当积极参加闭会期间人大常委会组织的会议、视察、执法检查、调研、评议等活动，参加代表小组组织的活动，提出议案及建议、批评和意见，协助人民政府推行工作。按照资金管理列支，确保专款专用。</t>
  </si>
  <si>
    <t>产出指标</t>
  </si>
  <si>
    <t>数量指标</t>
  </si>
  <si>
    <t>开展人大活动</t>
  </si>
  <si>
    <t>&gt;=</t>
  </si>
  <si>
    <t>定量指标</t>
  </si>
  <si>
    <t>次</t>
  </si>
  <si>
    <t>无</t>
  </si>
  <si>
    <t>人大审议处理数量</t>
  </si>
  <si>
    <t>件</t>
  </si>
  <si>
    <t>专题调研</t>
  </si>
  <si>
    <t>人大代表学习培训</t>
  </si>
  <si>
    <t>质量指标</t>
  </si>
  <si>
    <t>提高人大主席履职能力</t>
  </si>
  <si>
    <t>90</t>
  </si>
  <si>
    <t>%</t>
  </si>
  <si>
    <t>提高活动开展能力</t>
  </si>
  <si>
    <t>监督调研覆盖范围</t>
  </si>
  <si>
    <t>=</t>
  </si>
  <si>
    <t>100</t>
  </si>
  <si>
    <t>时效指标</t>
  </si>
  <si>
    <t>按时开展人大工作</t>
  </si>
  <si>
    <t>2025年12月31日</t>
  </si>
  <si>
    <t>定性指标</t>
  </si>
  <si>
    <t>天（工作日）</t>
  </si>
  <si>
    <t>任务时效</t>
  </si>
  <si>
    <t>按照年初规划完成各项工作任务</t>
  </si>
  <si>
    <t>效益指标</t>
  </si>
  <si>
    <t>社会效益</t>
  </si>
  <si>
    <t>提高群众对重大事项民生项目等的知晓率</t>
  </si>
  <si>
    <t>有所提升</t>
  </si>
  <si>
    <t>可持续影响</t>
  </si>
  <si>
    <t>推动形成绿色发展方式，促进我乡经济平稳健康发展</t>
  </si>
  <si>
    <t>持续促进</t>
  </si>
  <si>
    <t>满意度指标</t>
  </si>
  <si>
    <t>服务对象满意度</t>
  </si>
  <si>
    <t>提高群众对人大主席团工作满意率</t>
  </si>
  <si>
    <t>95</t>
  </si>
  <si>
    <t>群众满意度</t>
  </si>
  <si>
    <t>98</t>
  </si>
  <si>
    <t>人大代表满意度</t>
  </si>
  <si>
    <t>一、贯彻执行上级有关社会治安综合治理、规范化建设的方针、政策和总体部署，研究制定组织实施年度工作目标和阶段性工作计划。
二、 精心组织对外宣传，充分展示我乡社会发展的良好形象，营造良好舆论环境。
三、组织开展“社会治安联合防控、矛盾纠纷防合调解、突出问题联合治理、重点工作联勤联动、基层平安联合创建、重点人员联合服务管理”行成常态长效机制。
四、接待群众来信来访，对群众诉求事项依照国家法律和相关政策，按照程序做好化解或组织相关部门办理，督办结案等工作。
五、组织做好流动人口和出租屋管理服务，预防青少年违法犯罪、刑释解教人员安置帮教，学校及周边地区治安整治，国家安全人民防线建设，禁毒和反邪教等工作。
六、组织开展法制、综治、平安建设等宣传活动，做好基层综治干部和群防群治等宣传活动，做好基层综治干部和群防群治队伍的教育、培训和管理，提高居民的法制意识。
七、建立综治中心组织领导架构、明确职责任务，按要求规范并完善综治中心功能布局、标识标牌、设施配置、信息系统接入，完善工作台账及平台运行管理各项制度，规范公示接访及投诉信息渠道，逐步推动工作落实，确保各级综治中心由场所，有班子，有人员，有机制，有保障。</t>
  </si>
  <si>
    <t>综治维稳调解矛盾数量</t>
  </si>
  <si>
    <t>起</t>
  </si>
  <si>
    <t>接待来信来访</t>
  </si>
  <si>
    <t>人次</t>
  </si>
  <si>
    <t>深入开展普法宣传</t>
  </si>
  <si>
    <t>30</t>
  </si>
  <si>
    <t>次/年</t>
  </si>
  <si>
    <t>梁办发〔2022〕45号</t>
  </si>
  <si>
    <t>开展禁毒防艾、反邪教宣传</t>
  </si>
  <si>
    <t>综治中心规范化建设</t>
  </si>
  <si>
    <t>1.0</t>
  </si>
  <si>
    <t>处</t>
  </si>
  <si>
    <t>梁办法[2022]45号</t>
  </si>
  <si>
    <t>门户网站发布宣传文章</t>
  </si>
  <si>
    <t>篇</t>
  </si>
  <si>
    <t>乡镇宣传工作经费总体目标及预算年度目标</t>
  </si>
  <si>
    <t>完后上级交办各项工作任务</t>
  </si>
  <si>
    <t>按照乡镇中心工作宣传要求，多渠道宣传，完成各项工作政策宣传</t>
  </si>
  <si>
    <t>持续保持</t>
  </si>
  <si>
    <t xml:space="preserve">按照乡镇中心工作宣传要求，多渠道宣传，完成各项工作政策宣传
</t>
  </si>
  <si>
    <t>信访事件办结率</t>
  </si>
  <si>
    <t>年度工作计划完成时限</t>
  </si>
  <si>
    <t>2025年</t>
  </si>
  <si>
    <t>各项矛盾得到及时化解，社会和谐稳定</t>
  </si>
  <si>
    <t>持续保障</t>
  </si>
  <si>
    <t>维护辖区和谐稳定，助力经济平稳健康发展</t>
  </si>
  <si>
    <t xml:space="preserve">一、按照全县蔗区、烟区种植规划工作指导意见，乡、村、组要加大宣传，采取切实有效措施，确保规按照全县蔗区、烟区种植规划工作指导意见，乡、村、组要加大宣传，采取切实有效措施，确保规划落实到位。明确目标任务和责任，层层落实，把蔗糖生产工作纳入县委、县人民政府工作督查范畴，确保全县甘蔗任务圆满完成，筑牢蔗糖产业稳定发展基础。						
</t>
  </si>
  <si>
    <t>完成甘蔗种植面积</t>
  </si>
  <si>
    <t>1500</t>
  </si>
  <si>
    <t>亩</t>
  </si>
  <si>
    <t>梁政办发[2024]38号及梁河县人民政府办公室关于梁河县2023-2024年度蔗糖生产工作的实施意见</t>
  </si>
  <si>
    <t>完成甘蔗入榨量</t>
  </si>
  <si>
    <t>17000</t>
  </si>
  <si>
    <t>吨</t>
  </si>
  <si>
    <t>保质保量完成上级安排种植任务</t>
  </si>
  <si>
    <t>如期完成</t>
  </si>
  <si>
    <t>补助发放正确率</t>
  </si>
  <si>
    <t>完成种植任务、入榨量</t>
  </si>
  <si>
    <t>2025年12月以前</t>
  </si>
  <si>
    <t>补助发放及时率</t>
  </si>
  <si>
    <t>经济效益</t>
  </si>
  <si>
    <t>蔗农收入逐年上长</t>
  </si>
  <si>
    <t>提高蔗农极性，推进我乡甘蔗产业发展</t>
  </si>
  <si>
    <t>持续提升</t>
  </si>
  <si>
    <t>蔗农满意度</t>
  </si>
  <si>
    <t>一、加强领导、广泛宣传，积极推进爱国卫生活动；
二、全民动员，整治脏乱，环境卫生整治活动成效显著；
三、深入研究，强化措施，推动爱国卫生工作科学发展；
四、抓紧时机，严格消杀，全面开展除害防病工作。
五、进一步提高思想认识和政治站位，着力增强“四个自信”，结合实际，统筹兼顾，突出重点，创新举措，有力有序推进各项创建活动，确保我县如期创建成为全国民族团结进步示范县。</t>
  </si>
  <si>
    <t>每月全乡范围内开展“清垃圾、扫厕所、净餐馆、管集市、众参与”专项行动</t>
  </si>
  <si>
    <t>依据2021年云南省推进爱国卫生“7个专项行动”县级考核细则</t>
  </si>
  <si>
    <t>一、加强领导、广泛宣传，积极推进爱国卫生活动；
二、全民动员，整治脏乱，环境卫生整治活动成效显著；
三、深入研究，强化措施，推动爱国卫生工作科学发展；
四、抓紧时机，严格消杀，全面开展除害防病工作。
五、进一步提高思想认识和政治站位，着力增强四个自信，结合实际，统筹兼顾，突出重点，创新举措，有力有序推进各项创建活动，确保我县如期创建成为全国民族团结进步示范县。</t>
  </si>
  <si>
    <t>开展知识技能讲座培训</t>
  </si>
  <si>
    <t>中共梁河县委常委会议纪要十一届县委第三十二次常委会议纪要</t>
  </si>
  <si>
    <t>每月组织开展公共场所清洁消毒全覆盖</t>
  </si>
  <si>
    <t>垃圾桶(箱)布局合理、设置规范</t>
  </si>
  <si>
    <t>数量满足要求</t>
  </si>
  <si>
    <t>展板内容及时更新</t>
  </si>
  <si>
    <t>及时</t>
  </si>
  <si>
    <t>垃圾中转站布局合理、设置规范、数量满足需要；有防尘、防污染扩散及污水处置等设施</t>
  </si>
  <si>
    <t>地面及门前无垃圾渗滤液，基本无苍蝇、无臭味，有消杀记录</t>
  </si>
  <si>
    <t>门前三包责任制督促落实到位，行政村无乱搭乱建等“五乱”现象</t>
  </si>
  <si>
    <t>卫生责任落实到位，村容美观，管理良好</t>
  </si>
  <si>
    <t>我乡少数民族民俗传统文化得到弘扬和传承</t>
  </si>
  <si>
    <t>持续</t>
  </si>
  <si>
    <t>建立健全的保洁制度，环境卫生得到改善</t>
  </si>
  <si>
    <t>长期保持</t>
  </si>
  <si>
    <t>人人自觉养成爱护环境卫生习惯，减少传染性疾病发生</t>
  </si>
  <si>
    <t>辖区内群众满意度</t>
  </si>
  <si>
    <t>85</t>
  </si>
  <si>
    <t>宣传贯彻退役军人有关法规政策，保障退役军人合法权益落实；做好信访接待，资料建档归类工作；积极培树宣传退役军人就业创业和服务社会的先进典型，发挥先进典型引领、示范和激励作用；建立健全本辖区退役军人基本信息台账，实行动态管理；收集退役军人就业创业需求，提供政策咨询和信息服务，对就业创业情况进行跟踪和指导。</t>
  </si>
  <si>
    <t>会议次数</t>
  </si>
  <si>
    <t>反映预算部门（单位）组织开展各类会议的总次数。</t>
  </si>
  <si>
    <t>会议人次</t>
  </si>
  <si>
    <t>270</t>
  </si>
  <si>
    <t>反映预算部门（单位）组织开展各类会议的参与人次。</t>
  </si>
  <si>
    <t>会议天数</t>
  </si>
  <si>
    <t>天</t>
  </si>
  <si>
    <t>反映预算部门（单位）组织开展各类会议的总天数。</t>
  </si>
  <si>
    <t>宣传退役军人政策法规</t>
  </si>
  <si>
    <t>反映预算部门（单位）组织开展政策法规宣讲次数。</t>
  </si>
  <si>
    <t>做好退役军人和优抚对象来访接待</t>
  </si>
  <si>
    <t>50</t>
  </si>
  <si>
    <t>反映预算部门（单位）组织开展协调维稳工作人次。</t>
  </si>
  <si>
    <t>春节慰问</t>
  </si>
  <si>
    <t>次/月（季、年）</t>
  </si>
  <si>
    <t>梁河县退役军人事务局关于做好退役军人服务保障有关资金预算的通知</t>
  </si>
  <si>
    <t>优抚对象补助对象发放核查准确率</t>
  </si>
  <si>
    <t>反映会议是否纳入部门的年度计划。</t>
  </si>
  <si>
    <t>优抚对象各项补贴资金发放及时率</t>
  </si>
  <si>
    <t>按相应资金文件的时限要求</t>
  </si>
  <si>
    <t>带动提升退役军人就业率</t>
  </si>
  <si>
    <t>培养公民的爱国主义、集体主义精神和社会主义道德风尚</t>
  </si>
  <si>
    <t>持续稳步提升</t>
  </si>
  <si>
    <t>退役军人队服务保障满意度</t>
  </si>
  <si>
    <t>新建村内道路4条，路面有效宽度5米，总长0.53千米，采用C30混凝土硬化2885平方米，生活垃圾污水处理沟支砌827米，钢带增压波纹管安装571米，提升村容村貌整治支砌花台232米等相关附属设施。</t>
  </si>
  <si>
    <t>村内道路硬化</t>
  </si>
  <si>
    <t>条</t>
  </si>
  <si>
    <t>梁财农【2025】1号</t>
  </si>
  <si>
    <t>530</t>
  </si>
  <si>
    <t>米</t>
  </si>
  <si>
    <t>生活垃圾污水处理沟</t>
  </si>
  <si>
    <t>827</t>
  </si>
  <si>
    <t>钢带增压波纹管安装</t>
  </si>
  <si>
    <t>571</t>
  </si>
  <si>
    <t>建立健全农村公益事业财政奖补项目台账</t>
  </si>
  <si>
    <t>基本建立</t>
  </si>
  <si>
    <t>农村公益事业项目工程验收合格率</t>
  </si>
  <si>
    <t>农村公益事业财政奖补项目材料报送及时性</t>
  </si>
  <si>
    <t>农村公益事业财政奖补项目任务</t>
  </si>
  <si>
    <t>完成</t>
  </si>
  <si>
    <t>农村基础设施水平</t>
  </si>
  <si>
    <t>有效提升</t>
  </si>
  <si>
    <t>生态效益</t>
  </si>
  <si>
    <t>农村人居环境</t>
  </si>
  <si>
    <t>有效改善</t>
  </si>
  <si>
    <t>农村公益事业项目村内道路设计年限</t>
  </si>
  <si>
    <t>年</t>
  </si>
  <si>
    <t>农民满意度</t>
  </si>
  <si>
    <t>召开人大会议，为全乡人大重大会议提供保障，加强学习交流经验工作，提高人大工作水平。</t>
  </si>
  <si>
    <t>参会人数</t>
  </si>
  <si>
    <t>全乡人大代表及列席人员</t>
  </si>
  <si>
    <t>人大会议</t>
  </si>
  <si>
    <t>听取和审议专项工作报告</t>
  </si>
  <si>
    <t>个</t>
  </si>
  <si>
    <t>计划和预算监督</t>
  </si>
  <si>
    <t>项</t>
  </si>
  <si>
    <t>发挥人大代表职权</t>
  </si>
  <si>
    <t>80</t>
  </si>
  <si>
    <t>人大代表参与及讨论率</t>
  </si>
  <si>
    <t>重大事项决定</t>
  </si>
  <si>
    <t>三分之二以上代表决议通过</t>
  </si>
  <si>
    <t>代表大会</t>
  </si>
  <si>
    <t>2025年12月</t>
  </si>
  <si>
    <t>提高人大代表履职能力，对全乡建设提出建设性意见，促进全乡发展</t>
  </si>
  <si>
    <t>长期</t>
  </si>
  <si>
    <t>提高各级人大代表履职能力</t>
  </si>
  <si>
    <t>推动形成绿色发展方式，促进我乡经济可持续发展</t>
  </si>
  <si>
    <t>提高群众对服务型政府满意度</t>
  </si>
  <si>
    <t>基层党支部作为宣传党的主张、贯彻党的决定，领导基层治理，团结动员群众、推动改革发展的坚强战斗堡垒，坚决贯彻执行党的路线方针政策和国家法律法规。统筹推进“万名党员进党校”培训活动，切实履行好行业领域基层党支部在经济社会发展中应由的职责，确保基层始终按照上级党组织指导引领的政治方向。</t>
  </si>
  <si>
    <t>完成基层党支部示范点建设</t>
  </si>
  <si>
    <t>梁财字[2024] 49号</t>
  </si>
  <si>
    <t>党支部开展党员培训、三会一课</t>
  </si>
  <si>
    <t>党总支开展各项学习培训活动</t>
  </si>
  <si>
    <t>制作宣传展板</t>
  </si>
  <si>
    <t>块</t>
  </si>
  <si>
    <t>设备购置数</t>
  </si>
  <si>
    <t>各村党员、党支部考试学习合格率</t>
  </si>
  <si>
    <t>基层党支部建设验收合格率</t>
  </si>
  <si>
    <t>各村党员、党支部考核合格率</t>
  </si>
  <si>
    <t>各党员学习《云岭先锋》党史教育</t>
  </si>
  <si>
    <t>每月1日按时学习</t>
  </si>
  <si>
    <t>完成年初计划安排各项学习及考察任务</t>
  </si>
  <si>
    <t>适时</t>
  </si>
  <si>
    <t>通过党建引领，发动群众，强化共建共治共享，提升社会治理品质</t>
  </si>
  <si>
    <t>长期有效</t>
  </si>
  <si>
    <t>党员满意度</t>
  </si>
  <si>
    <t>全面推进依法治县，加快法治梁河建设进程，对于我县统筹推进经济建设、政治建设、文化建设、社会建设、生态文明建设和党的建设</t>
  </si>
  <si>
    <t>依法治理行政村</t>
  </si>
  <si>
    <t>专项工作覆盖范围</t>
  </si>
  <si>
    <t>完成年度专项治理工作时限</t>
  </si>
  <si>
    <t>维护社会和谐稳定</t>
  </si>
  <si>
    <t>提升政府服务能力，提升公众幸福感</t>
  </si>
  <si>
    <t>始终坚持党校姓党的根本原则，突出党校政治学校功能，统筹推进“万名党员进党校”培训活动，把乡镇（街道）党校办成边疆民族地区党员干部开展理论教育的“大学校”、接受党性锻炼的“大熔炉”、强化技能培训的“大平台”、提升综合素质的“大阵地”、展现办学特色的“大窗口”，积极打造党员干部满意、基层群众认可、党组织放心的乡镇（街道）党校。</t>
  </si>
  <si>
    <t>万名党员进党校培训次数</t>
  </si>
  <si>
    <t>涉及党员数</t>
  </si>
  <si>
    <t>903</t>
  </si>
  <si>
    <t>人</t>
  </si>
  <si>
    <t>强化党员学习、服务、技能培训率</t>
  </si>
  <si>
    <t>党员学习考核合格率</t>
  </si>
  <si>
    <t>党建工作汇报时效性</t>
  </si>
  <si>
    <t>按年向组织部完成党建述职工作，按要求完成各项工作</t>
  </si>
  <si>
    <t>带动农村党员带头作用、服务水平</t>
  </si>
  <si>
    <t>持续增长</t>
  </si>
  <si>
    <t>通过党建引领、发动群众，强化共建共治共享，提升社会治理品质</t>
  </si>
  <si>
    <t>建强农村基层党组织，巩固脱贫攻坚成果，有效接续乡村振兴。</t>
  </si>
  <si>
    <t>选派驻村第一书记人数</t>
  </si>
  <si>
    <t>梁财农【2025】3号</t>
  </si>
  <si>
    <t>乡镇选派乡镇队长人数</t>
  </si>
  <si>
    <t>1人</t>
  </si>
  <si>
    <t>驻村工作队员和乡镇队长开展工作质量</t>
  </si>
  <si>
    <t>明显提高</t>
  </si>
  <si>
    <t>推动所驻村抓好“云南省2024年度国家巩固拓展脱贫攻坚成果考核评估发现问题”的整改</t>
  </si>
  <si>
    <t>基本完成</t>
  </si>
  <si>
    <t>截至2025年底，驻村工作队员和乡镇队长经费执行率</t>
  </si>
  <si>
    <t>年度驻村工作任务</t>
  </si>
  <si>
    <t>有驻村工作队员的行政村集体经济收入</t>
  </si>
  <si>
    <t>有所增加</t>
  </si>
  <si>
    <t>有驻村工作队员的行政村基层党组织的组织力凝聚力战斗力</t>
  </si>
  <si>
    <t>有所增强</t>
  </si>
  <si>
    <t>有所改善</t>
  </si>
  <si>
    <t>驻村第一书记和驻村工作队员、乡镇队长长效选派机制</t>
  </si>
  <si>
    <t>进一步完善</t>
  </si>
  <si>
    <t>有驻村工作队员的行政村群众满意度</t>
  </si>
  <si>
    <t>开展全乡日常工作正常运转工作，完成上级党委政府交代各项任务目标</t>
  </si>
  <si>
    <t>组织开展各类政策宣传</t>
  </si>
  <si>
    <t>60</t>
  </si>
  <si>
    <t>年内开展业务培训、知识讲座</t>
  </si>
  <si>
    <t>召开专题会议</t>
  </si>
  <si>
    <t>25</t>
  </si>
  <si>
    <t>开展爱国卫生运动</t>
  </si>
  <si>
    <t>完成本年度安排各项工作任务</t>
  </si>
  <si>
    <t>妇联、森林防火、安全生产等专项工作考核验收合格率</t>
  </si>
  <si>
    <t>任务时效（按照年初规划各项工作任务完成度）</t>
  </si>
  <si>
    <t>工作完成率</t>
  </si>
  <si>
    <t>99</t>
  </si>
  <si>
    <t>保障乡镇各项工作平稳运转，更好服务辖区内群众生活</t>
  </si>
  <si>
    <t>巩固脱贫攻坚成果，助推乡村振兴，持续保障我乡各项工作平稳有序发展</t>
  </si>
  <si>
    <t>为群众办事满意度</t>
  </si>
  <si>
    <t>一、组织辖区内政协委员和工作对象认真学习政协章程，时事、政策，法律法规和经济知识，宣传贯彻党的路线、方针、政策和上级精神。
二、紧扣本区域内经济社会发展的热点、难点、人民群众普遍关注的问题，组织开展调研、民主监督活动，反映辖区内社情民意。
三、围绕党委和政府事业发展大局，协助做好沟通思想，协调关系，化解矛盾，凝聚人心，维护社会稳定工作。
四、积极协助和配合区政协及其各专门委员会开展调研、视察、文史资料征集、民主评议、民主监督和委员管理等工作。
五、积极完成乡政协及党委交办的其他工作。</t>
  </si>
  <si>
    <t>政协委员培训学习</t>
  </si>
  <si>
    <t>政协工作调研检查</t>
  </si>
  <si>
    <t>政协委员监督工作</t>
  </si>
  <si>
    <t>提升监督实效</t>
  </si>
  <si>
    <t>按计划完成调研任务</t>
  </si>
  <si>
    <t>提高政协委员视察工作能力</t>
  </si>
  <si>
    <t>发挥政协委员政治协商作用，提高公众对重大事项知晓率，助推辖区经济平稳健康发展</t>
  </si>
  <si>
    <t>发挥政协委员监督职能，提升政府服务能力</t>
  </si>
  <si>
    <t>提高群众对政协工作满意度</t>
  </si>
  <si>
    <t>积极配合县级管理养护部门对辖区内县道的管理养护工作，提高公路沿线群众的爱护路意识，保障辖区内县道公路的安全畅通。</t>
  </si>
  <si>
    <t>辖区村道管护长度</t>
  </si>
  <si>
    <t>51.203</t>
  </si>
  <si>
    <t>公里</t>
  </si>
  <si>
    <t>年度开展管护工作培训</t>
  </si>
  <si>
    <t>辖区乡道管护长度</t>
  </si>
  <si>
    <t>57.587</t>
  </si>
  <si>
    <t>保障辖区内县道公路的安全畅通</t>
  </si>
  <si>
    <t>道路损毁塌方及时清理管护</t>
  </si>
  <si>
    <t>按时发放道路养护人员补贴</t>
  </si>
  <si>
    <t>按时完成</t>
  </si>
  <si>
    <t>工作完成时限</t>
  </si>
  <si>
    <t>成本指标</t>
  </si>
  <si>
    <t>经济成本指标</t>
  </si>
  <si>
    <t>道路管护工作经费支出</t>
  </si>
  <si>
    <t>保障村内道路畅通，为生产生活提供运输保障</t>
  </si>
  <si>
    <t>倡导绿色和谐、安全至上的养护管理体制</t>
  </si>
  <si>
    <t>辖区居民满意度</t>
  </si>
  <si>
    <t>道路管护人员满意度</t>
  </si>
  <si>
    <t>用于2025年烤房维修、烟区道路等基础设施建设。</t>
  </si>
  <si>
    <t>烟区基础设施建设维修</t>
  </si>
  <si>
    <t>烤房维修</t>
  </si>
  <si>
    <t>烤房、基础设施维修验收合格率</t>
  </si>
  <si>
    <t>烤房、基础设施维修完成时限</t>
  </si>
  <si>
    <t>为烟苗培育、烟叶烘焙提供保障</t>
  </si>
  <si>
    <t>有效保障</t>
  </si>
  <si>
    <t>提高烟农种植积极性，助推我乡产业发展</t>
  </si>
  <si>
    <t>烟农满意度</t>
  </si>
  <si>
    <t>准备把握和适应烟叶发展新常态，牢牢守住烟叶收购红线，严格合同管理，把好计划分解总开关，严格按照县下达的种植收购任务进行安排部署，严格落实种植面积，切实加强合同执行过程的监督管理，严格执行申请审核审批制度，确保完成县级下达指标任务。</t>
  </si>
  <si>
    <t>完成计划面积</t>
  </si>
  <si>
    <t>4000</t>
  </si>
  <si>
    <t>政策宣传落实</t>
  </si>
  <si>
    <t>开展烟叶种植技术指导培训</t>
  </si>
  <si>
    <t>烟叶质量达标率</t>
  </si>
  <si>
    <t>按时完成烟区规划面积落实，烟叶交售任务</t>
  </si>
  <si>
    <t>农户较上年增加经济收入</t>
  </si>
  <si>
    <t>提高农户种植积极性，助推我乡产业发展</t>
  </si>
  <si>
    <t>根据《德宏州人民政府关于印发2021年新能源烤房建设项目实施方案的通知》（NO.69）文件精神，切实抓好梁河县2021年新能源烤房建设项目，实现“减工降本，提质增效”工作目标，结合全县烟区分布生产实际，完成我县可拆装生物质烤房9群93座，河西乡1群10座，于2021年4月30日前全面建成并投入使用。</t>
  </si>
  <si>
    <t>完成新能源烤房建设</t>
  </si>
  <si>
    <t>座</t>
  </si>
  <si>
    <t>新能源烤房验收合格率</t>
  </si>
  <si>
    <t>完成烤房建设投入使用时间</t>
  </si>
  <si>
    <t>2025年12月前</t>
  </si>
  <si>
    <t>节能减排提升环境保障力度</t>
  </si>
  <si>
    <t>提质增效改善环境</t>
  </si>
  <si>
    <t>受益群众满意度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</si>
  <si>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</si>
  <si>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</si>
  <si>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</si>
  <si>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</si>
  <si>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</si>
  <si>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</si>
  <si>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</si>
  <si>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</si>
  <si>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</si>
  <si>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</si>
  <si>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</si>
  <si>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</si>
  <si>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</si>
  <si>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</si>
  <si>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</si>
  <si>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</si>
  <si>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</si>
  <si>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</si>
  <si>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河西乡政府</t>
  </si>
  <si>
    <t>公务用车保险</t>
  </si>
  <si>
    <t>机动车保险服务</t>
  </si>
  <si>
    <t>份</t>
  </si>
  <si>
    <t>台式计算机</t>
  </si>
  <si>
    <t>台</t>
  </si>
  <si>
    <t>人代会材料印刷</t>
  </si>
  <si>
    <t>公文用纸、资料汇编、信封印刷服务</t>
  </si>
  <si>
    <t>批次</t>
  </si>
  <si>
    <t>公务用车维修</t>
  </si>
  <si>
    <t>车辆维修和保养服务</t>
  </si>
  <si>
    <t>公务用车加油</t>
  </si>
  <si>
    <t>车辆加油、添加燃料服务</t>
  </si>
  <si>
    <t>公务用车维修维护</t>
  </si>
  <si>
    <t>办公用纸采购</t>
  </si>
  <si>
    <t>复印纸</t>
  </si>
  <si>
    <t>办公设备</t>
  </si>
  <si>
    <t>A3彩色打印机</t>
  </si>
  <si>
    <t>其他广播、电视、电影设备</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</si>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</sst>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5" xfId="0" applyFont="1" applyBorder="1" applyAlignment="1">
      <alignment horizontal="center" vertical="center"/>
    </xf>
    <xf numFmtId="0" fontId="4" fillId="0" borderId="14"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0" fillId="0" borderId="0" xfId="0" applyBorder="1" applyAlignment="1">
      <alignment horizontal="center" vertical="top"/>
    </xf>
    <xf numFmtId="49" fontId="11" fillId="0" borderId="0" xfId="50" applyFont="1" applyBorder="1" applyAlignment="1">
      <alignment horizontal="center" vertical="center"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3" fillId="0" borderId="0" xfId="0" applyNumberFormat="1" applyBorder="1" applyAlignment="1">
      <alignment horizontal="center"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0" sqref="B10"/>
    </sheetView>
  </sheetViews>
  <sheetFormatPr defaultColWidth="10.2777777777778" defaultRowHeight="15" customHeight="1" outlineLevelCol="3"/>
  <cols>
    <col min="1" max="4" width="33.2777777777778" customWidth="1"/>
  </cols>
  <sheetData>
    <row r="1" ht="18.75" customHeight="1" spans="1:4">
      <c r="A1" s="201"/>
      <c r="B1" s="201"/>
      <c r="C1" s="201"/>
      <c r="D1" s="202" t="s">
        <v>0</v>
      </c>
    </row>
    <row r="2" ht="42" customHeight="1" spans="1:4">
      <c r="A2" s="203" t="str">
        <f>"2025"&amp;"年财务收支预算总表"</f>
        <v>2025年财务收支预算总表</v>
      </c>
      <c r="B2" s="203"/>
      <c r="C2" s="203"/>
      <c r="D2" s="203"/>
    </row>
    <row r="3" ht="18.75" customHeight="1" spans="1:4">
      <c r="A3" s="201" t="str">
        <f>"单位名称："&amp;"河西乡政府"</f>
        <v>单位名称：河西乡政府</v>
      </c>
      <c r="B3" s="201"/>
      <c r="C3" s="204"/>
      <c r="D3" s="202" t="s">
        <v>1</v>
      </c>
    </row>
    <row r="4" ht="18.75" customHeight="1" spans="1:4">
      <c r="A4" s="205" t="s">
        <v>2</v>
      </c>
      <c r="B4" s="205"/>
      <c r="C4" s="205" t="s">
        <v>3</v>
      </c>
      <c r="D4" s="205"/>
    </row>
    <row r="5" ht="18.75" customHeight="1" spans="1:4">
      <c r="A5" s="157" t="s">
        <v>4</v>
      </c>
      <c r="B5" s="157" t="s">
        <v>5</v>
      </c>
      <c r="C5" s="157" t="s">
        <v>6</v>
      </c>
      <c r="D5" s="157" t="s">
        <v>5</v>
      </c>
    </row>
    <row r="6" ht="18.75" customHeight="1" spans="1:4">
      <c r="A6" s="155" t="s">
        <v>7</v>
      </c>
      <c r="B6" s="156">
        <v>14968346.96</v>
      </c>
      <c r="C6" s="155" t="str">
        <f>"一"&amp;"、"&amp;"一般公共服务支出"</f>
        <v>一、一般公共服务支出</v>
      </c>
      <c r="D6" s="156">
        <v>9336172.16</v>
      </c>
    </row>
    <row r="7" ht="18.75" customHeight="1" spans="1:4">
      <c r="A7" s="155" t="s">
        <v>8</v>
      </c>
      <c r="B7" s="156"/>
      <c r="C7" s="155" t="str">
        <f>"二"&amp;"、"&amp;"公共安全支出"</f>
        <v>二、公共安全支出</v>
      </c>
      <c r="D7" s="156">
        <v>20000</v>
      </c>
    </row>
    <row r="8" ht="18.75" customHeight="1" spans="1:4">
      <c r="A8" s="155" t="s">
        <v>9</v>
      </c>
      <c r="B8" s="156"/>
      <c r="C8" s="155" t="str">
        <f>"三"&amp;"、"&amp;"社会保障和就业支出"</f>
        <v>三、社会保障和就业支出</v>
      </c>
      <c r="D8" s="156">
        <v>1237239.68</v>
      </c>
    </row>
    <row r="9" ht="18.75" customHeight="1" spans="1:4">
      <c r="A9" s="155" t="s">
        <v>10</v>
      </c>
      <c r="B9" s="156"/>
      <c r="C9" s="155" t="str">
        <f>"四"&amp;"、"&amp;"卫生健康支出"</f>
        <v>四、卫生健康支出</v>
      </c>
      <c r="D9" s="156">
        <v>553713.72</v>
      </c>
    </row>
    <row r="10" ht="18.75" customHeight="1" spans="1:4">
      <c r="A10" s="155" t="s">
        <v>11</v>
      </c>
      <c r="B10" s="156"/>
      <c r="C10" s="155" t="str">
        <f>"五"&amp;"、"&amp;"农林水支出"</f>
        <v>五、农林水支出</v>
      </c>
      <c r="D10" s="156">
        <v>2944191.08</v>
      </c>
    </row>
    <row r="11" ht="18.75" customHeight="1" spans="1:4">
      <c r="A11" s="155" t="s">
        <v>12</v>
      </c>
      <c r="B11" s="156"/>
      <c r="C11" s="155" t="str">
        <f>"六"&amp;"、"&amp;"交通运输支出"</f>
        <v>六、交通运输支出</v>
      </c>
      <c r="D11" s="156">
        <v>176610</v>
      </c>
    </row>
    <row r="12" ht="18.75" customHeight="1" spans="1:4">
      <c r="A12" s="155" t="s">
        <v>13</v>
      </c>
      <c r="B12" s="156"/>
      <c r="C12" s="155" t="str">
        <f>"七"&amp;"、"&amp;"住房保障支出"</f>
        <v>七、住房保障支出</v>
      </c>
      <c r="D12" s="156">
        <v>700420.32</v>
      </c>
    </row>
    <row r="13" ht="18.75" customHeight="1" spans="1:4">
      <c r="A13" s="155" t="s">
        <v>14</v>
      </c>
      <c r="B13" s="156"/>
      <c r="C13" s="155"/>
      <c r="D13" s="156"/>
    </row>
    <row r="14" ht="18.75" customHeight="1" spans="1:4">
      <c r="A14" s="155" t="s">
        <v>15</v>
      </c>
      <c r="B14" s="156"/>
      <c r="C14" s="155"/>
      <c r="D14" s="156"/>
    </row>
    <row r="15" ht="18.75" customHeight="1" spans="1:4">
      <c r="A15" s="155" t="s">
        <v>16</v>
      </c>
      <c r="B15" s="156"/>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17</v>
      </c>
      <c r="B32" s="156">
        <v>14968346.96</v>
      </c>
      <c r="C32" s="155" t="s">
        <v>18</v>
      </c>
      <c r="D32" s="156">
        <v>14968346.96</v>
      </c>
    </row>
    <row r="33" ht="18.75" customHeight="1" spans="1:4">
      <c r="A33" s="155" t="s">
        <v>19</v>
      </c>
      <c r="B33" s="156"/>
      <c r="C33" s="155" t="s">
        <v>20</v>
      </c>
      <c r="D33" s="156"/>
    </row>
    <row r="34" ht="18.75" customHeight="1" spans="1:4">
      <c r="A34" s="155" t="s">
        <v>21</v>
      </c>
      <c r="B34" s="156"/>
      <c r="C34" s="155" t="s">
        <v>21</v>
      </c>
      <c r="D34" s="156"/>
    </row>
    <row r="35" ht="18.75" customHeight="1" spans="1:4">
      <c r="A35" s="155" t="s">
        <v>22</v>
      </c>
      <c r="B35" s="156"/>
      <c r="C35" s="155" t="s">
        <v>23</v>
      </c>
      <c r="D35" s="156"/>
    </row>
    <row r="36" ht="18.75" customHeight="1" spans="1:4">
      <c r="A36" s="155" t="s">
        <v>24</v>
      </c>
      <c r="B36" s="156">
        <v>14968346.96</v>
      </c>
      <c r="C36" s="155" t="s">
        <v>25</v>
      </c>
      <c r="D36" s="156">
        <v>14968346.96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814814814815" defaultRowHeight="14.25" customHeight="1" outlineLevelCol="5"/>
  <cols>
    <col min="1" max="6" width="23.0462962962963" customWidth="1"/>
  </cols>
  <sheetData>
    <row r="1" ht="12" customHeight="1" spans="1:6">
      <c r="A1" s="125">
        <v>1</v>
      </c>
      <c r="B1" s="126">
        <v>0</v>
      </c>
      <c r="C1" s="125">
        <v>1</v>
      </c>
      <c r="D1" s="71"/>
      <c r="E1" s="71"/>
      <c r="F1" s="127" t="s">
        <v>845</v>
      </c>
    </row>
    <row r="2" ht="26.25" customHeight="1" spans="1:6">
      <c r="A2" s="128" t="str">
        <f>"2025"&amp;"年政府性基金预算支出预算表"</f>
        <v>2025年政府性基金预算支出预算表</v>
      </c>
      <c r="B2" s="128" t="s">
        <v>846</v>
      </c>
      <c r="C2" s="129"/>
      <c r="D2" s="130"/>
      <c r="E2" s="130"/>
      <c r="F2" s="130"/>
    </row>
    <row r="3" ht="13.5" customHeight="1" spans="1:6">
      <c r="A3" s="131" t="str">
        <f>"单位名称："&amp;"河西乡政府"</f>
        <v>单位名称：河西乡政府</v>
      </c>
      <c r="B3" s="131" t="s">
        <v>847</v>
      </c>
      <c r="C3" s="132"/>
      <c r="D3" s="71"/>
      <c r="E3" s="71"/>
      <c r="F3" s="127" t="s">
        <v>1</v>
      </c>
    </row>
    <row r="4" ht="19.5" customHeight="1" spans="1:6">
      <c r="A4" s="133" t="s">
        <v>268</v>
      </c>
      <c r="B4" s="134" t="s">
        <v>62</v>
      </c>
      <c r="C4" s="133" t="s">
        <v>63</v>
      </c>
      <c r="D4" s="12" t="s">
        <v>848</v>
      </c>
      <c r="E4" s="13"/>
      <c r="F4" s="14"/>
    </row>
    <row r="5" ht="18.75" customHeight="1" spans="1:6">
      <c r="A5" s="135"/>
      <c r="B5" s="136"/>
      <c r="C5" s="135"/>
      <c r="D5" s="75" t="s">
        <v>30</v>
      </c>
      <c r="E5" s="12" t="s">
        <v>66</v>
      </c>
      <c r="F5" s="75" t="s">
        <v>67</v>
      </c>
    </row>
    <row r="6" ht="18.75" customHeight="1" spans="1:6">
      <c r="A6" s="59"/>
      <c r="B6" s="137"/>
      <c r="C6" s="59"/>
      <c r="D6" s="36"/>
      <c r="E6" s="36"/>
      <c r="F6" s="36"/>
    </row>
    <row r="7" ht="21" customHeight="1" spans="1:6">
      <c r="A7" s="22"/>
      <c r="B7" s="22"/>
      <c r="C7" s="22"/>
      <c r="D7" s="89"/>
      <c r="E7" s="138"/>
      <c r="F7" s="138"/>
    </row>
    <row r="8" ht="21" customHeight="1" spans="1:6">
      <c r="A8" s="22"/>
      <c r="B8" s="22"/>
      <c r="C8" s="22"/>
      <c r="D8" s="139"/>
      <c r="E8" s="140"/>
      <c r="F8" s="140"/>
    </row>
    <row r="9" ht="18.75" customHeight="1" spans="1:6">
      <c r="A9" s="141" t="s">
        <v>849</v>
      </c>
      <c r="B9" s="141" t="s">
        <v>849</v>
      </c>
      <c r="C9" s="142" t="s">
        <v>849</v>
      </c>
      <c r="D9" s="89"/>
      <c r="E9" s="138"/>
      <c r="F9" s="138"/>
    </row>
    <row r="10" ht="18.75" customHeight="1" spans="1:6">
      <c r="A10" s="143" t="s">
        <v>850</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1"/>
  <sheetViews>
    <sheetView showZeros="0" workbookViewId="0">
      <selection activeCell="A1" sqref="A1"/>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02"/>
      <c r="P1" s="102"/>
      <c r="Q1" s="97" t="s">
        <v>851</v>
      </c>
    </row>
    <row r="2" ht="27.75" customHeight="1" spans="1:17">
      <c r="A2" s="103"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105" t="str">
        <f>"单位名称："&amp;"河西乡政府"</f>
        <v>单位名称：河西乡政府</v>
      </c>
      <c r="B3" s="32"/>
      <c r="C3" s="32"/>
      <c r="D3" s="32"/>
      <c r="E3" s="32"/>
      <c r="F3" s="32"/>
      <c r="G3" s="32"/>
      <c r="H3" s="32"/>
      <c r="I3" s="32"/>
      <c r="J3" s="32"/>
      <c r="K3" s="1"/>
      <c r="L3" s="1"/>
      <c r="M3" s="1"/>
      <c r="N3" s="1"/>
      <c r="O3" s="106"/>
      <c r="P3" s="106"/>
      <c r="Q3" s="107" t="s">
        <v>27</v>
      </c>
    </row>
    <row r="4" ht="15.75" customHeight="1" spans="1:17">
      <c r="A4" s="11" t="s">
        <v>852</v>
      </c>
      <c r="B4" s="108" t="s">
        <v>853</v>
      </c>
      <c r="C4" s="108" t="s">
        <v>854</v>
      </c>
      <c r="D4" s="108" t="s">
        <v>855</v>
      </c>
      <c r="E4" s="108" t="s">
        <v>856</v>
      </c>
      <c r="F4" s="108" t="s">
        <v>857</v>
      </c>
      <c r="G4" s="47" t="s">
        <v>275</v>
      </c>
      <c r="H4" s="47"/>
      <c r="I4" s="47"/>
      <c r="J4" s="47"/>
      <c r="K4" s="109"/>
      <c r="L4" s="47"/>
      <c r="M4" s="47"/>
      <c r="N4" s="47"/>
      <c r="O4" s="78"/>
      <c r="P4" s="109"/>
      <c r="Q4" s="48"/>
    </row>
    <row r="5" ht="17.25" customHeight="1" spans="1:17">
      <c r="A5" s="16"/>
      <c r="B5" s="110"/>
      <c r="C5" s="110"/>
      <c r="D5" s="110"/>
      <c r="E5" s="110"/>
      <c r="F5" s="110"/>
      <c r="G5" s="110" t="s">
        <v>30</v>
      </c>
      <c r="H5" s="110" t="s">
        <v>34</v>
      </c>
      <c r="I5" s="110" t="s">
        <v>858</v>
      </c>
      <c r="J5" s="110" t="s">
        <v>859</v>
      </c>
      <c r="K5" s="111" t="s">
        <v>860</v>
      </c>
      <c r="L5" s="112" t="s">
        <v>861</v>
      </c>
      <c r="M5" s="112"/>
      <c r="N5" s="112"/>
      <c r="O5" s="113"/>
      <c r="P5" s="114"/>
      <c r="Q5" s="115"/>
    </row>
    <row r="6" ht="54" customHeight="1" spans="1:17">
      <c r="A6" s="18"/>
      <c r="B6" s="115"/>
      <c r="C6" s="115"/>
      <c r="D6" s="115"/>
      <c r="E6" s="115"/>
      <c r="F6" s="115"/>
      <c r="G6" s="115"/>
      <c r="H6" s="115" t="s">
        <v>33</v>
      </c>
      <c r="I6" s="115"/>
      <c r="J6" s="115"/>
      <c r="K6" s="116"/>
      <c r="L6" s="115" t="s">
        <v>33</v>
      </c>
      <c r="M6" s="115" t="s">
        <v>40</v>
      </c>
      <c r="N6" s="115" t="s">
        <v>862</v>
      </c>
      <c r="O6" s="34" t="s">
        <v>42</v>
      </c>
      <c r="P6" s="116" t="s">
        <v>43</v>
      </c>
      <c r="Q6" s="115" t="s">
        <v>44</v>
      </c>
    </row>
    <row r="7" ht="15" customHeight="1" spans="1:17">
      <c r="A7" s="79">
        <v>1</v>
      </c>
      <c r="B7" s="117">
        <v>2</v>
      </c>
      <c r="C7" s="117">
        <v>3</v>
      </c>
      <c r="D7" s="117">
        <v>4</v>
      </c>
      <c r="E7" s="117">
        <v>5</v>
      </c>
      <c r="F7" s="117">
        <v>6</v>
      </c>
      <c r="G7" s="83">
        <v>7</v>
      </c>
      <c r="H7" s="83">
        <v>8</v>
      </c>
      <c r="I7" s="83">
        <v>9</v>
      </c>
      <c r="J7" s="83">
        <v>10</v>
      </c>
      <c r="K7" s="83">
        <v>11</v>
      </c>
      <c r="L7" s="83">
        <v>12</v>
      </c>
      <c r="M7" s="83">
        <v>13</v>
      </c>
      <c r="N7" s="83">
        <v>14</v>
      </c>
      <c r="O7" s="83">
        <v>15</v>
      </c>
      <c r="P7" s="83">
        <v>16</v>
      </c>
      <c r="Q7" s="83">
        <v>17</v>
      </c>
    </row>
    <row r="8" ht="52.5" customHeight="1" spans="1:17">
      <c r="A8" s="118" t="s">
        <v>863</v>
      </c>
      <c r="B8" s="119"/>
      <c r="C8" s="119"/>
      <c r="D8" s="120"/>
      <c r="E8" s="121"/>
      <c r="F8" s="23"/>
      <c r="G8" s="23">
        <v>135750</v>
      </c>
      <c r="H8" s="23">
        <v>135750</v>
      </c>
      <c r="I8" s="23"/>
      <c r="J8" s="23"/>
      <c r="K8" s="23"/>
      <c r="L8" s="23"/>
      <c r="M8" s="23"/>
      <c r="N8" s="23"/>
      <c r="O8" s="23"/>
      <c r="P8" s="23"/>
      <c r="Q8" s="23"/>
    </row>
    <row r="9" ht="52.5" customHeight="1" spans="1:17">
      <c r="A9" s="122" t="s">
        <v>48</v>
      </c>
      <c r="B9" s="119"/>
      <c r="C9" s="119"/>
      <c r="D9" s="120"/>
      <c r="E9" s="121"/>
      <c r="F9" s="23"/>
      <c r="G9" s="23">
        <v>135750</v>
      </c>
      <c r="H9" s="23">
        <v>135750</v>
      </c>
      <c r="I9" s="23"/>
      <c r="J9" s="23"/>
      <c r="K9" s="23"/>
      <c r="L9" s="23"/>
      <c r="M9" s="23"/>
      <c r="N9" s="23"/>
      <c r="O9" s="23"/>
      <c r="P9" s="23"/>
      <c r="Q9" s="23"/>
    </row>
    <row r="10" ht="52.5" customHeight="1" spans="1:17">
      <c r="A10" s="118" t="str">
        <f t="shared" ref="A10:A11" si="0">"     "&amp;"乡镇宣传、宗教、综治维稳工作经费"</f>
        <v>     乡镇宣传、宗教、综治维稳工作经费</v>
      </c>
      <c r="B10" s="119" t="s">
        <v>864</v>
      </c>
      <c r="C10" s="119" t="s">
        <v>865</v>
      </c>
      <c r="D10" s="120" t="s">
        <v>866</v>
      </c>
      <c r="E10" s="121">
        <v>1</v>
      </c>
      <c r="F10" s="23"/>
      <c r="G10" s="23">
        <v>7000</v>
      </c>
      <c r="H10" s="23">
        <v>7000</v>
      </c>
      <c r="I10" s="23"/>
      <c r="J10" s="23"/>
      <c r="K10" s="23"/>
      <c r="L10" s="23"/>
      <c r="M10" s="23"/>
      <c r="N10" s="23"/>
      <c r="O10" s="23"/>
      <c r="P10" s="23"/>
      <c r="Q10" s="23"/>
    </row>
    <row r="11" ht="52.5" customHeight="1" spans="1:17">
      <c r="A11" s="118" t="str">
        <f t="shared" si="0"/>
        <v>     乡镇宣传、宗教、综治维稳工作经费</v>
      </c>
      <c r="B11" s="119" t="s">
        <v>360</v>
      </c>
      <c r="C11" s="119" t="s">
        <v>867</v>
      </c>
      <c r="D11" s="120" t="s">
        <v>868</v>
      </c>
      <c r="E11" s="121">
        <v>1</v>
      </c>
      <c r="F11" s="23"/>
      <c r="G11" s="23">
        <v>8000</v>
      </c>
      <c r="H11" s="23">
        <v>8000</v>
      </c>
      <c r="I11" s="23"/>
      <c r="J11" s="23"/>
      <c r="K11" s="23"/>
      <c r="L11" s="23"/>
      <c r="M11" s="23"/>
      <c r="N11" s="23"/>
      <c r="O11" s="23"/>
      <c r="P11" s="23"/>
      <c r="Q11" s="23"/>
    </row>
    <row r="12" ht="52.5" customHeight="1" spans="1:17">
      <c r="A12" s="118" t="str">
        <f>"     "&amp;"乡镇人代会经费"</f>
        <v>     乡镇人代会经费</v>
      </c>
      <c r="B12" s="119" t="s">
        <v>869</v>
      </c>
      <c r="C12" s="119" t="s">
        <v>870</v>
      </c>
      <c r="D12" s="120" t="s">
        <v>871</v>
      </c>
      <c r="E12" s="121">
        <v>1</v>
      </c>
      <c r="F12" s="23"/>
      <c r="G12" s="23">
        <v>8000</v>
      </c>
      <c r="H12" s="23">
        <v>8000</v>
      </c>
      <c r="I12" s="23"/>
      <c r="J12" s="23"/>
      <c r="K12" s="23"/>
      <c r="L12" s="23"/>
      <c r="M12" s="23"/>
      <c r="N12" s="23"/>
      <c r="O12" s="23"/>
      <c r="P12" s="23"/>
      <c r="Q12" s="23"/>
    </row>
    <row r="13" ht="52.5" customHeight="1" spans="1:17">
      <c r="A13" s="118" t="str">
        <f>"     "&amp;"乡镇人大专项经费"</f>
        <v>     乡镇人大专项经费</v>
      </c>
      <c r="B13" s="119" t="s">
        <v>872</v>
      </c>
      <c r="C13" s="119" t="s">
        <v>873</v>
      </c>
      <c r="D13" s="120" t="s">
        <v>871</v>
      </c>
      <c r="E13" s="121">
        <v>1</v>
      </c>
      <c r="F13" s="23"/>
      <c r="G13" s="23">
        <v>21000</v>
      </c>
      <c r="H13" s="23">
        <v>21000</v>
      </c>
      <c r="I13" s="23"/>
      <c r="J13" s="23"/>
      <c r="K13" s="23"/>
      <c r="L13" s="23"/>
      <c r="M13" s="23"/>
      <c r="N13" s="23"/>
      <c r="O13" s="23"/>
      <c r="P13" s="23"/>
      <c r="Q13" s="23"/>
    </row>
    <row r="14" ht="52.5" customHeight="1" spans="1:17">
      <c r="A14" s="118" t="str">
        <f t="shared" ref="A14:A16" si="1">"     "&amp;"乡镇工作专项经费"</f>
        <v>     乡镇工作专项经费</v>
      </c>
      <c r="B14" s="119" t="s">
        <v>874</v>
      </c>
      <c r="C14" s="119" t="s">
        <v>875</v>
      </c>
      <c r="D14" s="120" t="s">
        <v>871</v>
      </c>
      <c r="E14" s="121">
        <v>1</v>
      </c>
      <c r="F14" s="23"/>
      <c r="G14" s="23">
        <v>9000</v>
      </c>
      <c r="H14" s="23">
        <v>9000</v>
      </c>
      <c r="I14" s="23"/>
      <c r="J14" s="23"/>
      <c r="K14" s="23"/>
      <c r="L14" s="23"/>
      <c r="M14" s="23"/>
      <c r="N14" s="23"/>
      <c r="O14" s="23"/>
      <c r="P14" s="23"/>
      <c r="Q14" s="23"/>
    </row>
    <row r="15" ht="52.5" customHeight="1" spans="1:17">
      <c r="A15" s="118" t="str">
        <f t="shared" si="1"/>
        <v>     乡镇工作专项经费</v>
      </c>
      <c r="B15" s="119" t="s">
        <v>876</v>
      </c>
      <c r="C15" s="119" t="s">
        <v>873</v>
      </c>
      <c r="D15" s="120" t="s">
        <v>871</v>
      </c>
      <c r="E15" s="121">
        <v>1</v>
      </c>
      <c r="F15" s="23"/>
      <c r="G15" s="23">
        <v>20750</v>
      </c>
      <c r="H15" s="23">
        <v>20750</v>
      </c>
      <c r="I15" s="23"/>
      <c r="J15" s="23"/>
      <c r="K15" s="23"/>
      <c r="L15" s="23"/>
      <c r="M15" s="23"/>
      <c r="N15" s="23"/>
      <c r="O15" s="23"/>
      <c r="P15" s="23"/>
      <c r="Q15" s="23"/>
    </row>
    <row r="16" ht="52.5" customHeight="1" spans="1:17">
      <c r="A16" s="118" t="str">
        <f t="shared" si="1"/>
        <v>     乡镇工作专项经费</v>
      </c>
      <c r="B16" s="119" t="s">
        <v>877</v>
      </c>
      <c r="C16" s="119" t="s">
        <v>878</v>
      </c>
      <c r="D16" s="120" t="s">
        <v>871</v>
      </c>
      <c r="E16" s="121">
        <v>1</v>
      </c>
      <c r="F16" s="23"/>
      <c r="G16" s="23">
        <v>10000</v>
      </c>
      <c r="H16" s="23">
        <v>10000</v>
      </c>
      <c r="I16" s="23"/>
      <c r="J16" s="23"/>
      <c r="K16" s="23"/>
      <c r="L16" s="23"/>
      <c r="M16" s="23"/>
      <c r="N16" s="23"/>
      <c r="O16" s="23"/>
      <c r="P16" s="23"/>
      <c r="Q16" s="23"/>
    </row>
    <row r="17" ht="52.5" customHeight="1" spans="1:17">
      <c r="A17" s="118" t="str">
        <f t="shared" ref="A17:A19" si="2">"     "&amp;"一般公用经费"</f>
        <v>     一般公用经费</v>
      </c>
      <c r="B17" s="119" t="s">
        <v>879</v>
      </c>
      <c r="C17" s="119" t="s">
        <v>880</v>
      </c>
      <c r="D17" s="120" t="s">
        <v>871</v>
      </c>
      <c r="E17" s="121">
        <v>1</v>
      </c>
      <c r="F17" s="23"/>
      <c r="G17" s="23">
        <v>16000</v>
      </c>
      <c r="H17" s="23">
        <v>16000</v>
      </c>
      <c r="I17" s="23"/>
      <c r="J17" s="23"/>
      <c r="K17" s="23"/>
      <c r="L17" s="23"/>
      <c r="M17" s="23"/>
      <c r="N17" s="23"/>
      <c r="O17" s="23"/>
      <c r="P17" s="23"/>
      <c r="Q17" s="23"/>
    </row>
    <row r="18" ht="52.5" customHeight="1" spans="1:17">
      <c r="A18" s="118" t="str">
        <f t="shared" si="2"/>
        <v>     一般公用经费</v>
      </c>
      <c r="B18" s="119" t="s">
        <v>362</v>
      </c>
      <c r="C18" s="119" t="s">
        <v>870</v>
      </c>
      <c r="D18" s="120" t="s">
        <v>871</v>
      </c>
      <c r="E18" s="121">
        <v>1</v>
      </c>
      <c r="F18" s="23"/>
      <c r="G18" s="23">
        <v>17000</v>
      </c>
      <c r="H18" s="23">
        <v>17000</v>
      </c>
      <c r="I18" s="23"/>
      <c r="J18" s="23"/>
      <c r="K18" s="23"/>
      <c r="L18" s="23"/>
      <c r="M18" s="23"/>
      <c r="N18" s="23"/>
      <c r="O18" s="23"/>
      <c r="P18" s="23"/>
      <c r="Q18" s="23"/>
    </row>
    <row r="19" ht="52.5" customHeight="1" spans="1:17">
      <c r="A19" s="118" t="str">
        <f t="shared" si="2"/>
        <v>     一般公用经费</v>
      </c>
      <c r="B19" s="119" t="s">
        <v>879</v>
      </c>
      <c r="C19" s="119" t="s">
        <v>881</v>
      </c>
      <c r="D19" s="120" t="s">
        <v>868</v>
      </c>
      <c r="E19" s="121">
        <v>1</v>
      </c>
      <c r="F19" s="23"/>
      <c r="G19" s="23">
        <v>4000</v>
      </c>
      <c r="H19" s="23">
        <v>4000</v>
      </c>
      <c r="I19" s="23"/>
      <c r="J19" s="23"/>
      <c r="K19" s="23"/>
      <c r="L19" s="23"/>
      <c r="M19" s="23"/>
      <c r="N19" s="23"/>
      <c r="O19" s="23"/>
      <c r="P19" s="23"/>
      <c r="Q19" s="23"/>
    </row>
    <row r="20" ht="52.5" customHeight="1" spans="1:17">
      <c r="A20" s="118" t="str">
        <f>"     "&amp;"乡镇基层党建工作经费"</f>
        <v>     乡镇基层党建工作经费</v>
      </c>
      <c r="B20" s="119" t="s">
        <v>360</v>
      </c>
      <c r="C20" s="119" t="s">
        <v>867</v>
      </c>
      <c r="D20" s="120" t="s">
        <v>868</v>
      </c>
      <c r="E20" s="121">
        <v>2</v>
      </c>
      <c r="F20" s="23"/>
      <c r="G20" s="23">
        <v>15000</v>
      </c>
      <c r="H20" s="23">
        <v>15000</v>
      </c>
      <c r="I20" s="23"/>
      <c r="J20" s="23"/>
      <c r="K20" s="23"/>
      <c r="L20" s="23"/>
      <c r="M20" s="23"/>
      <c r="N20" s="23"/>
      <c r="O20" s="23"/>
      <c r="P20" s="23"/>
      <c r="Q20" s="23"/>
    </row>
    <row r="21" ht="30" customHeight="1" spans="1:17">
      <c r="A21" s="123" t="s">
        <v>849</v>
      </c>
      <c r="B21" s="124"/>
      <c r="C21" s="124"/>
      <c r="D21" s="124"/>
      <c r="E21" s="121"/>
      <c r="F21" s="23"/>
      <c r="G21" s="23">
        <v>135750</v>
      </c>
      <c r="H21" s="23">
        <v>135750</v>
      </c>
      <c r="I21" s="23"/>
      <c r="J21" s="23"/>
      <c r="K21" s="23"/>
      <c r="L21" s="23"/>
      <c r="M21" s="23"/>
      <c r="N21" s="23"/>
      <c r="O21" s="23"/>
      <c r="P21" s="23"/>
      <c r="Q21" s="23"/>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5"/>
      <c r="N1" s="95" t="s">
        <v>882</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"单位名称："&amp;"河西乡政府"</f>
        <v>单位名称：河西乡政府</v>
      </c>
      <c r="B3" s="32"/>
      <c r="C3" s="32"/>
      <c r="D3" s="32"/>
      <c r="E3" s="32"/>
      <c r="F3" s="32"/>
      <c r="G3" s="32"/>
      <c r="H3" s="94"/>
      <c r="I3" s="1"/>
      <c r="J3" s="1"/>
      <c r="K3" s="94"/>
      <c r="L3" s="1"/>
      <c r="M3" s="96"/>
      <c r="N3" s="97" t="s">
        <v>27</v>
      </c>
    </row>
    <row r="4" ht="15.75" customHeight="1" spans="1:14">
      <c r="A4" s="11" t="s">
        <v>852</v>
      </c>
      <c r="B4" s="11" t="s">
        <v>883</v>
      </c>
      <c r="C4" s="11" t="s">
        <v>884</v>
      </c>
      <c r="D4" s="12" t="s">
        <v>275</v>
      </c>
      <c r="E4" s="13"/>
      <c r="F4" s="13"/>
      <c r="G4" s="13"/>
      <c r="H4" s="13"/>
      <c r="I4" s="13"/>
      <c r="J4" s="13"/>
      <c r="K4" s="13"/>
      <c r="L4" s="13"/>
      <c r="M4" s="13"/>
      <c r="N4" s="14"/>
    </row>
    <row r="5" ht="17.25" customHeight="1" spans="1:14">
      <c r="A5" s="16"/>
      <c r="B5" s="16"/>
      <c r="C5" s="16"/>
      <c r="D5" s="80" t="s">
        <v>30</v>
      </c>
      <c r="E5" s="11" t="s">
        <v>34</v>
      </c>
      <c r="F5" s="11" t="s">
        <v>858</v>
      </c>
      <c r="G5" s="11" t="s">
        <v>859</v>
      </c>
      <c r="H5" s="11" t="s">
        <v>860</v>
      </c>
      <c r="I5" s="12" t="s">
        <v>861</v>
      </c>
      <c r="J5" s="13"/>
      <c r="K5" s="13"/>
      <c r="L5" s="13"/>
      <c r="M5" s="13"/>
      <c r="N5" s="14"/>
    </row>
    <row r="6" ht="40.5" customHeight="1" spans="1:14">
      <c r="A6" s="18"/>
      <c r="B6" s="18"/>
      <c r="C6" s="18"/>
      <c r="D6" s="79"/>
      <c r="E6" s="16" t="s">
        <v>33</v>
      </c>
      <c r="F6" s="18"/>
      <c r="G6" s="18"/>
      <c r="H6" s="79"/>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8"/>
      <c r="B8" s="98"/>
      <c r="C8" s="98"/>
      <c r="D8" s="23"/>
      <c r="E8" s="23"/>
      <c r="F8" s="23"/>
      <c r="G8" s="23"/>
      <c r="H8" s="23"/>
      <c r="I8" s="23"/>
      <c r="J8" s="23"/>
      <c r="K8" s="23"/>
      <c r="L8" s="23"/>
      <c r="M8" s="23"/>
      <c r="N8" s="23"/>
    </row>
    <row r="9" ht="52.5" customHeight="1" spans="1:14">
      <c r="A9" s="99"/>
      <c r="B9" s="99"/>
      <c r="C9" s="99"/>
      <c r="D9" s="23"/>
      <c r="E9" s="23"/>
      <c r="F9" s="23"/>
      <c r="G9" s="23"/>
      <c r="H9" s="23"/>
      <c r="I9" s="23"/>
      <c r="J9" s="23"/>
      <c r="K9" s="23"/>
      <c r="L9" s="23"/>
      <c r="M9" s="23"/>
      <c r="N9" s="23"/>
    </row>
    <row r="10" ht="30" customHeight="1" spans="1:14">
      <c r="A10" s="12" t="s">
        <v>30</v>
      </c>
      <c r="B10" s="100"/>
      <c r="C10" s="100"/>
      <c r="D10" s="23"/>
      <c r="E10" s="23"/>
      <c r="F10" s="23"/>
      <c r="G10" s="23"/>
      <c r="H10" s="23"/>
      <c r="I10" s="23"/>
      <c r="J10" s="23"/>
      <c r="K10" s="23"/>
      <c r="L10" s="23"/>
      <c r="M10" s="23"/>
      <c r="N10" s="23"/>
    </row>
    <row r="11" customHeight="1" spans="1:14">
      <c r="A11" s="101" t="s">
        <v>885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2962962962963" customWidth="1"/>
  </cols>
  <sheetData>
    <row r="1" ht="13.5" customHeight="1" spans="1:13">
      <c r="A1" s="67"/>
      <c r="B1" s="67"/>
      <c r="C1" s="67"/>
      <c r="D1" s="68"/>
      <c r="E1" s="68"/>
      <c r="F1" s="68"/>
      <c r="G1" s="68"/>
      <c r="H1" s="68"/>
      <c r="I1" s="68"/>
      <c r="J1" s="68"/>
      <c r="K1" s="68"/>
      <c r="L1" s="68"/>
      <c r="M1" s="69" t="s">
        <v>886</v>
      </c>
    </row>
    <row r="2" ht="27.75" customHeight="1" spans="1:13">
      <c r="A2" s="43" t="str">
        <f>"2025"&amp;"年县对下转移支付预算表"</f>
        <v>2025年县对下转移支付预算表</v>
      </c>
      <c r="B2" s="5"/>
      <c r="C2" s="5"/>
      <c r="D2" s="57"/>
      <c r="E2" s="57"/>
      <c r="F2" s="57"/>
      <c r="G2" s="57"/>
      <c r="H2" s="57"/>
      <c r="I2" s="57"/>
      <c r="J2" s="57"/>
      <c r="K2" s="57"/>
      <c r="L2" s="57"/>
      <c r="M2" s="5"/>
    </row>
    <row r="3" customHeight="1" spans="1:13">
      <c r="A3" s="42" t="s">
        <v>1</v>
      </c>
      <c r="B3" s="70"/>
      <c r="C3" s="70"/>
      <c r="D3" s="9"/>
      <c r="E3" s="9"/>
      <c r="F3" s="9"/>
      <c r="G3" s="9"/>
      <c r="H3" s="9"/>
      <c r="I3" s="9"/>
      <c r="J3" s="9"/>
      <c r="K3" s="9"/>
      <c r="L3" s="9"/>
      <c r="M3" s="71"/>
    </row>
    <row r="4" ht="18" customHeight="1" spans="1:13">
      <c r="A4" s="72" t="str">
        <f>"单位名称："&amp;"河西乡政府"</f>
        <v>单位名称：河西乡政府</v>
      </c>
      <c r="B4" s="73"/>
      <c r="C4" s="73"/>
      <c r="D4" s="9"/>
      <c r="E4" s="9"/>
      <c r="F4" s="9"/>
      <c r="G4" s="9"/>
      <c r="H4" s="9"/>
      <c r="I4" s="9"/>
      <c r="J4" s="9"/>
      <c r="K4" s="9"/>
      <c r="L4" s="9"/>
      <c r="M4" s="74"/>
    </row>
    <row r="5" ht="19.5" customHeight="1" spans="1:13">
      <c r="A5" s="75" t="s">
        <v>887</v>
      </c>
      <c r="B5" s="12" t="s">
        <v>275</v>
      </c>
      <c r="C5" s="13"/>
      <c r="D5" s="76"/>
      <c r="E5" s="77" t="s">
        <v>888</v>
      </c>
      <c r="F5" s="78"/>
      <c r="G5" s="78"/>
      <c r="H5" s="78"/>
      <c r="I5" s="78"/>
      <c r="J5" s="78"/>
      <c r="K5" s="78"/>
      <c r="L5" s="78"/>
      <c r="M5" s="14"/>
    </row>
    <row r="6" ht="40.5" customHeight="1" spans="1:13">
      <c r="A6" s="79"/>
      <c r="B6" s="80" t="s">
        <v>30</v>
      </c>
      <c r="C6" s="11" t="s">
        <v>34</v>
      </c>
      <c r="D6" s="81" t="s">
        <v>889</v>
      </c>
      <c r="E6" s="82" t="s">
        <v>890</v>
      </c>
      <c r="F6" s="83" t="s">
        <v>891</v>
      </c>
      <c r="G6" s="83" t="s">
        <v>892</v>
      </c>
      <c r="H6" s="83" t="s">
        <v>893</v>
      </c>
      <c r="I6" s="83" t="s">
        <v>894</v>
      </c>
      <c r="J6" s="83" t="s">
        <v>895</v>
      </c>
      <c r="K6" s="83" t="s">
        <v>896</v>
      </c>
      <c r="L6" s="83" t="s">
        <v>897</v>
      </c>
      <c r="M6" s="83" t="s">
        <v>898</v>
      </c>
    </row>
    <row r="7" ht="19.5" customHeight="1" spans="1:13">
      <c r="A7" s="36">
        <v>1</v>
      </c>
      <c r="B7" s="36">
        <v>2</v>
      </c>
      <c r="C7" s="84">
        <v>3</v>
      </c>
      <c r="D7" s="85">
        <v>4</v>
      </c>
      <c r="E7" s="86">
        <v>5</v>
      </c>
      <c r="F7" s="87">
        <v>6</v>
      </c>
      <c r="G7" s="88">
        <v>7</v>
      </c>
      <c r="H7" s="88">
        <v>8</v>
      </c>
      <c r="I7" s="88">
        <v>9</v>
      </c>
      <c r="J7" s="88">
        <v>10</v>
      </c>
      <c r="K7" s="88">
        <v>11</v>
      </c>
      <c r="L7" s="88">
        <v>12</v>
      </c>
      <c r="M7" s="88">
        <v>13</v>
      </c>
    </row>
    <row r="8" ht="19.5" customHeight="1" spans="1:13">
      <c r="A8" s="37"/>
      <c r="B8" s="89"/>
      <c r="C8" s="89"/>
      <c r="D8" s="90"/>
      <c r="E8" s="91"/>
      <c r="F8" s="92"/>
      <c r="G8" s="92"/>
      <c r="H8" s="92"/>
      <c r="I8" s="92"/>
      <c r="J8" s="92"/>
      <c r="K8" s="92"/>
      <c r="L8" s="92"/>
      <c r="M8" s="92"/>
    </row>
    <row r="9" ht="19.5" customHeight="1" spans="1:13">
      <c r="A9" s="37"/>
      <c r="B9" s="89"/>
      <c r="C9" s="89"/>
      <c r="D9" s="90"/>
      <c r="E9" s="93"/>
      <c r="F9" s="93"/>
      <c r="G9" s="93"/>
      <c r="H9" s="93"/>
      <c r="I9" s="93"/>
      <c r="J9" s="93"/>
      <c r="K9" s="93"/>
      <c r="L9" s="93"/>
      <c r="M9" s="24"/>
    </row>
    <row r="10" ht="19.5" customHeight="1" spans="1:13">
      <c r="A10" s="51" t="s">
        <v>30</v>
      </c>
      <c r="B10" s="89"/>
      <c r="C10" s="89"/>
      <c r="D10" s="90"/>
      <c r="E10" s="91"/>
      <c r="F10" s="92"/>
      <c r="G10" s="92"/>
      <c r="H10" s="92"/>
      <c r="I10" s="92"/>
      <c r="J10" s="92"/>
      <c r="K10" s="92"/>
      <c r="L10" s="92"/>
      <c r="M10" s="92"/>
    </row>
    <row r="11" ht="17.25" customHeight="1" spans="1:13">
      <c r="A11" s="44" t="s">
        <v>899</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customHeight="1" spans="1:10">
      <c r="J1" s="55" t="s">
        <v>900</v>
      </c>
    </row>
    <row r="2" ht="28.5" customHeight="1" spans="1:10">
      <c r="A2" s="56" t="str">
        <f>"2025"&amp;"年县对下转移支付绩效目标表"</f>
        <v>2025年县对下转移支付绩效目标表</v>
      </c>
      <c r="B2" s="5"/>
      <c r="C2" s="5"/>
      <c r="D2" s="5"/>
      <c r="E2" s="5"/>
      <c r="F2" s="57"/>
      <c r="G2" s="5"/>
      <c r="H2" s="57"/>
      <c r="I2" s="57"/>
      <c r="J2" s="5"/>
    </row>
    <row r="3" ht="17.25" customHeight="1" spans="1:10">
      <c r="A3" s="6" t="str">
        <f>"单位名称："&amp;"河西乡政府"</f>
        <v>单位名称：河西乡政府</v>
      </c>
      <c r="B3" s="45"/>
      <c r="C3" s="45"/>
      <c r="D3" s="45"/>
      <c r="E3" s="45"/>
      <c r="F3" s="58"/>
      <c r="G3" s="45"/>
      <c r="H3" s="58"/>
    </row>
    <row r="4" ht="44.25" customHeight="1" spans="1:10">
      <c r="A4" s="35" t="s">
        <v>531</v>
      </c>
      <c r="B4" s="35" t="s">
        <v>532</v>
      </c>
      <c r="C4" s="35" t="s">
        <v>533</v>
      </c>
      <c r="D4" s="35" t="s">
        <v>534</v>
      </c>
      <c r="E4" s="35" t="s">
        <v>535</v>
      </c>
      <c r="F4" s="59" t="s">
        <v>536</v>
      </c>
      <c r="G4" s="35" t="s">
        <v>537</v>
      </c>
      <c r="H4" s="59" t="s">
        <v>539</v>
      </c>
      <c r="I4" s="59" t="s">
        <v>538</v>
      </c>
      <c r="J4" s="35" t="s">
        <v>540</v>
      </c>
    </row>
    <row r="5" ht="14.25" customHeight="1" spans="1:10">
      <c r="A5" s="35">
        <v>1</v>
      </c>
      <c r="B5" s="35">
        <v>2</v>
      </c>
      <c r="C5" s="35">
        <v>3</v>
      </c>
      <c r="D5" s="35">
        <v>4</v>
      </c>
      <c r="E5" s="35">
        <v>5</v>
      </c>
      <c r="F5" s="59">
        <v>6</v>
      </c>
      <c r="G5" s="35">
        <v>7</v>
      </c>
      <c r="H5" s="59">
        <v>8</v>
      </c>
      <c r="I5" s="59">
        <v>9</v>
      </c>
      <c r="J5" s="35">
        <v>10</v>
      </c>
    </row>
    <row r="6" ht="42" customHeight="1" spans="1:10">
      <c r="A6" s="37"/>
      <c r="B6" s="49"/>
      <c r="C6" s="49"/>
      <c r="D6" s="49"/>
      <c r="E6" s="60"/>
      <c r="F6" s="61"/>
      <c r="G6" s="60"/>
      <c r="H6" s="61"/>
      <c r="I6" s="61"/>
      <c r="J6" s="60"/>
    </row>
    <row r="7" ht="42" customHeight="1" spans="1:10">
      <c r="A7" s="62"/>
      <c r="B7" s="63" t="s">
        <v>901</v>
      </c>
      <c r="C7" s="63" t="s">
        <v>901</v>
      </c>
      <c r="D7" s="63" t="s">
        <v>901</v>
      </c>
      <c r="E7" s="62" t="s">
        <v>901</v>
      </c>
      <c r="F7" s="63" t="s">
        <v>901</v>
      </c>
      <c r="G7" s="62" t="s">
        <v>901</v>
      </c>
      <c r="H7" s="63" t="s">
        <v>901</v>
      </c>
      <c r="I7" s="63" t="s">
        <v>901</v>
      </c>
      <c r="J7" s="64" t="s">
        <v>901</v>
      </c>
    </row>
    <row r="8" ht="18.45" customHeight="1" spans="1:10">
      <c r="A8" s="65" t="s">
        <v>899</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1:8">
      <c r="H1" s="42" t="s">
        <v>902</v>
      </c>
    </row>
    <row r="2" ht="28.5" customHeight="1" spans="1:8">
      <c r="A2" s="43" t="str">
        <f>"2025"&amp;"年新增资产配置表"</f>
        <v>2025年新增资产配置表</v>
      </c>
      <c r="B2" s="5"/>
      <c r="C2" s="5"/>
      <c r="D2" s="5"/>
      <c r="E2" s="5"/>
      <c r="F2" s="5"/>
      <c r="G2" s="5"/>
      <c r="H2" s="5"/>
    </row>
    <row r="3" ht="13.5" customHeight="1" spans="1:8">
      <c r="A3" s="44" t="str">
        <f>"单位名称："&amp;"河西乡政府"</f>
        <v>单位名称：河西乡政府</v>
      </c>
      <c r="B3" s="7"/>
      <c r="C3" s="45"/>
    </row>
    <row r="4" ht="18" customHeight="1" spans="1:8">
      <c r="A4" s="11" t="s">
        <v>268</v>
      </c>
      <c r="B4" s="11" t="s">
        <v>903</v>
      </c>
      <c r="C4" s="11" t="s">
        <v>904</v>
      </c>
      <c r="D4" s="11" t="s">
        <v>905</v>
      </c>
      <c r="E4" s="11" t="s">
        <v>906</v>
      </c>
      <c r="F4" s="46" t="s">
        <v>907</v>
      </c>
      <c r="G4" s="47"/>
      <c r="H4" s="48"/>
    </row>
    <row r="5" ht="18" customHeight="1" spans="1:8">
      <c r="A5" s="18"/>
      <c r="B5" s="18"/>
      <c r="C5" s="18"/>
      <c r="D5" s="18"/>
      <c r="E5" s="18"/>
      <c r="F5" s="35" t="s">
        <v>856</v>
      </c>
      <c r="G5" s="35" t="s">
        <v>908</v>
      </c>
      <c r="H5" s="35" t="s">
        <v>909</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30</v>
      </c>
      <c r="B8" s="52"/>
      <c r="C8" s="52"/>
      <c r="D8" s="52"/>
      <c r="E8" s="52"/>
      <c r="F8" s="39"/>
      <c r="G8" s="53"/>
      <c r="H8" s="53"/>
    </row>
    <row r="9" customHeight="1" spans="1:8">
      <c r="A9" s="54" t="s">
        <v>910</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8"/>
  <sheetViews>
    <sheetView showZeros="0" workbookViewId="0">
      <selection activeCell="A1" sqref="A1"/>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911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"单位名称："&amp;"河西乡政府"</f>
        <v>单位名称：河西乡政府</v>
      </c>
      <c r="B3" s="31"/>
      <c r="C3" s="31"/>
      <c r="D3" s="31"/>
      <c r="E3" s="31"/>
      <c r="F3" s="31"/>
      <c r="G3" s="31"/>
      <c r="H3" s="32"/>
      <c r="I3" s="32"/>
      <c r="J3" s="32"/>
      <c r="K3" s="33" t="s">
        <v>27</v>
      </c>
    </row>
    <row r="4" ht="21.75" customHeight="1" spans="1:11">
      <c r="A4" s="34" t="s">
        <v>478</v>
      </c>
      <c r="B4" s="34" t="s">
        <v>270</v>
      </c>
      <c r="C4" s="34" t="s">
        <v>479</v>
      </c>
      <c r="D4" s="35" t="s">
        <v>271</v>
      </c>
      <c r="E4" s="35" t="s">
        <v>272</v>
      </c>
      <c r="F4" s="35" t="s">
        <v>480</v>
      </c>
      <c r="G4" s="35" t="s">
        <v>481</v>
      </c>
      <c r="H4" s="36" t="s">
        <v>30</v>
      </c>
      <c r="I4" s="36" t="s">
        <v>912</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484</v>
      </c>
      <c r="C8" s="37"/>
      <c r="D8" s="37"/>
      <c r="E8" s="37"/>
      <c r="F8" s="37"/>
      <c r="G8" s="37"/>
      <c r="H8" s="23">
        <v>100000</v>
      </c>
      <c r="I8" s="23">
        <v>100000</v>
      </c>
      <c r="J8" s="23"/>
      <c r="K8" s="38"/>
    </row>
    <row r="9" ht="52.5" customHeight="1" spans="1:11">
      <c r="A9" s="22" t="s">
        <v>485</v>
      </c>
      <c r="B9" s="22" t="s">
        <v>484</v>
      </c>
      <c r="C9" s="22" t="s">
        <v>48</v>
      </c>
      <c r="D9" s="22" t="s">
        <v>198</v>
      </c>
      <c r="E9" s="22" t="s">
        <v>199</v>
      </c>
      <c r="F9" s="22" t="s">
        <v>319</v>
      </c>
      <c r="G9" s="22" t="s">
        <v>320</v>
      </c>
      <c r="H9" s="23">
        <v>40000</v>
      </c>
      <c r="I9" s="23">
        <v>40000</v>
      </c>
      <c r="J9" s="23"/>
      <c r="K9" s="39"/>
    </row>
    <row r="10" ht="52.5" customHeight="1" spans="1:11">
      <c r="A10" s="22" t="s">
        <v>485</v>
      </c>
      <c r="B10" s="22" t="s">
        <v>484</v>
      </c>
      <c r="C10" s="22" t="s">
        <v>48</v>
      </c>
      <c r="D10" s="22" t="s">
        <v>198</v>
      </c>
      <c r="E10" s="22" t="s">
        <v>199</v>
      </c>
      <c r="F10" s="22" t="s">
        <v>323</v>
      </c>
      <c r="G10" s="22" t="s">
        <v>324</v>
      </c>
      <c r="H10" s="23">
        <v>18000</v>
      </c>
      <c r="I10" s="23">
        <v>18000</v>
      </c>
      <c r="J10" s="23"/>
      <c r="K10" s="25"/>
    </row>
    <row r="11" ht="52.5" customHeight="1" spans="1:11">
      <c r="A11" s="22" t="s">
        <v>485</v>
      </c>
      <c r="B11" s="22" t="s">
        <v>484</v>
      </c>
      <c r="C11" s="22" t="s">
        <v>48</v>
      </c>
      <c r="D11" s="22" t="s">
        <v>198</v>
      </c>
      <c r="E11" s="22" t="s">
        <v>199</v>
      </c>
      <c r="F11" s="22" t="s">
        <v>355</v>
      </c>
      <c r="G11" s="22" t="s">
        <v>356</v>
      </c>
      <c r="H11" s="23">
        <v>11000</v>
      </c>
      <c r="I11" s="23">
        <v>11000</v>
      </c>
      <c r="J11" s="23"/>
      <c r="K11" s="25"/>
    </row>
    <row r="12" ht="52.5" customHeight="1" spans="1:11">
      <c r="A12" s="22" t="s">
        <v>485</v>
      </c>
      <c r="B12" s="22" t="s">
        <v>484</v>
      </c>
      <c r="C12" s="22" t="s">
        <v>48</v>
      </c>
      <c r="D12" s="22" t="s">
        <v>198</v>
      </c>
      <c r="E12" s="22" t="s">
        <v>199</v>
      </c>
      <c r="F12" s="22" t="s">
        <v>357</v>
      </c>
      <c r="G12" s="22" t="s">
        <v>358</v>
      </c>
      <c r="H12" s="23">
        <v>5000</v>
      </c>
      <c r="I12" s="23">
        <v>5000</v>
      </c>
      <c r="J12" s="23"/>
      <c r="K12" s="25"/>
    </row>
    <row r="13" ht="52.5" customHeight="1" spans="1:11">
      <c r="A13" s="22" t="s">
        <v>485</v>
      </c>
      <c r="B13" s="22" t="s">
        <v>484</v>
      </c>
      <c r="C13" s="22" t="s">
        <v>48</v>
      </c>
      <c r="D13" s="22" t="s">
        <v>198</v>
      </c>
      <c r="E13" s="22" t="s">
        <v>199</v>
      </c>
      <c r="F13" s="22" t="s">
        <v>387</v>
      </c>
      <c r="G13" s="22" t="s">
        <v>388</v>
      </c>
      <c r="H13" s="23">
        <v>3000</v>
      </c>
      <c r="I13" s="23">
        <v>3000</v>
      </c>
      <c r="J13" s="23"/>
      <c r="K13" s="25"/>
    </row>
    <row r="14" ht="52.5" customHeight="1" spans="1:11">
      <c r="A14" s="22" t="s">
        <v>485</v>
      </c>
      <c r="B14" s="22" t="s">
        <v>484</v>
      </c>
      <c r="C14" s="22" t="s">
        <v>48</v>
      </c>
      <c r="D14" s="22" t="s">
        <v>198</v>
      </c>
      <c r="E14" s="22" t="s">
        <v>199</v>
      </c>
      <c r="F14" s="22" t="s">
        <v>393</v>
      </c>
      <c r="G14" s="22" t="s">
        <v>394</v>
      </c>
      <c r="H14" s="23">
        <v>23000</v>
      </c>
      <c r="I14" s="23">
        <v>23000</v>
      </c>
      <c r="J14" s="23"/>
      <c r="K14" s="25"/>
    </row>
    <row r="15" ht="52.5" customHeight="1" spans="1:11">
      <c r="A15" s="25"/>
      <c r="B15" s="22" t="s">
        <v>487</v>
      </c>
      <c r="C15" s="25"/>
      <c r="D15" s="25"/>
      <c r="E15" s="25"/>
      <c r="F15" s="25"/>
      <c r="G15" s="25"/>
      <c r="H15" s="23">
        <v>990000</v>
      </c>
      <c r="I15" s="23">
        <v>990000</v>
      </c>
      <c r="J15" s="23"/>
      <c r="K15" s="25"/>
    </row>
    <row r="16" ht="52.5" customHeight="1" spans="1:11">
      <c r="A16" s="22" t="s">
        <v>485</v>
      </c>
      <c r="B16" s="22" t="s">
        <v>487</v>
      </c>
      <c r="C16" s="22" t="s">
        <v>48</v>
      </c>
      <c r="D16" s="22" t="s">
        <v>202</v>
      </c>
      <c r="E16" s="22" t="s">
        <v>203</v>
      </c>
      <c r="F16" s="22" t="s">
        <v>489</v>
      </c>
      <c r="G16" s="22" t="s">
        <v>490</v>
      </c>
      <c r="H16" s="23">
        <v>100000</v>
      </c>
      <c r="I16" s="23">
        <v>100000</v>
      </c>
      <c r="J16" s="23"/>
      <c r="K16" s="25"/>
    </row>
    <row r="17" ht="52.5" customHeight="1" spans="1:11">
      <c r="A17" s="22" t="s">
        <v>485</v>
      </c>
      <c r="B17" s="22" t="s">
        <v>487</v>
      </c>
      <c r="C17" s="22" t="s">
        <v>48</v>
      </c>
      <c r="D17" s="22" t="s">
        <v>202</v>
      </c>
      <c r="E17" s="22" t="s">
        <v>203</v>
      </c>
      <c r="F17" s="22" t="s">
        <v>489</v>
      </c>
      <c r="G17" s="22" t="s">
        <v>490</v>
      </c>
      <c r="H17" s="23">
        <v>890000</v>
      </c>
      <c r="I17" s="23">
        <v>890000</v>
      </c>
      <c r="J17" s="23"/>
      <c r="K17" s="25"/>
    </row>
    <row r="18" ht="30" customHeight="1" spans="1:11">
      <c r="A18" s="40" t="s">
        <v>849</v>
      </c>
      <c r="B18" s="41"/>
      <c r="C18" s="41"/>
      <c r="D18" s="41"/>
      <c r="E18" s="41"/>
      <c r="F18" s="41"/>
      <c r="G18" s="41"/>
      <c r="H18" s="23">
        <v>1090000</v>
      </c>
      <c r="I18" s="23">
        <v>1090000</v>
      </c>
      <c r="J18" s="23"/>
      <c r="K18" s="39"/>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913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"单位名称："&amp;"河西乡政府"</f>
        <v>单位名称：河西乡政府</v>
      </c>
      <c r="B3" s="7"/>
      <c r="C3" s="7"/>
      <c r="D3" s="7"/>
      <c r="E3" s="8"/>
      <c r="F3" s="8"/>
      <c r="G3" s="9" t="s">
        <v>27</v>
      </c>
    </row>
    <row r="4" ht="21.75" customHeight="1" spans="1:7">
      <c r="A4" s="10" t="s">
        <v>479</v>
      </c>
      <c r="B4" s="10" t="s">
        <v>478</v>
      </c>
      <c r="C4" s="10" t="s">
        <v>270</v>
      </c>
      <c r="D4" s="11" t="s">
        <v>914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48</v>
      </c>
      <c r="B8" s="22"/>
      <c r="C8" s="22"/>
      <c r="D8" s="22"/>
      <c r="E8" s="23">
        <v>1457710</v>
      </c>
      <c r="F8" s="23">
        <v>20000</v>
      </c>
      <c r="G8" s="23"/>
    </row>
    <row r="9" ht="52.5" customHeight="1" spans="1:7">
      <c r="A9" s="24"/>
      <c r="B9" s="22" t="s">
        <v>915</v>
      </c>
      <c r="C9" s="22" t="s">
        <v>528</v>
      </c>
      <c r="D9" s="22" t="s">
        <v>916</v>
      </c>
      <c r="E9" s="23">
        <v>10000</v>
      </c>
      <c r="F9" s="23"/>
      <c r="G9" s="23"/>
    </row>
    <row r="10" ht="52.5" customHeight="1" spans="1:7">
      <c r="A10" s="25"/>
      <c r="B10" s="22" t="s">
        <v>915</v>
      </c>
      <c r="C10" s="22" t="s">
        <v>518</v>
      </c>
      <c r="D10" s="22" t="s">
        <v>916</v>
      </c>
      <c r="E10" s="23">
        <v>76000</v>
      </c>
      <c r="F10" s="23"/>
      <c r="G10" s="23"/>
    </row>
    <row r="11" ht="52.5" customHeight="1" spans="1:7">
      <c r="A11" s="25"/>
      <c r="B11" s="22" t="s">
        <v>915</v>
      </c>
      <c r="C11" s="22" t="s">
        <v>516</v>
      </c>
      <c r="D11" s="22" t="s">
        <v>916</v>
      </c>
      <c r="E11" s="23">
        <v>50000</v>
      </c>
      <c r="F11" s="23"/>
      <c r="G11" s="23"/>
    </row>
    <row r="12" ht="52.5" customHeight="1" spans="1:7">
      <c r="A12" s="25"/>
      <c r="B12" s="22" t="s">
        <v>915</v>
      </c>
      <c r="C12" s="22" t="s">
        <v>514</v>
      </c>
      <c r="D12" s="22" t="s">
        <v>916</v>
      </c>
      <c r="E12" s="23">
        <v>79500</v>
      </c>
      <c r="F12" s="23"/>
      <c r="G12" s="23"/>
    </row>
    <row r="13" ht="52.5" customHeight="1" spans="1:7">
      <c r="A13" s="25"/>
      <c r="B13" s="22" t="s">
        <v>915</v>
      </c>
      <c r="C13" s="22" t="s">
        <v>503</v>
      </c>
      <c r="D13" s="22" t="s">
        <v>916</v>
      </c>
      <c r="E13" s="23">
        <v>218000</v>
      </c>
      <c r="F13" s="23"/>
      <c r="G13" s="23"/>
    </row>
    <row r="14" ht="52.5" customHeight="1" spans="1:7">
      <c r="A14" s="25"/>
      <c r="B14" s="22" t="s">
        <v>915</v>
      </c>
      <c r="C14" s="22" t="s">
        <v>499</v>
      </c>
      <c r="D14" s="22" t="s">
        <v>916</v>
      </c>
      <c r="E14" s="23">
        <v>84800</v>
      </c>
      <c r="F14" s="23"/>
      <c r="G14" s="23"/>
    </row>
    <row r="15" ht="52.5" customHeight="1" spans="1:7">
      <c r="A15" s="25"/>
      <c r="B15" s="22" t="s">
        <v>915</v>
      </c>
      <c r="C15" s="22" t="s">
        <v>526</v>
      </c>
      <c r="D15" s="22" t="s">
        <v>916</v>
      </c>
      <c r="E15" s="23">
        <v>20000</v>
      </c>
      <c r="F15" s="23"/>
      <c r="G15" s="23"/>
    </row>
    <row r="16" ht="52.5" customHeight="1" spans="1:7">
      <c r="A16" s="25"/>
      <c r="B16" s="22" t="s">
        <v>915</v>
      </c>
      <c r="C16" s="22" t="s">
        <v>522</v>
      </c>
      <c r="D16" s="22" t="s">
        <v>916</v>
      </c>
      <c r="E16" s="23">
        <v>60000</v>
      </c>
      <c r="F16" s="23"/>
      <c r="G16" s="23"/>
    </row>
    <row r="17" ht="52.5" customHeight="1" spans="1:7">
      <c r="A17" s="25"/>
      <c r="B17" s="22" t="s">
        <v>915</v>
      </c>
      <c r="C17" s="22" t="s">
        <v>524</v>
      </c>
      <c r="D17" s="22" t="s">
        <v>916</v>
      </c>
      <c r="E17" s="23">
        <v>108000</v>
      </c>
      <c r="F17" s="23"/>
      <c r="G17" s="23"/>
    </row>
    <row r="18" ht="52.5" customHeight="1" spans="1:7">
      <c r="A18" s="25"/>
      <c r="B18" s="22" t="s">
        <v>915</v>
      </c>
      <c r="C18" s="22" t="s">
        <v>495</v>
      </c>
      <c r="D18" s="22" t="s">
        <v>916</v>
      </c>
      <c r="E18" s="23">
        <v>67000</v>
      </c>
      <c r="F18" s="23"/>
      <c r="G18" s="23"/>
    </row>
    <row r="19" ht="52.5" customHeight="1" spans="1:7">
      <c r="A19" s="25"/>
      <c r="B19" s="22" t="s">
        <v>915</v>
      </c>
      <c r="C19" s="22" t="s">
        <v>508</v>
      </c>
      <c r="D19" s="22" t="s">
        <v>916</v>
      </c>
      <c r="E19" s="23">
        <v>289800</v>
      </c>
      <c r="F19" s="23"/>
      <c r="G19" s="23"/>
    </row>
    <row r="20" ht="52.5" customHeight="1" spans="1:7">
      <c r="A20" s="25"/>
      <c r="B20" s="22" t="s">
        <v>915</v>
      </c>
      <c r="C20" s="22" t="s">
        <v>501</v>
      </c>
      <c r="D20" s="22" t="s">
        <v>916</v>
      </c>
      <c r="E20" s="23">
        <v>50000</v>
      </c>
      <c r="F20" s="23"/>
      <c r="G20" s="23"/>
    </row>
    <row r="21" ht="52.5" customHeight="1" spans="1:7">
      <c r="A21" s="25"/>
      <c r="B21" s="22" t="s">
        <v>915</v>
      </c>
      <c r="C21" s="22" t="s">
        <v>491</v>
      </c>
      <c r="D21" s="22" t="s">
        <v>916</v>
      </c>
      <c r="E21" s="23">
        <v>60000</v>
      </c>
      <c r="F21" s="23">
        <v>20000</v>
      </c>
      <c r="G21" s="23"/>
    </row>
    <row r="22" ht="52.5" customHeight="1" spans="1:7">
      <c r="A22" s="25"/>
      <c r="B22" s="22" t="s">
        <v>915</v>
      </c>
      <c r="C22" s="22" t="s">
        <v>520</v>
      </c>
      <c r="D22" s="22" t="s">
        <v>916</v>
      </c>
      <c r="E22" s="23">
        <v>108000</v>
      </c>
      <c r="F22" s="23"/>
      <c r="G22" s="23"/>
    </row>
    <row r="23" ht="52.5" customHeight="1" spans="1:7">
      <c r="A23" s="25"/>
      <c r="B23" s="22" t="s">
        <v>915</v>
      </c>
      <c r="C23" s="22" t="s">
        <v>497</v>
      </c>
      <c r="D23" s="22" t="s">
        <v>916</v>
      </c>
      <c r="E23" s="23">
        <v>176610</v>
      </c>
      <c r="F23" s="23"/>
      <c r="G23" s="23"/>
    </row>
    <row r="24" ht="30" customHeight="1" spans="1:7">
      <c r="A24" s="26" t="s">
        <v>30</v>
      </c>
      <c r="B24" s="27" t="s">
        <v>901</v>
      </c>
      <c r="C24" s="27"/>
      <c r="D24" s="28"/>
      <c r="E24" s="23">
        <v>1457710</v>
      </c>
      <c r="F24" s="23">
        <v>20000</v>
      </c>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6"/>
  <sheetViews>
    <sheetView showZeros="0" workbookViewId="0">
      <selection activeCell="A1" sqref="A1"/>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9">
      <c r="A1" s="197"/>
      <c r="B1" s="1"/>
      <c r="C1" s="1"/>
      <c r="D1" s="1"/>
      <c r="E1" s="1"/>
      <c r="F1" s="1"/>
      <c r="G1" s="1"/>
      <c r="H1" s="1"/>
      <c r="I1" s="94"/>
      <c r="J1" s="1"/>
      <c r="K1" s="1"/>
      <c r="L1" s="1"/>
      <c r="M1" s="1"/>
      <c r="N1" s="1"/>
      <c r="O1" s="1"/>
      <c r="P1" s="95" t="s">
        <v>26</v>
      </c>
      <c r="Q1" s="95"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9">
      <c r="A3" s="31" t="str">
        <f>"单位名称："&amp;"河西乡政府"</f>
        <v>单位名称：河西乡政府</v>
      </c>
      <c r="B3" s="31"/>
      <c r="C3" s="182"/>
      <c r="D3" s="182"/>
      <c r="E3" s="182"/>
      <c r="F3" s="182"/>
      <c r="G3" s="182"/>
      <c r="H3" s="182"/>
      <c r="I3" s="182"/>
      <c r="J3" s="182"/>
      <c r="K3" s="182"/>
      <c r="L3" s="182"/>
      <c r="M3" s="182"/>
      <c r="N3" s="182"/>
      <c r="O3" s="182"/>
      <c r="P3" s="95" t="s">
        <v>27</v>
      </c>
      <c r="Q3" s="95"/>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9"/>
      <c r="B6" s="79"/>
      <c r="C6" s="79"/>
      <c r="D6" s="80"/>
      <c r="E6" s="80"/>
      <c r="F6" s="80"/>
      <c r="G6" s="79"/>
      <c r="H6" s="79"/>
      <c r="I6" s="36" t="s">
        <v>33</v>
      </c>
      <c r="J6" s="34" t="s">
        <v>40</v>
      </c>
      <c r="K6" s="34" t="s">
        <v>41</v>
      </c>
      <c r="L6" s="10" t="s">
        <v>42</v>
      </c>
      <c r="M6" s="10" t="s">
        <v>43</v>
      </c>
      <c r="N6" s="10" t="s">
        <v>44</v>
      </c>
      <c r="O6" s="80"/>
      <c r="P6" s="80"/>
      <c r="Q6" s="80"/>
      <c r="R6" s="80"/>
      <c r="S6" s="80"/>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99" t="s">
        <v>45</v>
      </c>
      <c r="B8" s="199" t="s">
        <v>46</v>
      </c>
      <c r="C8" s="23">
        <v>694448.65</v>
      </c>
      <c r="D8" s="23">
        <v>694448.65</v>
      </c>
      <c r="E8" s="23">
        <v>694448.65</v>
      </c>
      <c r="F8" s="23"/>
      <c r="G8" s="23"/>
      <c r="H8" s="23"/>
      <c r="I8" s="23"/>
      <c r="J8" s="23"/>
      <c r="K8" s="23"/>
      <c r="L8" s="23"/>
      <c r="M8" s="23"/>
      <c r="N8" s="23"/>
      <c r="O8" s="23"/>
      <c r="P8" s="23"/>
      <c r="Q8" s="23"/>
      <c r="R8" s="23"/>
      <c r="S8" s="23"/>
    </row>
    <row r="9" ht="52.5" customHeight="1" spans="1:19">
      <c r="A9" s="199" t="s">
        <v>47</v>
      </c>
      <c r="B9" s="199" t="s">
        <v>48</v>
      </c>
      <c r="C9" s="23">
        <v>8686388.25</v>
      </c>
      <c r="D9" s="23">
        <v>8686388.25</v>
      </c>
      <c r="E9" s="23">
        <v>8686388.25</v>
      </c>
      <c r="F9" s="23"/>
      <c r="G9" s="23"/>
      <c r="H9" s="23"/>
      <c r="I9" s="23"/>
      <c r="J9" s="23"/>
      <c r="K9" s="23"/>
      <c r="L9" s="23"/>
      <c r="M9" s="23"/>
      <c r="N9" s="23"/>
      <c r="O9" s="23"/>
      <c r="P9" s="23"/>
      <c r="Q9" s="23"/>
      <c r="R9" s="25"/>
      <c r="S9" s="25"/>
    </row>
    <row r="10" ht="52.5" customHeight="1" spans="1:19">
      <c r="A10" s="199" t="s">
        <v>49</v>
      </c>
      <c r="B10" s="199" t="s">
        <v>50</v>
      </c>
      <c r="C10" s="23">
        <v>3337008.43</v>
      </c>
      <c r="D10" s="23">
        <v>3337008.43</v>
      </c>
      <c r="E10" s="23">
        <v>3337008.43</v>
      </c>
      <c r="F10" s="23"/>
      <c r="G10" s="23"/>
      <c r="H10" s="23"/>
      <c r="I10" s="23"/>
      <c r="J10" s="23"/>
      <c r="K10" s="23"/>
      <c r="L10" s="23"/>
      <c r="M10" s="23"/>
      <c r="N10" s="23"/>
      <c r="O10" s="23"/>
      <c r="P10" s="23"/>
      <c r="Q10" s="23"/>
      <c r="R10" s="25"/>
      <c r="S10" s="25"/>
    </row>
    <row r="11" ht="52.5" customHeight="1" spans="1:19">
      <c r="A11" s="199" t="s">
        <v>51</v>
      </c>
      <c r="B11" s="199" t="s">
        <v>52</v>
      </c>
      <c r="C11" s="23">
        <v>157901.05</v>
      </c>
      <c r="D11" s="23">
        <v>157901.05</v>
      </c>
      <c r="E11" s="23">
        <v>157901.05</v>
      </c>
      <c r="F11" s="23"/>
      <c r="G11" s="23"/>
      <c r="H11" s="23"/>
      <c r="I11" s="23"/>
      <c r="J11" s="23"/>
      <c r="K11" s="23"/>
      <c r="L11" s="23"/>
      <c r="M11" s="23"/>
      <c r="N11" s="23"/>
      <c r="O11" s="23"/>
      <c r="P11" s="23"/>
      <c r="Q11" s="23"/>
      <c r="R11" s="25"/>
      <c r="S11" s="25"/>
    </row>
    <row r="12" ht="52.5" customHeight="1" spans="1:19">
      <c r="A12" s="199" t="s">
        <v>53</v>
      </c>
      <c r="B12" s="199" t="s">
        <v>54</v>
      </c>
      <c r="C12" s="23">
        <v>445424.31</v>
      </c>
      <c r="D12" s="23">
        <v>445424.31</v>
      </c>
      <c r="E12" s="23">
        <v>445424.31</v>
      </c>
      <c r="F12" s="23"/>
      <c r="G12" s="23"/>
      <c r="H12" s="23"/>
      <c r="I12" s="23"/>
      <c r="J12" s="23"/>
      <c r="K12" s="23"/>
      <c r="L12" s="23"/>
      <c r="M12" s="23"/>
      <c r="N12" s="23"/>
      <c r="O12" s="23"/>
      <c r="P12" s="23"/>
      <c r="Q12" s="23"/>
      <c r="R12" s="25"/>
      <c r="S12" s="25"/>
    </row>
    <row r="13" ht="52.5" customHeight="1" spans="1:19">
      <c r="A13" s="199" t="s">
        <v>55</v>
      </c>
      <c r="B13" s="199" t="s">
        <v>56</v>
      </c>
      <c r="C13" s="23">
        <v>445466.59</v>
      </c>
      <c r="D13" s="23">
        <v>445466.59</v>
      </c>
      <c r="E13" s="23">
        <v>445466.59</v>
      </c>
      <c r="F13" s="23"/>
      <c r="G13" s="23"/>
      <c r="H13" s="23"/>
      <c r="I13" s="23"/>
      <c r="J13" s="23"/>
      <c r="K13" s="23"/>
      <c r="L13" s="23"/>
      <c r="M13" s="23"/>
      <c r="N13" s="23"/>
      <c r="O13" s="23"/>
      <c r="P13" s="23"/>
      <c r="Q13" s="23"/>
      <c r="R13" s="25"/>
      <c r="S13" s="25"/>
    </row>
    <row r="14" ht="52.5" customHeight="1" spans="1:19">
      <c r="A14" s="199" t="s">
        <v>57</v>
      </c>
      <c r="B14" s="199" t="s">
        <v>58</v>
      </c>
      <c r="C14" s="23">
        <v>151171.19</v>
      </c>
      <c r="D14" s="23">
        <v>151171.19</v>
      </c>
      <c r="E14" s="23">
        <v>151171.19</v>
      </c>
      <c r="F14" s="23"/>
      <c r="G14" s="23"/>
      <c r="H14" s="23"/>
      <c r="I14" s="23"/>
      <c r="J14" s="23"/>
      <c r="K14" s="23"/>
      <c r="L14" s="23"/>
      <c r="M14" s="23"/>
      <c r="N14" s="23"/>
      <c r="O14" s="23"/>
      <c r="P14" s="23"/>
      <c r="Q14" s="23"/>
      <c r="R14" s="25"/>
      <c r="S14" s="25"/>
    </row>
    <row r="15" ht="52.5" customHeight="1" spans="1:19">
      <c r="A15" s="199" t="s">
        <v>59</v>
      </c>
      <c r="B15" s="199" t="s">
        <v>60</v>
      </c>
      <c r="C15" s="23">
        <v>1050538.49</v>
      </c>
      <c r="D15" s="23">
        <v>1050538.49</v>
      </c>
      <c r="E15" s="23">
        <v>1050538.49</v>
      </c>
      <c r="F15" s="23"/>
      <c r="G15" s="23"/>
      <c r="H15" s="23"/>
      <c r="I15" s="23"/>
      <c r="J15" s="23"/>
      <c r="K15" s="23"/>
      <c r="L15" s="23"/>
      <c r="M15" s="23"/>
      <c r="N15" s="23"/>
      <c r="O15" s="23"/>
      <c r="P15" s="23"/>
      <c r="Q15" s="23"/>
      <c r="R15" s="25"/>
      <c r="S15" s="25"/>
    </row>
    <row r="16" ht="30" customHeight="1" spans="1:19">
      <c r="A16" s="12" t="s">
        <v>30</v>
      </c>
      <c r="B16" s="200"/>
      <c r="C16" s="188">
        <v>14968346.96</v>
      </c>
      <c r="D16" s="188">
        <v>14968346.96</v>
      </c>
      <c r="E16" s="188">
        <v>14968346.96</v>
      </c>
      <c r="F16" s="188"/>
      <c r="G16" s="188"/>
      <c r="H16" s="188"/>
      <c r="I16" s="188"/>
      <c r="J16" s="188"/>
      <c r="K16" s="188"/>
      <c r="L16" s="188"/>
      <c r="M16" s="188"/>
      <c r="N16" s="188"/>
      <c r="O16" s="188"/>
      <c r="P16" s="188"/>
      <c r="Q16" s="188"/>
      <c r="R16" s="188"/>
      <c r="S16" s="188"/>
    </row>
  </sheetData>
  <mergeCells count="21">
    <mergeCell ref="P1:S1"/>
    <mergeCell ref="A2:S2"/>
    <mergeCell ref="A3:G3"/>
    <mergeCell ref="P3:S3"/>
    <mergeCell ref="D4:N4"/>
    <mergeCell ref="O4:S4"/>
    <mergeCell ref="I5:N5"/>
    <mergeCell ref="A16:B1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5"/>
  <sheetViews>
    <sheetView showZeros="0" workbookViewId="0">
      <selection activeCell="A1" sqref="A1"/>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90"/>
      <c r="B1" s="190"/>
      <c r="C1" s="190"/>
      <c r="D1" s="190"/>
      <c r="E1" s="190"/>
      <c r="F1" s="190"/>
      <c r="G1" s="190"/>
      <c r="H1" s="190"/>
      <c r="I1" s="190"/>
      <c r="J1" s="190"/>
      <c r="K1" s="190"/>
      <c r="L1" s="190"/>
      <c r="M1" s="190"/>
      <c r="N1" s="97" t="s">
        <v>61</v>
      </c>
      <c r="O1" s="97"/>
    </row>
    <row r="2" ht="36" customHeight="1" spans="1:15">
      <c r="A2" s="191" t="str">
        <f>"2025"&amp;"年部门支出预算表"</f>
        <v>2025年部门支出预算表</v>
      </c>
      <c r="B2" s="191"/>
      <c r="C2" s="191"/>
      <c r="D2" s="191"/>
      <c r="E2" s="191"/>
      <c r="F2" s="191"/>
      <c r="G2" s="191"/>
      <c r="H2" s="191"/>
      <c r="I2" s="191"/>
      <c r="J2" s="191"/>
      <c r="K2" s="191"/>
      <c r="L2" s="191"/>
      <c r="M2" s="191"/>
      <c r="N2" s="191"/>
      <c r="O2" s="191"/>
    </row>
    <row r="3" ht="18.75" customHeight="1" spans="1:15">
      <c r="A3" s="31" t="str">
        <f>"单位名称："&amp;"河西乡政府"</f>
        <v>单位名称：河西乡政府</v>
      </c>
      <c r="B3" s="31"/>
      <c r="C3" s="31"/>
      <c r="D3" s="31"/>
      <c r="E3" s="31"/>
      <c r="F3" s="31"/>
      <c r="G3" s="190"/>
      <c r="H3" s="190"/>
      <c r="I3" s="190"/>
      <c r="J3" s="190"/>
      <c r="K3" s="190"/>
      <c r="L3" s="190"/>
      <c r="M3" s="190"/>
      <c r="N3" s="97" t="s">
        <v>1</v>
      </c>
      <c r="O3" s="97"/>
    </row>
    <row r="4" ht="31.5" customHeight="1" spans="1:15">
      <c r="A4" s="192" t="s">
        <v>62</v>
      </c>
      <c r="B4" s="192" t="s">
        <v>63</v>
      </c>
      <c r="C4" s="192" t="s">
        <v>30</v>
      </c>
      <c r="D4" s="192" t="s">
        <v>34</v>
      </c>
      <c r="E4" s="192"/>
      <c r="F4" s="192"/>
      <c r="G4" s="192" t="s">
        <v>35</v>
      </c>
      <c r="H4" s="192" t="s">
        <v>36</v>
      </c>
      <c r="I4" s="192" t="s">
        <v>64</v>
      </c>
      <c r="J4" s="192" t="s">
        <v>65</v>
      </c>
      <c r="K4" s="192"/>
      <c r="L4" s="192"/>
      <c r="M4" s="192"/>
      <c r="N4" s="192"/>
      <c r="O4" s="192"/>
    </row>
    <row r="5" ht="37.3" customHeight="1" spans="1:15">
      <c r="A5" s="192"/>
      <c r="B5" s="192"/>
      <c r="C5" s="192"/>
      <c r="D5" s="192" t="s">
        <v>33</v>
      </c>
      <c r="E5" s="192" t="s">
        <v>66</v>
      </c>
      <c r="F5" s="192" t="s">
        <v>67</v>
      </c>
      <c r="G5" s="192"/>
      <c r="H5" s="192"/>
      <c r="I5" s="192"/>
      <c r="J5" s="192" t="s">
        <v>33</v>
      </c>
      <c r="K5" s="192" t="s">
        <v>68</v>
      </c>
      <c r="L5" s="192" t="s">
        <v>69</v>
      </c>
      <c r="M5" s="192" t="s">
        <v>70</v>
      </c>
      <c r="N5" s="192" t="s">
        <v>71</v>
      </c>
      <c r="O5" s="192" t="s">
        <v>72</v>
      </c>
    </row>
    <row r="6" ht="18.75" customHeight="1" spans="1:15">
      <c r="A6" s="193" t="s">
        <v>73</v>
      </c>
      <c r="B6" s="193" t="s">
        <v>74</v>
      </c>
      <c r="C6" s="193" t="s">
        <v>75</v>
      </c>
      <c r="D6" s="193" t="s">
        <v>76</v>
      </c>
      <c r="E6" s="193" t="s">
        <v>77</v>
      </c>
      <c r="F6" s="193" t="s">
        <v>78</v>
      </c>
      <c r="G6" s="193" t="s">
        <v>79</v>
      </c>
      <c r="H6" s="193" t="s">
        <v>80</v>
      </c>
      <c r="I6" s="193" t="s">
        <v>81</v>
      </c>
      <c r="J6" s="193" t="s">
        <v>82</v>
      </c>
      <c r="K6" s="193" t="s">
        <v>83</v>
      </c>
      <c r="L6" s="193" t="s">
        <v>84</v>
      </c>
      <c r="M6" s="193" t="s">
        <v>85</v>
      </c>
      <c r="N6" s="193" t="s">
        <v>86</v>
      </c>
      <c r="O6" s="193" t="s">
        <v>87</v>
      </c>
    </row>
    <row r="7" ht="52.5" customHeight="1" spans="1:15">
      <c r="A7" s="194" t="s">
        <v>88</v>
      </c>
      <c r="B7" s="194" t="s">
        <v>89</v>
      </c>
      <c r="C7" s="156">
        <v>9336172.16</v>
      </c>
      <c r="D7" s="156">
        <v>9336172.16</v>
      </c>
      <c r="E7" s="156">
        <v>8637122.16</v>
      </c>
      <c r="F7" s="156">
        <v>699050</v>
      </c>
      <c r="G7" s="156"/>
      <c r="H7" s="156"/>
      <c r="I7" s="156"/>
      <c r="J7" s="156"/>
      <c r="K7" s="156"/>
      <c r="L7" s="156"/>
      <c r="M7" s="156"/>
      <c r="N7" s="156"/>
      <c r="O7" s="156"/>
    </row>
    <row r="8" ht="52.5" customHeight="1" spans="1:15">
      <c r="A8" s="195" t="s">
        <v>90</v>
      </c>
      <c r="B8" s="195" t="s">
        <v>91</v>
      </c>
      <c r="C8" s="156">
        <v>129500</v>
      </c>
      <c r="D8" s="156">
        <v>129500</v>
      </c>
      <c r="E8" s="156"/>
      <c r="F8" s="156">
        <v>129500</v>
      </c>
      <c r="G8" s="156"/>
      <c r="H8" s="156"/>
      <c r="I8" s="156"/>
      <c r="J8" s="156"/>
      <c r="K8" s="156"/>
      <c r="L8" s="156"/>
      <c r="M8" s="156"/>
      <c r="N8" s="156"/>
      <c r="O8" s="156"/>
    </row>
    <row r="9" ht="52.5" customHeight="1" spans="1:15">
      <c r="A9" s="196" t="s">
        <v>92</v>
      </c>
      <c r="B9" s="196" t="s">
        <v>93</v>
      </c>
      <c r="C9" s="156">
        <v>10000</v>
      </c>
      <c r="D9" s="156">
        <v>10000</v>
      </c>
      <c r="E9" s="156"/>
      <c r="F9" s="156">
        <v>10000</v>
      </c>
      <c r="G9" s="156"/>
      <c r="H9" s="156"/>
      <c r="I9" s="156"/>
      <c r="J9" s="156"/>
      <c r="K9" s="156"/>
      <c r="L9" s="156"/>
      <c r="M9" s="156"/>
      <c r="N9" s="156"/>
      <c r="O9" s="156"/>
    </row>
    <row r="10" ht="52.5" customHeight="1" spans="1:15">
      <c r="A10" s="196" t="s">
        <v>94</v>
      </c>
      <c r="B10" s="196" t="s">
        <v>95</v>
      </c>
      <c r="C10" s="156">
        <v>119500</v>
      </c>
      <c r="D10" s="156">
        <v>119500</v>
      </c>
      <c r="E10" s="156"/>
      <c r="F10" s="156">
        <v>119500</v>
      </c>
      <c r="G10" s="156"/>
      <c r="H10" s="156"/>
      <c r="I10" s="156"/>
      <c r="J10" s="156"/>
      <c r="K10" s="156"/>
      <c r="L10" s="156"/>
      <c r="M10" s="156"/>
      <c r="N10" s="156"/>
      <c r="O10" s="156"/>
    </row>
    <row r="11" ht="52.5" customHeight="1" spans="1:15">
      <c r="A11" s="195" t="s">
        <v>96</v>
      </c>
      <c r="B11" s="195" t="s">
        <v>97</v>
      </c>
      <c r="C11" s="156">
        <v>10000</v>
      </c>
      <c r="D11" s="156">
        <v>10000</v>
      </c>
      <c r="E11" s="156"/>
      <c r="F11" s="156">
        <v>10000</v>
      </c>
      <c r="G11" s="156"/>
      <c r="H11" s="156"/>
      <c r="I11" s="156"/>
      <c r="J11" s="156"/>
      <c r="K11" s="156"/>
      <c r="L11" s="156"/>
      <c r="M11" s="156"/>
      <c r="N11" s="156"/>
      <c r="O11" s="156"/>
    </row>
    <row r="12" ht="52.5" customHeight="1" spans="1:15">
      <c r="A12" s="196" t="s">
        <v>98</v>
      </c>
      <c r="B12" s="196" t="s">
        <v>99</v>
      </c>
      <c r="C12" s="156">
        <v>10000</v>
      </c>
      <c r="D12" s="156">
        <v>10000</v>
      </c>
      <c r="E12" s="156"/>
      <c r="F12" s="156">
        <v>10000</v>
      </c>
      <c r="G12" s="156"/>
      <c r="H12" s="156"/>
      <c r="I12" s="156"/>
      <c r="J12" s="156"/>
      <c r="K12" s="156"/>
      <c r="L12" s="156"/>
      <c r="M12" s="156"/>
      <c r="N12" s="156"/>
      <c r="O12" s="156"/>
    </row>
    <row r="13" ht="52.5" customHeight="1" spans="1:15">
      <c r="A13" s="195" t="s">
        <v>100</v>
      </c>
      <c r="B13" s="195" t="s">
        <v>101</v>
      </c>
      <c r="C13" s="156">
        <v>6497212.16</v>
      </c>
      <c r="D13" s="156">
        <v>6497212.16</v>
      </c>
      <c r="E13" s="156">
        <v>6378462.16</v>
      </c>
      <c r="F13" s="156">
        <v>118750</v>
      </c>
      <c r="G13" s="156"/>
      <c r="H13" s="156"/>
      <c r="I13" s="156"/>
      <c r="J13" s="156"/>
      <c r="K13" s="156"/>
      <c r="L13" s="156"/>
      <c r="M13" s="156"/>
      <c r="N13" s="156"/>
      <c r="O13" s="156"/>
    </row>
    <row r="14" ht="52.5" customHeight="1" spans="1:15">
      <c r="A14" s="196" t="s">
        <v>102</v>
      </c>
      <c r="B14" s="196" t="s">
        <v>103</v>
      </c>
      <c r="C14" s="156">
        <v>5057335</v>
      </c>
      <c r="D14" s="156">
        <v>5057335</v>
      </c>
      <c r="E14" s="156">
        <v>5057335</v>
      </c>
      <c r="F14" s="156"/>
      <c r="G14" s="156"/>
      <c r="H14" s="156"/>
      <c r="I14" s="156"/>
      <c r="J14" s="156"/>
      <c r="K14" s="156"/>
      <c r="L14" s="156"/>
      <c r="M14" s="156"/>
      <c r="N14" s="156"/>
      <c r="O14" s="156"/>
    </row>
    <row r="15" ht="52.5" customHeight="1" spans="1:15">
      <c r="A15" s="196" t="s">
        <v>104</v>
      </c>
      <c r="B15" s="196" t="s">
        <v>93</v>
      </c>
      <c r="C15" s="156">
        <v>118750</v>
      </c>
      <c r="D15" s="156">
        <v>118750</v>
      </c>
      <c r="E15" s="156"/>
      <c r="F15" s="156">
        <v>118750</v>
      </c>
      <c r="G15" s="156"/>
      <c r="H15" s="156"/>
      <c r="I15" s="156"/>
      <c r="J15" s="156"/>
      <c r="K15" s="156"/>
      <c r="L15" s="156"/>
      <c r="M15" s="156"/>
      <c r="N15" s="156"/>
      <c r="O15" s="156"/>
    </row>
    <row r="16" ht="52.5" customHeight="1" spans="1:15">
      <c r="A16" s="196" t="s">
        <v>105</v>
      </c>
      <c r="B16" s="196" t="s">
        <v>106</v>
      </c>
      <c r="C16" s="156">
        <v>1321127.16</v>
      </c>
      <c r="D16" s="156">
        <v>1321127.16</v>
      </c>
      <c r="E16" s="156">
        <v>1321127.16</v>
      </c>
      <c r="F16" s="156"/>
      <c r="G16" s="156"/>
      <c r="H16" s="156"/>
      <c r="I16" s="156"/>
      <c r="J16" s="156"/>
      <c r="K16" s="156"/>
      <c r="L16" s="156"/>
      <c r="M16" s="156"/>
      <c r="N16" s="156"/>
      <c r="O16" s="156"/>
    </row>
    <row r="17" ht="52.5" customHeight="1" spans="1:15">
      <c r="A17" s="195" t="s">
        <v>107</v>
      </c>
      <c r="B17" s="195" t="s">
        <v>108</v>
      </c>
      <c r="C17" s="156">
        <v>10000</v>
      </c>
      <c r="D17" s="156">
        <v>10000</v>
      </c>
      <c r="E17" s="156"/>
      <c r="F17" s="156">
        <v>10000</v>
      </c>
      <c r="G17" s="156"/>
      <c r="H17" s="156"/>
      <c r="I17" s="156"/>
      <c r="J17" s="156"/>
      <c r="K17" s="156"/>
      <c r="L17" s="156"/>
      <c r="M17" s="156"/>
      <c r="N17" s="156"/>
      <c r="O17" s="156"/>
    </row>
    <row r="18" ht="52.5" customHeight="1" spans="1:15">
      <c r="A18" s="196" t="s">
        <v>109</v>
      </c>
      <c r="B18" s="196" t="s">
        <v>93</v>
      </c>
      <c r="C18" s="156">
        <v>10000</v>
      </c>
      <c r="D18" s="156">
        <v>10000</v>
      </c>
      <c r="E18" s="156"/>
      <c r="F18" s="156">
        <v>10000</v>
      </c>
      <c r="G18" s="156"/>
      <c r="H18" s="156"/>
      <c r="I18" s="156"/>
      <c r="J18" s="156"/>
      <c r="K18" s="156"/>
      <c r="L18" s="156"/>
      <c r="M18" s="156"/>
      <c r="N18" s="156"/>
      <c r="O18" s="156"/>
    </row>
    <row r="19" ht="52.5" customHeight="1" spans="1:15">
      <c r="A19" s="195" t="s">
        <v>110</v>
      </c>
      <c r="B19" s="195" t="s">
        <v>111</v>
      </c>
      <c r="C19" s="156">
        <v>30000</v>
      </c>
      <c r="D19" s="156">
        <v>30000</v>
      </c>
      <c r="E19" s="156"/>
      <c r="F19" s="156">
        <v>30000</v>
      </c>
      <c r="G19" s="156"/>
      <c r="H19" s="156"/>
      <c r="I19" s="156"/>
      <c r="J19" s="156"/>
      <c r="K19" s="156"/>
      <c r="L19" s="156"/>
      <c r="M19" s="156"/>
      <c r="N19" s="156"/>
      <c r="O19" s="156"/>
    </row>
    <row r="20" ht="52.5" customHeight="1" spans="1:15">
      <c r="A20" s="196" t="s">
        <v>112</v>
      </c>
      <c r="B20" s="196" t="s">
        <v>113</v>
      </c>
      <c r="C20" s="156">
        <v>10000</v>
      </c>
      <c r="D20" s="156">
        <v>10000</v>
      </c>
      <c r="E20" s="156"/>
      <c r="F20" s="156">
        <v>10000</v>
      </c>
      <c r="G20" s="156"/>
      <c r="H20" s="156"/>
      <c r="I20" s="156"/>
      <c r="J20" s="156"/>
      <c r="K20" s="156"/>
      <c r="L20" s="156"/>
      <c r="M20" s="156"/>
      <c r="N20" s="156"/>
      <c r="O20" s="156"/>
    </row>
    <row r="21" ht="52.5" customHeight="1" spans="1:15">
      <c r="A21" s="196" t="s">
        <v>114</v>
      </c>
      <c r="B21" s="196" t="s">
        <v>115</v>
      </c>
      <c r="C21" s="156">
        <v>20000</v>
      </c>
      <c r="D21" s="156">
        <v>20000</v>
      </c>
      <c r="E21" s="156"/>
      <c r="F21" s="156">
        <v>20000</v>
      </c>
      <c r="G21" s="156"/>
      <c r="H21" s="156"/>
      <c r="I21" s="156"/>
      <c r="J21" s="156"/>
      <c r="K21" s="156"/>
      <c r="L21" s="156"/>
      <c r="M21" s="156"/>
      <c r="N21" s="156"/>
      <c r="O21" s="156"/>
    </row>
    <row r="22" ht="52.5" customHeight="1" spans="1:15">
      <c r="A22" s="195" t="s">
        <v>116</v>
      </c>
      <c r="B22" s="195" t="s">
        <v>117</v>
      </c>
      <c r="C22" s="156">
        <v>62700</v>
      </c>
      <c r="D22" s="156">
        <v>62700</v>
      </c>
      <c r="E22" s="156">
        <v>47700</v>
      </c>
      <c r="F22" s="156">
        <v>15000</v>
      </c>
      <c r="G22" s="156"/>
      <c r="H22" s="156"/>
      <c r="I22" s="156"/>
      <c r="J22" s="156"/>
      <c r="K22" s="156"/>
      <c r="L22" s="156"/>
      <c r="M22" s="156"/>
      <c r="N22" s="156"/>
      <c r="O22" s="156"/>
    </row>
    <row r="23" ht="52.5" customHeight="1" spans="1:15">
      <c r="A23" s="196" t="s">
        <v>118</v>
      </c>
      <c r="B23" s="196" t="s">
        <v>103</v>
      </c>
      <c r="C23" s="156">
        <v>5000</v>
      </c>
      <c r="D23" s="156">
        <v>5000</v>
      </c>
      <c r="E23" s="156"/>
      <c r="F23" s="156">
        <v>5000</v>
      </c>
      <c r="G23" s="156"/>
      <c r="H23" s="156"/>
      <c r="I23" s="156"/>
      <c r="J23" s="156"/>
      <c r="K23" s="156"/>
      <c r="L23" s="156"/>
      <c r="M23" s="156"/>
      <c r="N23" s="156"/>
      <c r="O23" s="156"/>
    </row>
    <row r="24" ht="52.5" customHeight="1" spans="1:15">
      <c r="A24" s="196" t="s">
        <v>119</v>
      </c>
      <c r="B24" s="196" t="s">
        <v>93</v>
      </c>
      <c r="C24" s="156">
        <v>26700</v>
      </c>
      <c r="D24" s="156">
        <v>26700</v>
      </c>
      <c r="E24" s="156">
        <v>26700</v>
      </c>
      <c r="F24" s="156"/>
      <c r="G24" s="156"/>
      <c r="H24" s="156"/>
      <c r="I24" s="156"/>
      <c r="J24" s="156"/>
      <c r="K24" s="156"/>
      <c r="L24" s="156"/>
      <c r="M24" s="156"/>
      <c r="N24" s="156"/>
      <c r="O24" s="156"/>
    </row>
    <row r="25" ht="52.5" customHeight="1" spans="1:15">
      <c r="A25" s="196" t="s">
        <v>120</v>
      </c>
      <c r="B25" s="196" t="s">
        <v>121</v>
      </c>
      <c r="C25" s="156">
        <v>31000</v>
      </c>
      <c r="D25" s="156">
        <v>31000</v>
      </c>
      <c r="E25" s="156">
        <v>21000</v>
      </c>
      <c r="F25" s="156">
        <v>10000</v>
      </c>
      <c r="G25" s="156"/>
      <c r="H25" s="156"/>
      <c r="I25" s="156"/>
      <c r="J25" s="156"/>
      <c r="K25" s="156"/>
      <c r="L25" s="156"/>
      <c r="M25" s="156"/>
      <c r="N25" s="156"/>
      <c r="O25" s="156"/>
    </row>
    <row r="26" ht="52.5" customHeight="1" spans="1:15">
      <c r="A26" s="195" t="s">
        <v>122</v>
      </c>
      <c r="B26" s="195" t="s">
        <v>123</v>
      </c>
      <c r="C26" s="156">
        <v>2550760</v>
      </c>
      <c r="D26" s="156">
        <v>2550760</v>
      </c>
      <c r="E26" s="156">
        <v>2210960</v>
      </c>
      <c r="F26" s="156">
        <v>339800</v>
      </c>
      <c r="G26" s="156"/>
      <c r="H26" s="156"/>
      <c r="I26" s="156"/>
      <c r="J26" s="156"/>
      <c r="K26" s="156"/>
      <c r="L26" s="156"/>
      <c r="M26" s="156"/>
      <c r="N26" s="156"/>
      <c r="O26" s="156"/>
    </row>
    <row r="27" ht="52.5" customHeight="1" spans="1:15">
      <c r="A27" s="196" t="s">
        <v>124</v>
      </c>
      <c r="B27" s="196" t="s">
        <v>125</v>
      </c>
      <c r="C27" s="156">
        <v>2550760</v>
      </c>
      <c r="D27" s="156">
        <v>2550760</v>
      </c>
      <c r="E27" s="156">
        <v>2210960</v>
      </c>
      <c r="F27" s="156">
        <v>339800</v>
      </c>
      <c r="G27" s="156"/>
      <c r="H27" s="156"/>
      <c r="I27" s="156"/>
      <c r="J27" s="156"/>
      <c r="K27" s="156"/>
      <c r="L27" s="156"/>
      <c r="M27" s="156"/>
      <c r="N27" s="156"/>
      <c r="O27" s="156"/>
    </row>
    <row r="28" ht="52.5" customHeight="1" spans="1:15">
      <c r="A28" s="195" t="s">
        <v>126</v>
      </c>
      <c r="B28" s="195" t="s">
        <v>127</v>
      </c>
      <c r="C28" s="156">
        <v>46000</v>
      </c>
      <c r="D28" s="156">
        <v>46000</v>
      </c>
      <c r="E28" s="156"/>
      <c r="F28" s="156">
        <v>46000</v>
      </c>
      <c r="G28" s="156"/>
      <c r="H28" s="156"/>
      <c r="I28" s="156"/>
      <c r="J28" s="156"/>
      <c r="K28" s="156"/>
      <c r="L28" s="156"/>
      <c r="M28" s="156"/>
      <c r="N28" s="156"/>
      <c r="O28" s="156"/>
    </row>
    <row r="29" ht="52.5" customHeight="1" spans="1:15">
      <c r="A29" s="196" t="s">
        <v>128</v>
      </c>
      <c r="B29" s="196" t="s">
        <v>127</v>
      </c>
      <c r="C29" s="156">
        <v>46000</v>
      </c>
      <c r="D29" s="156">
        <v>46000</v>
      </c>
      <c r="E29" s="156"/>
      <c r="F29" s="156">
        <v>46000</v>
      </c>
      <c r="G29" s="156"/>
      <c r="H29" s="156"/>
      <c r="I29" s="156"/>
      <c r="J29" s="156"/>
      <c r="K29" s="156"/>
      <c r="L29" s="156"/>
      <c r="M29" s="156"/>
      <c r="N29" s="156"/>
      <c r="O29" s="156"/>
    </row>
    <row r="30" ht="52.5" customHeight="1" spans="1:15">
      <c r="A30" s="194" t="s">
        <v>129</v>
      </c>
      <c r="B30" s="194" t="s">
        <v>130</v>
      </c>
      <c r="C30" s="156">
        <v>20000</v>
      </c>
      <c r="D30" s="156">
        <v>20000</v>
      </c>
      <c r="E30" s="156"/>
      <c r="F30" s="156">
        <v>20000</v>
      </c>
      <c r="G30" s="156"/>
      <c r="H30" s="156"/>
      <c r="I30" s="156"/>
      <c r="J30" s="156"/>
      <c r="K30" s="156"/>
      <c r="L30" s="156"/>
      <c r="M30" s="156"/>
      <c r="N30" s="156"/>
      <c r="O30" s="156"/>
    </row>
    <row r="31" ht="52.5" customHeight="1" spans="1:15">
      <c r="A31" s="195" t="s">
        <v>131</v>
      </c>
      <c r="B31" s="195" t="s">
        <v>132</v>
      </c>
      <c r="C31" s="156">
        <v>20000</v>
      </c>
      <c r="D31" s="156">
        <v>20000</v>
      </c>
      <c r="E31" s="156"/>
      <c r="F31" s="156">
        <v>20000</v>
      </c>
      <c r="G31" s="156"/>
      <c r="H31" s="156"/>
      <c r="I31" s="156"/>
      <c r="J31" s="156"/>
      <c r="K31" s="156"/>
      <c r="L31" s="156"/>
      <c r="M31" s="156"/>
      <c r="N31" s="156"/>
      <c r="O31" s="156"/>
    </row>
    <row r="32" ht="52.5" customHeight="1" spans="1:15">
      <c r="A32" s="196" t="s">
        <v>133</v>
      </c>
      <c r="B32" s="196" t="s">
        <v>93</v>
      </c>
      <c r="C32" s="156">
        <v>20000</v>
      </c>
      <c r="D32" s="156">
        <v>20000</v>
      </c>
      <c r="E32" s="156"/>
      <c r="F32" s="156">
        <v>20000</v>
      </c>
      <c r="G32" s="156"/>
      <c r="H32" s="156"/>
      <c r="I32" s="156"/>
      <c r="J32" s="156"/>
      <c r="K32" s="156"/>
      <c r="L32" s="156"/>
      <c r="M32" s="156"/>
      <c r="N32" s="156"/>
      <c r="O32" s="156"/>
    </row>
    <row r="33" ht="52.5" customHeight="1" spans="1:15">
      <c r="A33" s="194" t="s">
        <v>134</v>
      </c>
      <c r="B33" s="194" t="s">
        <v>135</v>
      </c>
      <c r="C33" s="156">
        <v>1237239.68</v>
      </c>
      <c r="D33" s="156">
        <v>1237239.68</v>
      </c>
      <c r="E33" s="156">
        <v>1152439.68</v>
      </c>
      <c r="F33" s="156">
        <v>84800</v>
      </c>
      <c r="G33" s="156"/>
      <c r="H33" s="156"/>
      <c r="I33" s="156"/>
      <c r="J33" s="156"/>
      <c r="K33" s="156"/>
      <c r="L33" s="156"/>
      <c r="M33" s="156"/>
      <c r="N33" s="156"/>
      <c r="O33" s="156"/>
    </row>
    <row r="34" ht="52.5" customHeight="1" spans="1:15">
      <c r="A34" s="195" t="s">
        <v>136</v>
      </c>
      <c r="B34" s="195" t="s">
        <v>137</v>
      </c>
      <c r="C34" s="156">
        <v>19586.88</v>
      </c>
      <c r="D34" s="156">
        <v>19586.88</v>
      </c>
      <c r="E34" s="156">
        <v>19586.88</v>
      </c>
      <c r="F34" s="156"/>
      <c r="G34" s="156"/>
      <c r="H34" s="156"/>
      <c r="I34" s="156"/>
      <c r="J34" s="156"/>
      <c r="K34" s="156"/>
      <c r="L34" s="156"/>
      <c r="M34" s="156"/>
      <c r="N34" s="156"/>
      <c r="O34" s="156"/>
    </row>
    <row r="35" ht="52.5" customHeight="1" spans="1:15">
      <c r="A35" s="196" t="s">
        <v>138</v>
      </c>
      <c r="B35" s="196" t="s">
        <v>139</v>
      </c>
      <c r="C35" s="156">
        <v>19586.88</v>
      </c>
      <c r="D35" s="156">
        <v>19586.88</v>
      </c>
      <c r="E35" s="156">
        <v>19586.88</v>
      </c>
      <c r="F35" s="156"/>
      <c r="G35" s="156"/>
      <c r="H35" s="156"/>
      <c r="I35" s="156"/>
      <c r="J35" s="156"/>
      <c r="K35" s="156"/>
      <c r="L35" s="156"/>
      <c r="M35" s="156"/>
      <c r="N35" s="156"/>
      <c r="O35" s="156"/>
    </row>
    <row r="36" ht="52.5" customHeight="1" spans="1:15">
      <c r="A36" s="195" t="s">
        <v>140</v>
      </c>
      <c r="B36" s="195" t="s">
        <v>141</v>
      </c>
      <c r="C36" s="156">
        <v>947693.76</v>
      </c>
      <c r="D36" s="156">
        <v>947693.76</v>
      </c>
      <c r="E36" s="156">
        <v>947693.76</v>
      </c>
      <c r="F36" s="156"/>
      <c r="G36" s="156"/>
      <c r="H36" s="156"/>
      <c r="I36" s="156"/>
      <c r="J36" s="156"/>
      <c r="K36" s="156"/>
      <c r="L36" s="156"/>
      <c r="M36" s="156"/>
      <c r="N36" s="156"/>
      <c r="O36" s="156"/>
    </row>
    <row r="37" ht="52.5" customHeight="1" spans="1:15">
      <c r="A37" s="196" t="s">
        <v>142</v>
      </c>
      <c r="B37" s="196" t="s">
        <v>143</v>
      </c>
      <c r="C37" s="156">
        <v>6000</v>
      </c>
      <c r="D37" s="156">
        <v>6000</v>
      </c>
      <c r="E37" s="156">
        <v>6000</v>
      </c>
      <c r="F37" s="156"/>
      <c r="G37" s="156"/>
      <c r="H37" s="156"/>
      <c r="I37" s="156"/>
      <c r="J37" s="156"/>
      <c r="K37" s="156"/>
      <c r="L37" s="156"/>
      <c r="M37" s="156"/>
      <c r="N37" s="156"/>
      <c r="O37" s="156"/>
    </row>
    <row r="38" ht="52.5" customHeight="1" spans="1:15">
      <c r="A38" s="196" t="s">
        <v>144</v>
      </c>
      <c r="B38" s="196" t="s">
        <v>145</v>
      </c>
      <c r="C38" s="156">
        <v>7800</v>
      </c>
      <c r="D38" s="156">
        <v>7800</v>
      </c>
      <c r="E38" s="156">
        <v>7800</v>
      </c>
      <c r="F38" s="156"/>
      <c r="G38" s="156"/>
      <c r="H38" s="156"/>
      <c r="I38" s="156"/>
      <c r="J38" s="156"/>
      <c r="K38" s="156"/>
      <c r="L38" s="156"/>
      <c r="M38" s="156"/>
      <c r="N38" s="156"/>
      <c r="O38" s="156"/>
    </row>
    <row r="39" ht="52.5" customHeight="1" spans="1:15">
      <c r="A39" s="196" t="s">
        <v>146</v>
      </c>
      <c r="B39" s="196" t="s">
        <v>147</v>
      </c>
      <c r="C39" s="156">
        <v>933893.76</v>
      </c>
      <c r="D39" s="156">
        <v>933893.76</v>
      </c>
      <c r="E39" s="156">
        <v>933893.76</v>
      </c>
      <c r="F39" s="156"/>
      <c r="G39" s="156"/>
      <c r="H39" s="156"/>
      <c r="I39" s="156"/>
      <c r="J39" s="156"/>
      <c r="K39" s="156"/>
      <c r="L39" s="156"/>
      <c r="M39" s="156"/>
      <c r="N39" s="156"/>
      <c r="O39" s="156"/>
    </row>
    <row r="40" ht="52.5" customHeight="1" spans="1:15">
      <c r="A40" s="195" t="s">
        <v>148</v>
      </c>
      <c r="B40" s="195" t="s">
        <v>149</v>
      </c>
      <c r="C40" s="156">
        <v>24055.32</v>
      </c>
      <c r="D40" s="156">
        <v>24055.32</v>
      </c>
      <c r="E40" s="156">
        <v>24055.32</v>
      </c>
      <c r="F40" s="156"/>
      <c r="G40" s="156"/>
      <c r="H40" s="156"/>
      <c r="I40" s="156"/>
      <c r="J40" s="156"/>
      <c r="K40" s="156"/>
      <c r="L40" s="156"/>
      <c r="M40" s="156"/>
      <c r="N40" s="156"/>
      <c r="O40" s="156"/>
    </row>
    <row r="41" ht="52.5" customHeight="1" spans="1:15">
      <c r="A41" s="196" t="s">
        <v>150</v>
      </c>
      <c r="B41" s="196" t="s">
        <v>151</v>
      </c>
      <c r="C41" s="156">
        <v>24055.32</v>
      </c>
      <c r="D41" s="156">
        <v>24055.32</v>
      </c>
      <c r="E41" s="156">
        <v>24055.32</v>
      </c>
      <c r="F41" s="156"/>
      <c r="G41" s="156"/>
      <c r="H41" s="156"/>
      <c r="I41" s="156"/>
      <c r="J41" s="156"/>
      <c r="K41" s="156"/>
      <c r="L41" s="156"/>
      <c r="M41" s="156"/>
      <c r="N41" s="156"/>
      <c r="O41" s="156"/>
    </row>
    <row r="42" ht="52.5" customHeight="1" spans="1:15">
      <c r="A42" s="195" t="s">
        <v>152</v>
      </c>
      <c r="B42" s="195" t="s">
        <v>153</v>
      </c>
      <c r="C42" s="156">
        <v>84800</v>
      </c>
      <c r="D42" s="156">
        <v>84800</v>
      </c>
      <c r="E42" s="156"/>
      <c r="F42" s="156">
        <v>84800</v>
      </c>
      <c r="G42" s="156"/>
      <c r="H42" s="156"/>
      <c r="I42" s="156"/>
      <c r="J42" s="156"/>
      <c r="K42" s="156"/>
      <c r="L42" s="156"/>
      <c r="M42" s="156"/>
      <c r="N42" s="156"/>
      <c r="O42" s="156"/>
    </row>
    <row r="43" ht="52.5" customHeight="1" spans="1:15">
      <c r="A43" s="196" t="s">
        <v>154</v>
      </c>
      <c r="B43" s="196" t="s">
        <v>155</v>
      </c>
      <c r="C43" s="156">
        <v>84800</v>
      </c>
      <c r="D43" s="156">
        <v>84800</v>
      </c>
      <c r="E43" s="156"/>
      <c r="F43" s="156">
        <v>84800</v>
      </c>
      <c r="G43" s="156"/>
      <c r="H43" s="156"/>
      <c r="I43" s="156"/>
      <c r="J43" s="156"/>
      <c r="K43" s="156"/>
      <c r="L43" s="156"/>
      <c r="M43" s="156"/>
      <c r="N43" s="156"/>
      <c r="O43" s="156"/>
    </row>
    <row r="44" ht="52.5" customHeight="1" spans="1:15">
      <c r="A44" s="195" t="s">
        <v>156</v>
      </c>
      <c r="B44" s="195" t="s">
        <v>157</v>
      </c>
      <c r="C44" s="156">
        <v>136800</v>
      </c>
      <c r="D44" s="156">
        <v>136800</v>
      </c>
      <c r="E44" s="156">
        <v>136800</v>
      </c>
      <c r="F44" s="156"/>
      <c r="G44" s="156"/>
      <c r="H44" s="156"/>
      <c r="I44" s="156"/>
      <c r="J44" s="156"/>
      <c r="K44" s="156"/>
      <c r="L44" s="156"/>
      <c r="M44" s="156"/>
      <c r="N44" s="156"/>
      <c r="O44" s="156"/>
    </row>
    <row r="45" ht="52.5" customHeight="1" spans="1:15">
      <c r="A45" s="196" t="s">
        <v>158</v>
      </c>
      <c r="B45" s="196" t="s">
        <v>159</v>
      </c>
      <c r="C45" s="156">
        <v>136800</v>
      </c>
      <c r="D45" s="156">
        <v>136800</v>
      </c>
      <c r="E45" s="156">
        <v>136800</v>
      </c>
      <c r="F45" s="156"/>
      <c r="G45" s="156"/>
      <c r="H45" s="156"/>
      <c r="I45" s="156"/>
      <c r="J45" s="156"/>
      <c r="K45" s="156"/>
      <c r="L45" s="156"/>
      <c r="M45" s="156"/>
      <c r="N45" s="156"/>
      <c r="O45" s="156"/>
    </row>
    <row r="46" ht="52.5" customHeight="1" spans="1:15">
      <c r="A46" s="195" t="s">
        <v>160</v>
      </c>
      <c r="B46" s="195" t="s">
        <v>161</v>
      </c>
      <c r="C46" s="156">
        <v>24303.72</v>
      </c>
      <c r="D46" s="156">
        <v>24303.72</v>
      </c>
      <c r="E46" s="156">
        <v>24303.72</v>
      </c>
      <c r="F46" s="156"/>
      <c r="G46" s="156"/>
      <c r="H46" s="156"/>
      <c r="I46" s="156"/>
      <c r="J46" s="156"/>
      <c r="K46" s="156"/>
      <c r="L46" s="156"/>
      <c r="M46" s="156"/>
      <c r="N46" s="156"/>
      <c r="O46" s="156"/>
    </row>
    <row r="47" ht="52.5" customHeight="1" spans="1:15">
      <c r="A47" s="196" t="s">
        <v>162</v>
      </c>
      <c r="B47" s="196" t="s">
        <v>161</v>
      </c>
      <c r="C47" s="156">
        <v>24303.72</v>
      </c>
      <c r="D47" s="156">
        <v>24303.72</v>
      </c>
      <c r="E47" s="156">
        <v>24303.72</v>
      </c>
      <c r="F47" s="156"/>
      <c r="G47" s="156"/>
      <c r="H47" s="156"/>
      <c r="I47" s="156"/>
      <c r="J47" s="156"/>
      <c r="K47" s="156"/>
      <c r="L47" s="156"/>
      <c r="M47" s="156"/>
      <c r="N47" s="156"/>
      <c r="O47" s="156"/>
    </row>
    <row r="48" ht="52.5" customHeight="1" spans="1:15">
      <c r="A48" s="194" t="s">
        <v>163</v>
      </c>
      <c r="B48" s="194" t="s">
        <v>164</v>
      </c>
      <c r="C48" s="156">
        <v>553713.72</v>
      </c>
      <c r="D48" s="156">
        <v>553713.72</v>
      </c>
      <c r="E48" s="156">
        <v>503713.72</v>
      </c>
      <c r="F48" s="156">
        <v>50000</v>
      </c>
      <c r="G48" s="156"/>
      <c r="H48" s="156"/>
      <c r="I48" s="156"/>
      <c r="J48" s="156"/>
      <c r="K48" s="156"/>
      <c r="L48" s="156"/>
      <c r="M48" s="156"/>
      <c r="N48" s="156"/>
      <c r="O48" s="156"/>
    </row>
    <row r="49" ht="52.5" customHeight="1" spans="1:15">
      <c r="A49" s="195" t="s">
        <v>165</v>
      </c>
      <c r="B49" s="195" t="s">
        <v>166</v>
      </c>
      <c r="C49" s="156">
        <v>50000</v>
      </c>
      <c r="D49" s="156">
        <v>50000</v>
      </c>
      <c r="E49" s="156"/>
      <c r="F49" s="156">
        <v>50000</v>
      </c>
      <c r="G49" s="156"/>
      <c r="H49" s="156"/>
      <c r="I49" s="156"/>
      <c r="J49" s="156"/>
      <c r="K49" s="156"/>
      <c r="L49" s="156"/>
      <c r="M49" s="156"/>
      <c r="N49" s="156"/>
      <c r="O49" s="156"/>
    </row>
    <row r="50" ht="52.5" customHeight="1" spans="1:15">
      <c r="A50" s="196" t="s">
        <v>167</v>
      </c>
      <c r="B50" s="196" t="s">
        <v>168</v>
      </c>
      <c r="C50" s="156">
        <v>50000</v>
      </c>
      <c r="D50" s="156">
        <v>50000</v>
      </c>
      <c r="E50" s="156"/>
      <c r="F50" s="156">
        <v>50000</v>
      </c>
      <c r="G50" s="156"/>
      <c r="H50" s="156"/>
      <c r="I50" s="156"/>
      <c r="J50" s="156"/>
      <c r="K50" s="156"/>
      <c r="L50" s="156"/>
      <c r="M50" s="156"/>
      <c r="N50" s="156"/>
      <c r="O50" s="156"/>
    </row>
    <row r="51" ht="52.5" customHeight="1" spans="1:15">
      <c r="A51" s="195" t="s">
        <v>169</v>
      </c>
      <c r="B51" s="195" t="s">
        <v>170</v>
      </c>
      <c r="C51" s="156">
        <v>10680</v>
      </c>
      <c r="D51" s="156">
        <v>10680</v>
      </c>
      <c r="E51" s="156">
        <v>10680</v>
      </c>
      <c r="F51" s="156"/>
      <c r="G51" s="156"/>
      <c r="H51" s="156"/>
      <c r="I51" s="156"/>
      <c r="J51" s="156"/>
      <c r="K51" s="156"/>
      <c r="L51" s="156"/>
      <c r="M51" s="156"/>
      <c r="N51" s="156"/>
      <c r="O51" s="156"/>
    </row>
    <row r="52" ht="52.5" customHeight="1" spans="1:15">
      <c r="A52" s="196" t="s">
        <v>171</v>
      </c>
      <c r="B52" s="196" t="s">
        <v>172</v>
      </c>
      <c r="C52" s="156">
        <v>10680</v>
      </c>
      <c r="D52" s="156">
        <v>10680</v>
      </c>
      <c r="E52" s="156">
        <v>10680</v>
      </c>
      <c r="F52" s="156"/>
      <c r="G52" s="156"/>
      <c r="H52" s="156"/>
      <c r="I52" s="156"/>
      <c r="J52" s="156"/>
      <c r="K52" s="156"/>
      <c r="L52" s="156"/>
      <c r="M52" s="156"/>
      <c r="N52" s="156"/>
      <c r="O52" s="156"/>
    </row>
    <row r="53" ht="52.5" customHeight="1" spans="1:15">
      <c r="A53" s="195" t="s">
        <v>173</v>
      </c>
      <c r="B53" s="195" t="s">
        <v>174</v>
      </c>
      <c r="C53" s="156">
        <v>493033.72</v>
      </c>
      <c r="D53" s="156">
        <v>493033.72</v>
      </c>
      <c r="E53" s="156">
        <v>493033.72</v>
      </c>
      <c r="F53" s="156"/>
      <c r="G53" s="156"/>
      <c r="H53" s="156"/>
      <c r="I53" s="156"/>
      <c r="J53" s="156"/>
      <c r="K53" s="156"/>
      <c r="L53" s="156"/>
      <c r="M53" s="156"/>
      <c r="N53" s="156"/>
      <c r="O53" s="156"/>
    </row>
    <row r="54" ht="52.5" customHeight="1" spans="1:15">
      <c r="A54" s="196" t="s">
        <v>175</v>
      </c>
      <c r="B54" s="196" t="s">
        <v>176</v>
      </c>
      <c r="C54" s="156">
        <v>183286.8</v>
      </c>
      <c r="D54" s="156">
        <v>183286.8</v>
      </c>
      <c r="E54" s="156">
        <v>183286.8</v>
      </c>
      <c r="F54" s="156"/>
      <c r="G54" s="156"/>
      <c r="H54" s="156"/>
      <c r="I54" s="156"/>
      <c r="J54" s="156"/>
      <c r="K54" s="156"/>
      <c r="L54" s="156"/>
      <c r="M54" s="156"/>
      <c r="N54" s="156"/>
      <c r="O54" s="156"/>
    </row>
    <row r="55" ht="52.5" customHeight="1" spans="1:15">
      <c r="A55" s="196" t="s">
        <v>177</v>
      </c>
      <c r="B55" s="196" t="s">
        <v>178</v>
      </c>
      <c r="C55" s="156">
        <v>254475.9</v>
      </c>
      <c r="D55" s="156">
        <v>254475.9</v>
      </c>
      <c r="E55" s="156">
        <v>254475.9</v>
      </c>
      <c r="F55" s="156"/>
      <c r="G55" s="156"/>
      <c r="H55" s="156"/>
      <c r="I55" s="156"/>
      <c r="J55" s="156"/>
      <c r="K55" s="156"/>
      <c r="L55" s="156"/>
      <c r="M55" s="156"/>
      <c r="N55" s="156"/>
      <c r="O55" s="156"/>
    </row>
    <row r="56" ht="52.5" customHeight="1" spans="1:15">
      <c r="A56" s="196" t="s">
        <v>179</v>
      </c>
      <c r="B56" s="196" t="s">
        <v>180</v>
      </c>
      <c r="C56" s="156">
        <v>55271.02</v>
      </c>
      <c r="D56" s="156">
        <v>55271.02</v>
      </c>
      <c r="E56" s="156">
        <v>55271.02</v>
      </c>
      <c r="F56" s="156"/>
      <c r="G56" s="156"/>
      <c r="H56" s="156"/>
      <c r="I56" s="156"/>
      <c r="J56" s="156"/>
      <c r="K56" s="156"/>
      <c r="L56" s="156"/>
      <c r="M56" s="156"/>
      <c r="N56" s="156"/>
      <c r="O56" s="156"/>
    </row>
    <row r="57" ht="52.5" customHeight="1" spans="1:15">
      <c r="A57" s="194" t="s">
        <v>181</v>
      </c>
      <c r="B57" s="194" t="s">
        <v>182</v>
      </c>
      <c r="C57" s="156">
        <v>2944191.08</v>
      </c>
      <c r="D57" s="156">
        <v>2944191.08</v>
      </c>
      <c r="E57" s="156">
        <v>2516941.08</v>
      </c>
      <c r="F57" s="156">
        <v>427250</v>
      </c>
      <c r="G57" s="156"/>
      <c r="H57" s="156"/>
      <c r="I57" s="156"/>
      <c r="J57" s="156"/>
      <c r="K57" s="156"/>
      <c r="L57" s="156"/>
      <c r="M57" s="156"/>
      <c r="N57" s="156"/>
      <c r="O57" s="156"/>
    </row>
    <row r="58" ht="52.5" customHeight="1" spans="1:15">
      <c r="A58" s="195" t="s">
        <v>183</v>
      </c>
      <c r="B58" s="195" t="s">
        <v>184</v>
      </c>
      <c r="C58" s="156">
        <v>2924191.08</v>
      </c>
      <c r="D58" s="156">
        <v>2924191.08</v>
      </c>
      <c r="E58" s="156">
        <v>2516941.08</v>
      </c>
      <c r="F58" s="156">
        <v>407250</v>
      </c>
      <c r="G58" s="156"/>
      <c r="H58" s="156"/>
      <c r="I58" s="156"/>
      <c r="J58" s="156"/>
      <c r="K58" s="156"/>
      <c r="L58" s="156"/>
      <c r="M58" s="156"/>
      <c r="N58" s="156"/>
      <c r="O58" s="156"/>
    </row>
    <row r="59" ht="52.5" customHeight="1" spans="1:15">
      <c r="A59" s="196" t="s">
        <v>185</v>
      </c>
      <c r="B59" s="196" t="s">
        <v>106</v>
      </c>
      <c r="C59" s="156">
        <v>2516941.08</v>
      </c>
      <c r="D59" s="156">
        <v>2516941.08</v>
      </c>
      <c r="E59" s="156">
        <v>2516941.08</v>
      </c>
      <c r="F59" s="156"/>
      <c r="G59" s="156"/>
      <c r="H59" s="156"/>
      <c r="I59" s="156"/>
      <c r="J59" s="156"/>
      <c r="K59" s="156"/>
      <c r="L59" s="156"/>
      <c r="M59" s="156"/>
      <c r="N59" s="156"/>
      <c r="O59" s="156"/>
    </row>
    <row r="60" ht="52.5" customHeight="1" spans="1:15">
      <c r="A60" s="196" t="s">
        <v>186</v>
      </c>
      <c r="B60" s="196" t="s">
        <v>187</v>
      </c>
      <c r="C60" s="156">
        <v>276000</v>
      </c>
      <c r="D60" s="156">
        <v>276000</v>
      </c>
      <c r="E60" s="156"/>
      <c r="F60" s="156">
        <v>276000</v>
      </c>
      <c r="G60" s="156"/>
      <c r="H60" s="156"/>
      <c r="I60" s="156"/>
      <c r="J60" s="156"/>
      <c r="K60" s="156"/>
      <c r="L60" s="156"/>
      <c r="M60" s="156"/>
      <c r="N60" s="156"/>
      <c r="O60" s="156"/>
    </row>
    <row r="61" ht="52.5" customHeight="1" spans="1:15">
      <c r="A61" s="196" t="s">
        <v>188</v>
      </c>
      <c r="B61" s="196" t="s">
        <v>189</v>
      </c>
      <c r="C61" s="156">
        <v>67000</v>
      </c>
      <c r="D61" s="156">
        <v>67000</v>
      </c>
      <c r="E61" s="156"/>
      <c r="F61" s="156">
        <v>67000</v>
      </c>
      <c r="G61" s="156"/>
      <c r="H61" s="156"/>
      <c r="I61" s="156"/>
      <c r="J61" s="156"/>
      <c r="K61" s="156"/>
      <c r="L61" s="156"/>
      <c r="M61" s="156"/>
      <c r="N61" s="156"/>
      <c r="O61" s="156"/>
    </row>
    <row r="62" ht="52.5" customHeight="1" spans="1:15">
      <c r="A62" s="196" t="s">
        <v>190</v>
      </c>
      <c r="B62" s="196" t="s">
        <v>191</v>
      </c>
      <c r="C62" s="156">
        <v>64250</v>
      </c>
      <c r="D62" s="156">
        <v>64250</v>
      </c>
      <c r="E62" s="156"/>
      <c r="F62" s="156">
        <v>64250</v>
      </c>
      <c r="G62" s="156"/>
      <c r="H62" s="156"/>
      <c r="I62" s="156"/>
      <c r="J62" s="156"/>
      <c r="K62" s="156"/>
      <c r="L62" s="156"/>
      <c r="M62" s="156"/>
      <c r="N62" s="156"/>
      <c r="O62" s="156"/>
    </row>
    <row r="63" ht="52.5" customHeight="1" spans="1:15">
      <c r="A63" s="195" t="s">
        <v>192</v>
      </c>
      <c r="B63" s="195" t="s">
        <v>193</v>
      </c>
      <c r="C63" s="156">
        <v>20000</v>
      </c>
      <c r="D63" s="156">
        <v>20000</v>
      </c>
      <c r="E63" s="156"/>
      <c r="F63" s="156">
        <v>20000</v>
      </c>
      <c r="G63" s="156"/>
      <c r="H63" s="156"/>
      <c r="I63" s="156"/>
      <c r="J63" s="156"/>
      <c r="K63" s="156"/>
      <c r="L63" s="156"/>
      <c r="M63" s="156"/>
      <c r="N63" s="156"/>
      <c r="O63" s="156"/>
    </row>
    <row r="64" ht="52.5" customHeight="1" spans="1:15">
      <c r="A64" s="196" t="s">
        <v>194</v>
      </c>
      <c r="B64" s="196" t="s">
        <v>195</v>
      </c>
      <c r="C64" s="156">
        <v>20000</v>
      </c>
      <c r="D64" s="156">
        <v>20000</v>
      </c>
      <c r="E64" s="156"/>
      <c r="F64" s="156">
        <v>20000</v>
      </c>
      <c r="G64" s="156"/>
      <c r="H64" s="156"/>
      <c r="I64" s="156"/>
      <c r="J64" s="156"/>
      <c r="K64" s="156"/>
      <c r="L64" s="156"/>
      <c r="M64" s="156"/>
      <c r="N64" s="156"/>
      <c r="O64" s="156"/>
    </row>
    <row r="65" ht="52.5" customHeight="1" spans="1:15">
      <c r="A65" s="195" t="s">
        <v>196</v>
      </c>
      <c r="B65" s="195" t="s">
        <v>197</v>
      </c>
      <c r="C65" s="156"/>
      <c r="D65" s="156"/>
      <c r="E65" s="156"/>
      <c r="F65" s="156"/>
      <c r="G65" s="156"/>
      <c r="H65" s="156"/>
      <c r="I65" s="156"/>
      <c r="J65" s="156"/>
      <c r="K65" s="156"/>
      <c r="L65" s="156"/>
      <c r="M65" s="156"/>
      <c r="N65" s="156"/>
      <c r="O65" s="156"/>
    </row>
    <row r="66" ht="52.5" customHeight="1" spans="1:15">
      <c r="A66" s="196" t="s">
        <v>198</v>
      </c>
      <c r="B66" s="196" t="s">
        <v>199</v>
      </c>
      <c r="C66" s="156"/>
      <c r="D66" s="156"/>
      <c r="E66" s="156"/>
      <c r="F66" s="156"/>
      <c r="G66" s="156"/>
      <c r="H66" s="156"/>
      <c r="I66" s="156"/>
      <c r="J66" s="156"/>
      <c r="K66" s="156"/>
      <c r="L66" s="156"/>
      <c r="M66" s="156"/>
      <c r="N66" s="156"/>
      <c r="O66" s="156"/>
    </row>
    <row r="67" ht="52.5" customHeight="1" spans="1:15">
      <c r="A67" s="195" t="s">
        <v>200</v>
      </c>
      <c r="B67" s="195" t="s">
        <v>201</v>
      </c>
      <c r="C67" s="156"/>
      <c r="D67" s="156"/>
      <c r="E67" s="156"/>
      <c r="F67" s="156"/>
      <c r="G67" s="156"/>
      <c r="H67" s="156"/>
      <c r="I67" s="156"/>
      <c r="J67" s="156"/>
      <c r="K67" s="156"/>
      <c r="L67" s="156"/>
      <c r="M67" s="156"/>
      <c r="N67" s="156"/>
      <c r="O67" s="156"/>
    </row>
    <row r="68" ht="52.5" customHeight="1" spans="1:15">
      <c r="A68" s="196" t="s">
        <v>202</v>
      </c>
      <c r="B68" s="196" t="s">
        <v>203</v>
      </c>
      <c r="C68" s="156"/>
      <c r="D68" s="156"/>
      <c r="E68" s="156"/>
      <c r="F68" s="156"/>
      <c r="G68" s="156"/>
      <c r="H68" s="156"/>
      <c r="I68" s="156"/>
      <c r="J68" s="156"/>
      <c r="K68" s="156"/>
      <c r="L68" s="156"/>
      <c r="M68" s="156"/>
      <c r="N68" s="156"/>
      <c r="O68" s="156"/>
    </row>
    <row r="69" ht="52.5" customHeight="1" spans="1:15">
      <c r="A69" s="194" t="s">
        <v>204</v>
      </c>
      <c r="B69" s="194" t="s">
        <v>205</v>
      </c>
      <c r="C69" s="156">
        <v>176610</v>
      </c>
      <c r="D69" s="156">
        <v>176610</v>
      </c>
      <c r="E69" s="156"/>
      <c r="F69" s="156">
        <v>176610</v>
      </c>
      <c r="G69" s="156"/>
      <c r="H69" s="156"/>
      <c r="I69" s="156"/>
      <c r="J69" s="156"/>
      <c r="K69" s="156"/>
      <c r="L69" s="156"/>
      <c r="M69" s="156"/>
      <c r="N69" s="156"/>
      <c r="O69" s="156"/>
    </row>
    <row r="70" ht="52.5" customHeight="1" spans="1:15">
      <c r="A70" s="195" t="s">
        <v>206</v>
      </c>
      <c r="B70" s="195" t="s">
        <v>207</v>
      </c>
      <c r="C70" s="156">
        <v>176610</v>
      </c>
      <c r="D70" s="156">
        <v>176610</v>
      </c>
      <c r="E70" s="156"/>
      <c r="F70" s="156">
        <v>176610</v>
      </c>
      <c r="G70" s="156"/>
      <c r="H70" s="156"/>
      <c r="I70" s="156"/>
      <c r="J70" s="156"/>
      <c r="K70" s="156"/>
      <c r="L70" s="156"/>
      <c r="M70" s="156"/>
      <c r="N70" s="156"/>
      <c r="O70" s="156"/>
    </row>
    <row r="71" ht="52.5" customHeight="1" spans="1:15">
      <c r="A71" s="196" t="s">
        <v>208</v>
      </c>
      <c r="B71" s="196" t="s">
        <v>209</v>
      </c>
      <c r="C71" s="156">
        <v>176610</v>
      </c>
      <c r="D71" s="156">
        <v>176610</v>
      </c>
      <c r="E71" s="156"/>
      <c r="F71" s="156">
        <v>176610</v>
      </c>
      <c r="G71" s="156"/>
      <c r="H71" s="156"/>
      <c r="I71" s="156"/>
      <c r="J71" s="156"/>
      <c r="K71" s="156"/>
      <c r="L71" s="156"/>
      <c r="M71" s="156"/>
      <c r="N71" s="156"/>
      <c r="O71" s="156"/>
    </row>
    <row r="72" ht="52.5" customHeight="1" spans="1:15">
      <c r="A72" s="194" t="s">
        <v>210</v>
      </c>
      <c r="B72" s="194" t="s">
        <v>211</v>
      </c>
      <c r="C72" s="156">
        <v>700420.32</v>
      </c>
      <c r="D72" s="156">
        <v>700420.32</v>
      </c>
      <c r="E72" s="156">
        <v>700420.32</v>
      </c>
      <c r="F72" s="156"/>
      <c r="G72" s="156"/>
      <c r="H72" s="156"/>
      <c r="I72" s="156"/>
      <c r="J72" s="156"/>
      <c r="K72" s="156"/>
      <c r="L72" s="156"/>
      <c r="M72" s="156"/>
      <c r="N72" s="156"/>
      <c r="O72" s="156"/>
    </row>
    <row r="73" ht="52.5" customHeight="1" spans="1:15">
      <c r="A73" s="195" t="s">
        <v>212</v>
      </c>
      <c r="B73" s="195" t="s">
        <v>213</v>
      </c>
      <c r="C73" s="156">
        <v>700420.32</v>
      </c>
      <c r="D73" s="156">
        <v>700420.32</v>
      </c>
      <c r="E73" s="156">
        <v>700420.32</v>
      </c>
      <c r="F73" s="156"/>
      <c r="G73" s="156"/>
      <c r="H73" s="156"/>
      <c r="I73" s="156"/>
      <c r="J73" s="156"/>
      <c r="K73" s="156"/>
      <c r="L73" s="156"/>
      <c r="M73" s="156"/>
      <c r="N73" s="156"/>
      <c r="O73" s="156"/>
    </row>
    <row r="74" ht="52.5" customHeight="1" spans="1:15">
      <c r="A74" s="196" t="s">
        <v>214</v>
      </c>
      <c r="B74" s="196" t="s">
        <v>215</v>
      </c>
      <c r="C74" s="156">
        <v>700420.32</v>
      </c>
      <c r="D74" s="156">
        <v>700420.32</v>
      </c>
      <c r="E74" s="156">
        <v>700420.32</v>
      </c>
      <c r="F74" s="156"/>
      <c r="G74" s="156"/>
      <c r="H74" s="156"/>
      <c r="I74" s="156"/>
      <c r="J74" s="156"/>
      <c r="K74" s="156"/>
      <c r="L74" s="156"/>
      <c r="M74" s="156"/>
      <c r="N74" s="156"/>
      <c r="O74" s="156"/>
    </row>
    <row r="75" ht="30" customHeight="1" spans="1:15">
      <c r="A75" s="193" t="s">
        <v>30</v>
      </c>
      <c r="B75" s="193"/>
      <c r="C75" s="156">
        <v>14968346.96</v>
      </c>
      <c r="D75" s="156">
        <v>14968346.96</v>
      </c>
      <c r="E75" s="156">
        <v>13510636.96</v>
      </c>
      <c r="F75" s="156">
        <v>1457710</v>
      </c>
      <c r="G75" s="156"/>
      <c r="H75" s="156"/>
      <c r="I75" s="156"/>
      <c r="J75" s="156"/>
      <c r="K75" s="156"/>
      <c r="L75" s="156"/>
      <c r="M75" s="156"/>
      <c r="N75" s="156"/>
      <c r="O75" s="156"/>
    </row>
  </sheetData>
  <mergeCells count="13">
    <mergeCell ref="N1:O1"/>
    <mergeCell ref="A2:O2"/>
    <mergeCell ref="A3:F3"/>
    <mergeCell ref="N3:O3"/>
    <mergeCell ref="D4:F4"/>
    <mergeCell ref="J4:O4"/>
    <mergeCell ref="A75:B7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82"/>
      <c r="B1" s="182"/>
      <c r="C1" s="182"/>
      <c r="D1" s="95" t="s">
        <v>216</v>
      </c>
    </row>
    <row r="2" ht="30.75" customHeight="1" spans="1:4">
      <c r="A2" s="183" t="str">
        <f>"2025"&amp;"年财政拨款收支预算总表"</f>
        <v>2025年财政拨款收支预算总表</v>
      </c>
      <c r="B2" s="183"/>
      <c r="C2" s="183"/>
      <c r="D2" s="183"/>
    </row>
    <row r="3" ht="18.75" customHeight="1" spans="1:4">
      <c r="A3" s="31" t="str">
        <f>"单位名称："&amp;"河西乡政府"</f>
        <v>单位名称：河西乡政府</v>
      </c>
      <c r="B3" s="184"/>
      <c r="C3" s="184"/>
      <c r="D3" s="96" t="s">
        <v>1</v>
      </c>
    </row>
    <row r="4" ht="19.5" customHeight="1" spans="1:4">
      <c r="A4" s="12" t="s">
        <v>217</v>
      </c>
      <c r="B4" s="14"/>
      <c r="C4" s="12" t="s">
        <v>218</v>
      </c>
      <c r="D4" s="14"/>
    </row>
    <row r="5" ht="21.75" customHeight="1" spans="1:4">
      <c r="A5" s="75" t="s">
        <v>219</v>
      </c>
      <c r="B5" s="11" t="s">
        <v>5</v>
      </c>
      <c r="C5" s="75" t="s">
        <v>220</v>
      </c>
      <c r="D5" s="11" t="s">
        <v>5</v>
      </c>
    </row>
    <row r="6" ht="17.25" customHeight="1" spans="1:4">
      <c r="A6" s="79"/>
      <c r="B6" s="18"/>
      <c r="C6" s="79"/>
      <c r="D6" s="18"/>
    </row>
    <row r="7" ht="19.5" customHeight="1" spans="1:4">
      <c r="A7" s="98" t="s">
        <v>221</v>
      </c>
      <c r="B7" s="23">
        <v>14968346.96</v>
      </c>
      <c r="C7" s="98" t="s">
        <v>222</v>
      </c>
      <c r="D7" s="23">
        <v>14968346.96</v>
      </c>
    </row>
    <row r="8" ht="19.5" customHeight="1" spans="1:4">
      <c r="A8" s="98" t="s">
        <v>223</v>
      </c>
      <c r="B8" s="23">
        <v>14968346.96</v>
      </c>
      <c r="C8" s="185" t="s">
        <v>224</v>
      </c>
      <c r="D8" s="23">
        <v>9336172.16</v>
      </c>
    </row>
    <row r="9" ht="19.5" customHeight="1" spans="1:4">
      <c r="A9" s="186" t="s">
        <v>225</v>
      </c>
      <c r="B9" s="23"/>
      <c r="C9" s="185" t="s">
        <v>226</v>
      </c>
      <c r="D9" s="23"/>
    </row>
    <row r="10" ht="19.5" customHeight="1" spans="1:4">
      <c r="A10" s="186" t="s">
        <v>227</v>
      </c>
      <c r="B10" s="23"/>
      <c r="C10" s="185" t="s">
        <v>228</v>
      </c>
      <c r="D10" s="23"/>
    </row>
    <row r="11" ht="19.5" customHeight="1" spans="1:4">
      <c r="A11" s="186" t="s">
        <v>229</v>
      </c>
      <c r="B11" s="23"/>
      <c r="C11" s="185" t="s">
        <v>230</v>
      </c>
      <c r="D11" s="23">
        <v>20000</v>
      </c>
    </row>
    <row r="12" ht="19.5" customHeight="1" spans="1:4">
      <c r="A12" s="186" t="s">
        <v>223</v>
      </c>
      <c r="B12" s="23"/>
      <c r="C12" s="185" t="s">
        <v>231</v>
      </c>
      <c r="D12" s="23"/>
    </row>
    <row r="13" ht="19.5" customHeight="1" spans="1:4">
      <c r="A13" s="186" t="s">
        <v>225</v>
      </c>
      <c r="B13" s="23"/>
      <c r="C13" s="185" t="s">
        <v>232</v>
      </c>
      <c r="D13" s="23"/>
    </row>
    <row r="14" ht="19.5" customHeight="1" spans="1:4">
      <c r="A14" s="186" t="s">
        <v>227</v>
      </c>
      <c r="B14" s="23"/>
      <c r="C14" s="185" t="s">
        <v>233</v>
      </c>
      <c r="D14" s="23"/>
    </row>
    <row r="15" ht="19.5" customHeight="1" spans="1:4">
      <c r="A15" s="187"/>
      <c r="B15" s="23"/>
      <c r="C15" s="185" t="s">
        <v>234</v>
      </c>
      <c r="D15" s="23">
        <v>1237239.68</v>
      </c>
    </row>
    <row r="16" ht="19.5" customHeight="1" spans="1:4">
      <c r="A16" s="187"/>
      <c r="B16" s="23"/>
      <c r="C16" s="185" t="s">
        <v>235</v>
      </c>
      <c r="D16" s="23">
        <v>553713.72</v>
      </c>
    </row>
    <row r="17" ht="19.5" customHeight="1" spans="1:4">
      <c r="A17" s="187"/>
      <c r="B17" s="23"/>
      <c r="C17" s="185" t="s">
        <v>236</v>
      </c>
      <c r="D17" s="23"/>
    </row>
    <row r="18" ht="19.5" customHeight="1" spans="1:4">
      <c r="A18" s="187"/>
      <c r="B18" s="23"/>
      <c r="C18" s="185" t="s">
        <v>237</v>
      </c>
      <c r="D18" s="23"/>
    </row>
    <row r="19" ht="19.5" customHeight="1" spans="1:4">
      <c r="A19" s="187"/>
      <c r="B19" s="23"/>
      <c r="C19" s="185" t="s">
        <v>238</v>
      </c>
      <c r="D19" s="23">
        <v>2944191.08</v>
      </c>
    </row>
    <row r="20" ht="19.5" customHeight="1" spans="1:4">
      <c r="A20" s="98"/>
      <c r="B20" s="23"/>
      <c r="C20" s="185" t="s">
        <v>239</v>
      </c>
      <c r="D20" s="23">
        <v>176610</v>
      </c>
    </row>
    <row r="21" ht="19.5" customHeight="1" spans="1:4">
      <c r="A21" s="98"/>
      <c r="B21" s="23"/>
      <c r="C21" s="98" t="s">
        <v>240</v>
      </c>
      <c r="D21" s="23"/>
    </row>
    <row r="22" ht="19.5" customHeight="1" spans="1:4">
      <c r="A22" s="98"/>
      <c r="B22" s="23"/>
      <c r="C22" s="98" t="s">
        <v>241</v>
      </c>
      <c r="D22" s="23"/>
    </row>
    <row r="23" ht="19.5" customHeight="1" spans="1:4">
      <c r="A23" s="98"/>
      <c r="B23" s="23"/>
      <c r="C23" s="98" t="s">
        <v>242</v>
      </c>
      <c r="D23" s="23"/>
    </row>
    <row r="24" ht="19.5" customHeight="1" spans="1:4">
      <c r="A24" s="98"/>
      <c r="B24" s="23"/>
      <c r="C24" s="98" t="s">
        <v>243</v>
      </c>
      <c r="D24" s="23"/>
    </row>
    <row r="25" ht="19.5" customHeight="1" spans="1:4">
      <c r="A25" s="98"/>
      <c r="B25" s="23"/>
      <c r="C25" s="98" t="s">
        <v>244</v>
      </c>
      <c r="D25" s="23"/>
    </row>
    <row r="26" ht="19.5" customHeight="1" spans="1:4">
      <c r="A26" s="185"/>
      <c r="B26" s="23"/>
      <c r="C26" s="98" t="s">
        <v>245</v>
      </c>
      <c r="D26" s="23">
        <v>700420.32</v>
      </c>
    </row>
    <row r="27" ht="19.5" customHeight="1" spans="1:4">
      <c r="A27" s="98"/>
      <c r="B27" s="23"/>
      <c r="C27" s="98" t="s">
        <v>246</v>
      </c>
      <c r="D27" s="23"/>
    </row>
    <row r="28" customHeight="1" spans="1:4">
      <c r="A28" s="98"/>
      <c r="B28" s="23"/>
      <c r="C28" s="186" t="s">
        <v>247</v>
      </c>
      <c r="D28" s="23"/>
    </row>
    <row r="29" ht="19.5" customHeight="1" spans="1:4">
      <c r="A29" s="98"/>
      <c r="B29" s="23"/>
      <c r="C29" s="98" t="s">
        <v>248</v>
      </c>
      <c r="D29" s="23"/>
    </row>
    <row r="30" ht="19.5" customHeight="1" spans="1:4">
      <c r="A30" s="185"/>
      <c r="B30" s="23"/>
      <c r="C30" s="98" t="s">
        <v>249</v>
      </c>
      <c r="D30" s="23"/>
    </row>
    <row r="31" ht="18" customHeight="1" spans="1:4">
      <c r="A31" s="185"/>
      <c r="B31" s="23"/>
      <c r="C31" s="98" t="s">
        <v>250</v>
      </c>
      <c r="D31" s="23"/>
    </row>
    <row r="32" ht="18" customHeight="1" spans="1:4">
      <c r="A32" s="185"/>
      <c r="B32" s="23"/>
      <c r="C32" s="186" t="s">
        <v>251</v>
      </c>
      <c r="D32" s="23"/>
    </row>
    <row r="33" ht="18" customHeight="1" spans="1:4">
      <c r="A33" s="185"/>
      <c r="B33" s="23"/>
      <c r="C33" s="186" t="s">
        <v>252</v>
      </c>
      <c r="D33" s="23"/>
    </row>
    <row r="34" ht="19.5" customHeight="1" spans="1:4">
      <c r="A34" s="185"/>
      <c r="B34" s="188"/>
      <c r="C34" s="98" t="s">
        <v>253</v>
      </c>
      <c r="D34" s="188"/>
    </row>
    <row r="35" ht="19.5" customHeight="1" spans="1:4">
      <c r="A35" s="185"/>
      <c r="B35" s="23"/>
      <c r="C35" s="98" t="s">
        <v>254</v>
      </c>
      <c r="D35" s="23"/>
    </row>
    <row r="36" ht="19.5" customHeight="1" spans="1:4">
      <c r="A36" s="189" t="s">
        <v>24</v>
      </c>
      <c r="B36" s="23">
        <v>14968346.96</v>
      </c>
      <c r="C36" s="189" t="s">
        <v>25</v>
      </c>
      <c r="D36" s="23">
        <v>14968346.96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1"/>
  <sheetViews>
    <sheetView showZeros="0" topLeftCell="A51" workbookViewId="0">
      <selection activeCell="F71" sqref="F71"/>
    </sheetView>
  </sheetViews>
  <sheetFormatPr defaultColWidth="10.2777777777778" defaultRowHeight="15" customHeight="1" outlineLevelCol="6"/>
  <cols>
    <col min="1" max="1" width="26.3425925925926" customWidth="1"/>
    <col min="2" max="2" width="24.6296296296296" style="172" customWidth="1"/>
    <col min="3" max="7" width="19.2777777777778" customWidth="1"/>
  </cols>
  <sheetData>
    <row r="1" ht="18.75" customHeight="1" spans="1:7">
      <c r="A1" s="146"/>
      <c r="B1" s="173"/>
      <c r="C1" s="146"/>
      <c r="D1" s="146"/>
      <c r="E1" s="146"/>
      <c r="F1" s="146"/>
      <c r="G1" s="147" t="s">
        <v>255</v>
      </c>
    </row>
    <row r="2" ht="33" customHeight="1" spans="1:7">
      <c r="A2" s="174" t="str">
        <f>"2025"&amp;"年一般公共预算支出预算表（按功能科目分类）"</f>
        <v>2025年一般公共预算支出预算表（按功能科目分类）</v>
      </c>
      <c r="B2" s="174"/>
      <c r="C2" s="174"/>
      <c r="D2" s="174"/>
      <c r="E2" s="174"/>
      <c r="F2" s="174"/>
      <c r="G2" s="174"/>
    </row>
    <row r="3" ht="18.75" customHeight="1" spans="1:7">
      <c r="A3" s="175" t="str">
        <f>"单位名称："&amp;"河西乡政府"</f>
        <v>单位名称：河西乡政府</v>
      </c>
      <c r="B3" s="176"/>
      <c r="C3" s="146"/>
      <c r="D3" s="146"/>
      <c r="E3" s="146"/>
      <c r="F3" s="146"/>
      <c r="G3" s="147" t="s">
        <v>1</v>
      </c>
    </row>
    <row r="4" ht="18.75" customHeight="1" spans="1:7">
      <c r="A4" s="177" t="s">
        <v>256</v>
      </c>
      <c r="B4" s="177"/>
      <c r="C4" s="177" t="s">
        <v>30</v>
      </c>
      <c r="D4" s="177" t="s">
        <v>66</v>
      </c>
      <c r="E4" s="177"/>
      <c r="F4" s="177"/>
      <c r="G4" s="177" t="s">
        <v>67</v>
      </c>
    </row>
    <row r="5" ht="18.75" customHeight="1" spans="1:7">
      <c r="A5" s="177" t="s">
        <v>62</v>
      </c>
      <c r="B5" s="177" t="s">
        <v>63</v>
      </c>
      <c r="C5" s="177"/>
      <c r="D5" s="177" t="s">
        <v>33</v>
      </c>
      <c r="E5" s="177" t="s">
        <v>257</v>
      </c>
      <c r="F5" s="177" t="s">
        <v>258</v>
      </c>
      <c r="G5" s="177"/>
    </row>
    <row r="6" ht="18.75" customHeight="1" spans="1:7">
      <c r="A6" s="177" t="s">
        <v>73</v>
      </c>
      <c r="B6" s="177" t="s">
        <v>74</v>
      </c>
      <c r="C6" s="177" t="s">
        <v>75</v>
      </c>
      <c r="D6" s="177" t="s">
        <v>76</v>
      </c>
      <c r="E6" s="177" t="s">
        <v>77</v>
      </c>
      <c r="F6" s="177" t="s">
        <v>78</v>
      </c>
      <c r="G6" s="177" t="s">
        <v>79</v>
      </c>
    </row>
    <row r="7" ht="18.75" customHeight="1" spans="1:7">
      <c r="A7" s="178" t="s">
        <v>88</v>
      </c>
      <c r="B7" s="177" t="s">
        <v>89</v>
      </c>
      <c r="C7" s="179">
        <v>9336172.16</v>
      </c>
      <c r="D7" s="179">
        <v>8637122.16</v>
      </c>
      <c r="E7" s="179">
        <v>7665603</v>
      </c>
      <c r="F7" s="179">
        <v>971519.16</v>
      </c>
      <c r="G7" s="179">
        <v>699050</v>
      </c>
    </row>
    <row r="8" ht="18.75" customHeight="1" outlineLevel="1" spans="1:7">
      <c r="A8" s="180" t="s">
        <v>90</v>
      </c>
      <c r="B8" s="177" t="s">
        <v>91</v>
      </c>
      <c r="C8" s="179">
        <v>129500</v>
      </c>
      <c r="D8" s="179"/>
      <c r="E8" s="179"/>
      <c r="F8" s="179"/>
      <c r="G8" s="179">
        <v>129500</v>
      </c>
    </row>
    <row r="9" ht="18.75" customHeight="1" outlineLevel="2" spans="1:7">
      <c r="A9" s="181" t="s">
        <v>92</v>
      </c>
      <c r="B9" s="177" t="s">
        <v>93</v>
      </c>
      <c r="C9" s="179">
        <v>10000</v>
      </c>
      <c r="D9" s="179"/>
      <c r="E9" s="179"/>
      <c r="F9" s="179"/>
      <c r="G9" s="179">
        <v>10000</v>
      </c>
    </row>
    <row r="10" ht="18.75" customHeight="1" outlineLevel="2" spans="1:7">
      <c r="A10" s="181" t="s">
        <v>94</v>
      </c>
      <c r="B10" s="177" t="s">
        <v>95</v>
      </c>
      <c r="C10" s="179">
        <v>119500</v>
      </c>
      <c r="D10" s="179"/>
      <c r="E10" s="179"/>
      <c r="F10" s="179"/>
      <c r="G10" s="179">
        <v>119500</v>
      </c>
    </row>
    <row r="11" ht="18.75" customHeight="1" outlineLevel="1" spans="1:7">
      <c r="A11" s="180" t="s">
        <v>96</v>
      </c>
      <c r="B11" s="177" t="s">
        <v>97</v>
      </c>
      <c r="C11" s="179">
        <v>10000</v>
      </c>
      <c r="D11" s="179"/>
      <c r="E11" s="179"/>
      <c r="F11" s="179"/>
      <c r="G11" s="179">
        <v>10000</v>
      </c>
    </row>
    <row r="12" ht="18.75" customHeight="1" outlineLevel="2" spans="1:7">
      <c r="A12" s="181" t="s">
        <v>98</v>
      </c>
      <c r="B12" s="177" t="s">
        <v>99</v>
      </c>
      <c r="C12" s="179">
        <v>10000</v>
      </c>
      <c r="D12" s="179"/>
      <c r="E12" s="179"/>
      <c r="F12" s="179"/>
      <c r="G12" s="179">
        <v>10000</v>
      </c>
    </row>
    <row r="13" ht="30" customHeight="1" outlineLevel="1" spans="1:7">
      <c r="A13" s="180" t="s">
        <v>100</v>
      </c>
      <c r="B13" s="177" t="s">
        <v>101</v>
      </c>
      <c r="C13" s="179">
        <v>6497212.16</v>
      </c>
      <c r="D13" s="179">
        <v>6378462.16</v>
      </c>
      <c r="E13" s="179">
        <v>5908043</v>
      </c>
      <c r="F13" s="179">
        <v>470419.16</v>
      </c>
      <c r="G13" s="179">
        <v>118750</v>
      </c>
    </row>
    <row r="14" ht="18.75" customHeight="1" outlineLevel="2" spans="1:7">
      <c r="A14" s="181" t="s">
        <v>102</v>
      </c>
      <c r="B14" s="177" t="s">
        <v>103</v>
      </c>
      <c r="C14" s="179">
        <v>5057335</v>
      </c>
      <c r="D14" s="179">
        <v>5057335</v>
      </c>
      <c r="E14" s="179">
        <v>4642658</v>
      </c>
      <c r="F14" s="179">
        <v>414677</v>
      </c>
      <c r="G14" s="179"/>
    </row>
    <row r="15" ht="18.75" customHeight="1" outlineLevel="2" spans="1:7">
      <c r="A15" s="181" t="s">
        <v>104</v>
      </c>
      <c r="B15" s="177" t="s">
        <v>93</v>
      </c>
      <c r="C15" s="179">
        <v>118750</v>
      </c>
      <c r="D15" s="179"/>
      <c r="E15" s="179"/>
      <c r="F15" s="179"/>
      <c r="G15" s="179">
        <v>118750</v>
      </c>
    </row>
    <row r="16" ht="18.75" customHeight="1" outlineLevel="2" spans="1:7">
      <c r="A16" s="181" t="s">
        <v>105</v>
      </c>
      <c r="B16" s="177" t="s">
        <v>106</v>
      </c>
      <c r="C16" s="179">
        <v>1321127.16</v>
      </c>
      <c r="D16" s="179">
        <v>1321127.16</v>
      </c>
      <c r="E16" s="179">
        <v>1265385</v>
      </c>
      <c r="F16" s="179">
        <v>55742.16</v>
      </c>
      <c r="G16" s="179"/>
    </row>
    <row r="17" ht="18.75" customHeight="1" outlineLevel="1" spans="1:7">
      <c r="A17" s="180" t="s">
        <v>107</v>
      </c>
      <c r="B17" s="177" t="s">
        <v>108</v>
      </c>
      <c r="C17" s="179">
        <v>10000</v>
      </c>
      <c r="D17" s="179"/>
      <c r="E17" s="179"/>
      <c r="F17" s="179"/>
      <c r="G17" s="179">
        <v>10000</v>
      </c>
    </row>
    <row r="18" ht="18.75" customHeight="1" outlineLevel="2" spans="1:7">
      <c r="A18" s="181" t="s">
        <v>109</v>
      </c>
      <c r="B18" s="177" t="s">
        <v>93</v>
      </c>
      <c r="C18" s="179">
        <v>10000</v>
      </c>
      <c r="D18" s="179"/>
      <c r="E18" s="179"/>
      <c r="F18" s="179"/>
      <c r="G18" s="179">
        <v>10000</v>
      </c>
    </row>
    <row r="19" ht="18.75" customHeight="1" outlineLevel="1" spans="1:7">
      <c r="A19" s="180" t="s">
        <v>110</v>
      </c>
      <c r="B19" s="177" t="s">
        <v>111</v>
      </c>
      <c r="C19" s="179">
        <v>30000</v>
      </c>
      <c r="D19" s="179"/>
      <c r="E19" s="179"/>
      <c r="F19" s="179"/>
      <c r="G19" s="179">
        <v>30000</v>
      </c>
    </row>
    <row r="20" ht="18.75" customHeight="1" outlineLevel="2" spans="1:7">
      <c r="A20" s="181" t="s">
        <v>112</v>
      </c>
      <c r="B20" s="177" t="s">
        <v>113</v>
      </c>
      <c r="C20" s="179">
        <v>10000</v>
      </c>
      <c r="D20" s="179"/>
      <c r="E20" s="179"/>
      <c r="F20" s="179"/>
      <c r="G20" s="179">
        <v>10000</v>
      </c>
    </row>
    <row r="21" ht="18.75" customHeight="1" outlineLevel="2" spans="1:7">
      <c r="A21" s="181" t="s">
        <v>114</v>
      </c>
      <c r="B21" s="177" t="s">
        <v>115</v>
      </c>
      <c r="C21" s="179">
        <v>20000</v>
      </c>
      <c r="D21" s="179"/>
      <c r="E21" s="179"/>
      <c r="F21" s="179"/>
      <c r="G21" s="179">
        <v>20000</v>
      </c>
    </row>
    <row r="22" ht="18.75" customHeight="1" outlineLevel="1" spans="1:7">
      <c r="A22" s="180" t="s">
        <v>116</v>
      </c>
      <c r="B22" s="177" t="s">
        <v>117</v>
      </c>
      <c r="C22" s="179">
        <v>62700</v>
      </c>
      <c r="D22" s="179">
        <v>47700</v>
      </c>
      <c r="E22" s="179">
        <v>26700</v>
      </c>
      <c r="F22" s="179">
        <v>21000</v>
      </c>
      <c r="G22" s="179">
        <v>15000</v>
      </c>
    </row>
    <row r="23" ht="18.75" customHeight="1" outlineLevel="2" spans="1:7">
      <c r="A23" s="181" t="s">
        <v>118</v>
      </c>
      <c r="B23" s="177" t="s">
        <v>103</v>
      </c>
      <c r="C23" s="179">
        <v>5000</v>
      </c>
      <c r="D23" s="179"/>
      <c r="E23" s="179"/>
      <c r="F23" s="179"/>
      <c r="G23" s="179">
        <v>5000</v>
      </c>
    </row>
    <row r="24" ht="18.75" customHeight="1" outlineLevel="2" spans="1:7">
      <c r="A24" s="181" t="s">
        <v>119</v>
      </c>
      <c r="B24" s="177" t="s">
        <v>93</v>
      </c>
      <c r="C24" s="179">
        <v>26700</v>
      </c>
      <c r="D24" s="179">
        <v>26700</v>
      </c>
      <c r="E24" s="179">
        <v>26700</v>
      </c>
      <c r="F24" s="179"/>
      <c r="G24" s="179"/>
    </row>
    <row r="25" ht="18.75" customHeight="1" outlineLevel="2" spans="1:7">
      <c r="A25" s="181" t="s">
        <v>120</v>
      </c>
      <c r="B25" s="177" t="s">
        <v>121</v>
      </c>
      <c r="C25" s="179">
        <v>31000</v>
      </c>
      <c r="D25" s="179">
        <v>21000</v>
      </c>
      <c r="E25" s="179"/>
      <c r="F25" s="179">
        <v>21000</v>
      </c>
      <c r="G25" s="179">
        <v>10000</v>
      </c>
    </row>
    <row r="26" ht="18.75" customHeight="1" outlineLevel="1" spans="1:7">
      <c r="A26" s="180" t="s">
        <v>122</v>
      </c>
      <c r="B26" s="177" t="s">
        <v>123</v>
      </c>
      <c r="C26" s="179">
        <v>2550760</v>
      </c>
      <c r="D26" s="179">
        <v>2210960</v>
      </c>
      <c r="E26" s="179">
        <v>1730860</v>
      </c>
      <c r="F26" s="179">
        <v>480100</v>
      </c>
      <c r="G26" s="179">
        <v>339800</v>
      </c>
    </row>
    <row r="27" ht="18.75" customHeight="1" outlineLevel="2" spans="1:7">
      <c r="A27" s="181" t="s">
        <v>124</v>
      </c>
      <c r="B27" s="177" t="s">
        <v>125</v>
      </c>
      <c r="C27" s="179">
        <v>2550760</v>
      </c>
      <c r="D27" s="179">
        <v>2210960</v>
      </c>
      <c r="E27" s="179">
        <v>1730860</v>
      </c>
      <c r="F27" s="179">
        <v>480100</v>
      </c>
      <c r="G27" s="179">
        <v>339800</v>
      </c>
    </row>
    <row r="28" ht="18.75" customHeight="1" outlineLevel="1" spans="1:7">
      <c r="A28" s="180" t="s">
        <v>126</v>
      </c>
      <c r="B28" s="177" t="s">
        <v>127</v>
      </c>
      <c r="C28" s="179">
        <v>46000</v>
      </c>
      <c r="D28" s="179"/>
      <c r="E28" s="179"/>
      <c r="F28" s="179"/>
      <c r="G28" s="179">
        <v>46000</v>
      </c>
    </row>
    <row r="29" ht="18.75" customHeight="1" outlineLevel="2" spans="1:7">
      <c r="A29" s="181" t="s">
        <v>128</v>
      </c>
      <c r="B29" s="177" t="s">
        <v>127</v>
      </c>
      <c r="C29" s="179">
        <v>46000</v>
      </c>
      <c r="D29" s="179"/>
      <c r="E29" s="179"/>
      <c r="F29" s="179"/>
      <c r="G29" s="179">
        <v>46000</v>
      </c>
    </row>
    <row r="30" ht="18.75" customHeight="1" spans="1:7">
      <c r="A30" s="178" t="s">
        <v>129</v>
      </c>
      <c r="B30" s="177" t="s">
        <v>130</v>
      </c>
      <c r="C30" s="179">
        <v>20000</v>
      </c>
      <c r="D30" s="179"/>
      <c r="E30" s="179"/>
      <c r="F30" s="179"/>
      <c r="G30" s="179">
        <v>20000</v>
      </c>
    </row>
    <row r="31" ht="18.75" customHeight="1" outlineLevel="1" spans="1:7">
      <c r="A31" s="180" t="s">
        <v>131</v>
      </c>
      <c r="B31" s="177" t="s">
        <v>132</v>
      </c>
      <c r="C31" s="179">
        <v>20000</v>
      </c>
      <c r="D31" s="179"/>
      <c r="E31" s="179"/>
      <c r="F31" s="179"/>
      <c r="G31" s="179">
        <v>20000</v>
      </c>
    </row>
    <row r="32" ht="18.75" customHeight="1" outlineLevel="2" spans="1:7">
      <c r="A32" s="181" t="s">
        <v>133</v>
      </c>
      <c r="B32" s="177" t="s">
        <v>93</v>
      </c>
      <c r="C32" s="179">
        <v>20000</v>
      </c>
      <c r="D32" s="179"/>
      <c r="E32" s="179"/>
      <c r="F32" s="179"/>
      <c r="G32" s="179">
        <v>20000</v>
      </c>
    </row>
    <row r="33" ht="18.75" customHeight="1" spans="1:7">
      <c r="A33" s="178" t="s">
        <v>134</v>
      </c>
      <c r="B33" s="177" t="s">
        <v>135</v>
      </c>
      <c r="C33" s="179">
        <v>1237239.68</v>
      </c>
      <c r="D33" s="179">
        <v>1152439.68</v>
      </c>
      <c r="E33" s="179">
        <v>1138639.68</v>
      </c>
      <c r="F33" s="179">
        <v>13800</v>
      </c>
      <c r="G33" s="179">
        <v>84800</v>
      </c>
    </row>
    <row r="34" ht="28" customHeight="1" outlineLevel="1" spans="1:7">
      <c r="A34" s="180" t="s">
        <v>136</v>
      </c>
      <c r="B34" s="177" t="s">
        <v>137</v>
      </c>
      <c r="C34" s="179">
        <v>19586.88</v>
      </c>
      <c r="D34" s="179">
        <v>19586.88</v>
      </c>
      <c r="E34" s="179">
        <v>19586.88</v>
      </c>
      <c r="F34" s="179"/>
      <c r="G34" s="179"/>
    </row>
    <row r="35" ht="24" customHeight="1" outlineLevel="2" spans="1:7">
      <c r="A35" s="181" t="s">
        <v>138</v>
      </c>
      <c r="B35" s="177" t="s">
        <v>139</v>
      </c>
      <c r="C35" s="179">
        <v>19586.88</v>
      </c>
      <c r="D35" s="179">
        <v>19586.88</v>
      </c>
      <c r="E35" s="179">
        <v>19586.88</v>
      </c>
      <c r="F35" s="179"/>
      <c r="G35" s="179"/>
    </row>
    <row r="36" ht="18.75" customHeight="1" outlineLevel="1" spans="1:7">
      <c r="A36" s="180" t="s">
        <v>140</v>
      </c>
      <c r="B36" s="177" t="s">
        <v>141</v>
      </c>
      <c r="C36" s="179">
        <v>947693.76</v>
      </c>
      <c r="D36" s="179">
        <v>947693.76</v>
      </c>
      <c r="E36" s="179">
        <v>933893.76</v>
      </c>
      <c r="F36" s="179">
        <v>13800</v>
      </c>
      <c r="G36" s="179"/>
    </row>
    <row r="37" ht="18.75" customHeight="1" outlineLevel="2" spans="1:7">
      <c r="A37" s="181" t="s">
        <v>142</v>
      </c>
      <c r="B37" s="177" t="s">
        <v>143</v>
      </c>
      <c r="C37" s="179">
        <v>6000</v>
      </c>
      <c r="D37" s="179">
        <v>6000</v>
      </c>
      <c r="E37" s="179"/>
      <c r="F37" s="179">
        <v>6000</v>
      </c>
      <c r="G37" s="179"/>
    </row>
    <row r="38" ht="18.75" customHeight="1" outlineLevel="2" spans="1:7">
      <c r="A38" s="181" t="s">
        <v>144</v>
      </c>
      <c r="B38" s="177" t="s">
        <v>145</v>
      </c>
      <c r="C38" s="179">
        <v>7800</v>
      </c>
      <c r="D38" s="179">
        <v>7800</v>
      </c>
      <c r="E38" s="179"/>
      <c r="F38" s="179">
        <v>7800</v>
      </c>
      <c r="G38" s="179"/>
    </row>
    <row r="39" ht="24" customHeight="1" outlineLevel="2" spans="1:7">
      <c r="A39" s="181" t="s">
        <v>146</v>
      </c>
      <c r="B39" s="177" t="s">
        <v>147</v>
      </c>
      <c r="C39" s="179">
        <v>933893.76</v>
      </c>
      <c r="D39" s="179">
        <v>933893.76</v>
      </c>
      <c r="E39" s="179">
        <v>933893.76</v>
      </c>
      <c r="F39" s="179"/>
      <c r="G39" s="179"/>
    </row>
    <row r="40" ht="18.75" customHeight="1" outlineLevel="1" spans="1:7">
      <c r="A40" s="180" t="s">
        <v>148</v>
      </c>
      <c r="B40" s="177" t="s">
        <v>149</v>
      </c>
      <c r="C40" s="179">
        <v>24055.32</v>
      </c>
      <c r="D40" s="179">
        <v>24055.32</v>
      </c>
      <c r="E40" s="179">
        <v>24055.32</v>
      </c>
      <c r="F40" s="179"/>
      <c r="G40" s="179"/>
    </row>
    <row r="41" ht="18.75" customHeight="1" outlineLevel="2" spans="1:7">
      <c r="A41" s="181" t="s">
        <v>150</v>
      </c>
      <c r="B41" s="177" t="s">
        <v>151</v>
      </c>
      <c r="C41" s="179">
        <v>24055.32</v>
      </c>
      <c r="D41" s="179">
        <v>24055.32</v>
      </c>
      <c r="E41" s="179">
        <v>24055.32</v>
      </c>
      <c r="F41" s="179"/>
      <c r="G41" s="179"/>
    </row>
    <row r="42" ht="18.75" customHeight="1" outlineLevel="1" spans="1:7">
      <c r="A42" s="180" t="s">
        <v>152</v>
      </c>
      <c r="B42" s="177" t="s">
        <v>153</v>
      </c>
      <c r="C42" s="179">
        <v>84800</v>
      </c>
      <c r="D42" s="179"/>
      <c r="E42" s="179"/>
      <c r="F42" s="179"/>
      <c r="G42" s="179">
        <v>84800</v>
      </c>
    </row>
    <row r="43" ht="18.75" customHeight="1" outlineLevel="2" spans="1:7">
      <c r="A43" s="181" t="s">
        <v>154</v>
      </c>
      <c r="B43" s="177" t="s">
        <v>155</v>
      </c>
      <c r="C43" s="179">
        <v>84800</v>
      </c>
      <c r="D43" s="179"/>
      <c r="E43" s="179"/>
      <c r="F43" s="179"/>
      <c r="G43" s="179">
        <v>84800</v>
      </c>
    </row>
    <row r="44" ht="18.75" customHeight="1" outlineLevel="1" spans="1:7">
      <c r="A44" s="180" t="s">
        <v>156</v>
      </c>
      <c r="B44" s="177" t="s">
        <v>157</v>
      </c>
      <c r="C44" s="179">
        <v>136800</v>
      </c>
      <c r="D44" s="179">
        <v>136800</v>
      </c>
      <c r="E44" s="179">
        <v>136800</v>
      </c>
      <c r="F44" s="179"/>
      <c r="G44" s="179"/>
    </row>
    <row r="45" ht="18.75" customHeight="1" outlineLevel="2" spans="1:7">
      <c r="A45" s="181" t="s">
        <v>158</v>
      </c>
      <c r="B45" s="177" t="s">
        <v>159</v>
      </c>
      <c r="C45" s="179">
        <v>136800</v>
      </c>
      <c r="D45" s="179">
        <v>136800</v>
      </c>
      <c r="E45" s="179">
        <v>136800</v>
      </c>
      <c r="F45" s="179"/>
      <c r="G45" s="179"/>
    </row>
    <row r="46" ht="18.75" customHeight="1" outlineLevel="1" spans="1:7">
      <c r="A46" s="180" t="s">
        <v>160</v>
      </c>
      <c r="B46" s="177" t="s">
        <v>161</v>
      </c>
      <c r="C46" s="179">
        <v>24303.72</v>
      </c>
      <c r="D46" s="179">
        <v>24303.72</v>
      </c>
      <c r="E46" s="179">
        <v>24303.72</v>
      </c>
      <c r="F46" s="179"/>
      <c r="G46" s="179"/>
    </row>
    <row r="47" ht="26" customHeight="1" outlineLevel="2" spans="1:7">
      <c r="A47" s="181" t="s">
        <v>162</v>
      </c>
      <c r="B47" s="177" t="s">
        <v>161</v>
      </c>
      <c r="C47" s="179">
        <v>24303.72</v>
      </c>
      <c r="D47" s="179">
        <v>24303.72</v>
      </c>
      <c r="E47" s="179">
        <v>24303.72</v>
      </c>
      <c r="F47" s="179"/>
      <c r="G47" s="179"/>
    </row>
    <row r="48" ht="18.75" customHeight="1" spans="1:7">
      <c r="A48" s="178" t="s">
        <v>163</v>
      </c>
      <c r="B48" s="177" t="s">
        <v>164</v>
      </c>
      <c r="C48" s="179">
        <v>553713.72</v>
      </c>
      <c r="D48" s="179">
        <v>503713.72</v>
      </c>
      <c r="E48" s="179">
        <v>503713.72</v>
      </c>
      <c r="F48" s="179"/>
      <c r="G48" s="179">
        <v>50000</v>
      </c>
    </row>
    <row r="49" ht="18.75" customHeight="1" outlineLevel="1" spans="1:7">
      <c r="A49" s="180" t="s">
        <v>165</v>
      </c>
      <c r="B49" s="177" t="s">
        <v>166</v>
      </c>
      <c r="C49" s="179">
        <v>50000</v>
      </c>
      <c r="D49" s="179"/>
      <c r="E49" s="179"/>
      <c r="F49" s="179"/>
      <c r="G49" s="179">
        <v>50000</v>
      </c>
    </row>
    <row r="50" ht="18.75" customHeight="1" outlineLevel="2" spans="1:7">
      <c r="A50" s="181" t="s">
        <v>167</v>
      </c>
      <c r="B50" s="177" t="s">
        <v>168</v>
      </c>
      <c r="C50" s="179">
        <v>50000</v>
      </c>
      <c r="D50" s="179"/>
      <c r="E50" s="179"/>
      <c r="F50" s="179"/>
      <c r="G50" s="179">
        <v>50000</v>
      </c>
    </row>
    <row r="51" ht="18.75" customHeight="1" outlineLevel="1" spans="1:7">
      <c r="A51" s="180" t="s">
        <v>169</v>
      </c>
      <c r="B51" s="177" t="s">
        <v>170</v>
      </c>
      <c r="C51" s="179">
        <v>10680</v>
      </c>
      <c r="D51" s="179">
        <v>10680</v>
      </c>
      <c r="E51" s="179">
        <v>10680</v>
      </c>
      <c r="F51" s="179"/>
      <c r="G51" s="179"/>
    </row>
    <row r="52" ht="18.75" customHeight="1" outlineLevel="2" spans="1:7">
      <c r="A52" s="181" t="s">
        <v>171</v>
      </c>
      <c r="B52" s="177" t="s">
        <v>172</v>
      </c>
      <c r="C52" s="179">
        <v>10680</v>
      </c>
      <c r="D52" s="179">
        <v>10680</v>
      </c>
      <c r="E52" s="179">
        <v>10680</v>
      </c>
      <c r="F52" s="179"/>
      <c r="G52" s="179"/>
    </row>
    <row r="53" ht="18.75" customHeight="1" outlineLevel="1" spans="1:7">
      <c r="A53" s="180" t="s">
        <v>173</v>
      </c>
      <c r="B53" s="177" t="s">
        <v>174</v>
      </c>
      <c r="C53" s="179">
        <v>493033.72</v>
      </c>
      <c r="D53" s="179">
        <v>493033.72</v>
      </c>
      <c r="E53" s="179">
        <v>493033.72</v>
      </c>
      <c r="F53" s="179"/>
      <c r="G53" s="179"/>
    </row>
    <row r="54" ht="18.75" customHeight="1" outlineLevel="2" spans="1:7">
      <c r="A54" s="181" t="s">
        <v>175</v>
      </c>
      <c r="B54" s="177" t="s">
        <v>176</v>
      </c>
      <c r="C54" s="179">
        <v>183286.8</v>
      </c>
      <c r="D54" s="179">
        <v>183286.8</v>
      </c>
      <c r="E54" s="179">
        <v>183286.8</v>
      </c>
      <c r="F54" s="179"/>
      <c r="G54" s="179"/>
    </row>
    <row r="55" ht="18.75" customHeight="1" outlineLevel="2" spans="1:7">
      <c r="A55" s="181" t="s">
        <v>177</v>
      </c>
      <c r="B55" s="177" t="s">
        <v>178</v>
      </c>
      <c r="C55" s="179">
        <v>254475.9</v>
      </c>
      <c r="D55" s="179">
        <v>254475.9</v>
      </c>
      <c r="E55" s="179">
        <v>254475.9</v>
      </c>
      <c r="F55" s="179"/>
      <c r="G55" s="179"/>
    </row>
    <row r="56" ht="18.75" customHeight="1" outlineLevel="2" spans="1:7">
      <c r="A56" s="181" t="s">
        <v>179</v>
      </c>
      <c r="B56" s="177" t="s">
        <v>180</v>
      </c>
      <c r="C56" s="179">
        <v>55271.02</v>
      </c>
      <c r="D56" s="179">
        <v>55271.02</v>
      </c>
      <c r="E56" s="179">
        <v>55271.02</v>
      </c>
      <c r="F56" s="179"/>
      <c r="G56" s="179"/>
    </row>
    <row r="57" ht="18.75" customHeight="1" spans="1:7">
      <c r="A57" s="178" t="s">
        <v>181</v>
      </c>
      <c r="B57" s="177" t="s">
        <v>182</v>
      </c>
      <c r="C57" s="179">
        <v>2944191.08</v>
      </c>
      <c r="D57" s="179">
        <v>2516941.08</v>
      </c>
      <c r="E57" s="179">
        <v>2419863</v>
      </c>
      <c r="F57" s="179">
        <v>97078.08</v>
      </c>
      <c r="G57" s="179">
        <v>427250</v>
      </c>
    </row>
    <row r="58" ht="18.75" customHeight="1" outlineLevel="1" spans="1:7">
      <c r="A58" s="180" t="s">
        <v>183</v>
      </c>
      <c r="B58" s="177" t="s">
        <v>184</v>
      </c>
      <c r="C58" s="179">
        <v>2924191.08</v>
      </c>
      <c r="D58" s="179">
        <v>2516941.08</v>
      </c>
      <c r="E58" s="179">
        <v>2419863</v>
      </c>
      <c r="F58" s="179">
        <v>97078.08</v>
      </c>
      <c r="G58" s="179">
        <v>407250</v>
      </c>
    </row>
    <row r="59" ht="18.75" customHeight="1" outlineLevel="2" spans="1:7">
      <c r="A59" s="181" t="s">
        <v>185</v>
      </c>
      <c r="B59" s="177" t="s">
        <v>106</v>
      </c>
      <c r="C59" s="179">
        <v>2516941.08</v>
      </c>
      <c r="D59" s="179">
        <v>2516941.08</v>
      </c>
      <c r="E59" s="179">
        <v>2419863</v>
      </c>
      <c r="F59" s="179">
        <v>97078.08</v>
      </c>
      <c r="G59" s="179"/>
    </row>
    <row r="60" ht="18.75" customHeight="1" outlineLevel="2" spans="1:7">
      <c r="A60" s="181" t="s">
        <v>186</v>
      </c>
      <c r="B60" s="177" t="s">
        <v>187</v>
      </c>
      <c r="C60" s="179">
        <v>276000</v>
      </c>
      <c r="D60" s="179"/>
      <c r="E60" s="179"/>
      <c r="F60" s="179"/>
      <c r="G60" s="179">
        <v>276000</v>
      </c>
    </row>
    <row r="61" ht="18.75" customHeight="1" outlineLevel="2" spans="1:7">
      <c r="A61" s="181" t="s">
        <v>188</v>
      </c>
      <c r="B61" s="177" t="s">
        <v>189</v>
      </c>
      <c r="C61" s="179">
        <v>67000</v>
      </c>
      <c r="D61" s="179"/>
      <c r="E61" s="179"/>
      <c r="F61" s="179"/>
      <c r="G61" s="179">
        <v>67000</v>
      </c>
    </row>
    <row r="62" ht="18.75" customHeight="1" outlineLevel="2" spans="1:7">
      <c r="A62" s="181" t="s">
        <v>190</v>
      </c>
      <c r="B62" s="177" t="s">
        <v>191</v>
      </c>
      <c r="C62" s="179">
        <v>64250</v>
      </c>
      <c r="D62" s="179"/>
      <c r="E62" s="179"/>
      <c r="F62" s="179"/>
      <c r="G62" s="179">
        <v>64250</v>
      </c>
    </row>
    <row r="63" ht="18.75" customHeight="1" outlineLevel="1" spans="1:7">
      <c r="A63" s="180" t="s">
        <v>192</v>
      </c>
      <c r="B63" s="177" t="s">
        <v>193</v>
      </c>
      <c r="C63" s="179">
        <v>20000</v>
      </c>
      <c r="D63" s="179"/>
      <c r="E63" s="179"/>
      <c r="F63" s="179"/>
      <c r="G63" s="179">
        <v>20000</v>
      </c>
    </row>
    <row r="64" ht="18.75" customHeight="1" outlineLevel="2" spans="1:7">
      <c r="A64" s="181" t="s">
        <v>194</v>
      </c>
      <c r="B64" s="177" t="s">
        <v>195</v>
      </c>
      <c r="C64" s="179">
        <v>20000</v>
      </c>
      <c r="D64" s="179"/>
      <c r="E64" s="179"/>
      <c r="F64" s="179"/>
      <c r="G64" s="179">
        <v>20000</v>
      </c>
    </row>
    <row r="65" ht="18.75" customHeight="1" spans="1:7">
      <c r="A65" s="178" t="s">
        <v>204</v>
      </c>
      <c r="B65" s="177" t="s">
        <v>205</v>
      </c>
      <c r="C65" s="179">
        <v>176610</v>
      </c>
      <c r="D65" s="179"/>
      <c r="E65" s="179"/>
      <c r="F65" s="179"/>
      <c r="G65" s="179">
        <v>176610</v>
      </c>
    </row>
    <row r="66" ht="18.75" customHeight="1" outlineLevel="1" spans="1:7">
      <c r="A66" s="180" t="s">
        <v>206</v>
      </c>
      <c r="B66" s="177" t="s">
        <v>207</v>
      </c>
      <c r="C66" s="179">
        <v>176610</v>
      </c>
      <c r="D66" s="179"/>
      <c r="E66" s="179"/>
      <c r="F66" s="179"/>
      <c r="G66" s="179">
        <v>176610</v>
      </c>
    </row>
    <row r="67" ht="18.75" customHeight="1" outlineLevel="2" spans="1:7">
      <c r="A67" s="181" t="s">
        <v>208</v>
      </c>
      <c r="B67" s="177" t="s">
        <v>209</v>
      </c>
      <c r="C67" s="179">
        <v>176610</v>
      </c>
      <c r="D67" s="179"/>
      <c r="E67" s="179"/>
      <c r="F67" s="179"/>
      <c r="G67" s="179">
        <v>176610</v>
      </c>
    </row>
    <row r="68" ht="18.75" customHeight="1" spans="1:7">
      <c r="A68" s="178" t="s">
        <v>210</v>
      </c>
      <c r="B68" s="177" t="s">
        <v>211</v>
      </c>
      <c r="C68" s="179">
        <v>700420.32</v>
      </c>
      <c r="D68" s="179">
        <v>700420.32</v>
      </c>
      <c r="E68" s="179">
        <v>700420.32</v>
      </c>
      <c r="F68" s="179"/>
      <c r="G68" s="179"/>
    </row>
    <row r="69" ht="18.75" customHeight="1" outlineLevel="1" spans="1:7">
      <c r="A69" s="180" t="s">
        <v>212</v>
      </c>
      <c r="B69" s="177" t="s">
        <v>213</v>
      </c>
      <c r="C69" s="179">
        <v>700420.32</v>
      </c>
      <c r="D69" s="179">
        <v>700420.32</v>
      </c>
      <c r="E69" s="179">
        <v>700420.32</v>
      </c>
      <c r="F69" s="179"/>
      <c r="G69" s="179"/>
    </row>
    <row r="70" ht="18.75" customHeight="1" outlineLevel="2" spans="1:7">
      <c r="A70" s="181" t="s">
        <v>214</v>
      </c>
      <c r="B70" s="177" t="s">
        <v>215</v>
      </c>
      <c r="C70" s="179">
        <v>700420.32</v>
      </c>
      <c r="D70" s="179">
        <v>700420.32</v>
      </c>
      <c r="E70" s="179">
        <v>700420.32</v>
      </c>
      <c r="F70" s="179"/>
      <c r="G70" s="179"/>
    </row>
    <row r="71" ht="18.75" customHeight="1" spans="1:7">
      <c r="A71" s="177" t="s">
        <v>30</v>
      </c>
      <c r="B71" s="177"/>
      <c r="C71" s="179">
        <v>14968346.96</v>
      </c>
      <c r="D71" s="179">
        <v>13510636.96</v>
      </c>
      <c r="E71" s="179">
        <v>12428239.72</v>
      </c>
      <c r="F71" s="179">
        <v>1082397.24</v>
      </c>
      <c r="G71" s="179">
        <v>1457710</v>
      </c>
    </row>
  </sheetData>
  <mergeCells count="7">
    <mergeCell ref="A2:G2"/>
    <mergeCell ref="A3:C3"/>
    <mergeCell ref="A4:B4"/>
    <mergeCell ref="D4:F4"/>
    <mergeCell ref="A71:B7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6" sqref="E16"/>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3"/>
      <c r="B1" s="163"/>
      <c r="C1" s="164"/>
      <c r="D1" s="1"/>
      <c r="E1" s="1"/>
      <c r="F1" s="165" t="s">
        <v>259</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"单位名称："&amp;"河西乡政府"</f>
        <v>单位名称：河西乡政府</v>
      </c>
      <c r="B3" s="163"/>
      <c r="C3" s="164"/>
      <c r="D3" s="3"/>
      <c r="E3" s="1"/>
      <c r="F3" s="165" t="s">
        <v>27</v>
      </c>
    </row>
    <row r="4" ht="19.5" customHeight="1" spans="1:6">
      <c r="A4" s="11" t="s">
        <v>260</v>
      </c>
      <c r="B4" s="75" t="s">
        <v>261</v>
      </c>
      <c r="C4" s="12" t="s">
        <v>262</v>
      </c>
      <c r="D4" s="13"/>
      <c r="E4" s="14"/>
      <c r="F4" s="75" t="s">
        <v>263</v>
      </c>
    </row>
    <row r="5" ht="19.5" customHeight="1" spans="1:6">
      <c r="A5" s="18"/>
      <c r="B5" s="79"/>
      <c r="C5" s="36" t="s">
        <v>33</v>
      </c>
      <c r="D5" s="36" t="s">
        <v>264</v>
      </c>
      <c r="E5" s="36" t="s">
        <v>265</v>
      </c>
      <c r="F5" s="79"/>
    </row>
    <row r="6" ht="18.75" customHeight="1" spans="1:6">
      <c r="A6" s="168">
        <v>1</v>
      </c>
      <c r="B6" s="168">
        <v>2</v>
      </c>
      <c r="C6" s="169">
        <v>3</v>
      </c>
      <c r="D6" s="168">
        <v>4</v>
      </c>
      <c r="E6" s="168">
        <v>5</v>
      </c>
      <c r="F6" s="168">
        <v>6</v>
      </c>
    </row>
    <row r="7" ht="24.75" customHeight="1" spans="1:6">
      <c r="A7" s="170">
        <v>61750</v>
      </c>
      <c r="B7" s="170"/>
      <c r="C7" s="171">
        <v>57750</v>
      </c>
      <c r="D7" s="170"/>
      <c r="E7" s="170">
        <v>57750</v>
      </c>
      <c r="F7" s="170">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86"/>
  <sheetViews>
    <sheetView showZeros="0" workbookViewId="0">
      <selection activeCell="A1" sqref="A1"/>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59" t="s">
        <v>266</v>
      </c>
      <c r="U1" s="159"/>
      <c r="V1" s="159"/>
      <c r="W1" s="159"/>
    </row>
    <row r="2" ht="45.75" customHeight="1" spans="1:23">
      <c r="A2" s="160" t="s">
        <v>267</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8" t="str">
        <f>"单位名称："&amp;"河西乡政府"</f>
        <v>单位名称：河西乡政府</v>
      </c>
      <c r="B3" s="158"/>
      <c r="C3" s="158"/>
      <c r="D3" s="158"/>
      <c r="E3" s="158"/>
      <c r="F3" s="158"/>
      <c r="G3" s="158"/>
      <c r="H3" s="158"/>
      <c r="I3" s="158"/>
      <c r="J3" s="158"/>
      <c r="K3" s="158"/>
      <c r="L3" s="158"/>
      <c r="M3" s="158"/>
      <c r="N3" s="158"/>
      <c r="O3" s="158"/>
      <c r="P3" s="158"/>
      <c r="Q3" s="158"/>
      <c r="R3" s="158"/>
      <c r="S3" s="158"/>
      <c r="T3" s="159" t="s">
        <v>27</v>
      </c>
      <c r="U3" s="159"/>
      <c r="V3" s="159"/>
      <c r="W3" s="159"/>
    </row>
    <row r="4" ht="18.75" customHeight="1" spans="1:23">
      <c r="A4" s="161" t="s">
        <v>268</v>
      </c>
      <c r="B4" s="161" t="s">
        <v>269</v>
      </c>
      <c r="C4" s="161" t="s">
        <v>270</v>
      </c>
      <c r="D4" s="161" t="s">
        <v>271</v>
      </c>
      <c r="E4" s="161" t="s">
        <v>272</v>
      </c>
      <c r="F4" s="161" t="s">
        <v>273</v>
      </c>
      <c r="G4" s="161" t="s">
        <v>274</v>
      </c>
      <c r="H4" s="161" t="s">
        <v>275</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276</v>
      </c>
      <c r="I5" s="161" t="s">
        <v>34</v>
      </c>
      <c r="J5" s="161" t="s">
        <v>277</v>
      </c>
      <c r="K5" s="161" t="s">
        <v>278</v>
      </c>
      <c r="L5" s="161" t="s">
        <v>279</v>
      </c>
      <c r="M5" s="161" t="s">
        <v>280</v>
      </c>
      <c r="N5" s="161" t="s">
        <v>281</v>
      </c>
      <c r="O5" s="161" t="s">
        <v>35</v>
      </c>
      <c r="P5" s="161" t="s">
        <v>36</v>
      </c>
      <c r="Q5" s="161" t="s">
        <v>37</v>
      </c>
      <c r="R5" s="161" t="s">
        <v>65</v>
      </c>
      <c r="S5" s="161"/>
      <c r="T5" s="161"/>
      <c r="U5" s="161"/>
      <c r="V5" s="161"/>
      <c r="W5" s="161"/>
    </row>
    <row r="6" ht="24" customHeight="1" spans="1:23">
      <c r="A6" s="161"/>
      <c r="B6" s="161"/>
      <c r="C6" s="161"/>
      <c r="D6" s="161"/>
      <c r="E6" s="161"/>
      <c r="F6" s="161"/>
      <c r="G6" s="161"/>
      <c r="H6" s="161"/>
      <c r="I6" s="161" t="s">
        <v>282</v>
      </c>
      <c r="J6" s="161" t="s">
        <v>277</v>
      </c>
      <c r="K6" s="161" t="s">
        <v>278</v>
      </c>
      <c r="L6" s="161" t="s">
        <v>279</v>
      </c>
      <c r="M6" s="161" t="s">
        <v>280</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73</v>
      </c>
      <c r="B8" s="161" t="s">
        <v>74</v>
      </c>
      <c r="C8" s="161" t="s">
        <v>75</v>
      </c>
      <c r="D8" s="161" t="s">
        <v>76</v>
      </c>
      <c r="E8" s="161" t="s">
        <v>77</v>
      </c>
      <c r="F8" s="161" t="s">
        <v>78</v>
      </c>
      <c r="G8" s="161" t="s">
        <v>79</v>
      </c>
      <c r="H8" s="161" t="s">
        <v>80</v>
      </c>
      <c r="I8" s="161" t="s">
        <v>81</v>
      </c>
      <c r="J8" s="161" t="s">
        <v>82</v>
      </c>
      <c r="K8" s="161" t="s">
        <v>83</v>
      </c>
      <c r="L8" s="161" t="s">
        <v>84</v>
      </c>
      <c r="M8" s="161" t="s">
        <v>85</v>
      </c>
      <c r="N8" s="161" t="s">
        <v>86</v>
      </c>
      <c r="O8" s="161" t="s">
        <v>87</v>
      </c>
      <c r="P8" s="161" t="s">
        <v>283</v>
      </c>
      <c r="Q8" s="161" t="s">
        <v>284</v>
      </c>
      <c r="R8" s="161" t="s">
        <v>285</v>
      </c>
      <c r="S8" s="161" t="s">
        <v>286</v>
      </c>
      <c r="T8" s="161" t="s">
        <v>287</v>
      </c>
      <c r="U8" s="161" t="s">
        <v>288</v>
      </c>
      <c r="V8" s="161" t="s">
        <v>289</v>
      </c>
      <c r="W8" s="161" t="s">
        <v>290</v>
      </c>
    </row>
    <row r="9" ht="53.25" customHeight="1" spans="1:23">
      <c r="A9" s="155" t="s">
        <v>46</v>
      </c>
      <c r="B9" s="155"/>
      <c r="C9" s="155"/>
      <c r="D9" s="155"/>
      <c r="E9" s="155"/>
      <c r="F9" s="155"/>
      <c r="G9" s="155"/>
      <c r="H9" s="156">
        <v>694448.65</v>
      </c>
      <c r="I9" s="156">
        <v>694448.65</v>
      </c>
      <c r="J9" s="156"/>
      <c r="K9" s="156"/>
      <c r="L9" s="156">
        <v>694448.65</v>
      </c>
      <c r="M9" s="156"/>
      <c r="N9" s="156"/>
      <c r="O9" s="156"/>
      <c r="P9" s="156"/>
      <c r="Q9" s="156"/>
      <c r="R9" s="156"/>
      <c r="S9" s="156"/>
      <c r="T9" s="156"/>
      <c r="U9" s="156"/>
      <c r="V9" s="156"/>
      <c r="W9" s="156"/>
    </row>
    <row r="10" ht="53.25" customHeight="1" outlineLevel="1" spans="1:23">
      <c r="A10" s="155" t="s">
        <v>46</v>
      </c>
      <c r="B10" s="155" t="s">
        <v>291</v>
      </c>
      <c r="C10" s="155" t="s">
        <v>292</v>
      </c>
      <c r="D10" s="155" t="s">
        <v>105</v>
      </c>
      <c r="E10" s="155" t="s">
        <v>106</v>
      </c>
      <c r="F10" s="155" t="s">
        <v>293</v>
      </c>
      <c r="G10" s="155" t="s">
        <v>294</v>
      </c>
      <c r="H10" s="156">
        <v>141204</v>
      </c>
      <c r="I10" s="156">
        <v>141204</v>
      </c>
      <c r="J10" s="156"/>
      <c r="K10" s="156"/>
      <c r="L10" s="156">
        <v>141204</v>
      </c>
      <c r="M10" s="156"/>
      <c r="N10" s="156"/>
      <c r="O10" s="156"/>
      <c r="P10" s="156"/>
      <c r="Q10" s="156"/>
      <c r="R10" s="156"/>
      <c r="S10" s="156"/>
      <c r="T10" s="156"/>
      <c r="U10" s="156"/>
      <c r="V10" s="156"/>
      <c r="W10" s="156"/>
    </row>
    <row r="11" ht="53.25" customHeight="1" outlineLevel="1" spans="1:23">
      <c r="A11" s="155" t="s">
        <v>46</v>
      </c>
      <c r="B11" s="155" t="s">
        <v>291</v>
      </c>
      <c r="C11" s="155" t="s">
        <v>292</v>
      </c>
      <c r="D11" s="155" t="s">
        <v>105</v>
      </c>
      <c r="E11" s="155" t="s">
        <v>106</v>
      </c>
      <c r="F11" s="155" t="s">
        <v>295</v>
      </c>
      <c r="G11" s="155" t="s">
        <v>296</v>
      </c>
      <c r="H11" s="156">
        <v>52500</v>
      </c>
      <c r="I11" s="156">
        <v>52500</v>
      </c>
      <c r="J11" s="156"/>
      <c r="K11" s="156"/>
      <c r="L11" s="156">
        <v>52500</v>
      </c>
      <c r="M11" s="155"/>
      <c r="N11" s="156"/>
      <c r="O11" s="156"/>
      <c r="P11" s="156"/>
      <c r="Q11" s="156"/>
      <c r="R11" s="156"/>
      <c r="S11" s="156"/>
      <c r="T11" s="156"/>
      <c r="U11" s="156"/>
      <c r="V11" s="156"/>
      <c r="W11" s="156"/>
    </row>
    <row r="12" ht="53.25" customHeight="1" outlineLevel="1" spans="1:23">
      <c r="A12" s="155" t="s">
        <v>46</v>
      </c>
      <c r="B12" s="155" t="s">
        <v>291</v>
      </c>
      <c r="C12" s="155" t="s">
        <v>292</v>
      </c>
      <c r="D12" s="155" t="s">
        <v>105</v>
      </c>
      <c r="E12" s="155" t="s">
        <v>106</v>
      </c>
      <c r="F12" s="155" t="s">
        <v>297</v>
      </c>
      <c r="G12" s="155" t="s">
        <v>298</v>
      </c>
      <c r="H12" s="156">
        <v>11767</v>
      </c>
      <c r="I12" s="156">
        <v>11767</v>
      </c>
      <c r="J12" s="156"/>
      <c r="K12" s="156"/>
      <c r="L12" s="156">
        <v>11767</v>
      </c>
      <c r="M12" s="155"/>
      <c r="N12" s="156"/>
      <c r="O12" s="156"/>
      <c r="P12" s="156"/>
      <c r="Q12" s="156"/>
      <c r="R12" s="156"/>
      <c r="S12" s="156"/>
      <c r="T12" s="156"/>
      <c r="U12" s="156"/>
      <c r="V12" s="156"/>
      <c r="W12" s="156"/>
    </row>
    <row r="13" ht="53.25" customHeight="1" outlineLevel="1" spans="1:23">
      <c r="A13" s="155" t="s">
        <v>46</v>
      </c>
      <c r="B13" s="155" t="s">
        <v>291</v>
      </c>
      <c r="C13" s="155" t="s">
        <v>292</v>
      </c>
      <c r="D13" s="155" t="s">
        <v>105</v>
      </c>
      <c r="E13" s="155" t="s">
        <v>106</v>
      </c>
      <c r="F13" s="155" t="s">
        <v>297</v>
      </c>
      <c r="G13" s="155" t="s">
        <v>298</v>
      </c>
      <c r="H13" s="156">
        <v>61920</v>
      </c>
      <c r="I13" s="156">
        <v>61920</v>
      </c>
      <c r="J13" s="156"/>
      <c r="K13" s="156"/>
      <c r="L13" s="156">
        <v>61920</v>
      </c>
      <c r="M13" s="155"/>
      <c r="N13" s="156"/>
      <c r="O13" s="156"/>
      <c r="P13" s="156"/>
      <c r="Q13" s="156"/>
      <c r="R13" s="156"/>
      <c r="S13" s="156"/>
      <c r="T13" s="156"/>
      <c r="U13" s="156"/>
      <c r="V13" s="156"/>
      <c r="W13" s="156"/>
    </row>
    <row r="14" ht="53.25" customHeight="1" outlineLevel="1" spans="1:23">
      <c r="A14" s="155" t="s">
        <v>46</v>
      </c>
      <c r="B14" s="155" t="s">
        <v>291</v>
      </c>
      <c r="C14" s="155" t="s">
        <v>292</v>
      </c>
      <c r="D14" s="155" t="s">
        <v>105</v>
      </c>
      <c r="E14" s="155" t="s">
        <v>106</v>
      </c>
      <c r="F14" s="155" t="s">
        <v>297</v>
      </c>
      <c r="G14" s="155" t="s">
        <v>298</v>
      </c>
      <c r="H14" s="156">
        <v>126852</v>
      </c>
      <c r="I14" s="156">
        <v>126852</v>
      </c>
      <c r="J14" s="156"/>
      <c r="K14" s="156"/>
      <c r="L14" s="156">
        <v>126852</v>
      </c>
      <c r="M14" s="155"/>
      <c r="N14" s="156"/>
      <c r="O14" s="156"/>
      <c r="P14" s="156"/>
      <c r="Q14" s="156"/>
      <c r="R14" s="156"/>
      <c r="S14" s="156"/>
      <c r="T14" s="156"/>
      <c r="U14" s="156"/>
      <c r="V14" s="156"/>
      <c r="W14" s="156"/>
    </row>
    <row r="15" ht="53.25" customHeight="1" outlineLevel="1" spans="1:23">
      <c r="A15" s="155" t="s">
        <v>46</v>
      </c>
      <c r="B15" s="155" t="s">
        <v>299</v>
      </c>
      <c r="C15" s="155" t="s">
        <v>300</v>
      </c>
      <c r="D15" s="155" t="s">
        <v>105</v>
      </c>
      <c r="E15" s="155" t="s">
        <v>106</v>
      </c>
      <c r="F15" s="155" t="s">
        <v>297</v>
      </c>
      <c r="G15" s="155" t="s">
        <v>298</v>
      </c>
      <c r="H15" s="156">
        <v>60000</v>
      </c>
      <c r="I15" s="156">
        <v>60000</v>
      </c>
      <c r="J15" s="156"/>
      <c r="K15" s="156"/>
      <c r="L15" s="156">
        <v>60000</v>
      </c>
      <c r="M15" s="155"/>
      <c r="N15" s="156"/>
      <c r="O15" s="156"/>
      <c r="P15" s="156"/>
      <c r="Q15" s="156"/>
      <c r="R15" s="156"/>
      <c r="S15" s="156"/>
      <c r="T15" s="156"/>
      <c r="U15" s="156"/>
      <c r="V15" s="156"/>
      <c r="W15" s="156"/>
    </row>
    <row r="16" ht="53.25" customHeight="1" outlineLevel="1" spans="1:23">
      <c r="A16" s="155" t="s">
        <v>46</v>
      </c>
      <c r="B16" s="155" t="s">
        <v>291</v>
      </c>
      <c r="C16" s="155" t="s">
        <v>292</v>
      </c>
      <c r="D16" s="155" t="s">
        <v>105</v>
      </c>
      <c r="E16" s="155" t="s">
        <v>106</v>
      </c>
      <c r="F16" s="155" t="s">
        <v>297</v>
      </c>
      <c r="G16" s="155" t="s">
        <v>298</v>
      </c>
      <c r="H16" s="156">
        <v>48300</v>
      </c>
      <c r="I16" s="156">
        <v>48300</v>
      </c>
      <c r="J16" s="156"/>
      <c r="K16" s="156"/>
      <c r="L16" s="156">
        <v>48300</v>
      </c>
      <c r="M16" s="155"/>
      <c r="N16" s="156"/>
      <c r="O16" s="156"/>
      <c r="P16" s="156"/>
      <c r="Q16" s="156"/>
      <c r="R16" s="156"/>
      <c r="S16" s="156"/>
      <c r="T16" s="156"/>
      <c r="U16" s="156"/>
      <c r="V16" s="156"/>
      <c r="W16" s="156"/>
    </row>
    <row r="17" ht="53.25" customHeight="1" outlineLevel="1" spans="1:23">
      <c r="A17" s="155" t="s">
        <v>46</v>
      </c>
      <c r="B17" s="155" t="s">
        <v>301</v>
      </c>
      <c r="C17" s="155" t="s">
        <v>302</v>
      </c>
      <c r="D17" s="155" t="s">
        <v>146</v>
      </c>
      <c r="E17" s="155" t="s">
        <v>147</v>
      </c>
      <c r="F17" s="155" t="s">
        <v>303</v>
      </c>
      <c r="G17" s="155" t="s">
        <v>302</v>
      </c>
      <c r="H17" s="156">
        <v>73724.16</v>
      </c>
      <c r="I17" s="156">
        <v>73724.16</v>
      </c>
      <c r="J17" s="156"/>
      <c r="K17" s="156"/>
      <c r="L17" s="156">
        <v>73724.16</v>
      </c>
      <c r="M17" s="155"/>
      <c r="N17" s="156"/>
      <c r="O17" s="156"/>
      <c r="P17" s="156"/>
      <c r="Q17" s="156"/>
      <c r="R17" s="156"/>
      <c r="S17" s="156"/>
      <c r="T17" s="156"/>
      <c r="U17" s="156"/>
      <c r="V17" s="156"/>
      <c r="W17" s="156"/>
    </row>
    <row r="18" ht="53.25" customHeight="1" outlineLevel="1" spans="1:23">
      <c r="A18" s="155" t="s">
        <v>46</v>
      </c>
      <c r="B18" s="155" t="s">
        <v>304</v>
      </c>
      <c r="C18" s="155" t="s">
        <v>305</v>
      </c>
      <c r="D18" s="155" t="s">
        <v>175</v>
      </c>
      <c r="E18" s="155" t="s">
        <v>176</v>
      </c>
      <c r="F18" s="155" t="s">
        <v>306</v>
      </c>
      <c r="G18" s="155" t="s">
        <v>305</v>
      </c>
      <c r="H18" s="156"/>
      <c r="I18" s="156"/>
      <c r="J18" s="156"/>
      <c r="K18" s="156"/>
      <c r="L18" s="156"/>
      <c r="M18" s="155"/>
      <c r="N18" s="156"/>
      <c r="O18" s="156"/>
      <c r="P18" s="156"/>
      <c r="Q18" s="156"/>
      <c r="R18" s="156"/>
      <c r="S18" s="156"/>
      <c r="T18" s="156"/>
      <c r="U18" s="156"/>
      <c r="V18" s="156"/>
      <c r="W18" s="156"/>
    </row>
    <row r="19" ht="53.25" customHeight="1" outlineLevel="1" spans="1:23">
      <c r="A19" s="155" t="s">
        <v>46</v>
      </c>
      <c r="B19" s="155" t="s">
        <v>304</v>
      </c>
      <c r="C19" s="155" t="s">
        <v>305</v>
      </c>
      <c r="D19" s="155" t="s">
        <v>177</v>
      </c>
      <c r="E19" s="155" t="s">
        <v>178</v>
      </c>
      <c r="F19" s="155" t="s">
        <v>306</v>
      </c>
      <c r="G19" s="155" t="s">
        <v>305</v>
      </c>
      <c r="H19" s="156">
        <v>34558.2</v>
      </c>
      <c r="I19" s="156">
        <v>34558.2</v>
      </c>
      <c r="J19" s="156"/>
      <c r="K19" s="156"/>
      <c r="L19" s="156">
        <v>34558.2</v>
      </c>
      <c r="M19" s="155"/>
      <c r="N19" s="156"/>
      <c r="O19" s="156"/>
      <c r="P19" s="156"/>
      <c r="Q19" s="156"/>
      <c r="R19" s="156"/>
      <c r="S19" s="156"/>
      <c r="T19" s="156"/>
      <c r="U19" s="156"/>
      <c r="V19" s="156"/>
      <c r="W19" s="156"/>
    </row>
    <row r="20" ht="53.25" customHeight="1" outlineLevel="1" spans="1:23">
      <c r="A20" s="155" t="s">
        <v>46</v>
      </c>
      <c r="B20" s="155" t="s">
        <v>307</v>
      </c>
      <c r="C20" s="155" t="s">
        <v>308</v>
      </c>
      <c r="D20" s="155" t="s">
        <v>179</v>
      </c>
      <c r="E20" s="155" t="s">
        <v>180</v>
      </c>
      <c r="F20" s="155" t="s">
        <v>309</v>
      </c>
      <c r="G20" s="155" t="s">
        <v>310</v>
      </c>
      <c r="H20" s="156">
        <v>1500</v>
      </c>
      <c r="I20" s="156">
        <v>1500</v>
      </c>
      <c r="J20" s="156"/>
      <c r="K20" s="156"/>
      <c r="L20" s="156">
        <v>1500</v>
      </c>
      <c r="M20" s="155"/>
      <c r="N20" s="156"/>
      <c r="O20" s="156"/>
      <c r="P20" s="156"/>
      <c r="Q20" s="156"/>
      <c r="R20" s="156"/>
      <c r="S20" s="156"/>
      <c r="T20" s="156"/>
      <c r="U20" s="156"/>
      <c r="V20" s="156"/>
      <c r="W20" s="156"/>
    </row>
    <row r="21" ht="53.25" customHeight="1" outlineLevel="1" spans="1:23">
      <c r="A21" s="155" t="s">
        <v>46</v>
      </c>
      <c r="B21" s="155" t="s">
        <v>311</v>
      </c>
      <c r="C21" s="155" t="s">
        <v>312</v>
      </c>
      <c r="D21" s="155" t="s">
        <v>179</v>
      </c>
      <c r="E21" s="155" t="s">
        <v>180</v>
      </c>
      <c r="F21" s="155" t="s">
        <v>309</v>
      </c>
      <c r="G21" s="155" t="s">
        <v>310</v>
      </c>
      <c r="H21" s="156">
        <v>921.55</v>
      </c>
      <c r="I21" s="156">
        <v>921.55</v>
      </c>
      <c r="J21" s="156"/>
      <c r="K21" s="156"/>
      <c r="L21" s="156">
        <v>921.55</v>
      </c>
      <c r="M21" s="155"/>
      <c r="N21" s="156"/>
      <c r="O21" s="156"/>
      <c r="P21" s="156"/>
      <c r="Q21" s="156"/>
      <c r="R21" s="156"/>
      <c r="S21" s="156"/>
      <c r="T21" s="156"/>
      <c r="U21" s="156"/>
      <c r="V21" s="156"/>
      <c r="W21" s="156"/>
    </row>
    <row r="22" ht="53.25" customHeight="1" outlineLevel="1" spans="1:23">
      <c r="A22" s="155" t="s">
        <v>46</v>
      </c>
      <c r="B22" s="155" t="s">
        <v>313</v>
      </c>
      <c r="C22" s="155" t="s">
        <v>314</v>
      </c>
      <c r="D22" s="155" t="s">
        <v>179</v>
      </c>
      <c r="E22" s="155" t="s">
        <v>180</v>
      </c>
      <c r="F22" s="155" t="s">
        <v>309</v>
      </c>
      <c r="G22" s="155" t="s">
        <v>310</v>
      </c>
      <c r="H22" s="156">
        <v>1843.1</v>
      </c>
      <c r="I22" s="156">
        <v>1843.1</v>
      </c>
      <c r="J22" s="156"/>
      <c r="K22" s="156"/>
      <c r="L22" s="156">
        <v>1843.1</v>
      </c>
      <c r="M22" s="155"/>
      <c r="N22" s="156"/>
      <c r="O22" s="156"/>
      <c r="P22" s="156"/>
      <c r="Q22" s="156"/>
      <c r="R22" s="156"/>
      <c r="S22" s="156"/>
      <c r="T22" s="156"/>
      <c r="U22" s="156"/>
      <c r="V22" s="156"/>
      <c r="W22" s="156"/>
    </row>
    <row r="23" ht="53.25" customHeight="1" outlineLevel="1" spans="1:23">
      <c r="A23" s="155" t="s">
        <v>46</v>
      </c>
      <c r="B23" s="155" t="s">
        <v>315</v>
      </c>
      <c r="C23" s="155" t="s">
        <v>215</v>
      </c>
      <c r="D23" s="155" t="s">
        <v>214</v>
      </c>
      <c r="E23" s="155" t="s">
        <v>215</v>
      </c>
      <c r="F23" s="155" t="s">
        <v>316</v>
      </c>
      <c r="G23" s="155" t="s">
        <v>215</v>
      </c>
      <c r="H23" s="156">
        <v>55293.12</v>
      </c>
      <c r="I23" s="156">
        <v>55293.12</v>
      </c>
      <c r="J23" s="156"/>
      <c r="K23" s="156"/>
      <c r="L23" s="156">
        <v>55293.12</v>
      </c>
      <c r="M23" s="155"/>
      <c r="N23" s="156"/>
      <c r="O23" s="156"/>
      <c r="P23" s="156"/>
      <c r="Q23" s="156"/>
      <c r="R23" s="156"/>
      <c r="S23" s="156"/>
      <c r="T23" s="156"/>
      <c r="U23" s="156"/>
      <c r="V23" s="156"/>
      <c r="W23" s="156"/>
    </row>
    <row r="24" ht="53.25" customHeight="1" outlineLevel="1" spans="1:23">
      <c r="A24" s="155" t="s">
        <v>46</v>
      </c>
      <c r="B24" s="155" t="s">
        <v>317</v>
      </c>
      <c r="C24" s="155" t="s">
        <v>318</v>
      </c>
      <c r="D24" s="155" t="s">
        <v>105</v>
      </c>
      <c r="E24" s="155" t="s">
        <v>106</v>
      </c>
      <c r="F24" s="155" t="s">
        <v>319</v>
      </c>
      <c r="G24" s="155" t="s">
        <v>320</v>
      </c>
      <c r="H24" s="156">
        <v>4250</v>
      </c>
      <c r="I24" s="156">
        <v>4250</v>
      </c>
      <c r="J24" s="156"/>
      <c r="K24" s="156"/>
      <c r="L24" s="156">
        <v>4250</v>
      </c>
      <c r="M24" s="155"/>
      <c r="N24" s="156"/>
      <c r="O24" s="156"/>
      <c r="P24" s="156"/>
      <c r="Q24" s="156"/>
      <c r="R24" s="156"/>
      <c r="S24" s="156"/>
      <c r="T24" s="156"/>
      <c r="U24" s="156"/>
      <c r="V24" s="156"/>
      <c r="W24" s="156"/>
    </row>
    <row r="25" ht="53.25" customHeight="1" outlineLevel="1" spans="1:23">
      <c r="A25" s="155" t="s">
        <v>46</v>
      </c>
      <c r="B25" s="155" t="s">
        <v>317</v>
      </c>
      <c r="C25" s="155" t="s">
        <v>318</v>
      </c>
      <c r="D25" s="155" t="s">
        <v>105</v>
      </c>
      <c r="E25" s="155" t="s">
        <v>106</v>
      </c>
      <c r="F25" s="155" t="s">
        <v>321</v>
      </c>
      <c r="G25" s="155" t="s">
        <v>322</v>
      </c>
      <c r="H25" s="156">
        <v>5000</v>
      </c>
      <c r="I25" s="156">
        <v>5000</v>
      </c>
      <c r="J25" s="156"/>
      <c r="K25" s="156"/>
      <c r="L25" s="156">
        <v>5000</v>
      </c>
      <c r="M25" s="155"/>
      <c r="N25" s="156"/>
      <c r="O25" s="156"/>
      <c r="P25" s="156"/>
      <c r="Q25" s="156"/>
      <c r="R25" s="156"/>
      <c r="S25" s="156"/>
      <c r="T25" s="156"/>
      <c r="U25" s="156"/>
      <c r="V25" s="156"/>
      <c r="W25" s="156"/>
    </row>
    <row r="26" ht="53.25" customHeight="1" outlineLevel="1" spans="1:23">
      <c r="A26" s="155" t="s">
        <v>46</v>
      </c>
      <c r="B26" s="155" t="s">
        <v>317</v>
      </c>
      <c r="C26" s="155" t="s">
        <v>318</v>
      </c>
      <c r="D26" s="155" t="s">
        <v>105</v>
      </c>
      <c r="E26" s="155" t="s">
        <v>106</v>
      </c>
      <c r="F26" s="155" t="s">
        <v>323</v>
      </c>
      <c r="G26" s="155" t="s">
        <v>324</v>
      </c>
      <c r="H26" s="156">
        <v>5000</v>
      </c>
      <c r="I26" s="156">
        <v>5000</v>
      </c>
      <c r="J26" s="156"/>
      <c r="K26" s="156"/>
      <c r="L26" s="156">
        <v>5000</v>
      </c>
      <c r="M26" s="155"/>
      <c r="N26" s="156"/>
      <c r="O26" s="156"/>
      <c r="P26" s="156"/>
      <c r="Q26" s="156"/>
      <c r="R26" s="156"/>
      <c r="S26" s="156"/>
      <c r="T26" s="156"/>
      <c r="U26" s="156"/>
      <c r="V26" s="156"/>
      <c r="W26" s="156"/>
    </row>
    <row r="27" ht="53.25" customHeight="1" outlineLevel="1" spans="1:23">
      <c r="A27" s="155" t="s">
        <v>46</v>
      </c>
      <c r="B27" s="155" t="s">
        <v>325</v>
      </c>
      <c r="C27" s="155" t="s">
        <v>326</v>
      </c>
      <c r="D27" s="155" t="s">
        <v>144</v>
      </c>
      <c r="E27" s="155" t="s">
        <v>145</v>
      </c>
      <c r="F27" s="155" t="s">
        <v>319</v>
      </c>
      <c r="G27" s="155" t="s">
        <v>320</v>
      </c>
      <c r="H27" s="156">
        <v>600</v>
      </c>
      <c r="I27" s="156">
        <v>600</v>
      </c>
      <c r="J27" s="156"/>
      <c r="K27" s="156"/>
      <c r="L27" s="156">
        <v>600</v>
      </c>
      <c r="M27" s="155"/>
      <c r="N27" s="156"/>
      <c r="O27" s="156"/>
      <c r="P27" s="156"/>
      <c r="Q27" s="156"/>
      <c r="R27" s="156"/>
      <c r="S27" s="156"/>
      <c r="T27" s="156"/>
      <c r="U27" s="156"/>
      <c r="V27" s="156"/>
      <c r="W27" s="156"/>
    </row>
    <row r="28" ht="53.25" customHeight="1" outlineLevel="1" spans="1:23">
      <c r="A28" s="155" t="s">
        <v>46</v>
      </c>
      <c r="B28" s="155" t="s">
        <v>327</v>
      </c>
      <c r="C28" s="155" t="s">
        <v>328</v>
      </c>
      <c r="D28" s="155" t="s">
        <v>105</v>
      </c>
      <c r="E28" s="155" t="s">
        <v>106</v>
      </c>
      <c r="F28" s="155" t="s">
        <v>329</v>
      </c>
      <c r="G28" s="155" t="s">
        <v>328</v>
      </c>
      <c r="H28" s="156">
        <v>9215.52</v>
      </c>
      <c r="I28" s="156">
        <v>9215.52</v>
      </c>
      <c r="J28" s="156"/>
      <c r="K28" s="156"/>
      <c r="L28" s="156">
        <v>9215.52</v>
      </c>
      <c r="M28" s="155"/>
      <c r="N28" s="156"/>
      <c r="O28" s="156"/>
      <c r="P28" s="156"/>
      <c r="Q28" s="156"/>
      <c r="R28" s="156"/>
      <c r="S28" s="156"/>
      <c r="T28" s="156"/>
      <c r="U28" s="156"/>
      <c r="V28" s="156"/>
      <c r="W28" s="156"/>
    </row>
    <row r="29" ht="53.25" customHeight="1" spans="1:23">
      <c r="A29" s="155" t="s">
        <v>48</v>
      </c>
      <c r="B29" s="155"/>
      <c r="C29" s="155"/>
      <c r="D29" s="155"/>
      <c r="E29" s="155"/>
      <c r="F29" s="155"/>
      <c r="G29" s="155"/>
      <c r="H29" s="156">
        <v>7228678.25</v>
      </c>
      <c r="I29" s="156">
        <v>7228678.25</v>
      </c>
      <c r="J29" s="156"/>
      <c r="K29" s="156"/>
      <c r="L29" s="156">
        <v>7228678.25</v>
      </c>
      <c r="M29" s="155"/>
      <c r="N29" s="156"/>
      <c r="O29" s="156"/>
      <c r="P29" s="156"/>
      <c r="Q29" s="156"/>
      <c r="R29" s="156"/>
      <c r="S29" s="156"/>
      <c r="T29" s="156"/>
      <c r="U29" s="156"/>
      <c r="V29" s="156"/>
      <c r="W29" s="156"/>
    </row>
    <row r="30" ht="53.25" customHeight="1" outlineLevel="1" spans="1:23">
      <c r="A30" s="155" t="s">
        <v>48</v>
      </c>
      <c r="B30" s="155" t="s">
        <v>330</v>
      </c>
      <c r="C30" s="155" t="s">
        <v>331</v>
      </c>
      <c r="D30" s="155" t="s">
        <v>102</v>
      </c>
      <c r="E30" s="155" t="s">
        <v>103</v>
      </c>
      <c r="F30" s="155" t="s">
        <v>293</v>
      </c>
      <c r="G30" s="155" t="s">
        <v>294</v>
      </c>
      <c r="H30" s="156">
        <v>716604</v>
      </c>
      <c r="I30" s="156">
        <v>716604</v>
      </c>
      <c r="J30" s="156"/>
      <c r="K30" s="156"/>
      <c r="L30" s="156">
        <v>716604</v>
      </c>
      <c r="M30" s="155"/>
      <c r="N30" s="156"/>
      <c r="O30" s="156"/>
      <c r="P30" s="156"/>
      <c r="Q30" s="156"/>
      <c r="R30" s="156"/>
      <c r="S30" s="156"/>
      <c r="T30" s="156"/>
      <c r="U30" s="156"/>
      <c r="V30" s="156"/>
      <c r="W30" s="156"/>
    </row>
    <row r="31" ht="53.25" customHeight="1" outlineLevel="1" spans="1:23">
      <c r="A31" s="155" t="s">
        <v>48</v>
      </c>
      <c r="B31" s="155" t="s">
        <v>330</v>
      </c>
      <c r="C31" s="155" t="s">
        <v>331</v>
      </c>
      <c r="D31" s="155" t="s">
        <v>102</v>
      </c>
      <c r="E31" s="155" t="s">
        <v>103</v>
      </c>
      <c r="F31" s="155" t="s">
        <v>295</v>
      </c>
      <c r="G31" s="155" t="s">
        <v>296</v>
      </c>
      <c r="H31" s="156">
        <v>1036764</v>
      </c>
      <c r="I31" s="156">
        <v>1036764</v>
      </c>
      <c r="J31" s="156"/>
      <c r="K31" s="156"/>
      <c r="L31" s="156">
        <v>1036764</v>
      </c>
      <c r="M31" s="155"/>
      <c r="N31" s="156"/>
      <c r="O31" s="156"/>
      <c r="P31" s="156"/>
      <c r="Q31" s="156"/>
      <c r="R31" s="156"/>
      <c r="S31" s="156"/>
      <c r="T31" s="156"/>
      <c r="U31" s="156"/>
      <c r="V31" s="156"/>
      <c r="W31" s="156"/>
    </row>
    <row r="32" ht="53.25" customHeight="1" outlineLevel="1" spans="1:23">
      <c r="A32" s="155" t="s">
        <v>48</v>
      </c>
      <c r="B32" s="155" t="s">
        <v>330</v>
      </c>
      <c r="C32" s="155" t="s">
        <v>331</v>
      </c>
      <c r="D32" s="155" t="s">
        <v>102</v>
      </c>
      <c r="E32" s="155" t="s">
        <v>103</v>
      </c>
      <c r="F32" s="155" t="s">
        <v>332</v>
      </c>
      <c r="G32" s="155" t="s">
        <v>333</v>
      </c>
      <c r="H32" s="156">
        <v>59717</v>
      </c>
      <c r="I32" s="156">
        <v>59717</v>
      </c>
      <c r="J32" s="156"/>
      <c r="K32" s="156"/>
      <c r="L32" s="156">
        <v>59717</v>
      </c>
      <c r="M32" s="155"/>
      <c r="N32" s="156"/>
      <c r="O32" s="156"/>
      <c r="P32" s="156"/>
      <c r="Q32" s="156"/>
      <c r="R32" s="156"/>
      <c r="S32" s="156"/>
      <c r="T32" s="156"/>
      <c r="U32" s="156"/>
      <c r="V32" s="156"/>
      <c r="W32" s="156"/>
    </row>
    <row r="33" ht="53.25" customHeight="1" outlineLevel="1" spans="1:23">
      <c r="A33" s="155" t="s">
        <v>48</v>
      </c>
      <c r="B33" s="155" t="s">
        <v>334</v>
      </c>
      <c r="C33" s="155" t="s">
        <v>335</v>
      </c>
      <c r="D33" s="155" t="s">
        <v>102</v>
      </c>
      <c r="E33" s="155" t="s">
        <v>103</v>
      </c>
      <c r="F33" s="155" t="s">
        <v>332</v>
      </c>
      <c r="G33" s="155" t="s">
        <v>333</v>
      </c>
      <c r="H33" s="156">
        <v>311400</v>
      </c>
      <c r="I33" s="156">
        <v>311400</v>
      </c>
      <c r="J33" s="156"/>
      <c r="K33" s="156"/>
      <c r="L33" s="156">
        <v>311400</v>
      </c>
      <c r="M33" s="155"/>
      <c r="N33" s="156"/>
      <c r="O33" s="156"/>
      <c r="P33" s="156"/>
      <c r="Q33" s="156"/>
      <c r="R33" s="156"/>
      <c r="S33" s="156"/>
      <c r="T33" s="156"/>
      <c r="U33" s="156"/>
      <c r="V33" s="156"/>
      <c r="W33" s="156"/>
    </row>
    <row r="34" ht="53.25" customHeight="1" outlineLevel="1" spans="1:23">
      <c r="A34" s="155" t="s">
        <v>48</v>
      </c>
      <c r="B34" s="155" t="s">
        <v>336</v>
      </c>
      <c r="C34" s="155" t="s">
        <v>302</v>
      </c>
      <c r="D34" s="155" t="s">
        <v>146</v>
      </c>
      <c r="E34" s="155" t="s">
        <v>147</v>
      </c>
      <c r="F34" s="155" t="s">
        <v>303</v>
      </c>
      <c r="G34" s="155" t="s">
        <v>302</v>
      </c>
      <c r="H34" s="156">
        <v>280346.88</v>
      </c>
      <c r="I34" s="156">
        <v>280346.88</v>
      </c>
      <c r="J34" s="156"/>
      <c r="K34" s="156"/>
      <c r="L34" s="156">
        <v>280346.88</v>
      </c>
      <c r="M34" s="155"/>
      <c r="N34" s="156"/>
      <c r="O34" s="156"/>
      <c r="P34" s="156"/>
      <c r="Q34" s="156"/>
      <c r="R34" s="156"/>
      <c r="S34" s="156"/>
      <c r="T34" s="156"/>
      <c r="U34" s="156"/>
      <c r="V34" s="156"/>
      <c r="W34" s="156"/>
    </row>
    <row r="35" ht="53.25" customHeight="1" outlineLevel="1" spans="1:23">
      <c r="A35" s="155" t="s">
        <v>48</v>
      </c>
      <c r="B35" s="155" t="s">
        <v>337</v>
      </c>
      <c r="C35" s="155" t="s">
        <v>305</v>
      </c>
      <c r="D35" s="155" t="s">
        <v>175</v>
      </c>
      <c r="E35" s="155" t="s">
        <v>176</v>
      </c>
      <c r="F35" s="155" t="s">
        <v>306</v>
      </c>
      <c r="G35" s="155" t="s">
        <v>305</v>
      </c>
      <c r="H35" s="156">
        <v>131412.6</v>
      </c>
      <c r="I35" s="156">
        <v>131412.6</v>
      </c>
      <c r="J35" s="156"/>
      <c r="K35" s="156"/>
      <c r="L35" s="156">
        <v>131412.6</v>
      </c>
      <c r="M35" s="155"/>
      <c r="N35" s="156"/>
      <c r="O35" s="156"/>
      <c r="P35" s="156"/>
      <c r="Q35" s="156"/>
      <c r="R35" s="156"/>
      <c r="S35" s="156"/>
      <c r="T35" s="156"/>
      <c r="U35" s="156"/>
      <c r="V35" s="156"/>
      <c r="W35" s="156"/>
    </row>
    <row r="36" ht="53.25" customHeight="1" outlineLevel="1" spans="1:23">
      <c r="A36" s="155" t="s">
        <v>48</v>
      </c>
      <c r="B36" s="155" t="s">
        <v>337</v>
      </c>
      <c r="C36" s="155" t="s">
        <v>305</v>
      </c>
      <c r="D36" s="155" t="s">
        <v>177</v>
      </c>
      <c r="E36" s="155" t="s">
        <v>178</v>
      </c>
      <c r="F36" s="155" t="s">
        <v>306</v>
      </c>
      <c r="G36" s="155" t="s">
        <v>305</v>
      </c>
      <c r="H36" s="156"/>
      <c r="I36" s="156"/>
      <c r="J36" s="156"/>
      <c r="K36" s="156"/>
      <c r="L36" s="156"/>
      <c r="M36" s="155"/>
      <c r="N36" s="156"/>
      <c r="O36" s="156"/>
      <c r="P36" s="156"/>
      <c r="Q36" s="156"/>
      <c r="R36" s="156"/>
      <c r="S36" s="156"/>
      <c r="T36" s="156"/>
      <c r="U36" s="156"/>
      <c r="V36" s="156"/>
      <c r="W36" s="156"/>
    </row>
    <row r="37" ht="53.25" customHeight="1" outlineLevel="1" spans="1:23">
      <c r="A37" s="155" t="s">
        <v>48</v>
      </c>
      <c r="B37" s="155" t="s">
        <v>338</v>
      </c>
      <c r="C37" s="155" t="s">
        <v>308</v>
      </c>
      <c r="D37" s="155" t="s">
        <v>179</v>
      </c>
      <c r="E37" s="155" t="s">
        <v>180</v>
      </c>
      <c r="F37" s="155" t="s">
        <v>309</v>
      </c>
      <c r="G37" s="155" t="s">
        <v>310</v>
      </c>
      <c r="H37" s="156">
        <v>6750</v>
      </c>
      <c r="I37" s="156">
        <v>6750</v>
      </c>
      <c r="J37" s="156"/>
      <c r="K37" s="156"/>
      <c r="L37" s="156">
        <v>6750</v>
      </c>
      <c r="M37" s="155"/>
      <c r="N37" s="156"/>
      <c r="O37" s="156"/>
      <c r="P37" s="156"/>
      <c r="Q37" s="156"/>
      <c r="R37" s="156"/>
      <c r="S37" s="156"/>
      <c r="T37" s="156"/>
      <c r="U37" s="156"/>
      <c r="V37" s="156"/>
      <c r="W37" s="156"/>
    </row>
    <row r="38" ht="53.25" customHeight="1" outlineLevel="1" spans="1:23">
      <c r="A38" s="155" t="s">
        <v>48</v>
      </c>
      <c r="B38" s="155" t="s">
        <v>339</v>
      </c>
      <c r="C38" s="155" t="s">
        <v>312</v>
      </c>
      <c r="D38" s="155" t="s">
        <v>179</v>
      </c>
      <c r="E38" s="155" t="s">
        <v>180</v>
      </c>
      <c r="F38" s="155" t="s">
        <v>309</v>
      </c>
      <c r="G38" s="155" t="s">
        <v>310</v>
      </c>
      <c r="H38" s="156">
        <v>3504.34</v>
      </c>
      <c r="I38" s="156">
        <v>3504.34</v>
      </c>
      <c r="J38" s="156"/>
      <c r="K38" s="156"/>
      <c r="L38" s="156">
        <v>3504.34</v>
      </c>
      <c r="M38" s="155"/>
      <c r="N38" s="156"/>
      <c r="O38" s="156"/>
      <c r="P38" s="156"/>
      <c r="Q38" s="156"/>
      <c r="R38" s="156"/>
      <c r="S38" s="156"/>
      <c r="T38" s="156"/>
      <c r="U38" s="156"/>
      <c r="V38" s="156"/>
      <c r="W38" s="156"/>
    </row>
    <row r="39" ht="53.25" customHeight="1" outlineLevel="1" spans="1:23">
      <c r="A39" s="155" t="s">
        <v>48</v>
      </c>
      <c r="B39" s="155" t="s">
        <v>340</v>
      </c>
      <c r="C39" s="155" t="s">
        <v>314</v>
      </c>
      <c r="D39" s="155" t="s">
        <v>179</v>
      </c>
      <c r="E39" s="155" t="s">
        <v>180</v>
      </c>
      <c r="F39" s="155" t="s">
        <v>309</v>
      </c>
      <c r="G39" s="155" t="s">
        <v>310</v>
      </c>
      <c r="H39" s="156">
        <v>7008.67</v>
      </c>
      <c r="I39" s="156">
        <v>7008.67</v>
      </c>
      <c r="J39" s="156"/>
      <c r="K39" s="156"/>
      <c r="L39" s="156">
        <v>7008.67</v>
      </c>
      <c r="M39" s="155"/>
      <c r="N39" s="156"/>
      <c r="O39" s="156"/>
      <c r="P39" s="156"/>
      <c r="Q39" s="156"/>
      <c r="R39" s="156"/>
      <c r="S39" s="156"/>
      <c r="T39" s="156"/>
      <c r="U39" s="156"/>
      <c r="V39" s="156"/>
      <c r="W39" s="156"/>
    </row>
    <row r="40" ht="53.25" customHeight="1" outlineLevel="1" spans="1:23">
      <c r="A40" s="155" t="s">
        <v>48</v>
      </c>
      <c r="B40" s="155" t="s">
        <v>341</v>
      </c>
      <c r="C40" s="155" t="s">
        <v>342</v>
      </c>
      <c r="D40" s="155" t="s">
        <v>162</v>
      </c>
      <c r="E40" s="155" t="s">
        <v>161</v>
      </c>
      <c r="F40" s="155" t="s">
        <v>309</v>
      </c>
      <c r="G40" s="155" t="s">
        <v>310</v>
      </c>
      <c r="H40" s="156">
        <v>24303.72</v>
      </c>
      <c r="I40" s="156">
        <v>24303.72</v>
      </c>
      <c r="J40" s="156"/>
      <c r="K40" s="156"/>
      <c r="L40" s="156">
        <v>24303.72</v>
      </c>
      <c r="M40" s="155"/>
      <c r="N40" s="156"/>
      <c r="O40" s="156"/>
      <c r="P40" s="156"/>
      <c r="Q40" s="156"/>
      <c r="R40" s="156"/>
      <c r="S40" s="156"/>
      <c r="T40" s="156"/>
      <c r="U40" s="156"/>
      <c r="V40" s="156"/>
      <c r="W40" s="156"/>
    </row>
    <row r="41" ht="53.25" customHeight="1" outlineLevel="1" spans="1:23">
      <c r="A41" s="155" t="s">
        <v>48</v>
      </c>
      <c r="B41" s="155" t="s">
        <v>343</v>
      </c>
      <c r="C41" s="155" t="s">
        <v>215</v>
      </c>
      <c r="D41" s="155" t="s">
        <v>214</v>
      </c>
      <c r="E41" s="155" t="s">
        <v>215</v>
      </c>
      <c r="F41" s="155" t="s">
        <v>316</v>
      </c>
      <c r="G41" s="155" t="s">
        <v>215</v>
      </c>
      <c r="H41" s="156">
        <v>210260.16</v>
      </c>
      <c r="I41" s="156">
        <v>210260.16</v>
      </c>
      <c r="J41" s="156"/>
      <c r="K41" s="156"/>
      <c r="L41" s="156">
        <v>210260.16</v>
      </c>
      <c r="M41" s="155"/>
      <c r="N41" s="156"/>
      <c r="O41" s="156"/>
      <c r="P41" s="156"/>
      <c r="Q41" s="156"/>
      <c r="R41" s="156"/>
      <c r="S41" s="156"/>
      <c r="T41" s="156"/>
      <c r="U41" s="156"/>
      <c r="V41" s="156"/>
      <c r="W41" s="156"/>
    </row>
    <row r="42" ht="53.25" customHeight="1" outlineLevel="1" spans="1:23">
      <c r="A42" s="155" t="s">
        <v>48</v>
      </c>
      <c r="B42" s="155" t="s">
        <v>344</v>
      </c>
      <c r="C42" s="155" t="s">
        <v>345</v>
      </c>
      <c r="D42" s="155" t="s">
        <v>102</v>
      </c>
      <c r="E42" s="155" t="s">
        <v>103</v>
      </c>
      <c r="F42" s="155" t="s">
        <v>319</v>
      </c>
      <c r="G42" s="155" t="s">
        <v>320</v>
      </c>
      <c r="H42" s="156">
        <v>22733</v>
      </c>
      <c r="I42" s="156">
        <v>22733</v>
      </c>
      <c r="J42" s="156"/>
      <c r="K42" s="156"/>
      <c r="L42" s="156">
        <v>22733</v>
      </c>
      <c r="M42" s="155"/>
      <c r="N42" s="156"/>
      <c r="O42" s="156"/>
      <c r="P42" s="156"/>
      <c r="Q42" s="156"/>
      <c r="R42" s="156"/>
      <c r="S42" s="156"/>
      <c r="T42" s="156"/>
      <c r="U42" s="156"/>
      <c r="V42" s="156"/>
      <c r="W42" s="156"/>
    </row>
    <row r="43" ht="53.25" customHeight="1" outlineLevel="1" spans="1:23">
      <c r="A43" s="155" t="s">
        <v>48</v>
      </c>
      <c r="B43" s="155" t="s">
        <v>346</v>
      </c>
      <c r="C43" s="155" t="s">
        <v>347</v>
      </c>
      <c r="D43" s="155" t="s">
        <v>120</v>
      </c>
      <c r="E43" s="155" t="s">
        <v>121</v>
      </c>
      <c r="F43" s="155" t="s">
        <v>319</v>
      </c>
      <c r="G43" s="155" t="s">
        <v>320</v>
      </c>
      <c r="H43" s="156">
        <v>19200</v>
      </c>
      <c r="I43" s="156">
        <v>19200</v>
      </c>
      <c r="J43" s="156"/>
      <c r="K43" s="156"/>
      <c r="L43" s="156">
        <v>19200</v>
      </c>
      <c r="M43" s="155"/>
      <c r="N43" s="156"/>
      <c r="O43" s="156"/>
      <c r="P43" s="156"/>
      <c r="Q43" s="156"/>
      <c r="R43" s="156"/>
      <c r="S43" s="156"/>
      <c r="T43" s="156"/>
      <c r="U43" s="156"/>
      <c r="V43" s="156"/>
      <c r="W43" s="156"/>
    </row>
    <row r="44" ht="53.25" customHeight="1" outlineLevel="1" spans="1:23">
      <c r="A44" s="155" t="s">
        <v>48</v>
      </c>
      <c r="B44" s="155" t="s">
        <v>346</v>
      </c>
      <c r="C44" s="155" t="s">
        <v>347</v>
      </c>
      <c r="D44" s="155" t="s">
        <v>120</v>
      </c>
      <c r="E44" s="155" t="s">
        <v>121</v>
      </c>
      <c r="F44" s="155" t="s">
        <v>348</v>
      </c>
      <c r="G44" s="155" t="s">
        <v>349</v>
      </c>
      <c r="H44" s="156">
        <v>1800</v>
      </c>
      <c r="I44" s="156">
        <v>1800</v>
      </c>
      <c r="J44" s="156"/>
      <c r="K44" s="156"/>
      <c r="L44" s="156">
        <v>1800</v>
      </c>
      <c r="M44" s="155"/>
      <c r="N44" s="156"/>
      <c r="O44" s="156"/>
      <c r="P44" s="156"/>
      <c r="Q44" s="156"/>
      <c r="R44" s="156"/>
      <c r="S44" s="156"/>
      <c r="T44" s="156"/>
      <c r="U44" s="156"/>
      <c r="V44" s="156"/>
      <c r="W44" s="156"/>
    </row>
    <row r="45" ht="53.25" customHeight="1" outlineLevel="1" spans="1:23">
      <c r="A45" s="155" t="s">
        <v>48</v>
      </c>
      <c r="B45" s="155" t="s">
        <v>350</v>
      </c>
      <c r="C45" s="155" t="s">
        <v>351</v>
      </c>
      <c r="D45" s="155" t="s">
        <v>124</v>
      </c>
      <c r="E45" s="155" t="s">
        <v>125</v>
      </c>
      <c r="F45" s="155" t="s">
        <v>319</v>
      </c>
      <c r="G45" s="155" t="s">
        <v>320</v>
      </c>
      <c r="H45" s="156">
        <v>150000</v>
      </c>
      <c r="I45" s="156">
        <v>150000</v>
      </c>
      <c r="J45" s="156"/>
      <c r="K45" s="156"/>
      <c r="L45" s="156">
        <v>150000</v>
      </c>
      <c r="M45" s="155"/>
      <c r="N45" s="156"/>
      <c r="O45" s="156"/>
      <c r="P45" s="156"/>
      <c r="Q45" s="156"/>
      <c r="R45" s="156"/>
      <c r="S45" s="156"/>
      <c r="T45" s="156"/>
      <c r="U45" s="156"/>
      <c r="V45" s="156"/>
      <c r="W45" s="156"/>
    </row>
    <row r="46" ht="53.25" customHeight="1" outlineLevel="1" spans="1:23">
      <c r="A46" s="155" t="s">
        <v>48</v>
      </c>
      <c r="B46" s="155" t="s">
        <v>352</v>
      </c>
      <c r="C46" s="155" t="s">
        <v>318</v>
      </c>
      <c r="D46" s="155" t="s">
        <v>102</v>
      </c>
      <c r="E46" s="155" t="s">
        <v>103</v>
      </c>
      <c r="F46" s="155" t="s">
        <v>319</v>
      </c>
      <c r="G46" s="155" t="s">
        <v>320</v>
      </c>
      <c r="H46" s="156">
        <v>11650</v>
      </c>
      <c r="I46" s="156">
        <v>11650</v>
      </c>
      <c r="J46" s="156"/>
      <c r="K46" s="156"/>
      <c r="L46" s="156">
        <v>11650</v>
      </c>
      <c r="M46" s="155"/>
      <c r="N46" s="156"/>
      <c r="O46" s="156"/>
      <c r="P46" s="156"/>
      <c r="Q46" s="156"/>
      <c r="R46" s="156"/>
      <c r="S46" s="156"/>
      <c r="T46" s="156"/>
      <c r="U46" s="156"/>
      <c r="V46" s="156"/>
      <c r="W46" s="156"/>
    </row>
    <row r="47" ht="53.25" customHeight="1" outlineLevel="1" spans="1:23">
      <c r="A47" s="155" t="s">
        <v>48</v>
      </c>
      <c r="B47" s="155" t="s">
        <v>352</v>
      </c>
      <c r="C47" s="155" t="s">
        <v>318</v>
      </c>
      <c r="D47" s="155" t="s">
        <v>102</v>
      </c>
      <c r="E47" s="155" t="s">
        <v>103</v>
      </c>
      <c r="F47" s="155" t="s">
        <v>321</v>
      </c>
      <c r="G47" s="155" t="s">
        <v>322</v>
      </c>
      <c r="H47" s="156">
        <v>5000</v>
      </c>
      <c r="I47" s="156">
        <v>5000</v>
      </c>
      <c r="J47" s="156"/>
      <c r="K47" s="156"/>
      <c r="L47" s="156">
        <v>5000</v>
      </c>
      <c r="M47" s="155"/>
      <c r="N47" s="156"/>
      <c r="O47" s="156"/>
      <c r="P47" s="156"/>
      <c r="Q47" s="156"/>
      <c r="R47" s="156"/>
      <c r="S47" s="156"/>
      <c r="T47" s="156"/>
      <c r="U47" s="156"/>
      <c r="V47" s="156"/>
      <c r="W47" s="156"/>
    </row>
    <row r="48" ht="53.25" customHeight="1" outlineLevel="1" spans="1:23">
      <c r="A48" s="155" t="s">
        <v>48</v>
      </c>
      <c r="B48" s="155" t="s">
        <v>352</v>
      </c>
      <c r="C48" s="155" t="s">
        <v>318</v>
      </c>
      <c r="D48" s="155" t="s">
        <v>102</v>
      </c>
      <c r="E48" s="155" t="s">
        <v>103</v>
      </c>
      <c r="F48" s="155" t="s">
        <v>348</v>
      </c>
      <c r="G48" s="155" t="s">
        <v>349</v>
      </c>
      <c r="H48" s="156">
        <v>20000</v>
      </c>
      <c r="I48" s="156">
        <v>20000</v>
      </c>
      <c r="J48" s="156"/>
      <c r="K48" s="156"/>
      <c r="L48" s="156">
        <v>20000</v>
      </c>
      <c r="M48" s="155"/>
      <c r="N48" s="156"/>
      <c r="O48" s="156"/>
      <c r="P48" s="156"/>
      <c r="Q48" s="156"/>
      <c r="R48" s="156"/>
      <c r="S48" s="156"/>
      <c r="T48" s="156"/>
      <c r="U48" s="156"/>
      <c r="V48" s="156"/>
      <c r="W48" s="156"/>
    </row>
    <row r="49" ht="53.25" customHeight="1" outlineLevel="1" spans="1:23">
      <c r="A49" s="155" t="s">
        <v>48</v>
      </c>
      <c r="B49" s="155" t="s">
        <v>352</v>
      </c>
      <c r="C49" s="155" t="s">
        <v>318</v>
      </c>
      <c r="D49" s="155" t="s">
        <v>102</v>
      </c>
      <c r="E49" s="155" t="s">
        <v>103</v>
      </c>
      <c r="F49" s="155" t="s">
        <v>353</v>
      </c>
      <c r="G49" s="155" t="s">
        <v>354</v>
      </c>
      <c r="H49" s="156">
        <v>10000</v>
      </c>
      <c r="I49" s="156">
        <v>10000</v>
      </c>
      <c r="J49" s="156"/>
      <c r="K49" s="156"/>
      <c r="L49" s="156">
        <v>10000</v>
      </c>
      <c r="M49" s="155"/>
      <c r="N49" s="156"/>
      <c r="O49" s="156"/>
      <c r="P49" s="156"/>
      <c r="Q49" s="156"/>
      <c r="R49" s="156"/>
      <c r="S49" s="156"/>
      <c r="T49" s="156"/>
      <c r="U49" s="156"/>
      <c r="V49" s="156"/>
      <c r="W49" s="156"/>
    </row>
    <row r="50" ht="53.25" customHeight="1" outlineLevel="1" spans="1:23">
      <c r="A50" s="155" t="s">
        <v>48</v>
      </c>
      <c r="B50" s="155" t="s">
        <v>352</v>
      </c>
      <c r="C50" s="155" t="s">
        <v>318</v>
      </c>
      <c r="D50" s="155" t="s">
        <v>102</v>
      </c>
      <c r="E50" s="155" t="s">
        <v>103</v>
      </c>
      <c r="F50" s="155" t="s">
        <v>355</v>
      </c>
      <c r="G50" s="155" t="s">
        <v>356</v>
      </c>
      <c r="H50" s="156">
        <v>10000</v>
      </c>
      <c r="I50" s="156">
        <v>10000</v>
      </c>
      <c r="J50" s="156"/>
      <c r="K50" s="156"/>
      <c r="L50" s="156">
        <v>10000</v>
      </c>
      <c r="M50" s="155"/>
      <c r="N50" s="156"/>
      <c r="O50" s="156"/>
      <c r="P50" s="156"/>
      <c r="Q50" s="156"/>
      <c r="R50" s="156"/>
      <c r="S50" s="156"/>
      <c r="T50" s="156"/>
      <c r="U50" s="156"/>
      <c r="V50" s="156"/>
      <c r="W50" s="156"/>
    </row>
    <row r="51" ht="53.25" customHeight="1" outlineLevel="1" spans="1:23">
      <c r="A51" s="155" t="s">
        <v>48</v>
      </c>
      <c r="B51" s="155" t="s">
        <v>352</v>
      </c>
      <c r="C51" s="155" t="s">
        <v>318</v>
      </c>
      <c r="D51" s="155" t="s">
        <v>102</v>
      </c>
      <c r="E51" s="155" t="s">
        <v>103</v>
      </c>
      <c r="F51" s="155" t="s">
        <v>323</v>
      </c>
      <c r="G51" s="155" t="s">
        <v>324</v>
      </c>
      <c r="H51" s="156">
        <v>5000</v>
      </c>
      <c r="I51" s="156">
        <v>5000</v>
      </c>
      <c r="J51" s="156"/>
      <c r="K51" s="156"/>
      <c r="L51" s="156">
        <v>5000</v>
      </c>
      <c r="M51" s="155"/>
      <c r="N51" s="156"/>
      <c r="O51" s="156"/>
      <c r="P51" s="156"/>
      <c r="Q51" s="156"/>
      <c r="R51" s="156"/>
      <c r="S51" s="156"/>
      <c r="T51" s="156"/>
      <c r="U51" s="156"/>
      <c r="V51" s="156"/>
      <c r="W51" s="156"/>
    </row>
    <row r="52" ht="53.25" customHeight="1" outlineLevel="1" spans="1:23">
      <c r="A52" s="155" t="s">
        <v>48</v>
      </c>
      <c r="B52" s="155" t="s">
        <v>352</v>
      </c>
      <c r="C52" s="155" t="s">
        <v>318</v>
      </c>
      <c r="D52" s="155" t="s">
        <v>102</v>
      </c>
      <c r="E52" s="155" t="s">
        <v>103</v>
      </c>
      <c r="F52" s="155" t="s">
        <v>357</v>
      </c>
      <c r="G52" s="155" t="s">
        <v>358</v>
      </c>
      <c r="H52" s="156">
        <v>5000</v>
      </c>
      <c r="I52" s="156">
        <v>5000</v>
      </c>
      <c r="J52" s="156"/>
      <c r="K52" s="156"/>
      <c r="L52" s="156">
        <v>5000</v>
      </c>
      <c r="M52" s="155"/>
      <c r="N52" s="156"/>
      <c r="O52" s="156"/>
      <c r="P52" s="156"/>
      <c r="Q52" s="156"/>
      <c r="R52" s="156"/>
      <c r="S52" s="156"/>
      <c r="T52" s="156"/>
      <c r="U52" s="156"/>
      <c r="V52" s="156"/>
      <c r="W52" s="156"/>
    </row>
    <row r="53" ht="53.25" customHeight="1" outlineLevel="1" spans="1:23">
      <c r="A53" s="155" t="s">
        <v>48</v>
      </c>
      <c r="B53" s="155" t="s">
        <v>352</v>
      </c>
      <c r="C53" s="155" t="s">
        <v>318</v>
      </c>
      <c r="D53" s="155" t="s">
        <v>102</v>
      </c>
      <c r="E53" s="155" t="s">
        <v>103</v>
      </c>
      <c r="F53" s="155" t="s">
        <v>359</v>
      </c>
      <c r="G53" s="155" t="s">
        <v>360</v>
      </c>
      <c r="H53" s="156">
        <v>20000</v>
      </c>
      <c r="I53" s="156">
        <v>20000</v>
      </c>
      <c r="J53" s="156"/>
      <c r="K53" s="156"/>
      <c r="L53" s="156">
        <v>20000</v>
      </c>
      <c r="M53" s="155"/>
      <c r="N53" s="156"/>
      <c r="O53" s="156"/>
      <c r="P53" s="156"/>
      <c r="Q53" s="156"/>
      <c r="R53" s="156"/>
      <c r="S53" s="156"/>
      <c r="T53" s="156"/>
      <c r="U53" s="156"/>
      <c r="V53" s="156"/>
      <c r="W53" s="156"/>
    </row>
    <row r="54" ht="53.25" customHeight="1" outlineLevel="1" spans="1:23">
      <c r="A54" s="155" t="s">
        <v>48</v>
      </c>
      <c r="B54" s="155" t="s">
        <v>352</v>
      </c>
      <c r="C54" s="155" t="s">
        <v>318</v>
      </c>
      <c r="D54" s="155" t="s">
        <v>102</v>
      </c>
      <c r="E54" s="155" t="s">
        <v>103</v>
      </c>
      <c r="F54" s="155" t="s">
        <v>361</v>
      </c>
      <c r="G54" s="155" t="s">
        <v>362</v>
      </c>
      <c r="H54" s="156">
        <v>17000</v>
      </c>
      <c r="I54" s="156">
        <v>17000</v>
      </c>
      <c r="J54" s="156"/>
      <c r="K54" s="156"/>
      <c r="L54" s="156">
        <v>17000</v>
      </c>
      <c r="M54" s="155"/>
      <c r="N54" s="156"/>
      <c r="O54" s="156"/>
      <c r="P54" s="156"/>
      <c r="Q54" s="156"/>
      <c r="R54" s="156"/>
      <c r="S54" s="156"/>
      <c r="T54" s="156"/>
      <c r="U54" s="156"/>
      <c r="V54" s="156"/>
      <c r="W54" s="156"/>
    </row>
    <row r="55" ht="53.25" customHeight="1" outlineLevel="1" spans="1:23">
      <c r="A55" s="155" t="s">
        <v>48</v>
      </c>
      <c r="B55" s="155" t="s">
        <v>363</v>
      </c>
      <c r="C55" s="155" t="s">
        <v>326</v>
      </c>
      <c r="D55" s="155" t="s">
        <v>142</v>
      </c>
      <c r="E55" s="155" t="s">
        <v>143</v>
      </c>
      <c r="F55" s="155" t="s">
        <v>319</v>
      </c>
      <c r="G55" s="155" t="s">
        <v>320</v>
      </c>
      <c r="H55" s="156">
        <v>5400</v>
      </c>
      <c r="I55" s="156">
        <v>5400</v>
      </c>
      <c r="J55" s="156"/>
      <c r="K55" s="156"/>
      <c r="L55" s="156">
        <v>5400</v>
      </c>
      <c r="M55" s="155"/>
      <c r="N55" s="156"/>
      <c r="O55" s="156"/>
      <c r="P55" s="156"/>
      <c r="Q55" s="156"/>
      <c r="R55" s="156"/>
      <c r="S55" s="156"/>
      <c r="T55" s="156"/>
      <c r="U55" s="156"/>
      <c r="V55" s="156"/>
      <c r="W55" s="156"/>
    </row>
    <row r="56" ht="53.25" customHeight="1" outlineLevel="1" spans="1:23">
      <c r="A56" s="155" t="s">
        <v>48</v>
      </c>
      <c r="B56" s="155" t="s">
        <v>364</v>
      </c>
      <c r="C56" s="155" t="s">
        <v>328</v>
      </c>
      <c r="D56" s="155" t="s">
        <v>102</v>
      </c>
      <c r="E56" s="155" t="s">
        <v>103</v>
      </c>
      <c r="F56" s="155" t="s">
        <v>329</v>
      </c>
      <c r="G56" s="155" t="s">
        <v>328</v>
      </c>
      <c r="H56" s="156">
        <v>23881.68</v>
      </c>
      <c r="I56" s="156">
        <v>23881.68</v>
      </c>
      <c r="J56" s="156"/>
      <c r="K56" s="156"/>
      <c r="L56" s="156">
        <v>23881.68</v>
      </c>
      <c r="M56" s="155"/>
      <c r="N56" s="156"/>
      <c r="O56" s="156"/>
      <c r="P56" s="156"/>
      <c r="Q56" s="156"/>
      <c r="R56" s="156"/>
      <c r="S56" s="156"/>
      <c r="T56" s="156"/>
      <c r="U56" s="156"/>
      <c r="V56" s="156"/>
      <c r="W56" s="156"/>
    </row>
    <row r="57" ht="53.25" customHeight="1" outlineLevel="1" spans="1:23">
      <c r="A57" s="155" t="s">
        <v>48</v>
      </c>
      <c r="B57" s="155" t="s">
        <v>365</v>
      </c>
      <c r="C57" s="155" t="s">
        <v>366</v>
      </c>
      <c r="D57" s="155" t="s">
        <v>102</v>
      </c>
      <c r="E57" s="155" t="s">
        <v>103</v>
      </c>
      <c r="F57" s="155" t="s">
        <v>367</v>
      </c>
      <c r="G57" s="155" t="s">
        <v>368</v>
      </c>
      <c r="H57" s="156">
        <v>158400</v>
      </c>
      <c r="I57" s="156">
        <v>158400</v>
      </c>
      <c r="J57" s="156"/>
      <c r="K57" s="156"/>
      <c r="L57" s="156">
        <v>158400</v>
      </c>
      <c r="M57" s="155"/>
      <c r="N57" s="156"/>
      <c r="O57" s="156"/>
      <c r="P57" s="156"/>
      <c r="Q57" s="156"/>
      <c r="R57" s="156"/>
      <c r="S57" s="156"/>
      <c r="T57" s="156"/>
      <c r="U57" s="156"/>
      <c r="V57" s="156"/>
      <c r="W57" s="156"/>
    </row>
    <row r="58" ht="53.25" customHeight="1" outlineLevel="1" spans="1:23">
      <c r="A58" s="155" t="s">
        <v>48</v>
      </c>
      <c r="B58" s="155" t="s">
        <v>369</v>
      </c>
      <c r="C58" s="155" t="s">
        <v>370</v>
      </c>
      <c r="D58" s="155" t="s">
        <v>138</v>
      </c>
      <c r="E58" s="155" t="s">
        <v>139</v>
      </c>
      <c r="F58" s="155" t="s">
        <v>371</v>
      </c>
      <c r="G58" s="155" t="s">
        <v>372</v>
      </c>
      <c r="H58" s="156">
        <v>19586.88</v>
      </c>
      <c r="I58" s="156">
        <v>19586.88</v>
      </c>
      <c r="J58" s="156"/>
      <c r="K58" s="156"/>
      <c r="L58" s="156">
        <v>19586.88</v>
      </c>
      <c r="M58" s="155"/>
      <c r="N58" s="156"/>
      <c r="O58" s="156"/>
      <c r="P58" s="156"/>
      <c r="Q58" s="156"/>
      <c r="R58" s="156"/>
      <c r="S58" s="156"/>
      <c r="T58" s="156"/>
      <c r="U58" s="156"/>
      <c r="V58" s="156"/>
      <c r="W58" s="156"/>
    </row>
    <row r="59" ht="53.25" customHeight="1" outlineLevel="1" spans="1:23">
      <c r="A59" s="155" t="s">
        <v>48</v>
      </c>
      <c r="B59" s="155" t="s">
        <v>373</v>
      </c>
      <c r="C59" s="155" t="s">
        <v>374</v>
      </c>
      <c r="D59" s="155" t="s">
        <v>158</v>
      </c>
      <c r="E59" s="155" t="s">
        <v>159</v>
      </c>
      <c r="F59" s="155" t="s">
        <v>371</v>
      </c>
      <c r="G59" s="155" t="s">
        <v>372</v>
      </c>
      <c r="H59" s="156">
        <v>136800</v>
      </c>
      <c r="I59" s="156">
        <v>136800</v>
      </c>
      <c r="J59" s="156"/>
      <c r="K59" s="156"/>
      <c r="L59" s="156">
        <v>136800</v>
      </c>
      <c r="M59" s="155"/>
      <c r="N59" s="156"/>
      <c r="O59" s="156"/>
      <c r="P59" s="156"/>
      <c r="Q59" s="156"/>
      <c r="R59" s="156"/>
      <c r="S59" s="156"/>
      <c r="T59" s="156"/>
      <c r="U59" s="156"/>
      <c r="V59" s="156"/>
      <c r="W59" s="156"/>
    </row>
    <row r="60" ht="53.25" customHeight="1" outlineLevel="1" spans="1:23">
      <c r="A60" s="155" t="s">
        <v>48</v>
      </c>
      <c r="B60" s="155" t="s">
        <v>375</v>
      </c>
      <c r="C60" s="155" t="s">
        <v>376</v>
      </c>
      <c r="D60" s="155" t="s">
        <v>119</v>
      </c>
      <c r="E60" s="155" t="s">
        <v>93</v>
      </c>
      <c r="F60" s="155" t="s">
        <v>371</v>
      </c>
      <c r="G60" s="155" t="s">
        <v>372</v>
      </c>
      <c r="H60" s="156">
        <v>26700</v>
      </c>
      <c r="I60" s="156">
        <v>26700</v>
      </c>
      <c r="J60" s="156"/>
      <c r="K60" s="156"/>
      <c r="L60" s="156">
        <v>26700</v>
      </c>
      <c r="M60" s="155"/>
      <c r="N60" s="156"/>
      <c r="O60" s="156"/>
      <c r="P60" s="156"/>
      <c r="Q60" s="156"/>
      <c r="R60" s="156"/>
      <c r="S60" s="156"/>
      <c r="T60" s="156"/>
      <c r="U60" s="156"/>
      <c r="V60" s="156"/>
      <c r="W60" s="156"/>
    </row>
    <row r="61" ht="53.25" customHeight="1" outlineLevel="1" spans="1:23">
      <c r="A61" s="155" t="s">
        <v>48</v>
      </c>
      <c r="B61" s="155" t="s">
        <v>377</v>
      </c>
      <c r="C61" s="155" t="s">
        <v>378</v>
      </c>
      <c r="D61" s="155" t="s">
        <v>124</v>
      </c>
      <c r="E61" s="155" t="s">
        <v>125</v>
      </c>
      <c r="F61" s="155" t="s">
        <v>371</v>
      </c>
      <c r="G61" s="155" t="s">
        <v>372</v>
      </c>
      <c r="H61" s="156">
        <v>529200</v>
      </c>
      <c r="I61" s="156">
        <v>529200</v>
      </c>
      <c r="J61" s="156"/>
      <c r="K61" s="156"/>
      <c r="L61" s="156">
        <v>529200</v>
      </c>
      <c r="M61" s="155"/>
      <c r="N61" s="156"/>
      <c r="O61" s="156"/>
      <c r="P61" s="156"/>
      <c r="Q61" s="156"/>
      <c r="R61" s="156"/>
      <c r="S61" s="156"/>
      <c r="T61" s="156"/>
      <c r="U61" s="156"/>
      <c r="V61" s="156"/>
      <c r="W61" s="156"/>
    </row>
    <row r="62" ht="53.25" customHeight="1" outlineLevel="1" spans="1:23">
      <c r="A62" s="155" t="s">
        <v>48</v>
      </c>
      <c r="B62" s="155" t="s">
        <v>379</v>
      </c>
      <c r="C62" s="155" t="s">
        <v>380</v>
      </c>
      <c r="D62" s="155" t="s">
        <v>124</v>
      </c>
      <c r="E62" s="155" t="s">
        <v>125</v>
      </c>
      <c r="F62" s="155" t="s">
        <v>357</v>
      </c>
      <c r="G62" s="155" t="s">
        <v>358</v>
      </c>
      <c r="H62" s="156">
        <v>1100</v>
      </c>
      <c r="I62" s="156">
        <v>1100</v>
      </c>
      <c r="J62" s="156"/>
      <c r="K62" s="156"/>
      <c r="L62" s="156">
        <v>1100</v>
      </c>
      <c r="M62" s="155"/>
      <c r="N62" s="156"/>
      <c r="O62" s="156"/>
      <c r="P62" s="156"/>
      <c r="Q62" s="156"/>
      <c r="R62" s="156"/>
      <c r="S62" s="156"/>
      <c r="T62" s="156"/>
      <c r="U62" s="156"/>
      <c r="V62" s="156"/>
      <c r="W62" s="156"/>
    </row>
    <row r="63" ht="53.25" customHeight="1" outlineLevel="1" spans="1:23">
      <c r="A63" s="155" t="s">
        <v>48</v>
      </c>
      <c r="B63" s="155" t="s">
        <v>381</v>
      </c>
      <c r="C63" s="155" t="s">
        <v>382</v>
      </c>
      <c r="D63" s="155" t="s">
        <v>124</v>
      </c>
      <c r="E63" s="155" t="s">
        <v>125</v>
      </c>
      <c r="F63" s="155" t="s">
        <v>353</v>
      </c>
      <c r="G63" s="155" t="s">
        <v>354</v>
      </c>
      <c r="H63" s="156">
        <v>3000</v>
      </c>
      <c r="I63" s="156">
        <v>3000</v>
      </c>
      <c r="J63" s="156"/>
      <c r="K63" s="156"/>
      <c r="L63" s="156">
        <v>3000</v>
      </c>
      <c r="M63" s="155"/>
      <c r="N63" s="156"/>
      <c r="O63" s="156"/>
      <c r="P63" s="156"/>
      <c r="Q63" s="156"/>
      <c r="R63" s="156"/>
      <c r="S63" s="156"/>
      <c r="T63" s="156"/>
      <c r="U63" s="156"/>
      <c r="V63" s="156"/>
      <c r="W63" s="156"/>
    </row>
    <row r="64" ht="53.25" customHeight="1" outlineLevel="1" spans="1:23">
      <c r="A64" s="155" t="s">
        <v>48</v>
      </c>
      <c r="B64" s="155" t="s">
        <v>381</v>
      </c>
      <c r="C64" s="155" t="s">
        <v>382</v>
      </c>
      <c r="D64" s="155" t="s">
        <v>124</v>
      </c>
      <c r="E64" s="155" t="s">
        <v>125</v>
      </c>
      <c r="F64" s="155" t="s">
        <v>319</v>
      </c>
      <c r="G64" s="155" t="s">
        <v>320</v>
      </c>
      <c r="H64" s="156">
        <v>2000</v>
      </c>
      <c r="I64" s="156">
        <v>2000</v>
      </c>
      <c r="J64" s="156"/>
      <c r="K64" s="156"/>
      <c r="L64" s="156">
        <v>2000</v>
      </c>
      <c r="M64" s="155"/>
      <c r="N64" s="156"/>
      <c r="O64" s="156"/>
      <c r="P64" s="156"/>
      <c r="Q64" s="156"/>
      <c r="R64" s="156"/>
      <c r="S64" s="156"/>
      <c r="T64" s="156"/>
      <c r="U64" s="156"/>
      <c r="V64" s="156"/>
      <c r="W64" s="156"/>
    </row>
    <row r="65" ht="53.25" customHeight="1" outlineLevel="1" spans="1:23">
      <c r="A65" s="155" t="s">
        <v>48</v>
      </c>
      <c r="B65" s="155" t="s">
        <v>383</v>
      </c>
      <c r="C65" s="155" t="s">
        <v>384</v>
      </c>
      <c r="D65" s="155" t="s">
        <v>124</v>
      </c>
      <c r="E65" s="155" t="s">
        <v>125</v>
      </c>
      <c r="F65" s="155" t="s">
        <v>357</v>
      </c>
      <c r="G65" s="155" t="s">
        <v>358</v>
      </c>
      <c r="H65" s="156">
        <v>5000</v>
      </c>
      <c r="I65" s="156">
        <v>5000</v>
      </c>
      <c r="J65" s="156"/>
      <c r="K65" s="156"/>
      <c r="L65" s="156">
        <v>5000</v>
      </c>
      <c r="M65" s="155"/>
      <c r="N65" s="156"/>
      <c r="O65" s="156"/>
      <c r="P65" s="156"/>
      <c r="Q65" s="156"/>
      <c r="R65" s="156"/>
      <c r="S65" s="156"/>
      <c r="T65" s="156"/>
      <c r="U65" s="156"/>
      <c r="V65" s="156"/>
      <c r="W65" s="156"/>
    </row>
    <row r="66" ht="53.25" customHeight="1" outlineLevel="1" spans="1:23">
      <c r="A66" s="155" t="s">
        <v>48</v>
      </c>
      <c r="B66" s="155" t="s">
        <v>385</v>
      </c>
      <c r="C66" s="155" t="s">
        <v>386</v>
      </c>
      <c r="D66" s="155" t="s">
        <v>124</v>
      </c>
      <c r="E66" s="155" t="s">
        <v>125</v>
      </c>
      <c r="F66" s="155" t="s">
        <v>357</v>
      </c>
      <c r="G66" s="155" t="s">
        <v>358</v>
      </c>
      <c r="H66" s="156">
        <v>43000</v>
      </c>
      <c r="I66" s="156">
        <v>43000</v>
      </c>
      <c r="J66" s="156"/>
      <c r="K66" s="156"/>
      <c r="L66" s="156">
        <v>43000</v>
      </c>
      <c r="M66" s="155"/>
      <c r="N66" s="156"/>
      <c r="O66" s="156"/>
      <c r="P66" s="156"/>
      <c r="Q66" s="156"/>
      <c r="R66" s="156"/>
      <c r="S66" s="156"/>
      <c r="T66" s="156"/>
      <c r="U66" s="156"/>
      <c r="V66" s="156"/>
      <c r="W66" s="156"/>
    </row>
    <row r="67" ht="53.25" customHeight="1" outlineLevel="1" spans="1:23">
      <c r="A67" s="155" t="s">
        <v>48</v>
      </c>
      <c r="B67" s="155" t="s">
        <v>385</v>
      </c>
      <c r="C67" s="155" t="s">
        <v>386</v>
      </c>
      <c r="D67" s="155" t="s">
        <v>124</v>
      </c>
      <c r="E67" s="155" t="s">
        <v>125</v>
      </c>
      <c r="F67" s="155" t="s">
        <v>323</v>
      </c>
      <c r="G67" s="155" t="s">
        <v>324</v>
      </c>
      <c r="H67" s="156">
        <v>9500</v>
      </c>
      <c r="I67" s="156">
        <v>9500</v>
      </c>
      <c r="J67" s="156"/>
      <c r="K67" s="156"/>
      <c r="L67" s="156">
        <v>9500</v>
      </c>
      <c r="M67" s="155"/>
      <c r="N67" s="156"/>
      <c r="O67" s="156"/>
      <c r="P67" s="156"/>
      <c r="Q67" s="156"/>
      <c r="R67" s="156"/>
      <c r="S67" s="156"/>
      <c r="T67" s="156"/>
      <c r="U67" s="156"/>
      <c r="V67" s="156"/>
      <c r="W67" s="156"/>
    </row>
    <row r="68" ht="53.25" customHeight="1" outlineLevel="1" spans="1:23">
      <c r="A68" s="155" t="s">
        <v>48</v>
      </c>
      <c r="B68" s="155" t="s">
        <v>385</v>
      </c>
      <c r="C68" s="155" t="s">
        <v>386</v>
      </c>
      <c r="D68" s="155" t="s">
        <v>124</v>
      </c>
      <c r="E68" s="155" t="s">
        <v>125</v>
      </c>
      <c r="F68" s="155" t="s">
        <v>387</v>
      </c>
      <c r="G68" s="155" t="s">
        <v>388</v>
      </c>
      <c r="H68" s="156">
        <v>9500</v>
      </c>
      <c r="I68" s="156">
        <v>9500</v>
      </c>
      <c r="J68" s="156"/>
      <c r="K68" s="156"/>
      <c r="L68" s="156">
        <v>9500</v>
      </c>
      <c r="M68" s="155"/>
      <c r="N68" s="156"/>
      <c r="O68" s="156"/>
      <c r="P68" s="156"/>
      <c r="Q68" s="156"/>
      <c r="R68" s="156"/>
      <c r="S68" s="156"/>
      <c r="T68" s="156"/>
      <c r="U68" s="156"/>
      <c r="V68" s="156"/>
      <c r="W68" s="156"/>
    </row>
    <row r="69" ht="53.25" customHeight="1" outlineLevel="1" spans="1:23">
      <c r="A69" s="155" t="s">
        <v>48</v>
      </c>
      <c r="B69" s="155" t="s">
        <v>385</v>
      </c>
      <c r="C69" s="155" t="s">
        <v>386</v>
      </c>
      <c r="D69" s="155" t="s">
        <v>124</v>
      </c>
      <c r="E69" s="155" t="s">
        <v>125</v>
      </c>
      <c r="F69" s="155" t="s">
        <v>319</v>
      </c>
      <c r="G69" s="155" t="s">
        <v>320</v>
      </c>
      <c r="H69" s="156">
        <v>157000</v>
      </c>
      <c r="I69" s="156">
        <v>157000</v>
      </c>
      <c r="J69" s="156"/>
      <c r="K69" s="156"/>
      <c r="L69" s="156">
        <v>157000</v>
      </c>
      <c r="M69" s="155"/>
      <c r="N69" s="156"/>
      <c r="O69" s="156"/>
      <c r="P69" s="156"/>
      <c r="Q69" s="156"/>
      <c r="R69" s="156"/>
      <c r="S69" s="156"/>
      <c r="T69" s="156"/>
      <c r="U69" s="156"/>
      <c r="V69" s="156"/>
      <c r="W69" s="156"/>
    </row>
    <row r="70" ht="53.25" customHeight="1" outlineLevel="1" spans="1:23">
      <c r="A70" s="155" t="s">
        <v>48</v>
      </c>
      <c r="B70" s="155" t="s">
        <v>385</v>
      </c>
      <c r="C70" s="155" t="s">
        <v>386</v>
      </c>
      <c r="D70" s="155" t="s">
        <v>124</v>
      </c>
      <c r="E70" s="155" t="s">
        <v>125</v>
      </c>
      <c r="F70" s="155" t="s">
        <v>355</v>
      </c>
      <c r="G70" s="155" t="s">
        <v>356</v>
      </c>
      <c r="H70" s="156">
        <v>100000</v>
      </c>
      <c r="I70" s="156">
        <v>100000</v>
      </c>
      <c r="J70" s="156"/>
      <c r="K70" s="156"/>
      <c r="L70" s="156">
        <v>100000</v>
      </c>
      <c r="M70" s="155"/>
      <c r="N70" s="156"/>
      <c r="O70" s="156"/>
      <c r="P70" s="156"/>
      <c r="Q70" s="156"/>
      <c r="R70" s="156"/>
      <c r="S70" s="156"/>
      <c r="T70" s="156"/>
      <c r="U70" s="156"/>
      <c r="V70" s="156"/>
      <c r="W70" s="156"/>
    </row>
    <row r="71" ht="53.25" customHeight="1" outlineLevel="1" spans="1:23">
      <c r="A71" s="155" t="s">
        <v>48</v>
      </c>
      <c r="B71" s="155" t="s">
        <v>389</v>
      </c>
      <c r="C71" s="155" t="s">
        <v>390</v>
      </c>
      <c r="D71" s="155" t="s">
        <v>124</v>
      </c>
      <c r="E71" s="155" t="s">
        <v>125</v>
      </c>
      <c r="F71" s="155" t="s">
        <v>371</v>
      </c>
      <c r="G71" s="155" t="s">
        <v>372</v>
      </c>
      <c r="H71" s="156">
        <v>178460</v>
      </c>
      <c r="I71" s="156">
        <v>178460</v>
      </c>
      <c r="J71" s="156"/>
      <c r="K71" s="156"/>
      <c r="L71" s="156">
        <v>178460</v>
      </c>
      <c r="M71" s="155"/>
      <c r="N71" s="156"/>
      <c r="O71" s="156"/>
      <c r="P71" s="156"/>
      <c r="Q71" s="156"/>
      <c r="R71" s="156"/>
      <c r="S71" s="156"/>
      <c r="T71" s="156"/>
      <c r="U71" s="156"/>
      <c r="V71" s="156"/>
      <c r="W71" s="156"/>
    </row>
    <row r="72" ht="53.25" customHeight="1" outlineLevel="1" spans="1:23">
      <c r="A72" s="155" t="s">
        <v>48</v>
      </c>
      <c r="B72" s="155" t="s">
        <v>391</v>
      </c>
      <c r="C72" s="155" t="s">
        <v>392</v>
      </c>
      <c r="D72" s="155" t="s">
        <v>124</v>
      </c>
      <c r="E72" s="155" t="s">
        <v>125</v>
      </c>
      <c r="F72" s="155" t="s">
        <v>393</v>
      </c>
      <c r="G72" s="155" t="s">
        <v>394</v>
      </c>
      <c r="H72" s="156">
        <v>136200</v>
      </c>
      <c r="I72" s="156">
        <v>136200</v>
      </c>
      <c r="J72" s="156"/>
      <c r="K72" s="156"/>
      <c r="L72" s="156">
        <v>136200</v>
      </c>
      <c r="M72" s="155"/>
      <c r="N72" s="156"/>
      <c r="O72" s="156"/>
      <c r="P72" s="156"/>
      <c r="Q72" s="156"/>
      <c r="R72" s="156"/>
      <c r="S72" s="156"/>
      <c r="T72" s="156"/>
      <c r="U72" s="156"/>
      <c r="V72" s="156"/>
      <c r="W72" s="156"/>
    </row>
    <row r="73" ht="53.25" customHeight="1" outlineLevel="1" spans="1:23">
      <c r="A73" s="155" t="s">
        <v>48</v>
      </c>
      <c r="B73" s="155" t="s">
        <v>395</v>
      </c>
      <c r="C73" s="155" t="s">
        <v>396</v>
      </c>
      <c r="D73" s="155" t="s">
        <v>150</v>
      </c>
      <c r="E73" s="155" t="s">
        <v>151</v>
      </c>
      <c r="F73" s="155" t="s">
        <v>397</v>
      </c>
      <c r="G73" s="155" t="s">
        <v>398</v>
      </c>
      <c r="H73" s="156">
        <v>24055.32</v>
      </c>
      <c r="I73" s="156">
        <v>24055.32</v>
      </c>
      <c r="J73" s="156"/>
      <c r="K73" s="156"/>
      <c r="L73" s="156">
        <v>24055.32</v>
      </c>
      <c r="M73" s="155"/>
      <c r="N73" s="156"/>
      <c r="O73" s="156"/>
      <c r="P73" s="156"/>
      <c r="Q73" s="156"/>
      <c r="R73" s="156"/>
      <c r="S73" s="156"/>
      <c r="T73" s="156"/>
      <c r="U73" s="156"/>
      <c r="V73" s="156"/>
      <c r="W73" s="156"/>
    </row>
    <row r="74" ht="53.25" customHeight="1" outlineLevel="1" spans="1:23">
      <c r="A74" s="155" t="s">
        <v>48</v>
      </c>
      <c r="B74" s="155" t="s">
        <v>399</v>
      </c>
      <c r="C74" s="155" t="s">
        <v>400</v>
      </c>
      <c r="D74" s="155" t="s">
        <v>124</v>
      </c>
      <c r="E74" s="155" t="s">
        <v>125</v>
      </c>
      <c r="F74" s="155" t="s">
        <v>371</v>
      </c>
      <c r="G74" s="155" t="s">
        <v>372</v>
      </c>
      <c r="H74" s="156">
        <v>534000</v>
      </c>
      <c r="I74" s="156">
        <v>534000</v>
      </c>
      <c r="J74" s="156"/>
      <c r="K74" s="156"/>
      <c r="L74" s="156">
        <v>534000</v>
      </c>
      <c r="M74" s="155"/>
      <c r="N74" s="156"/>
      <c r="O74" s="156"/>
      <c r="P74" s="156"/>
      <c r="Q74" s="156"/>
      <c r="R74" s="156"/>
      <c r="S74" s="156"/>
      <c r="T74" s="156"/>
      <c r="U74" s="156"/>
      <c r="V74" s="156"/>
      <c r="W74" s="156"/>
    </row>
    <row r="75" ht="53.25" customHeight="1" outlineLevel="1" spans="1:23">
      <c r="A75" s="155" t="s">
        <v>48</v>
      </c>
      <c r="B75" s="155" t="s">
        <v>401</v>
      </c>
      <c r="C75" s="155" t="s">
        <v>402</v>
      </c>
      <c r="D75" s="155" t="s">
        <v>124</v>
      </c>
      <c r="E75" s="155" t="s">
        <v>125</v>
      </c>
      <c r="F75" s="155" t="s">
        <v>371</v>
      </c>
      <c r="G75" s="155" t="s">
        <v>372</v>
      </c>
      <c r="H75" s="156">
        <v>53000</v>
      </c>
      <c r="I75" s="156">
        <v>53000</v>
      </c>
      <c r="J75" s="156"/>
      <c r="K75" s="156"/>
      <c r="L75" s="156">
        <v>53000</v>
      </c>
      <c r="M75" s="155"/>
      <c r="N75" s="156"/>
      <c r="O75" s="156"/>
      <c r="P75" s="156"/>
      <c r="Q75" s="156"/>
      <c r="R75" s="156"/>
      <c r="S75" s="156"/>
      <c r="T75" s="156"/>
      <c r="U75" s="156"/>
      <c r="V75" s="156"/>
      <c r="W75" s="156"/>
    </row>
    <row r="76" ht="53.25" customHeight="1" outlineLevel="1" spans="1:23">
      <c r="A76" s="155" t="s">
        <v>48</v>
      </c>
      <c r="B76" s="155" t="s">
        <v>403</v>
      </c>
      <c r="C76" s="155" t="s">
        <v>404</v>
      </c>
      <c r="D76" s="155" t="s">
        <v>124</v>
      </c>
      <c r="E76" s="155" t="s">
        <v>125</v>
      </c>
      <c r="F76" s="155" t="s">
        <v>371</v>
      </c>
      <c r="G76" s="155" t="s">
        <v>372</v>
      </c>
      <c r="H76" s="156">
        <v>300000</v>
      </c>
      <c r="I76" s="156">
        <v>300000</v>
      </c>
      <c r="J76" s="156"/>
      <c r="K76" s="156"/>
      <c r="L76" s="156">
        <v>300000</v>
      </c>
      <c r="M76" s="155"/>
      <c r="N76" s="156"/>
      <c r="O76" s="156"/>
      <c r="P76" s="156"/>
      <c r="Q76" s="156"/>
      <c r="R76" s="156"/>
      <c r="S76" s="156"/>
      <c r="T76" s="156"/>
      <c r="U76" s="156"/>
      <c r="V76" s="156"/>
      <c r="W76" s="156"/>
    </row>
    <row r="77" ht="53.25" customHeight="1" outlineLevel="1" spans="1:23">
      <c r="A77" s="155" t="s">
        <v>48</v>
      </c>
      <c r="B77" s="155" t="s">
        <v>405</v>
      </c>
      <c r="C77" s="155" t="s">
        <v>406</v>
      </c>
      <c r="D77" s="155" t="s">
        <v>102</v>
      </c>
      <c r="E77" s="155" t="s">
        <v>103</v>
      </c>
      <c r="F77" s="155" t="s">
        <v>371</v>
      </c>
      <c r="G77" s="155" t="s">
        <v>372</v>
      </c>
      <c r="H77" s="156">
        <v>1643040</v>
      </c>
      <c r="I77" s="156">
        <v>1643040</v>
      </c>
      <c r="J77" s="156"/>
      <c r="K77" s="156"/>
      <c r="L77" s="156">
        <v>1643040</v>
      </c>
      <c r="M77" s="155"/>
      <c r="N77" s="156"/>
      <c r="O77" s="156"/>
      <c r="P77" s="156"/>
      <c r="Q77" s="156"/>
      <c r="R77" s="156"/>
      <c r="S77" s="156"/>
      <c r="T77" s="156"/>
      <c r="U77" s="156"/>
      <c r="V77" s="156"/>
      <c r="W77" s="156"/>
    </row>
    <row r="78" ht="53.25" customHeight="1" outlineLevel="1" spans="1:23">
      <c r="A78" s="155" t="s">
        <v>48</v>
      </c>
      <c r="B78" s="155" t="s">
        <v>405</v>
      </c>
      <c r="C78" s="155" t="s">
        <v>406</v>
      </c>
      <c r="D78" s="155" t="s">
        <v>102</v>
      </c>
      <c r="E78" s="155" t="s">
        <v>103</v>
      </c>
      <c r="F78" s="155" t="s">
        <v>371</v>
      </c>
      <c r="G78" s="155" t="s">
        <v>372</v>
      </c>
      <c r="H78" s="156">
        <v>28800</v>
      </c>
      <c r="I78" s="156">
        <v>28800</v>
      </c>
      <c r="J78" s="156"/>
      <c r="K78" s="156"/>
      <c r="L78" s="156">
        <v>28800</v>
      </c>
      <c r="M78" s="155"/>
      <c r="N78" s="156"/>
      <c r="O78" s="156"/>
      <c r="P78" s="156"/>
      <c r="Q78" s="156"/>
      <c r="R78" s="156"/>
      <c r="S78" s="156"/>
      <c r="T78" s="156"/>
      <c r="U78" s="156"/>
      <c r="V78" s="156"/>
      <c r="W78" s="156"/>
    </row>
    <row r="79" ht="53.25" customHeight="1" outlineLevel="1" spans="1:23">
      <c r="A79" s="155" t="s">
        <v>48</v>
      </c>
      <c r="B79" s="155" t="s">
        <v>405</v>
      </c>
      <c r="C79" s="155" t="s">
        <v>406</v>
      </c>
      <c r="D79" s="155" t="s">
        <v>102</v>
      </c>
      <c r="E79" s="155" t="s">
        <v>103</v>
      </c>
      <c r="F79" s="155" t="s">
        <v>371</v>
      </c>
      <c r="G79" s="155" t="s">
        <v>372</v>
      </c>
      <c r="H79" s="156">
        <v>4920</v>
      </c>
      <c r="I79" s="156">
        <v>4920</v>
      </c>
      <c r="J79" s="156"/>
      <c r="K79" s="156"/>
      <c r="L79" s="156">
        <v>4920</v>
      </c>
      <c r="M79" s="155"/>
      <c r="N79" s="156"/>
      <c r="O79" s="156"/>
      <c r="P79" s="156"/>
      <c r="Q79" s="156"/>
      <c r="R79" s="156"/>
      <c r="S79" s="156"/>
      <c r="T79" s="156"/>
      <c r="U79" s="156"/>
      <c r="V79" s="156"/>
      <c r="W79" s="156"/>
    </row>
    <row r="80" ht="53.25" customHeight="1" outlineLevel="1" spans="1:23">
      <c r="A80" s="155" t="s">
        <v>48</v>
      </c>
      <c r="B80" s="155" t="s">
        <v>407</v>
      </c>
      <c r="C80" s="155" t="s">
        <v>408</v>
      </c>
      <c r="D80" s="155" t="s">
        <v>171</v>
      </c>
      <c r="E80" s="155" t="s">
        <v>172</v>
      </c>
      <c r="F80" s="155" t="s">
        <v>371</v>
      </c>
      <c r="G80" s="155" t="s">
        <v>372</v>
      </c>
      <c r="H80" s="156">
        <v>10680</v>
      </c>
      <c r="I80" s="156">
        <v>10680</v>
      </c>
      <c r="J80" s="156"/>
      <c r="K80" s="156"/>
      <c r="L80" s="156">
        <v>10680</v>
      </c>
      <c r="M80" s="155"/>
      <c r="N80" s="156"/>
      <c r="O80" s="156"/>
      <c r="P80" s="156"/>
      <c r="Q80" s="156"/>
      <c r="R80" s="156"/>
      <c r="S80" s="156"/>
      <c r="T80" s="156"/>
      <c r="U80" s="156"/>
      <c r="V80" s="156"/>
      <c r="W80" s="156"/>
    </row>
    <row r="81" ht="53.25" customHeight="1" spans="1:23">
      <c r="A81" s="155" t="s">
        <v>50</v>
      </c>
      <c r="B81" s="155"/>
      <c r="C81" s="155"/>
      <c r="D81" s="155"/>
      <c r="E81" s="155"/>
      <c r="F81" s="155"/>
      <c r="G81" s="155"/>
      <c r="H81" s="156">
        <v>3337008.43</v>
      </c>
      <c r="I81" s="156">
        <v>3337008.43</v>
      </c>
      <c r="J81" s="156"/>
      <c r="K81" s="156"/>
      <c r="L81" s="156">
        <v>3337008.43</v>
      </c>
      <c r="M81" s="155"/>
      <c r="N81" s="156"/>
      <c r="O81" s="156"/>
      <c r="P81" s="156"/>
      <c r="Q81" s="156"/>
      <c r="R81" s="156"/>
      <c r="S81" s="156"/>
      <c r="T81" s="156"/>
      <c r="U81" s="156"/>
      <c r="V81" s="156"/>
      <c r="W81" s="156"/>
    </row>
    <row r="82" ht="53.25" customHeight="1" outlineLevel="1" spans="1:23">
      <c r="A82" s="155" t="s">
        <v>50</v>
      </c>
      <c r="B82" s="155" t="s">
        <v>409</v>
      </c>
      <c r="C82" s="155" t="s">
        <v>292</v>
      </c>
      <c r="D82" s="155" t="s">
        <v>185</v>
      </c>
      <c r="E82" s="155" t="s">
        <v>106</v>
      </c>
      <c r="F82" s="155" t="s">
        <v>293</v>
      </c>
      <c r="G82" s="155" t="s">
        <v>294</v>
      </c>
      <c r="H82" s="156">
        <v>887508</v>
      </c>
      <c r="I82" s="156">
        <v>887508</v>
      </c>
      <c r="J82" s="156"/>
      <c r="K82" s="156"/>
      <c r="L82" s="156">
        <v>887508</v>
      </c>
      <c r="M82" s="155"/>
      <c r="N82" s="156"/>
      <c r="O82" s="156"/>
      <c r="P82" s="156"/>
      <c r="Q82" s="156"/>
      <c r="R82" s="156"/>
      <c r="S82" s="156"/>
      <c r="T82" s="156"/>
      <c r="U82" s="156"/>
      <c r="V82" s="156"/>
      <c r="W82" s="156"/>
    </row>
    <row r="83" ht="53.25" customHeight="1" outlineLevel="1" spans="1:23">
      <c r="A83" s="155" t="s">
        <v>50</v>
      </c>
      <c r="B83" s="155" t="s">
        <v>409</v>
      </c>
      <c r="C83" s="155" t="s">
        <v>292</v>
      </c>
      <c r="D83" s="155" t="s">
        <v>185</v>
      </c>
      <c r="E83" s="155" t="s">
        <v>106</v>
      </c>
      <c r="F83" s="155" t="s">
        <v>295</v>
      </c>
      <c r="G83" s="155" t="s">
        <v>296</v>
      </c>
      <c r="H83" s="156">
        <v>245520</v>
      </c>
      <c r="I83" s="156">
        <v>245520</v>
      </c>
      <c r="J83" s="156"/>
      <c r="K83" s="156"/>
      <c r="L83" s="156">
        <v>245520</v>
      </c>
      <c r="M83" s="155"/>
      <c r="N83" s="156"/>
      <c r="O83" s="156"/>
      <c r="P83" s="156"/>
      <c r="Q83" s="156"/>
      <c r="R83" s="156"/>
      <c r="S83" s="156"/>
      <c r="T83" s="156"/>
      <c r="U83" s="156"/>
      <c r="V83" s="156"/>
      <c r="W83" s="156"/>
    </row>
    <row r="84" ht="53.25" customHeight="1" outlineLevel="1" spans="1:23">
      <c r="A84" s="155" t="s">
        <v>50</v>
      </c>
      <c r="B84" s="155" t="s">
        <v>409</v>
      </c>
      <c r="C84" s="155" t="s">
        <v>292</v>
      </c>
      <c r="D84" s="155" t="s">
        <v>185</v>
      </c>
      <c r="E84" s="155" t="s">
        <v>106</v>
      </c>
      <c r="F84" s="155" t="s">
        <v>297</v>
      </c>
      <c r="G84" s="155" t="s">
        <v>298</v>
      </c>
      <c r="H84" s="156">
        <v>73959</v>
      </c>
      <c r="I84" s="156">
        <v>73959</v>
      </c>
      <c r="J84" s="156"/>
      <c r="K84" s="156"/>
      <c r="L84" s="156">
        <v>73959</v>
      </c>
      <c r="M84" s="155"/>
      <c r="N84" s="156"/>
      <c r="O84" s="156"/>
      <c r="P84" s="156"/>
      <c r="Q84" s="156"/>
      <c r="R84" s="156"/>
      <c r="S84" s="156"/>
      <c r="T84" s="156"/>
      <c r="U84" s="156"/>
      <c r="V84" s="156"/>
      <c r="W84" s="156"/>
    </row>
    <row r="85" ht="53.25" customHeight="1" outlineLevel="1" spans="1:23">
      <c r="A85" s="155" t="s">
        <v>50</v>
      </c>
      <c r="B85" s="155" t="s">
        <v>409</v>
      </c>
      <c r="C85" s="155" t="s">
        <v>292</v>
      </c>
      <c r="D85" s="155" t="s">
        <v>185</v>
      </c>
      <c r="E85" s="155" t="s">
        <v>106</v>
      </c>
      <c r="F85" s="155" t="s">
        <v>297</v>
      </c>
      <c r="G85" s="155" t="s">
        <v>298</v>
      </c>
      <c r="H85" s="156">
        <v>265944</v>
      </c>
      <c r="I85" s="156">
        <v>265944</v>
      </c>
      <c r="J85" s="156"/>
      <c r="K85" s="156"/>
      <c r="L85" s="156">
        <v>265944</v>
      </c>
      <c r="M85" s="155"/>
      <c r="N85" s="156"/>
      <c r="O85" s="156"/>
      <c r="P85" s="156"/>
      <c r="Q85" s="156"/>
      <c r="R85" s="156"/>
      <c r="S85" s="156"/>
      <c r="T85" s="156"/>
      <c r="U85" s="156"/>
      <c r="V85" s="156"/>
      <c r="W85" s="156"/>
    </row>
    <row r="86" ht="53.25" customHeight="1" outlineLevel="1" spans="1:23">
      <c r="A86" s="155" t="s">
        <v>50</v>
      </c>
      <c r="B86" s="155" t="s">
        <v>409</v>
      </c>
      <c r="C86" s="155" t="s">
        <v>292</v>
      </c>
      <c r="D86" s="155" t="s">
        <v>185</v>
      </c>
      <c r="E86" s="155" t="s">
        <v>106</v>
      </c>
      <c r="F86" s="155" t="s">
        <v>297</v>
      </c>
      <c r="G86" s="155" t="s">
        <v>298</v>
      </c>
      <c r="H86" s="156">
        <v>516912</v>
      </c>
      <c r="I86" s="156">
        <v>516912</v>
      </c>
      <c r="J86" s="156"/>
      <c r="K86" s="156"/>
      <c r="L86" s="156">
        <v>516912</v>
      </c>
      <c r="M86" s="155"/>
      <c r="N86" s="156"/>
      <c r="O86" s="156"/>
      <c r="P86" s="156"/>
      <c r="Q86" s="156"/>
      <c r="R86" s="156"/>
      <c r="S86" s="156"/>
      <c r="T86" s="156"/>
      <c r="U86" s="156"/>
      <c r="V86" s="156"/>
      <c r="W86" s="156"/>
    </row>
    <row r="87" ht="53.25" customHeight="1" outlineLevel="1" spans="1:23">
      <c r="A87" s="155" t="s">
        <v>50</v>
      </c>
      <c r="B87" s="155" t="s">
        <v>410</v>
      </c>
      <c r="C87" s="155" t="s">
        <v>300</v>
      </c>
      <c r="D87" s="155" t="s">
        <v>185</v>
      </c>
      <c r="E87" s="155" t="s">
        <v>106</v>
      </c>
      <c r="F87" s="155" t="s">
        <v>297</v>
      </c>
      <c r="G87" s="155" t="s">
        <v>298</v>
      </c>
      <c r="H87" s="156">
        <v>228000</v>
      </c>
      <c r="I87" s="156">
        <v>228000</v>
      </c>
      <c r="J87" s="156"/>
      <c r="K87" s="156"/>
      <c r="L87" s="156">
        <v>228000</v>
      </c>
      <c r="M87" s="155"/>
      <c r="N87" s="156"/>
      <c r="O87" s="156"/>
      <c r="P87" s="156"/>
      <c r="Q87" s="156"/>
      <c r="R87" s="156"/>
      <c r="S87" s="156"/>
      <c r="T87" s="156"/>
      <c r="U87" s="156"/>
      <c r="V87" s="156"/>
      <c r="W87" s="156"/>
    </row>
    <row r="88" ht="53.25" customHeight="1" outlineLevel="1" spans="1:23">
      <c r="A88" s="155" t="s">
        <v>50</v>
      </c>
      <c r="B88" s="155" t="s">
        <v>409</v>
      </c>
      <c r="C88" s="155" t="s">
        <v>292</v>
      </c>
      <c r="D88" s="155" t="s">
        <v>185</v>
      </c>
      <c r="E88" s="155" t="s">
        <v>106</v>
      </c>
      <c r="F88" s="155" t="s">
        <v>297</v>
      </c>
      <c r="G88" s="155" t="s">
        <v>298</v>
      </c>
      <c r="H88" s="156">
        <v>202020</v>
      </c>
      <c r="I88" s="156">
        <v>202020</v>
      </c>
      <c r="J88" s="156"/>
      <c r="K88" s="156"/>
      <c r="L88" s="156">
        <v>202020</v>
      </c>
      <c r="M88" s="155"/>
      <c r="N88" s="156"/>
      <c r="O88" s="156"/>
      <c r="P88" s="156"/>
      <c r="Q88" s="156"/>
      <c r="R88" s="156"/>
      <c r="S88" s="156"/>
      <c r="T88" s="156"/>
      <c r="U88" s="156"/>
      <c r="V88" s="156"/>
      <c r="W88" s="156"/>
    </row>
    <row r="89" ht="53.25" customHeight="1" outlineLevel="1" spans="1:23">
      <c r="A89" s="155" t="s">
        <v>50</v>
      </c>
      <c r="B89" s="155" t="s">
        <v>411</v>
      </c>
      <c r="C89" s="155" t="s">
        <v>302</v>
      </c>
      <c r="D89" s="155" t="s">
        <v>146</v>
      </c>
      <c r="E89" s="155" t="s">
        <v>147</v>
      </c>
      <c r="F89" s="155" t="s">
        <v>303</v>
      </c>
      <c r="G89" s="155" t="s">
        <v>302</v>
      </c>
      <c r="H89" s="156">
        <v>357104.64</v>
      </c>
      <c r="I89" s="156">
        <v>357104.64</v>
      </c>
      <c r="J89" s="156"/>
      <c r="K89" s="156"/>
      <c r="L89" s="156">
        <v>357104.64</v>
      </c>
      <c r="M89" s="155"/>
      <c r="N89" s="156"/>
      <c r="O89" s="156"/>
      <c r="P89" s="156"/>
      <c r="Q89" s="156"/>
      <c r="R89" s="156"/>
      <c r="S89" s="156"/>
      <c r="T89" s="156"/>
      <c r="U89" s="156"/>
      <c r="V89" s="156"/>
      <c r="W89" s="156"/>
    </row>
    <row r="90" ht="53.25" customHeight="1" outlineLevel="1" spans="1:23">
      <c r="A90" s="155" t="s">
        <v>50</v>
      </c>
      <c r="B90" s="155" t="s">
        <v>412</v>
      </c>
      <c r="C90" s="155" t="s">
        <v>305</v>
      </c>
      <c r="D90" s="155" t="s">
        <v>175</v>
      </c>
      <c r="E90" s="155" t="s">
        <v>176</v>
      </c>
      <c r="F90" s="155" t="s">
        <v>306</v>
      </c>
      <c r="G90" s="155" t="s">
        <v>305</v>
      </c>
      <c r="H90" s="156"/>
      <c r="I90" s="156"/>
      <c r="J90" s="156"/>
      <c r="K90" s="156"/>
      <c r="L90" s="156"/>
      <c r="M90" s="155"/>
      <c r="N90" s="156"/>
      <c r="O90" s="156"/>
      <c r="P90" s="156"/>
      <c r="Q90" s="156"/>
      <c r="R90" s="156"/>
      <c r="S90" s="156"/>
      <c r="T90" s="156"/>
      <c r="U90" s="156"/>
      <c r="V90" s="156"/>
      <c r="W90" s="156"/>
    </row>
    <row r="91" ht="53.25" customHeight="1" outlineLevel="1" spans="1:23">
      <c r="A91" s="155" t="s">
        <v>50</v>
      </c>
      <c r="B91" s="155" t="s">
        <v>412</v>
      </c>
      <c r="C91" s="155" t="s">
        <v>305</v>
      </c>
      <c r="D91" s="155" t="s">
        <v>177</v>
      </c>
      <c r="E91" s="155" t="s">
        <v>178</v>
      </c>
      <c r="F91" s="155" t="s">
        <v>306</v>
      </c>
      <c r="G91" s="155" t="s">
        <v>305</v>
      </c>
      <c r="H91" s="156">
        <v>167392.8</v>
      </c>
      <c r="I91" s="156">
        <v>167392.8</v>
      </c>
      <c r="J91" s="156"/>
      <c r="K91" s="156"/>
      <c r="L91" s="156">
        <v>167392.8</v>
      </c>
      <c r="M91" s="155"/>
      <c r="N91" s="156"/>
      <c r="O91" s="156"/>
      <c r="P91" s="156"/>
      <c r="Q91" s="156"/>
      <c r="R91" s="156"/>
      <c r="S91" s="156"/>
      <c r="T91" s="156"/>
      <c r="U91" s="156"/>
      <c r="V91" s="156"/>
      <c r="W91" s="156"/>
    </row>
    <row r="92" ht="53.25" customHeight="1" outlineLevel="1" spans="1:23">
      <c r="A92" s="155" t="s">
        <v>50</v>
      </c>
      <c r="B92" s="155" t="s">
        <v>413</v>
      </c>
      <c r="C92" s="155" t="s">
        <v>308</v>
      </c>
      <c r="D92" s="155" t="s">
        <v>179</v>
      </c>
      <c r="E92" s="155" t="s">
        <v>180</v>
      </c>
      <c r="F92" s="155" t="s">
        <v>309</v>
      </c>
      <c r="G92" s="155" t="s">
        <v>310</v>
      </c>
      <c r="H92" s="156">
        <v>7750</v>
      </c>
      <c r="I92" s="156">
        <v>7750</v>
      </c>
      <c r="J92" s="156"/>
      <c r="K92" s="156"/>
      <c r="L92" s="156">
        <v>7750</v>
      </c>
      <c r="M92" s="155"/>
      <c r="N92" s="156"/>
      <c r="O92" s="156"/>
      <c r="P92" s="156"/>
      <c r="Q92" s="156"/>
      <c r="R92" s="156"/>
      <c r="S92" s="156"/>
      <c r="T92" s="156"/>
      <c r="U92" s="156"/>
      <c r="V92" s="156"/>
      <c r="W92" s="156"/>
    </row>
    <row r="93" ht="53.25" customHeight="1" outlineLevel="1" spans="1:23">
      <c r="A93" s="155" t="s">
        <v>50</v>
      </c>
      <c r="B93" s="155" t="s">
        <v>414</v>
      </c>
      <c r="C93" s="155" t="s">
        <v>312</v>
      </c>
      <c r="D93" s="155" t="s">
        <v>179</v>
      </c>
      <c r="E93" s="155" t="s">
        <v>180</v>
      </c>
      <c r="F93" s="155" t="s">
        <v>309</v>
      </c>
      <c r="G93" s="155" t="s">
        <v>310</v>
      </c>
      <c r="H93" s="156">
        <v>4463.81</v>
      </c>
      <c r="I93" s="156">
        <v>4463.81</v>
      </c>
      <c r="J93" s="156"/>
      <c r="K93" s="156"/>
      <c r="L93" s="156">
        <v>4463.81</v>
      </c>
      <c r="M93" s="155"/>
      <c r="N93" s="156"/>
      <c r="O93" s="156"/>
      <c r="P93" s="156"/>
      <c r="Q93" s="156"/>
      <c r="R93" s="156"/>
      <c r="S93" s="156"/>
      <c r="T93" s="156"/>
      <c r="U93" s="156"/>
      <c r="V93" s="156"/>
      <c r="W93" s="156"/>
    </row>
    <row r="94" ht="53.25" customHeight="1" outlineLevel="1" spans="1:23">
      <c r="A94" s="155" t="s">
        <v>50</v>
      </c>
      <c r="B94" s="155" t="s">
        <v>415</v>
      </c>
      <c r="C94" s="155" t="s">
        <v>314</v>
      </c>
      <c r="D94" s="155" t="s">
        <v>179</v>
      </c>
      <c r="E94" s="155" t="s">
        <v>180</v>
      </c>
      <c r="F94" s="155" t="s">
        <v>309</v>
      </c>
      <c r="G94" s="155" t="s">
        <v>310</v>
      </c>
      <c r="H94" s="156">
        <v>8927.62</v>
      </c>
      <c r="I94" s="156">
        <v>8927.62</v>
      </c>
      <c r="J94" s="156"/>
      <c r="K94" s="156"/>
      <c r="L94" s="156">
        <v>8927.62</v>
      </c>
      <c r="M94" s="155"/>
      <c r="N94" s="156"/>
      <c r="O94" s="156"/>
      <c r="P94" s="156"/>
      <c r="Q94" s="156"/>
      <c r="R94" s="156"/>
      <c r="S94" s="156"/>
      <c r="T94" s="156"/>
      <c r="U94" s="156"/>
      <c r="V94" s="156"/>
      <c r="W94" s="156"/>
    </row>
    <row r="95" ht="53.25" customHeight="1" outlineLevel="1" spans="1:23">
      <c r="A95" s="155" t="s">
        <v>50</v>
      </c>
      <c r="B95" s="155" t="s">
        <v>416</v>
      </c>
      <c r="C95" s="155" t="s">
        <v>215</v>
      </c>
      <c r="D95" s="155" t="s">
        <v>214</v>
      </c>
      <c r="E95" s="155" t="s">
        <v>215</v>
      </c>
      <c r="F95" s="155" t="s">
        <v>316</v>
      </c>
      <c r="G95" s="155" t="s">
        <v>215</v>
      </c>
      <c r="H95" s="156">
        <v>267828.48</v>
      </c>
      <c r="I95" s="156">
        <v>267828.48</v>
      </c>
      <c r="J95" s="156"/>
      <c r="K95" s="156"/>
      <c r="L95" s="156">
        <v>267828.48</v>
      </c>
      <c r="M95" s="155"/>
      <c r="N95" s="156"/>
      <c r="O95" s="156"/>
      <c r="P95" s="156"/>
      <c r="Q95" s="156"/>
      <c r="R95" s="156"/>
      <c r="S95" s="156"/>
      <c r="T95" s="156"/>
      <c r="U95" s="156"/>
      <c r="V95" s="156"/>
      <c r="W95" s="156"/>
    </row>
    <row r="96" ht="53.25" customHeight="1" outlineLevel="1" spans="1:23">
      <c r="A96" s="155" t="s">
        <v>50</v>
      </c>
      <c r="B96" s="155" t="s">
        <v>417</v>
      </c>
      <c r="C96" s="155" t="s">
        <v>318</v>
      </c>
      <c r="D96" s="155" t="s">
        <v>185</v>
      </c>
      <c r="E96" s="155" t="s">
        <v>106</v>
      </c>
      <c r="F96" s="155" t="s">
        <v>319</v>
      </c>
      <c r="G96" s="155" t="s">
        <v>320</v>
      </c>
      <c r="H96" s="156">
        <v>10000</v>
      </c>
      <c r="I96" s="156">
        <v>10000</v>
      </c>
      <c r="J96" s="156"/>
      <c r="K96" s="156"/>
      <c r="L96" s="156">
        <v>10000</v>
      </c>
      <c r="M96" s="155"/>
      <c r="N96" s="156"/>
      <c r="O96" s="156"/>
      <c r="P96" s="156"/>
      <c r="Q96" s="156"/>
      <c r="R96" s="156"/>
      <c r="S96" s="156"/>
      <c r="T96" s="156"/>
      <c r="U96" s="156"/>
      <c r="V96" s="156"/>
      <c r="W96" s="156"/>
    </row>
    <row r="97" ht="53.25" customHeight="1" outlineLevel="1" spans="1:23">
      <c r="A97" s="155" t="s">
        <v>50</v>
      </c>
      <c r="B97" s="155" t="s">
        <v>417</v>
      </c>
      <c r="C97" s="155" t="s">
        <v>318</v>
      </c>
      <c r="D97" s="155" t="s">
        <v>185</v>
      </c>
      <c r="E97" s="155" t="s">
        <v>106</v>
      </c>
      <c r="F97" s="155" t="s">
        <v>321</v>
      </c>
      <c r="G97" s="155" t="s">
        <v>322</v>
      </c>
      <c r="H97" s="156">
        <v>10000</v>
      </c>
      <c r="I97" s="156">
        <v>10000</v>
      </c>
      <c r="J97" s="156"/>
      <c r="K97" s="156"/>
      <c r="L97" s="156">
        <v>10000</v>
      </c>
      <c r="M97" s="155"/>
      <c r="N97" s="156"/>
      <c r="O97" s="156"/>
      <c r="P97" s="156"/>
      <c r="Q97" s="156"/>
      <c r="R97" s="156"/>
      <c r="S97" s="156"/>
      <c r="T97" s="156"/>
      <c r="U97" s="156"/>
      <c r="V97" s="156"/>
      <c r="W97" s="156"/>
    </row>
    <row r="98" ht="53.25" customHeight="1" outlineLevel="1" spans="1:23">
      <c r="A98" s="155" t="s">
        <v>50</v>
      </c>
      <c r="B98" s="155" t="s">
        <v>417</v>
      </c>
      <c r="C98" s="155" t="s">
        <v>318</v>
      </c>
      <c r="D98" s="155" t="s">
        <v>185</v>
      </c>
      <c r="E98" s="155" t="s">
        <v>106</v>
      </c>
      <c r="F98" s="155" t="s">
        <v>348</v>
      </c>
      <c r="G98" s="155" t="s">
        <v>349</v>
      </c>
      <c r="H98" s="156">
        <v>20000</v>
      </c>
      <c r="I98" s="156">
        <v>20000</v>
      </c>
      <c r="J98" s="156"/>
      <c r="K98" s="156"/>
      <c r="L98" s="156">
        <v>20000</v>
      </c>
      <c r="M98" s="155"/>
      <c r="N98" s="156"/>
      <c r="O98" s="156"/>
      <c r="P98" s="156"/>
      <c r="Q98" s="156"/>
      <c r="R98" s="156"/>
      <c r="S98" s="156"/>
      <c r="T98" s="156"/>
      <c r="U98" s="156"/>
      <c r="V98" s="156"/>
      <c r="W98" s="156"/>
    </row>
    <row r="99" ht="53.25" customHeight="1" outlineLevel="1" spans="1:23">
      <c r="A99" s="155" t="s">
        <v>50</v>
      </c>
      <c r="B99" s="155" t="s">
        <v>417</v>
      </c>
      <c r="C99" s="155" t="s">
        <v>318</v>
      </c>
      <c r="D99" s="155" t="s">
        <v>185</v>
      </c>
      <c r="E99" s="155" t="s">
        <v>106</v>
      </c>
      <c r="F99" s="155" t="s">
        <v>353</v>
      </c>
      <c r="G99" s="155" t="s">
        <v>354</v>
      </c>
      <c r="H99" s="156">
        <v>10000</v>
      </c>
      <c r="I99" s="156">
        <v>10000</v>
      </c>
      <c r="J99" s="156"/>
      <c r="K99" s="156"/>
      <c r="L99" s="156">
        <v>10000</v>
      </c>
      <c r="M99" s="155"/>
      <c r="N99" s="156"/>
      <c r="O99" s="156"/>
      <c r="P99" s="156"/>
      <c r="Q99" s="156"/>
      <c r="R99" s="156"/>
      <c r="S99" s="156"/>
      <c r="T99" s="156"/>
      <c r="U99" s="156"/>
      <c r="V99" s="156"/>
      <c r="W99" s="156"/>
    </row>
    <row r="100" ht="53.25" customHeight="1" outlineLevel="1" spans="1:23">
      <c r="A100" s="155" t="s">
        <v>50</v>
      </c>
      <c r="B100" s="155" t="s">
        <v>417</v>
      </c>
      <c r="C100" s="155" t="s">
        <v>318</v>
      </c>
      <c r="D100" s="155" t="s">
        <v>185</v>
      </c>
      <c r="E100" s="155" t="s">
        <v>106</v>
      </c>
      <c r="F100" s="155" t="s">
        <v>355</v>
      </c>
      <c r="G100" s="155" t="s">
        <v>356</v>
      </c>
      <c r="H100" s="156">
        <v>2000</v>
      </c>
      <c r="I100" s="156">
        <v>2000</v>
      </c>
      <c r="J100" s="156"/>
      <c r="K100" s="156"/>
      <c r="L100" s="156">
        <v>2000</v>
      </c>
      <c r="M100" s="155"/>
      <c r="N100" s="156"/>
      <c r="O100" s="156"/>
      <c r="P100" s="156"/>
      <c r="Q100" s="156"/>
      <c r="R100" s="156"/>
      <c r="S100" s="156"/>
      <c r="T100" s="156"/>
      <c r="U100" s="156"/>
      <c r="V100" s="156"/>
      <c r="W100" s="156"/>
    </row>
    <row r="101" ht="53.25" customHeight="1" outlineLevel="1" spans="1:23">
      <c r="A101" s="155" t="s">
        <v>50</v>
      </c>
      <c r="B101" s="155" t="s">
        <v>417</v>
      </c>
      <c r="C101" s="155" t="s">
        <v>318</v>
      </c>
      <c r="D101" s="155" t="s">
        <v>185</v>
      </c>
      <c r="E101" s="155" t="s">
        <v>106</v>
      </c>
      <c r="F101" s="155" t="s">
        <v>323</v>
      </c>
      <c r="G101" s="155" t="s">
        <v>324</v>
      </c>
      <c r="H101" s="156">
        <v>5000</v>
      </c>
      <c r="I101" s="156">
        <v>5000</v>
      </c>
      <c r="J101" s="156"/>
      <c r="K101" s="156"/>
      <c r="L101" s="156">
        <v>5000</v>
      </c>
      <c r="M101" s="155"/>
      <c r="N101" s="156"/>
      <c r="O101" s="156"/>
      <c r="P101" s="156"/>
      <c r="Q101" s="156"/>
      <c r="R101" s="156"/>
      <c r="S101" s="156"/>
      <c r="T101" s="156"/>
      <c r="U101" s="156"/>
      <c r="V101" s="156"/>
      <c r="W101" s="156"/>
    </row>
    <row r="102" ht="53.25" customHeight="1" outlineLevel="1" spans="1:23">
      <c r="A102" s="155" t="s">
        <v>50</v>
      </c>
      <c r="B102" s="155" t="s">
        <v>418</v>
      </c>
      <c r="C102" s="155" t="s">
        <v>326</v>
      </c>
      <c r="D102" s="155" t="s">
        <v>144</v>
      </c>
      <c r="E102" s="155" t="s">
        <v>145</v>
      </c>
      <c r="F102" s="155" t="s">
        <v>319</v>
      </c>
      <c r="G102" s="155" t="s">
        <v>320</v>
      </c>
      <c r="H102" s="156">
        <v>6600</v>
      </c>
      <c r="I102" s="156">
        <v>6600</v>
      </c>
      <c r="J102" s="156"/>
      <c r="K102" s="156"/>
      <c r="L102" s="156">
        <v>6600</v>
      </c>
      <c r="M102" s="155"/>
      <c r="N102" s="156"/>
      <c r="O102" s="156"/>
      <c r="P102" s="156"/>
      <c r="Q102" s="156"/>
      <c r="R102" s="156"/>
      <c r="S102" s="156"/>
      <c r="T102" s="156"/>
      <c r="U102" s="156"/>
      <c r="V102" s="156"/>
      <c r="W102" s="156"/>
    </row>
    <row r="103" ht="53.25" customHeight="1" outlineLevel="1" spans="1:23">
      <c r="A103" s="155" t="s">
        <v>50</v>
      </c>
      <c r="B103" s="155" t="s">
        <v>419</v>
      </c>
      <c r="C103" s="155" t="s">
        <v>328</v>
      </c>
      <c r="D103" s="155" t="s">
        <v>185</v>
      </c>
      <c r="E103" s="155" t="s">
        <v>106</v>
      </c>
      <c r="F103" s="155" t="s">
        <v>329</v>
      </c>
      <c r="G103" s="155" t="s">
        <v>328</v>
      </c>
      <c r="H103" s="156">
        <v>40078.08</v>
      </c>
      <c r="I103" s="156">
        <v>40078.08</v>
      </c>
      <c r="J103" s="156"/>
      <c r="K103" s="156"/>
      <c r="L103" s="156">
        <v>40078.08</v>
      </c>
      <c r="M103" s="155"/>
      <c r="N103" s="156"/>
      <c r="O103" s="156"/>
      <c r="P103" s="156"/>
      <c r="Q103" s="156"/>
      <c r="R103" s="156"/>
      <c r="S103" s="156"/>
      <c r="T103" s="156"/>
      <c r="U103" s="156"/>
      <c r="V103" s="156"/>
      <c r="W103" s="156"/>
    </row>
    <row r="104" ht="53.25" customHeight="1" spans="1:23">
      <c r="A104" s="155" t="s">
        <v>52</v>
      </c>
      <c r="B104" s="155"/>
      <c r="C104" s="155"/>
      <c r="D104" s="155"/>
      <c r="E104" s="155"/>
      <c r="F104" s="155"/>
      <c r="G104" s="155"/>
      <c r="H104" s="156">
        <v>157901.05</v>
      </c>
      <c r="I104" s="156">
        <v>157901.05</v>
      </c>
      <c r="J104" s="156"/>
      <c r="K104" s="156"/>
      <c r="L104" s="156">
        <v>157901.05</v>
      </c>
      <c r="M104" s="155"/>
      <c r="N104" s="156"/>
      <c r="O104" s="156"/>
      <c r="P104" s="156"/>
      <c r="Q104" s="156"/>
      <c r="R104" s="156"/>
      <c r="S104" s="156"/>
      <c r="T104" s="156"/>
      <c r="U104" s="156"/>
      <c r="V104" s="156"/>
      <c r="W104" s="156"/>
    </row>
    <row r="105" ht="53.25" customHeight="1" outlineLevel="1" spans="1:23">
      <c r="A105" s="155" t="s">
        <v>52</v>
      </c>
      <c r="B105" s="155" t="s">
        <v>420</v>
      </c>
      <c r="C105" s="155" t="s">
        <v>331</v>
      </c>
      <c r="D105" s="155" t="s">
        <v>102</v>
      </c>
      <c r="E105" s="155" t="s">
        <v>103</v>
      </c>
      <c r="F105" s="155" t="s">
        <v>293</v>
      </c>
      <c r="G105" s="155" t="s">
        <v>294</v>
      </c>
      <c r="H105" s="156">
        <v>35052</v>
      </c>
      <c r="I105" s="156">
        <v>35052</v>
      </c>
      <c r="J105" s="156"/>
      <c r="K105" s="156"/>
      <c r="L105" s="156">
        <v>35052</v>
      </c>
      <c r="M105" s="155"/>
      <c r="N105" s="156"/>
      <c r="O105" s="156"/>
      <c r="P105" s="156"/>
      <c r="Q105" s="156"/>
      <c r="R105" s="156"/>
      <c r="S105" s="156"/>
      <c r="T105" s="156"/>
      <c r="U105" s="156"/>
      <c r="V105" s="156"/>
      <c r="W105" s="156"/>
    </row>
    <row r="106" ht="53.25" customHeight="1" outlineLevel="1" spans="1:23">
      <c r="A106" s="155" t="s">
        <v>52</v>
      </c>
      <c r="B106" s="155" t="s">
        <v>420</v>
      </c>
      <c r="C106" s="155" t="s">
        <v>331</v>
      </c>
      <c r="D106" s="155" t="s">
        <v>102</v>
      </c>
      <c r="E106" s="155" t="s">
        <v>103</v>
      </c>
      <c r="F106" s="155" t="s">
        <v>295</v>
      </c>
      <c r="G106" s="155" t="s">
        <v>296</v>
      </c>
      <c r="H106" s="156">
        <v>55872</v>
      </c>
      <c r="I106" s="156">
        <v>55872</v>
      </c>
      <c r="J106" s="156"/>
      <c r="K106" s="156"/>
      <c r="L106" s="156">
        <v>55872</v>
      </c>
      <c r="M106" s="155"/>
      <c r="N106" s="156"/>
      <c r="O106" s="156"/>
      <c r="P106" s="156"/>
      <c r="Q106" s="156"/>
      <c r="R106" s="156"/>
      <c r="S106" s="156"/>
      <c r="T106" s="156"/>
      <c r="U106" s="156"/>
      <c r="V106" s="156"/>
      <c r="W106" s="156"/>
    </row>
    <row r="107" ht="53.25" customHeight="1" outlineLevel="1" spans="1:23">
      <c r="A107" s="155" t="s">
        <v>52</v>
      </c>
      <c r="B107" s="155" t="s">
        <v>420</v>
      </c>
      <c r="C107" s="155" t="s">
        <v>331</v>
      </c>
      <c r="D107" s="155" t="s">
        <v>102</v>
      </c>
      <c r="E107" s="155" t="s">
        <v>103</v>
      </c>
      <c r="F107" s="155" t="s">
        <v>332</v>
      </c>
      <c r="G107" s="155" t="s">
        <v>333</v>
      </c>
      <c r="H107" s="156">
        <v>2921</v>
      </c>
      <c r="I107" s="156">
        <v>2921</v>
      </c>
      <c r="J107" s="156"/>
      <c r="K107" s="156"/>
      <c r="L107" s="156">
        <v>2921</v>
      </c>
      <c r="M107" s="155"/>
      <c r="N107" s="156"/>
      <c r="O107" s="156"/>
      <c r="P107" s="156"/>
      <c r="Q107" s="156"/>
      <c r="R107" s="156"/>
      <c r="S107" s="156"/>
      <c r="T107" s="156"/>
      <c r="U107" s="156"/>
      <c r="V107" s="156"/>
      <c r="W107" s="156"/>
    </row>
    <row r="108" ht="53.25" customHeight="1" outlineLevel="1" spans="1:23">
      <c r="A108" s="155" t="s">
        <v>52</v>
      </c>
      <c r="B108" s="155" t="s">
        <v>421</v>
      </c>
      <c r="C108" s="155" t="s">
        <v>335</v>
      </c>
      <c r="D108" s="155" t="s">
        <v>102</v>
      </c>
      <c r="E108" s="155" t="s">
        <v>103</v>
      </c>
      <c r="F108" s="155" t="s">
        <v>332</v>
      </c>
      <c r="G108" s="155" t="s">
        <v>333</v>
      </c>
      <c r="H108" s="156">
        <v>16800</v>
      </c>
      <c r="I108" s="156">
        <v>16800</v>
      </c>
      <c r="J108" s="156"/>
      <c r="K108" s="156"/>
      <c r="L108" s="156">
        <v>16800</v>
      </c>
      <c r="M108" s="155"/>
      <c r="N108" s="156"/>
      <c r="O108" s="156"/>
      <c r="P108" s="156"/>
      <c r="Q108" s="156"/>
      <c r="R108" s="156"/>
      <c r="S108" s="156"/>
      <c r="T108" s="156"/>
      <c r="U108" s="156"/>
      <c r="V108" s="156"/>
      <c r="W108" s="156"/>
    </row>
    <row r="109" ht="53.25" customHeight="1" outlineLevel="1" spans="1:23">
      <c r="A109" s="155" t="s">
        <v>52</v>
      </c>
      <c r="B109" s="155" t="s">
        <v>422</v>
      </c>
      <c r="C109" s="155" t="s">
        <v>302</v>
      </c>
      <c r="D109" s="155" t="s">
        <v>146</v>
      </c>
      <c r="E109" s="155" t="s">
        <v>147</v>
      </c>
      <c r="F109" s="155" t="s">
        <v>303</v>
      </c>
      <c r="G109" s="155" t="s">
        <v>302</v>
      </c>
      <c r="H109" s="156">
        <v>14547.84</v>
      </c>
      <c r="I109" s="156">
        <v>14547.84</v>
      </c>
      <c r="J109" s="156"/>
      <c r="K109" s="156"/>
      <c r="L109" s="156">
        <v>14547.84</v>
      </c>
      <c r="M109" s="155"/>
      <c r="N109" s="156"/>
      <c r="O109" s="156"/>
      <c r="P109" s="156"/>
      <c r="Q109" s="156"/>
      <c r="R109" s="156"/>
      <c r="S109" s="156"/>
      <c r="T109" s="156"/>
      <c r="U109" s="156"/>
      <c r="V109" s="156"/>
      <c r="W109" s="156"/>
    </row>
    <row r="110" ht="53.25" customHeight="1" outlineLevel="1" spans="1:23">
      <c r="A110" s="155" t="s">
        <v>52</v>
      </c>
      <c r="B110" s="155" t="s">
        <v>423</v>
      </c>
      <c r="C110" s="155" t="s">
        <v>305</v>
      </c>
      <c r="D110" s="155" t="s">
        <v>175</v>
      </c>
      <c r="E110" s="155" t="s">
        <v>176</v>
      </c>
      <c r="F110" s="155" t="s">
        <v>306</v>
      </c>
      <c r="G110" s="155" t="s">
        <v>305</v>
      </c>
      <c r="H110" s="156">
        <v>6819.3</v>
      </c>
      <c r="I110" s="156">
        <v>6819.3</v>
      </c>
      <c r="J110" s="156"/>
      <c r="K110" s="156"/>
      <c r="L110" s="156">
        <v>6819.3</v>
      </c>
      <c r="M110" s="155"/>
      <c r="N110" s="156"/>
      <c r="O110" s="156"/>
      <c r="P110" s="156"/>
      <c r="Q110" s="156"/>
      <c r="R110" s="156"/>
      <c r="S110" s="156"/>
      <c r="T110" s="156"/>
      <c r="U110" s="156"/>
      <c r="V110" s="156"/>
      <c r="W110" s="156"/>
    </row>
    <row r="111" ht="53.25" customHeight="1" outlineLevel="1" spans="1:23">
      <c r="A111" s="155" t="s">
        <v>52</v>
      </c>
      <c r="B111" s="155" t="s">
        <v>423</v>
      </c>
      <c r="C111" s="155" t="s">
        <v>305</v>
      </c>
      <c r="D111" s="155" t="s">
        <v>177</v>
      </c>
      <c r="E111" s="155" t="s">
        <v>178</v>
      </c>
      <c r="F111" s="155" t="s">
        <v>306</v>
      </c>
      <c r="G111" s="155" t="s">
        <v>305</v>
      </c>
      <c r="H111" s="156"/>
      <c r="I111" s="156"/>
      <c r="J111" s="156"/>
      <c r="K111" s="156"/>
      <c r="L111" s="156"/>
      <c r="M111" s="155"/>
      <c r="N111" s="156"/>
      <c r="O111" s="156"/>
      <c r="P111" s="156"/>
      <c r="Q111" s="156"/>
      <c r="R111" s="156"/>
      <c r="S111" s="156"/>
      <c r="T111" s="156"/>
      <c r="U111" s="156"/>
      <c r="V111" s="156"/>
      <c r="W111" s="156"/>
    </row>
    <row r="112" ht="53.25" customHeight="1" outlineLevel="1" spans="1:23">
      <c r="A112" s="155" t="s">
        <v>52</v>
      </c>
      <c r="B112" s="155" t="s">
        <v>424</v>
      </c>
      <c r="C112" s="155" t="s">
        <v>308</v>
      </c>
      <c r="D112" s="155" t="s">
        <v>179</v>
      </c>
      <c r="E112" s="155" t="s">
        <v>180</v>
      </c>
      <c r="F112" s="155" t="s">
        <v>309</v>
      </c>
      <c r="G112" s="155" t="s">
        <v>310</v>
      </c>
      <c r="H112" s="156">
        <v>500</v>
      </c>
      <c r="I112" s="156">
        <v>500</v>
      </c>
      <c r="J112" s="156"/>
      <c r="K112" s="156"/>
      <c r="L112" s="156">
        <v>500</v>
      </c>
      <c r="M112" s="155"/>
      <c r="N112" s="156"/>
      <c r="O112" s="156"/>
      <c r="P112" s="156"/>
      <c r="Q112" s="156"/>
      <c r="R112" s="156"/>
      <c r="S112" s="156"/>
      <c r="T112" s="156"/>
      <c r="U112" s="156"/>
      <c r="V112" s="156"/>
      <c r="W112" s="156"/>
    </row>
    <row r="113" ht="53.25" customHeight="1" outlineLevel="1" spans="1:23">
      <c r="A113" s="155" t="s">
        <v>52</v>
      </c>
      <c r="B113" s="155" t="s">
        <v>425</v>
      </c>
      <c r="C113" s="155" t="s">
        <v>312</v>
      </c>
      <c r="D113" s="155" t="s">
        <v>179</v>
      </c>
      <c r="E113" s="155" t="s">
        <v>180</v>
      </c>
      <c r="F113" s="155" t="s">
        <v>309</v>
      </c>
      <c r="G113" s="155" t="s">
        <v>310</v>
      </c>
      <c r="H113" s="156">
        <v>181.85</v>
      </c>
      <c r="I113" s="156">
        <v>181.85</v>
      </c>
      <c r="J113" s="156"/>
      <c r="K113" s="156"/>
      <c r="L113" s="156">
        <v>181.85</v>
      </c>
      <c r="M113" s="155"/>
      <c r="N113" s="156"/>
      <c r="O113" s="156"/>
      <c r="P113" s="156"/>
      <c r="Q113" s="156"/>
      <c r="R113" s="156"/>
      <c r="S113" s="156"/>
      <c r="T113" s="156"/>
      <c r="U113" s="156"/>
      <c r="V113" s="156"/>
      <c r="W113" s="156"/>
    </row>
    <row r="114" ht="53.25" customHeight="1" outlineLevel="1" spans="1:23">
      <c r="A114" s="155" t="s">
        <v>52</v>
      </c>
      <c r="B114" s="155" t="s">
        <v>426</v>
      </c>
      <c r="C114" s="155" t="s">
        <v>314</v>
      </c>
      <c r="D114" s="155" t="s">
        <v>179</v>
      </c>
      <c r="E114" s="155" t="s">
        <v>180</v>
      </c>
      <c r="F114" s="155" t="s">
        <v>309</v>
      </c>
      <c r="G114" s="155" t="s">
        <v>310</v>
      </c>
      <c r="H114" s="156">
        <v>363.7</v>
      </c>
      <c r="I114" s="156">
        <v>363.7</v>
      </c>
      <c r="J114" s="156"/>
      <c r="K114" s="156"/>
      <c r="L114" s="156">
        <v>363.7</v>
      </c>
      <c r="M114" s="155"/>
      <c r="N114" s="156"/>
      <c r="O114" s="156"/>
      <c r="P114" s="156"/>
      <c r="Q114" s="156"/>
      <c r="R114" s="156"/>
      <c r="S114" s="156"/>
      <c r="T114" s="156"/>
      <c r="U114" s="156"/>
      <c r="V114" s="156"/>
      <c r="W114" s="156"/>
    </row>
    <row r="115" ht="53.25" customHeight="1" outlineLevel="1" spans="1:23">
      <c r="A115" s="155" t="s">
        <v>52</v>
      </c>
      <c r="B115" s="155" t="s">
        <v>427</v>
      </c>
      <c r="C115" s="155" t="s">
        <v>215</v>
      </c>
      <c r="D115" s="155" t="s">
        <v>214</v>
      </c>
      <c r="E115" s="155" t="s">
        <v>215</v>
      </c>
      <c r="F115" s="155" t="s">
        <v>316</v>
      </c>
      <c r="G115" s="155" t="s">
        <v>215</v>
      </c>
      <c r="H115" s="156">
        <v>10910.88</v>
      </c>
      <c r="I115" s="156">
        <v>10910.88</v>
      </c>
      <c r="J115" s="156"/>
      <c r="K115" s="156"/>
      <c r="L115" s="156">
        <v>10910.88</v>
      </c>
      <c r="M115" s="155"/>
      <c r="N115" s="156"/>
      <c r="O115" s="156"/>
      <c r="P115" s="156"/>
      <c r="Q115" s="156"/>
      <c r="R115" s="156"/>
      <c r="S115" s="156"/>
      <c r="T115" s="156"/>
      <c r="U115" s="156"/>
      <c r="V115" s="156"/>
      <c r="W115" s="156"/>
    </row>
    <row r="116" ht="53.25" customHeight="1" outlineLevel="1" spans="1:23">
      <c r="A116" s="155" t="s">
        <v>52</v>
      </c>
      <c r="B116" s="155" t="s">
        <v>428</v>
      </c>
      <c r="C116" s="155" t="s">
        <v>318</v>
      </c>
      <c r="D116" s="155" t="s">
        <v>102</v>
      </c>
      <c r="E116" s="155" t="s">
        <v>103</v>
      </c>
      <c r="F116" s="155" t="s">
        <v>319</v>
      </c>
      <c r="G116" s="155" t="s">
        <v>320</v>
      </c>
      <c r="H116" s="156">
        <v>2850</v>
      </c>
      <c r="I116" s="156">
        <v>2850</v>
      </c>
      <c r="J116" s="156"/>
      <c r="K116" s="156"/>
      <c r="L116" s="156">
        <v>2850</v>
      </c>
      <c r="M116" s="155"/>
      <c r="N116" s="156"/>
      <c r="O116" s="156"/>
      <c r="P116" s="156"/>
      <c r="Q116" s="156"/>
      <c r="R116" s="156"/>
      <c r="S116" s="156"/>
      <c r="T116" s="156"/>
      <c r="U116" s="156"/>
      <c r="V116" s="156"/>
      <c r="W116" s="156"/>
    </row>
    <row r="117" ht="53.25" customHeight="1" outlineLevel="1" spans="1:23">
      <c r="A117" s="155" t="s">
        <v>52</v>
      </c>
      <c r="B117" s="155" t="s">
        <v>429</v>
      </c>
      <c r="C117" s="155" t="s">
        <v>326</v>
      </c>
      <c r="D117" s="155" t="s">
        <v>142</v>
      </c>
      <c r="E117" s="155" t="s">
        <v>143</v>
      </c>
      <c r="F117" s="155" t="s">
        <v>319</v>
      </c>
      <c r="G117" s="155" t="s">
        <v>320</v>
      </c>
      <c r="H117" s="156">
        <v>600</v>
      </c>
      <c r="I117" s="156">
        <v>600</v>
      </c>
      <c r="J117" s="156"/>
      <c r="K117" s="156"/>
      <c r="L117" s="156">
        <v>600</v>
      </c>
      <c r="M117" s="155"/>
      <c r="N117" s="156"/>
      <c r="O117" s="156"/>
      <c r="P117" s="156"/>
      <c r="Q117" s="156"/>
      <c r="R117" s="156"/>
      <c r="S117" s="156"/>
      <c r="T117" s="156"/>
      <c r="U117" s="156"/>
      <c r="V117" s="156"/>
      <c r="W117" s="156"/>
    </row>
    <row r="118" ht="53.25" customHeight="1" outlineLevel="1" spans="1:23">
      <c r="A118" s="155" t="s">
        <v>52</v>
      </c>
      <c r="B118" s="155" t="s">
        <v>430</v>
      </c>
      <c r="C118" s="155" t="s">
        <v>328</v>
      </c>
      <c r="D118" s="155" t="s">
        <v>102</v>
      </c>
      <c r="E118" s="155" t="s">
        <v>103</v>
      </c>
      <c r="F118" s="155" t="s">
        <v>329</v>
      </c>
      <c r="G118" s="155" t="s">
        <v>328</v>
      </c>
      <c r="H118" s="156">
        <v>1482.48</v>
      </c>
      <c r="I118" s="156">
        <v>1482.48</v>
      </c>
      <c r="J118" s="156"/>
      <c r="K118" s="156"/>
      <c r="L118" s="156">
        <v>1482.48</v>
      </c>
      <c r="M118" s="155"/>
      <c r="N118" s="156"/>
      <c r="O118" s="156"/>
      <c r="P118" s="156"/>
      <c r="Q118" s="156"/>
      <c r="R118" s="156"/>
      <c r="S118" s="156"/>
      <c r="T118" s="156"/>
      <c r="U118" s="156"/>
      <c r="V118" s="156"/>
      <c r="W118" s="156"/>
    </row>
    <row r="119" ht="53.25" customHeight="1" outlineLevel="1" spans="1:23">
      <c r="A119" s="155" t="s">
        <v>52</v>
      </c>
      <c r="B119" s="155" t="s">
        <v>431</v>
      </c>
      <c r="C119" s="155" t="s">
        <v>366</v>
      </c>
      <c r="D119" s="155" t="s">
        <v>102</v>
      </c>
      <c r="E119" s="155" t="s">
        <v>103</v>
      </c>
      <c r="F119" s="155" t="s">
        <v>367</v>
      </c>
      <c r="G119" s="155" t="s">
        <v>368</v>
      </c>
      <c r="H119" s="156">
        <v>9000</v>
      </c>
      <c r="I119" s="156">
        <v>9000</v>
      </c>
      <c r="J119" s="156"/>
      <c r="K119" s="156"/>
      <c r="L119" s="156">
        <v>9000</v>
      </c>
      <c r="M119" s="155"/>
      <c r="N119" s="156"/>
      <c r="O119" s="156"/>
      <c r="P119" s="156"/>
      <c r="Q119" s="156"/>
      <c r="R119" s="156"/>
      <c r="S119" s="156"/>
      <c r="T119" s="156"/>
      <c r="U119" s="156"/>
      <c r="V119" s="156"/>
      <c r="W119" s="156"/>
    </row>
    <row r="120" ht="53.25" customHeight="1" spans="1:23">
      <c r="A120" s="155" t="s">
        <v>54</v>
      </c>
      <c r="B120" s="155"/>
      <c r="C120" s="155"/>
      <c r="D120" s="155"/>
      <c r="E120" s="155"/>
      <c r="F120" s="155"/>
      <c r="G120" s="155"/>
      <c r="H120" s="156">
        <v>445424.31</v>
      </c>
      <c r="I120" s="156">
        <v>445424.31</v>
      </c>
      <c r="J120" s="156"/>
      <c r="K120" s="156"/>
      <c r="L120" s="156">
        <v>445424.31</v>
      </c>
      <c r="M120" s="155"/>
      <c r="N120" s="156"/>
      <c r="O120" s="156"/>
      <c r="P120" s="156"/>
      <c r="Q120" s="156"/>
      <c r="R120" s="156"/>
      <c r="S120" s="156"/>
      <c r="T120" s="156"/>
      <c r="U120" s="156"/>
      <c r="V120" s="156"/>
      <c r="W120" s="156"/>
    </row>
    <row r="121" ht="53.25" customHeight="1" outlineLevel="1" spans="1:23">
      <c r="A121" s="155" t="s">
        <v>54</v>
      </c>
      <c r="B121" s="155" t="s">
        <v>432</v>
      </c>
      <c r="C121" s="155" t="s">
        <v>331</v>
      </c>
      <c r="D121" s="155" t="s">
        <v>102</v>
      </c>
      <c r="E121" s="155" t="s">
        <v>103</v>
      </c>
      <c r="F121" s="155" t="s">
        <v>293</v>
      </c>
      <c r="G121" s="155" t="s">
        <v>294</v>
      </c>
      <c r="H121" s="156">
        <v>95340</v>
      </c>
      <c r="I121" s="156">
        <v>95340</v>
      </c>
      <c r="J121" s="156"/>
      <c r="K121" s="156"/>
      <c r="L121" s="156">
        <v>95340</v>
      </c>
      <c r="M121" s="155"/>
      <c r="N121" s="156"/>
      <c r="O121" s="156"/>
      <c r="P121" s="156"/>
      <c r="Q121" s="156"/>
      <c r="R121" s="156"/>
      <c r="S121" s="156"/>
      <c r="T121" s="156"/>
      <c r="U121" s="156"/>
      <c r="V121" s="156"/>
      <c r="W121" s="156"/>
    </row>
    <row r="122" ht="53.25" customHeight="1" outlineLevel="1" spans="1:23">
      <c r="A122" s="155" t="s">
        <v>54</v>
      </c>
      <c r="B122" s="155" t="s">
        <v>432</v>
      </c>
      <c r="C122" s="155" t="s">
        <v>331</v>
      </c>
      <c r="D122" s="155" t="s">
        <v>102</v>
      </c>
      <c r="E122" s="155" t="s">
        <v>103</v>
      </c>
      <c r="F122" s="155" t="s">
        <v>295</v>
      </c>
      <c r="G122" s="155" t="s">
        <v>296</v>
      </c>
      <c r="H122" s="156">
        <v>160068</v>
      </c>
      <c r="I122" s="156">
        <v>160068</v>
      </c>
      <c r="J122" s="156"/>
      <c r="K122" s="156"/>
      <c r="L122" s="156">
        <v>160068</v>
      </c>
      <c r="M122" s="155"/>
      <c r="N122" s="156"/>
      <c r="O122" s="156"/>
      <c r="P122" s="156"/>
      <c r="Q122" s="156"/>
      <c r="R122" s="156"/>
      <c r="S122" s="156"/>
      <c r="T122" s="156"/>
      <c r="U122" s="156"/>
      <c r="V122" s="156"/>
      <c r="W122" s="156"/>
    </row>
    <row r="123" ht="53.25" customHeight="1" outlineLevel="1" spans="1:23">
      <c r="A123" s="155" t="s">
        <v>54</v>
      </c>
      <c r="B123" s="155" t="s">
        <v>432</v>
      </c>
      <c r="C123" s="155" t="s">
        <v>331</v>
      </c>
      <c r="D123" s="155" t="s">
        <v>102</v>
      </c>
      <c r="E123" s="155" t="s">
        <v>103</v>
      </c>
      <c r="F123" s="155" t="s">
        <v>332</v>
      </c>
      <c r="G123" s="155" t="s">
        <v>333</v>
      </c>
      <c r="H123" s="156">
        <v>7945</v>
      </c>
      <c r="I123" s="156">
        <v>7945</v>
      </c>
      <c r="J123" s="156"/>
      <c r="K123" s="156"/>
      <c r="L123" s="156">
        <v>7945</v>
      </c>
      <c r="M123" s="155"/>
      <c r="N123" s="156"/>
      <c r="O123" s="156"/>
      <c r="P123" s="156"/>
      <c r="Q123" s="156"/>
      <c r="R123" s="156"/>
      <c r="S123" s="156"/>
      <c r="T123" s="156"/>
      <c r="U123" s="156"/>
      <c r="V123" s="156"/>
      <c r="W123" s="156"/>
    </row>
    <row r="124" ht="53.25" customHeight="1" outlineLevel="1" spans="1:23">
      <c r="A124" s="155" t="s">
        <v>54</v>
      </c>
      <c r="B124" s="155" t="s">
        <v>433</v>
      </c>
      <c r="C124" s="155" t="s">
        <v>335</v>
      </c>
      <c r="D124" s="155" t="s">
        <v>102</v>
      </c>
      <c r="E124" s="155" t="s">
        <v>103</v>
      </c>
      <c r="F124" s="155" t="s">
        <v>332</v>
      </c>
      <c r="G124" s="155" t="s">
        <v>333</v>
      </c>
      <c r="H124" s="156">
        <v>48960</v>
      </c>
      <c r="I124" s="156">
        <v>48960</v>
      </c>
      <c r="J124" s="156"/>
      <c r="K124" s="156"/>
      <c r="L124" s="156">
        <v>48960</v>
      </c>
      <c r="M124" s="155"/>
      <c r="N124" s="156"/>
      <c r="O124" s="156"/>
      <c r="P124" s="156"/>
      <c r="Q124" s="156"/>
      <c r="R124" s="156"/>
      <c r="S124" s="156"/>
      <c r="T124" s="156"/>
      <c r="U124" s="156"/>
      <c r="V124" s="156"/>
      <c r="W124" s="156"/>
    </row>
    <row r="125" ht="53.25" customHeight="1" outlineLevel="1" spans="1:23">
      <c r="A125" s="155" t="s">
        <v>54</v>
      </c>
      <c r="B125" s="155" t="s">
        <v>434</v>
      </c>
      <c r="C125" s="155" t="s">
        <v>302</v>
      </c>
      <c r="D125" s="155" t="s">
        <v>146</v>
      </c>
      <c r="E125" s="155" t="s">
        <v>147</v>
      </c>
      <c r="F125" s="155" t="s">
        <v>303</v>
      </c>
      <c r="G125" s="155" t="s">
        <v>302</v>
      </c>
      <c r="H125" s="156">
        <v>41066.88</v>
      </c>
      <c r="I125" s="156">
        <v>41066.88</v>
      </c>
      <c r="J125" s="156"/>
      <c r="K125" s="156"/>
      <c r="L125" s="156">
        <v>41066.88</v>
      </c>
      <c r="M125" s="155"/>
      <c r="N125" s="156"/>
      <c r="O125" s="156"/>
      <c r="P125" s="156"/>
      <c r="Q125" s="156"/>
      <c r="R125" s="156"/>
      <c r="S125" s="156"/>
      <c r="T125" s="156"/>
      <c r="U125" s="156"/>
      <c r="V125" s="156"/>
      <c r="W125" s="156"/>
    </row>
    <row r="126" ht="53.25" customHeight="1" outlineLevel="1" spans="1:23">
      <c r="A126" s="155" t="s">
        <v>54</v>
      </c>
      <c r="B126" s="155" t="s">
        <v>435</v>
      </c>
      <c r="C126" s="155" t="s">
        <v>305</v>
      </c>
      <c r="D126" s="155" t="s">
        <v>175</v>
      </c>
      <c r="E126" s="155" t="s">
        <v>176</v>
      </c>
      <c r="F126" s="155" t="s">
        <v>306</v>
      </c>
      <c r="G126" s="155" t="s">
        <v>305</v>
      </c>
      <c r="H126" s="156">
        <v>19250.1</v>
      </c>
      <c r="I126" s="156">
        <v>19250.1</v>
      </c>
      <c r="J126" s="156"/>
      <c r="K126" s="156"/>
      <c r="L126" s="156">
        <v>19250.1</v>
      </c>
      <c r="M126" s="155"/>
      <c r="N126" s="156"/>
      <c r="O126" s="156"/>
      <c r="P126" s="156"/>
      <c r="Q126" s="156"/>
      <c r="R126" s="156"/>
      <c r="S126" s="156"/>
      <c r="T126" s="156"/>
      <c r="U126" s="156"/>
      <c r="V126" s="156"/>
      <c r="W126" s="156"/>
    </row>
    <row r="127" ht="53.25" customHeight="1" outlineLevel="1" spans="1:23">
      <c r="A127" s="155" t="s">
        <v>54</v>
      </c>
      <c r="B127" s="155" t="s">
        <v>435</v>
      </c>
      <c r="C127" s="155" t="s">
        <v>305</v>
      </c>
      <c r="D127" s="155" t="s">
        <v>177</v>
      </c>
      <c r="E127" s="155" t="s">
        <v>178</v>
      </c>
      <c r="F127" s="155" t="s">
        <v>306</v>
      </c>
      <c r="G127" s="155" t="s">
        <v>305</v>
      </c>
      <c r="H127" s="156"/>
      <c r="I127" s="156"/>
      <c r="J127" s="156"/>
      <c r="K127" s="156"/>
      <c r="L127" s="156"/>
      <c r="M127" s="155"/>
      <c r="N127" s="156"/>
      <c r="O127" s="156"/>
      <c r="P127" s="156"/>
      <c r="Q127" s="156"/>
      <c r="R127" s="156"/>
      <c r="S127" s="156"/>
      <c r="T127" s="156"/>
      <c r="U127" s="156"/>
      <c r="V127" s="156"/>
      <c r="W127" s="156"/>
    </row>
    <row r="128" ht="53.25" customHeight="1" outlineLevel="1" spans="1:23">
      <c r="A128" s="155" t="s">
        <v>54</v>
      </c>
      <c r="B128" s="155" t="s">
        <v>436</v>
      </c>
      <c r="C128" s="155" t="s">
        <v>308</v>
      </c>
      <c r="D128" s="155" t="s">
        <v>179</v>
      </c>
      <c r="E128" s="155" t="s">
        <v>180</v>
      </c>
      <c r="F128" s="155" t="s">
        <v>309</v>
      </c>
      <c r="G128" s="155" t="s">
        <v>310</v>
      </c>
      <c r="H128" s="156">
        <v>750</v>
      </c>
      <c r="I128" s="156">
        <v>750</v>
      </c>
      <c r="J128" s="156"/>
      <c r="K128" s="156"/>
      <c r="L128" s="156">
        <v>750</v>
      </c>
      <c r="M128" s="155"/>
      <c r="N128" s="156"/>
      <c r="O128" s="156"/>
      <c r="P128" s="156"/>
      <c r="Q128" s="156"/>
      <c r="R128" s="156"/>
      <c r="S128" s="156"/>
      <c r="T128" s="156"/>
      <c r="U128" s="156"/>
      <c r="V128" s="156"/>
      <c r="W128" s="156"/>
    </row>
    <row r="129" ht="53.25" customHeight="1" outlineLevel="1" spans="1:23">
      <c r="A129" s="155" t="s">
        <v>54</v>
      </c>
      <c r="B129" s="155" t="s">
        <v>437</v>
      </c>
      <c r="C129" s="155" t="s">
        <v>312</v>
      </c>
      <c r="D129" s="155" t="s">
        <v>179</v>
      </c>
      <c r="E129" s="155" t="s">
        <v>180</v>
      </c>
      <c r="F129" s="155" t="s">
        <v>309</v>
      </c>
      <c r="G129" s="155" t="s">
        <v>310</v>
      </c>
      <c r="H129" s="156">
        <v>513.34</v>
      </c>
      <c r="I129" s="156">
        <v>513.34</v>
      </c>
      <c r="J129" s="156"/>
      <c r="K129" s="156"/>
      <c r="L129" s="156">
        <v>513.34</v>
      </c>
      <c r="M129" s="155"/>
      <c r="N129" s="156"/>
      <c r="O129" s="156"/>
      <c r="P129" s="156"/>
      <c r="Q129" s="156"/>
      <c r="R129" s="156"/>
      <c r="S129" s="156"/>
      <c r="T129" s="156"/>
      <c r="U129" s="156"/>
      <c r="V129" s="156"/>
      <c r="W129" s="156"/>
    </row>
    <row r="130" ht="53.25" customHeight="1" outlineLevel="1" spans="1:23">
      <c r="A130" s="155" t="s">
        <v>54</v>
      </c>
      <c r="B130" s="155" t="s">
        <v>438</v>
      </c>
      <c r="C130" s="155" t="s">
        <v>314</v>
      </c>
      <c r="D130" s="155" t="s">
        <v>179</v>
      </c>
      <c r="E130" s="155" t="s">
        <v>180</v>
      </c>
      <c r="F130" s="155" t="s">
        <v>309</v>
      </c>
      <c r="G130" s="155" t="s">
        <v>310</v>
      </c>
      <c r="H130" s="156">
        <v>1026.67</v>
      </c>
      <c r="I130" s="156">
        <v>1026.67</v>
      </c>
      <c r="J130" s="156"/>
      <c r="K130" s="156"/>
      <c r="L130" s="156">
        <v>1026.67</v>
      </c>
      <c r="M130" s="155"/>
      <c r="N130" s="156"/>
      <c r="O130" s="156"/>
      <c r="P130" s="156"/>
      <c r="Q130" s="156"/>
      <c r="R130" s="156"/>
      <c r="S130" s="156"/>
      <c r="T130" s="156"/>
      <c r="U130" s="156"/>
      <c r="V130" s="156"/>
      <c r="W130" s="156"/>
    </row>
    <row r="131" ht="53.25" customHeight="1" outlineLevel="1" spans="1:23">
      <c r="A131" s="155" t="s">
        <v>54</v>
      </c>
      <c r="B131" s="155" t="s">
        <v>439</v>
      </c>
      <c r="C131" s="155" t="s">
        <v>215</v>
      </c>
      <c r="D131" s="155" t="s">
        <v>214</v>
      </c>
      <c r="E131" s="155" t="s">
        <v>215</v>
      </c>
      <c r="F131" s="155" t="s">
        <v>316</v>
      </c>
      <c r="G131" s="155" t="s">
        <v>215</v>
      </c>
      <c r="H131" s="156">
        <v>30800.16</v>
      </c>
      <c r="I131" s="156">
        <v>30800.16</v>
      </c>
      <c r="J131" s="156"/>
      <c r="K131" s="156"/>
      <c r="L131" s="156">
        <v>30800.16</v>
      </c>
      <c r="M131" s="155"/>
      <c r="N131" s="156"/>
      <c r="O131" s="156"/>
      <c r="P131" s="156"/>
      <c r="Q131" s="156"/>
      <c r="R131" s="156"/>
      <c r="S131" s="156"/>
      <c r="T131" s="156"/>
      <c r="U131" s="156"/>
      <c r="V131" s="156"/>
      <c r="W131" s="156"/>
    </row>
    <row r="132" ht="53.25" customHeight="1" outlineLevel="1" spans="1:23">
      <c r="A132" s="155" t="s">
        <v>54</v>
      </c>
      <c r="B132" s="155" t="s">
        <v>440</v>
      </c>
      <c r="C132" s="155" t="s">
        <v>318</v>
      </c>
      <c r="D132" s="155" t="s">
        <v>102</v>
      </c>
      <c r="E132" s="155" t="s">
        <v>103</v>
      </c>
      <c r="F132" s="155" t="s">
        <v>319</v>
      </c>
      <c r="G132" s="155" t="s">
        <v>320</v>
      </c>
      <c r="H132" s="156">
        <v>4550</v>
      </c>
      <c r="I132" s="156">
        <v>4550</v>
      </c>
      <c r="J132" s="156"/>
      <c r="K132" s="156"/>
      <c r="L132" s="156">
        <v>4550</v>
      </c>
      <c r="M132" s="155"/>
      <c r="N132" s="156"/>
      <c r="O132" s="156"/>
      <c r="P132" s="156"/>
      <c r="Q132" s="156"/>
      <c r="R132" s="156"/>
      <c r="S132" s="156"/>
      <c r="T132" s="156"/>
      <c r="U132" s="156"/>
      <c r="V132" s="156"/>
      <c r="W132" s="156"/>
    </row>
    <row r="133" ht="53.25" customHeight="1" outlineLevel="1" spans="1:23">
      <c r="A133" s="155" t="s">
        <v>54</v>
      </c>
      <c r="B133" s="155" t="s">
        <v>440</v>
      </c>
      <c r="C133" s="155" t="s">
        <v>318</v>
      </c>
      <c r="D133" s="155" t="s">
        <v>102</v>
      </c>
      <c r="E133" s="155" t="s">
        <v>103</v>
      </c>
      <c r="F133" s="155" t="s">
        <v>355</v>
      </c>
      <c r="G133" s="155" t="s">
        <v>356</v>
      </c>
      <c r="H133" s="156">
        <v>4000</v>
      </c>
      <c r="I133" s="156">
        <v>4000</v>
      </c>
      <c r="J133" s="156"/>
      <c r="K133" s="156"/>
      <c r="L133" s="156">
        <v>4000</v>
      </c>
      <c r="M133" s="155"/>
      <c r="N133" s="156"/>
      <c r="O133" s="156"/>
      <c r="P133" s="156"/>
      <c r="Q133" s="156"/>
      <c r="R133" s="156"/>
      <c r="S133" s="156"/>
      <c r="T133" s="156"/>
      <c r="U133" s="156"/>
      <c r="V133" s="156"/>
      <c r="W133" s="156"/>
    </row>
    <row r="134" ht="53.25" customHeight="1" outlineLevel="1" spans="1:23">
      <c r="A134" s="155" t="s">
        <v>54</v>
      </c>
      <c r="B134" s="155" t="s">
        <v>441</v>
      </c>
      <c r="C134" s="155" t="s">
        <v>328</v>
      </c>
      <c r="D134" s="155" t="s">
        <v>102</v>
      </c>
      <c r="E134" s="155" t="s">
        <v>103</v>
      </c>
      <c r="F134" s="155" t="s">
        <v>329</v>
      </c>
      <c r="G134" s="155" t="s">
        <v>328</v>
      </c>
      <c r="H134" s="156">
        <v>4154.16</v>
      </c>
      <c r="I134" s="156">
        <v>4154.16</v>
      </c>
      <c r="J134" s="156"/>
      <c r="K134" s="156"/>
      <c r="L134" s="156">
        <v>4154.16</v>
      </c>
      <c r="M134" s="155"/>
      <c r="N134" s="156"/>
      <c r="O134" s="156"/>
      <c r="P134" s="156"/>
      <c r="Q134" s="156"/>
      <c r="R134" s="156"/>
      <c r="S134" s="156"/>
      <c r="T134" s="156"/>
      <c r="U134" s="156"/>
      <c r="V134" s="156"/>
      <c r="W134" s="156"/>
    </row>
    <row r="135" ht="53.25" customHeight="1" outlineLevel="1" spans="1:23">
      <c r="A135" s="155" t="s">
        <v>54</v>
      </c>
      <c r="B135" s="155" t="s">
        <v>442</v>
      </c>
      <c r="C135" s="155" t="s">
        <v>366</v>
      </c>
      <c r="D135" s="155" t="s">
        <v>102</v>
      </c>
      <c r="E135" s="155" t="s">
        <v>103</v>
      </c>
      <c r="F135" s="155" t="s">
        <v>367</v>
      </c>
      <c r="G135" s="155" t="s">
        <v>368</v>
      </c>
      <c r="H135" s="156">
        <v>27000</v>
      </c>
      <c r="I135" s="156">
        <v>27000</v>
      </c>
      <c r="J135" s="156"/>
      <c r="K135" s="156"/>
      <c r="L135" s="156">
        <v>27000</v>
      </c>
      <c r="M135" s="155"/>
      <c r="N135" s="156"/>
      <c r="O135" s="156"/>
      <c r="P135" s="156"/>
      <c r="Q135" s="156"/>
      <c r="R135" s="156"/>
      <c r="S135" s="156"/>
      <c r="T135" s="156"/>
      <c r="U135" s="156"/>
      <c r="V135" s="156"/>
      <c r="W135" s="156"/>
    </row>
    <row r="136" ht="53.25" customHeight="1" spans="1:23">
      <c r="A136" s="155" t="s">
        <v>56</v>
      </c>
      <c r="B136" s="155"/>
      <c r="C136" s="155"/>
      <c r="D136" s="155"/>
      <c r="E136" s="155"/>
      <c r="F136" s="155"/>
      <c r="G136" s="155"/>
      <c r="H136" s="156">
        <v>445466.59</v>
      </c>
      <c r="I136" s="156">
        <v>445466.59</v>
      </c>
      <c r="J136" s="156"/>
      <c r="K136" s="156"/>
      <c r="L136" s="156">
        <v>445466.59</v>
      </c>
      <c r="M136" s="155"/>
      <c r="N136" s="156"/>
      <c r="O136" s="156"/>
      <c r="P136" s="156"/>
      <c r="Q136" s="156"/>
      <c r="R136" s="156"/>
      <c r="S136" s="156"/>
      <c r="T136" s="156"/>
      <c r="U136" s="156"/>
      <c r="V136" s="156"/>
      <c r="W136" s="156"/>
    </row>
    <row r="137" ht="53.25" customHeight="1" outlineLevel="1" spans="1:23">
      <c r="A137" s="155" t="s">
        <v>56</v>
      </c>
      <c r="B137" s="155" t="s">
        <v>443</v>
      </c>
      <c r="C137" s="155" t="s">
        <v>331</v>
      </c>
      <c r="D137" s="155" t="s">
        <v>102</v>
      </c>
      <c r="E137" s="155" t="s">
        <v>103</v>
      </c>
      <c r="F137" s="155" t="s">
        <v>293</v>
      </c>
      <c r="G137" s="155" t="s">
        <v>294</v>
      </c>
      <c r="H137" s="156">
        <v>95052</v>
      </c>
      <c r="I137" s="156">
        <v>95052</v>
      </c>
      <c r="J137" s="156"/>
      <c r="K137" s="156"/>
      <c r="L137" s="156">
        <v>95052</v>
      </c>
      <c r="M137" s="155"/>
      <c r="N137" s="156"/>
      <c r="O137" s="156"/>
      <c r="P137" s="156"/>
      <c r="Q137" s="156"/>
      <c r="R137" s="156"/>
      <c r="S137" s="156"/>
      <c r="T137" s="156"/>
      <c r="U137" s="156"/>
      <c r="V137" s="156"/>
      <c r="W137" s="156"/>
    </row>
    <row r="138" ht="53.25" customHeight="1" outlineLevel="1" spans="1:23">
      <c r="A138" s="155" t="s">
        <v>56</v>
      </c>
      <c r="B138" s="155" t="s">
        <v>443</v>
      </c>
      <c r="C138" s="155" t="s">
        <v>331</v>
      </c>
      <c r="D138" s="155" t="s">
        <v>102</v>
      </c>
      <c r="E138" s="155" t="s">
        <v>103</v>
      </c>
      <c r="F138" s="155" t="s">
        <v>295</v>
      </c>
      <c r="G138" s="155" t="s">
        <v>296</v>
      </c>
      <c r="H138" s="156">
        <v>160404</v>
      </c>
      <c r="I138" s="156">
        <v>160404</v>
      </c>
      <c r="J138" s="156"/>
      <c r="K138" s="156"/>
      <c r="L138" s="156">
        <v>160404</v>
      </c>
      <c r="M138" s="155"/>
      <c r="N138" s="156"/>
      <c r="O138" s="156"/>
      <c r="P138" s="156"/>
      <c r="Q138" s="156"/>
      <c r="R138" s="156"/>
      <c r="S138" s="156"/>
      <c r="T138" s="156"/>
      <c r="U138" s="156"/>
      <c r="V138" s="156"/>
      <c r="W138" s="156"/>
    </row>
    <row r="139" ht="53.25" customHeight="1" outlineLevel="1" spans="1:23">
      <c r="A139" s="155" t="s">
        <v>56</v>
      </c>
      <c r="B139" s="155" t="s">
        <v>443</v>
      </c>
      <c r="C139" s="155" t="s">
        <v>331</v>
      </c>
      <c r="D139" s="155" t="s">
        <v>102</v>
      </c>
      <c r="E139" s="155" t="s">
        <v>103</v>
      </c>
      <c r="F139" s="155" t="s">
        <v>332</v>
      </c>
      <c r="G139" s="155" t="s">
        <v>333</v>
      </c>
      <c r="H139" s="156">
        <v>7921</v>
      </c>
      <c r="I139" s="156">
        <v>7921</v>
      </c>
      <c r="J139" s="156"/>
      <c r="K139" s="156"/>
      <c r="L139" s="156">
        <v>7921</v>
      </c>
      <c r="M139" s="155"/>
      <c r="N139" s="156"/>
      <c r="O139" s="156"/>
      <c r="P139" s="156"/>
      <c r="Q139" s="156"/>
      <c r="R139" s="156"/>
      <c r="S139" s="156"/>
      <c r="T139" s="156"/>
      <c r="U139" s="156"/>
      <c r="V139" s="156"/>
      <c r="W139" s="156"/>
    </row>
    <row r="140" ht="53.25" customHeight="1" outlineLevel="1" spans="1:23">
      <c r="A140" s="155" t="s">
        <v>56</v>
      </c>
      <c r="B140" s="155" t="s">
        <v>444</v>
      </c>
      <c r="C140" s="155" t="s">
        <v>335</v>
      </c>
      <c r="D140" s="155" t="s">
        <v>102</v>
      </c>
      <c r="E140" s="155" t="s">
        <v>103</v>
      </c>
      <c r="F140" s="155" t="s">
        <v>332</v>
      </c>
      <c r="G140" s="155" t="s">
        <v>333</v>
      </c>
      <c r="H140" s="156">
        <v>48960</v>
      </c>
      <c r="I140" s="156">
        <v>48960</v>
      </c>
      <c r="J140" s="156"/>
      <c r="K140" s="156"/>
      <c r="L140" s="156">
        <v>48960</v>
      </c>
      <c r="M140" s="155"/>
      <c r="N140" s="156"/>
      <c r="O140" s="156"/>
      <c r="P140" s="156"/>
      <c r="Q140" s="156"/>
      <c r="R140" s="156"/>
      <c r="S140" s="156"/>
      <c r="T140" s="156"/>
      <c r="U140" s="156"/>
      <c r="V140" s="156"/>
      <c r="W140" s="156"/>
    </row>
    <row r="141" ht="53.25" customHeight="1" outlineLevel="1" spans="1:23">
      <c r="A141" s="155" t="s">
        <v>56</v>
      </c>
      <c r="B141" s="155" t="s">
        <v>445</v>
      </c>
      <c r="C141" s="155" t="s">
        <v>302</v>
      </c>
      <c r="D141" s="155" t="s">
        <v>146</v>
      </c>
      <c r="E141" s="155" t="s">
        <v>147</v>
      </c>
      <c r="F141" s="155" t="s">
        <v>303</v>
      </c>
      <c r="G141" s="155" t="s">
        <v>302</v>
      </c>
      <c r="H141" s="156">
        <v>41074.56</v>
      </c>
      <c r="I141" s="156">
        <v>41074.56</v>
      </c>
      <c r="J141" s="156"/>
      <c r="K141" s="156"/>
      <c r="L141" s="156">
        <v>41074.56</v>
      </c>
      <c r="M141" s="155"/>
      <c r="N141" s="156"/>
      <c r="O141" s="156"/>
      <c r="P141" s="156"/>
      <c r="Q141" s="156"/>
      <c r="R141" s="156"/>
      <c r="S141" s="156"/>
      <c r="T141" s="156"/>
      <c r="U141" s="156"/>
      <c r="V141" s="156"/>
      <c r="W141" s="156"/>
    </row>
    <row r="142" ht="53.25" customHeight="1" outlineLevel="1" spans="1:23">
      <c r="A142" s="155" t="s">
        <v>56</v>
      </c>
      <c r="B142" s="155" t="s">
        <v>446</v>
      </c>
      <c r="C142" s="155" t="s">
        <v>305</v>
      </c>
      <c r="D142" s="155" t="s">
        <v>175</v>
      </c>
      <c r="E142" s="155" t="s">
        <v>176</v>
      </c>
      <c r="F142" s="155" t="s">
        <v>306</v>
      </c>
      <c r="G142" s="155" t="s">
        <v>305</v>
      </c>
      <c r="H142" s="156">
        <v>19253.7</v>
      </c>
      <c r="I142" s="156">
        <v>19253.7</v>
      </c>
      <c r="J142" s="156"/>
      <c r="K142" s="156"/>
      <c r="L142" s="156">
        <v>19253.7</v>
      </c>
      <c r="M142" s="155"/>
      <c r="N142" s="156"/>
      <c r="O142" s="156"/>
      <c r="P142" s="156"/>
      <c r="Q142" s="156"/>
      <c r="R142" s="156"/>
      <c r="S142" s="156"/>
      <c r="T142" s="156"/>
      <c r="U142" s="156"/>
      <c r="V142" s="156"/>
      <c r="W142" s="156"/>
    </row>
    <row r="143" ht="53.25" customHeight="1" outlineLevel="1" spans="1:23">
      <c r="A143" s="155" t="s">
        <v>56</v>
      </c>
      <c r="B143" s="155" t="s">
        <v>446</v>
      </c>
      <c r="C143" s="155" t="s">
        <v>305</v>
      </c>
      <c r="D143" s="155" t="s">
        <v>177</v>
      </c>
      <c r="E143" s="155" t="s">
        <v>178</v>
      </c>
      <c r="F143" s="155" t="s">
        <v>306</v>
      </c>
      <c r="G143" s="155" t="s">
        <v>305</v>
      </c>
      <c r="H143" s="156"/>
      <c r="I143" s="156"/>
      <c r="J143" s="156"/>
      <c r="K143" s="156"/>
      <c r="L143" s="156"/>
      <c r="M143" s="155"/>
      <c r="N143" s="156"/>
      <c r="O143" s="156"/>
      <c r="P143" s="156"/>
      <c r="Q143" s="156"/>
      <c r="R143" s="156"/>
      <c r="S143" s="156"/>
      <c r="T143" s="156"/>
      <c r="U143" s="156"/>
      <c r="V143" s="156"/>
      <c r="W143" s="156"/>
    </row>
    <row r="144" ht="53.25" customHeight="1" outlineLevel="1" spans="1:23">
      <c r="A144" s="155" t="s">
        <v>56</v>
      </c>
      <c r="B144" s="155" t="s">
        <v>447</v>
      </c>
      <c r="C144" s="155" t="s">
        <v>308</v>
      </c>
      <c r="D144" s="155" t="s">
        <v>179</v>
      </c>
      <c r="E144" s="155" t="s">
        <v>180</v>
      </c>
      <c r="F144" s="155" t="s">
        <v>309</v>
      </c>
      <c r="G144" s="155" t="s">
        <v>310</v>
      </c>
      <c r="H144" s="156">
        <v>750</v>
      </c>
      <c r="I144" s="156">
        <v>750</v>
      </c>
      <c r="J144" s="156"/>
      <c r="K144" s="156"/>
      <c r="L144" s="156">
        <v>750</v>
      </c>
      <c r="M144" s="155"/>
      <c r="N144" s="156"/>
      <c r="O144" s="156"/>
      <c r="P144" s="156"/>
      <c r="Q144" s="156"/>
      <c r="R144" s="156"/>
      <c r="S144" s="156"/>
      <c r="T144" s="156"/>
      <c r="U144" s="156"/>
      <c r="V144" s="156"/>
      <c r="W144" s="156"/>
    </row>
    <row r="145" ht="53.25" customHeight="1" outlineLevel="1" spans="1:23">
      <c r="A145" s="155" t="s">
        <v>56</v>
      </c>
      <c r="B145" s="155" t="s">
        <v>448</v>
      </c>
      <c r="C145" s="155" t="s">
        <v>312</v>
      </c>
      <c r="D145" s="155" t="s">
        <v>179</v>
      </c>
      <c r="E145" s="155" t="s">
        <v>180</v>
      </c>
      <c r="F145" s="155" t="s">
        <v>309</v>
      </c>
      <c r="G145" s="155" t="s">
        <v>310</v>
      </c>
      <c r="H145" s="156">
        <v>513.43</v>
      </c>
      <c r="I145" s="156">
        <v>513.43</v>
      </c>
      <c r="J145" s="156"/>
      <c r="K145" s="156"/>
      <c r="L145" s="156">
        <v>513.43</v>
      </c>
      <c r="M145" s="155"/>
      <c r="N145" s="156"/>
      <c r="O145" s="156"/>
      <c r="P145" s="156"/>
      <c r="Q145" s="156"/>
      <c r="R145" s="156"/>
      <c r="S145" s="156"/>
      <c r="T145" s="156"/>
      <c r="U145" s="156"/>
      <c r="V145" s="156"/>
      <c r="W145" s="156"/>
    </row>
    <row r="146" ht="53.25" customHeight="1" outlineLevel="1" spans="1:23">
      <c r="A146" s="155" t="s">
        <v>56</v>
      </c>
      <c r="B146" s="155" t="s">
        <v>449</v>
      </c>
      <c r="C146" s="155" t="s">
        <v>314</v>
      </c>
      <c r="D146" s="155" t="s">
        <v>179</v>
      </c>
      <c r="E146" s="155" t="s">
        <v>180</v>
      </c>
      <c r="F146" s="155" t="s">
        <v>309</v>
      </c>
      <c r="G146" s="155" t="s">
        <v>310</v>
      </c>
      <c r="H146" s="156">
        <v>1026.86</v>
      </c>
      <c r="I146" s="156">
        <v>1026.86</v>
      </c>
      <c r="J146" s="156"/>
      <c r="K146" s="156"/>
      <c r="L146" s="156">
        <v>1026.86</v>
      </c>
      <c r="M146" s="155"/>
      <c r="N146" s="156"/>
      <c r="O146" s="156"/>
      <c r="P146" s="156"/>
      <c r="Q146" s="156"/>
      <c r="R146" s="156"/>
      <c r="S146" s="156"/>
      <c r="T146" s="156"/>
      <c r="U146" s="156"/>
      <c r="V146" s="156"/>
      <c r="W146" s="156"/>
    </row>
    <row r="147" ht="53.25" customHeight="1" outlineLevel="1" spans="1:23">
      <c r="A147" s="155" t="s">
        <v>56</v>
      </c>
      <c r="B147" s="155" t="s">
        <v>450</v>
      </c>
      <c r="C147" s="155" t="s">
        <v>215</v>
      </c>
      <c r="D147" s="155" t="s">
        <v>214</v>
      </c>
      <c r="E147" s="155" t="s">
        <v>215</v>
      </c>
      <c r="F147" s="155" t="s">
        <v>316</v>
      </c>
      <c r="G147" s="155" t="s">
        <v>215</v>
      </c>
      <c r="H147" s="156">
        <v>30805.92</v>
      </c>
      <c r="I147" s="156">
        <v>30805.92</v>
      </c>
      <c r="J147" s="156"/>
      <c r="K147" s="156"/>
      <c r="L147" s="156">
        <v>30805.92</v>
      </c>
      <c r="M147" s="155"/>
      <c r="N147" s="156"/>
      <c r="O147" s="156"/>
      <c r="P147" s="156"/>
      <c r="Q147" s="156"/>
      <c r="R147" s="156"/>
      <c r="S147" s="156"/>
      <c r="T147" s="156"/>
      <c r="U147" s="156"/>
      <c r="V147" s="156"/>
      <c r="W147" s="156"/>
    </row>
    <row r="148" ht="53.25" customHeight="1" outlineLevel="1" spans="1:23">
      <c r="A148" s="155" t="s">
        <v>56</v>
      </c>
      <c r="B148" s="155" t="s">
        <v>451</v>
      </c>
      <c r="C148" s="155" t="s">
        <v>318</v>
      </c>
      <c r="D148" s="155" t="s">
        <v>102</v>
      </c>
      <c r="E148" s="155" t="s">
        <v>103</v>
      </c>
      <c r="F148" s="155" t="s">
        <v>319</v>
      </c>
      <c r="G148" s="155" t="s">
        <v>320</v>
      </c>
      <c r="H148" s="156">
        <v>5550</v>
      </c>
      <c r="I148" s="156">
        <v>5550</v>
      </c>
      <c r="J148" s="156"/>
      <c r="K148" s="156"/>
      <c r="L148" s="156">
        <v>5550</v>
      </c>
      <c r="M148" s="155"/>
      <c r="N148" s="156"/>
      <c r="O148" s="156"/>
      <c r="P148" s="156"/>
      <c r="Q148" s="156"/>
      <c r="R148" s="156"/>
      <c r="S148" s="156"/>
      <c r="T148" s="156"/>
      <c r="U148" s="156"/>
      <c r="V148" s="156"/>
      <c r="W148" s="156"/>
    </row>
    <row r="149" ht="53.25" customHeight="1" outlineLevel="1" spans="1:23">
      <c r="A149" s="155" t="s">
        <v>56</v>
      </c>
      <c r="B149" s="155" t="s">
        <v>451</v>
      </c>
      <c r="C149" s="155" t="s">
        <v>318</v>
      </c>
      <c r="D149" s="155" t="s">
        <v>102</v>
      </c>
      <c r="E149" s="155" t="s">
        <v>103</v>
      </c>
      <c r="F149" s="155" t="s">
        <v>357</v>
      </c>
      <c r="G149" s="155" t="s">
        <v>358</v>
      </c>
      <c r="H149" s="156">
        <v>3000</v>
      </c>
      <c r="I149" s="156">
        <v>3000</v>
      </c>
      <c r="J149" s="156"/>
      <c r="K149" s="156"/>
      <c r="L149" s="156">
        <v>3000</v>
      </c>
      <c r="M149" s="155"/>
      <c r="N149" s="156"/>
      <c r="O149" s="156"/>
      <c r="P149" s="156"/>
      <c r="Q149" s="156"/>
      <c r="R149" s="156"/>
      <c r="S149" s="156"/>
      <c r="T149" s="156"/>
      <c r="U149" s="156"/>
      <c r="V149" s="156"/>
      <c r="W149" s="156"/>
    </row>
    <row r="150" ht="53.25" customHeight="1" outlineLevel="1" spans="1:23">
      <c r="A150" s="155" t="s">
        <v>56</v>
      </c>
      <c r="B150" s="155" t="s">
        <v>452</v>
      </c>
      <c r="C150" s="155" t="s">
        <v>328</v>
      </c>
      <c r="D150" s="155" t="s">
        <v>102</v>
      </c>
      <c r="E150" s="155" t="s">
        <v>103</v>
      </c>
      <c r="F150" s="155" t="s">
        <v>329</v>
      </c>
      <c r="G150" s="155" t="s">
        <v>328</v>
      </c>
      <c r="H150" s="156">
        <v>4155.12</v>
      </c>
      <c r="I150" s="156">
        <v>4155.12</v>
      </c>
      <c r="J150" s="156"/>
      <c r="K150" s="156"/>
      <c r="L150" s="156">
        <v>4155.12</v>
      </c>
      <c r="M150" s="155"/>
      <c r="N150" s="156"/>
      <c r="O150" s="156"/>
      <c r="P150" s="156"/>
      <c r="Q150" s="156"/>
      <c r="R150" s="156"/>
      <c r="S150" s="156"/>
      <c r="T150" s="156"/>
      <c r="U150" s="156"/>
      <c r="V150" s="156"/>
      <c r="W150" s="156"/>
    </row>
    <row r="151" ht="53.25" customHeight="1" outlineLevel="1" spans="1:23">
      <c r="A151" s="155" t="s">
        <v>56</v>
      </c>
      <c r="B151" s="155" t="s">
        <v>453</v>
      </c>
      <c r="C151" s="155" t="s">
        <v>366</v>
      </c>
      <c r="D151" s="155" t="s">
        <v>102</v>
      </c>
      <c r="E151" s="155" t="s">
        <v>103</v>
      </c>
      <c r="F151" s="155" t="s">
        <v>367</v>
      </c>
      <c r="G151" s="155" t="s">
        <v>368</v>
      </c>
      <c r="H151" s="156">
        <v>27000</v>
      </c>
      <c r="I151" s="156">
        <v>27000</v>
      </c>
      <c r="J151" s="156"/>
      <c r="K151" s="156"/>
      <c r="L151" s="156">
        <v>27000</v>
      </c>
      <c r="M151" s="155"/>
      <c r="N151" s="156"/>
      <c r="O151" s="156"/>
      <c r="P151" s="156"/>
      <c r="Q151" s="156"/>
      <c r="R151" s="156"/>
      <c r="S151" s="156"/>
      <c r="T151" s="156"/>
      <c r="U151" s="156"/>
      <c r="V151" s="156"/>
      <c r="W151" s="156"/>
    </row>
    <row r="152" ht="53.25" customHeight="1" spans="1:23">
      <c r="A152" s="155" t="s">
        <v>58</v>
      </c>
      <c r="B152" s="155"/>
      <c r="C152" s="155"/>
      <c r="D152" s="155"/>
      <c r="E152" s="155"/>
      <c r="F152" s="155"/>
      <c r="G152" s="155"/>
      <c r="H152" s="156">
        <v>151171.19</v>
      </c>
      <c r="I152" s="156">
        <v>151171.19</v>
      </c>
      <c r="J152" s="156"/>
      <c r="K152" s="156"/>
      <c r="L152" s="156">
        <v>151171.19</v>
      </c>
      <c r="M152" s="155"/>
      <c r="N152" s="156"/>
      <c r="O152" s="156"/>
      <c r="P152" s="156"/>
      <c r="Q152" s="156"/>
      <c r="R152" s="156"/>
      <c r="S152" s="156"/>
      <c r="T152" s="156"/>
      <c r="U152" s="156"/>
      <c r="V152" s="156"/>
      <c r="W152" s="156"/>
    </row>
    <row r="153" ht="53.25" customHeight="1" outlineLevel="1" spans="1:23">
      <c r="A153" s="155" t="s">
        <v>58</v>
      </c>
      <c r="B153" s="155" t="s">
        <v>454</v>
      </c>
      <c r="C153" s="155" t="s">
        <v>331</v>
      </c>
      <c r="D153" s="155" t="s">
        <v>102</v>
      </c>
      <c r="E153" s="155" t="s">
        <v>103</v>
      </c>
      <c r="F153" s="155" t="s">
        <v>293</v>
      </c>
      <c r="G153" s="155" t="s">
        <v>294</v>
      </c>
      <c r="H153" s="156">
        <v>34440</v>
      </c>
      <c r="I153" s="156">
        <v>34440</v>
      </c>
      <c r="J153" s="156"/>
      <c r="K153" s="156"/>
      <c r="L153" s="156">
        <v>34440</v>
      </c>
      <c r="M153" s="155"/>
      <c r="N153" s="156"/>
      <c r="O153" s="156"/>
      <c r="P153" s="156"/>
      <c r="Q153" s="156"/>
      <c r="R153" s="156"/>
      <c r="S153" s="156"/>
      <c r="T153" s="156"/>
      <c r="U153" s="156"/>
      <c r="V153" s="156"/>
      <c r="W153" s="156"/>
    </row>
    <row r="154" ht="53.25" customHeight="1" outlineLevel="1" spans="1:23">
      <c r="A154" s="155" t="s">
        <v>58</v>
      </c>
      <c r="B154" s="155" t="s">
        <v>454</v>
      </c>
      <c r="C154" s="155" t="s">
        <v>331</v>
      </c>
      <c r="D154" s="155" t="s">
        <v>102</v>
      </c>
      <c r="E154" s="155" t="s">
        <v>103</v>
      </c>
      <c r="F154" s="155" t="s">
        <v>295</v>
      </c>
      <c r="G154" s="155" t="s">
        <v>296</v>
      </c>
      <c r="H154" s="156">
        <v>52488</v>
      </c>
      <c r="I154" s="156">
        <v>52488</v>
      </c>
      <c r="J154" s="156"/>
      <c r="K154" s="156"/>
      <c r="L154" s="156">
        <v>52488</v>
      </c>
      <c r="M154" s="155"/>
      <c r="N154" s="156"/>
      <c r="O154" s="156"/>
      <c r="P154" s="156"/>
      <c r="Q154" s="156"/>
      <c r="R154" s="156"/>
      <c r="S154" s="156"/>
      <c r="T154" s="156"/>
      <c r="U154" s="156"/>
      <c r="V154" s="156"/>
      <c r="W154" s="156"/>
    </row>
    <row r="155" ht="53.25" customHeight="1" outlineLevel="1" spans="1:23">
      <c r="A155" s="155" t="s">
        <v>58</v>
      </c>
      <c r="B155" s="155" t="s">
        <v>454</v>
      </c>
      <c r="C155" s="155" t="s">
        <v>331</v>
      </c>
      <c r="D155" s="155" t="s">
        <v>102</v>
      </c>
      <c r="E155" s="155" t="s">
        <v>103</v>
      </c>
      <c r="F155" s="155" t="s">
        <v>332</v>
      </c>
      <c r="G155" s="155" t="s">
        <v>333</v>
      </c>
      <c r="H155" s="156">
        <v>2870</v>
      </c>
      <c r="I155" s="156">
        <v>2870</v>
      </c>
      <c r="J155" s="156"/>
      <c r="K155" s="156"/>
      <c r="L155" s="156">
        <v>2870</v>
      </c>
      <c r="M155" s="155"/>
      <c r="N155" s="156"/>
      <c r="O155" s="156"/>
      <c r="P155" s="156"/>
      <c r="Q155" s="156"/>
      <c r="R155" s="156"/>
      <c r="S155" s="156"/>
      <c r="T155" s="156"/>
      <c r="U155" s="156"/>
      <c r="V155" s="156"/>
      <c r="W155" s="156"/>
    </row>
    <row r="156" ht="53.25" customHeight="1" outlineLevel="1" spans="1:23">
      <c r="A156" s="155" t="s">
        <v>58</v>
      </c>
      <c r="B156" s="155" t="s">
        <v>455</v>
      </c>
      <c r="C156" s="155" t="s">
        <v>335</v>
      </c>
      <c r="D156" s="155" t="s">
        <v>102</v>
      </c>
      <c r="E156" s="155" t="s">
        <v>103</v>
      </c>
      <c r="F156" s="155" t="s">
        <v>332</v>
      </c>
      <c r="G156" s="155" t="s">
        <v>333</v>
      </c>
      <c r="H156" s="156">
        <v>16320</v>
      </c>
      <c r="I156" s="156">
        <v>16320</v>
      </c>
      <c r="J156" s="156"/>
      <c r="K156" s="156"/>
      <c r="L156" s="156">
        <v>16320</v>
      </c>
      <c r="M156" s="155"/>
      <c r="N156" s="156"/>
      <c r="O156" s="156"/>
      <c r="P156" s="156"/>
      <c r="Q156" s="156"/>
      <c r="R156" s="156"/>
      <c r="S156" s="156"/>
      <c r="T156" s="156"/>
      <c r="U156" s="156"/>
      <c r="V156" s="156"/>
      <c r="W156" s="156"/>
    </row>
    <row r="157" ht="53.25" customHeight="1" outlineLevel="1" spans="1:23">
      <c r="A157" s="155" t="s">
        <v>58</v>
      </c>
      <c r="B157" s="155" t="s">
        <v>456</v>
      </c>
      <c r="C157" s="155" t="s">
        <v>302</v>
      </c>
      <c r="D157" s="155" t="s">
        <v>146</v>
      </c>
      <c r="E157" s="155" t="s">
        <v>147</v>
      </c>
      <c r="F157" s="155" t="s">
        <v>303</v>
      </c>
      <c r="G157" s="155" t="s">
        <v>302</v>
      </c>
      <c r="H157" s="156">
        <v>13975.68</v>
      </c>
      <c r="I157" s="156">
        <v>13975.68</v>
      </c>
      <c r="J157" s="156"/>
      <c r="K157" s="156"/>
      <c r="L157" s="156">
        <v>13975.68</v>
      </c>
      <c r="M157" s="155"/>
      <c r="N157" s="156"/>
      <c r="O157" s="156"/>
      <c r="P157" s="156"/>
      <c r="Q157" s="156"/>
      <c r="R157" s="156"/>
      <c r="S157" s="156"/>
      <c r="T157" s="156"/>
      <c r="U157" s="156"/>
      <c r="V157" s="156"/>
      <c r="W157" s="156"/>
    </row>
    <row r="158" ht="53.25" customHeight="1" outlineLevel="1" spans="1:23">
      <c r="A158" s="155" t="s">
        <v>58</v>
      </c>
      <c r="B158" s="155" t="s">
        <v>457</v>
      </c>
      <c r="C158" s="155" t="s">
        <v>305</v>
      </c>
      <c r="D158" s="155" t="s">
        <v>175</v>
      </c>
      <c r="E158" s="155" t="s">
        <v>176</v>
      </c>
      <c r="F158" s="155" t="s">
        <v>306</v>
      </c>
      <c r="G158" s="155" t="s">
        <v>305</v>
      </c>
      <c r="H158" s="156">
        <v>6551.1</v>
      </c>
      <c r="I158" s="156">
        <v>6551.1</v>
      </c>
      <c r="J158" s="156"/>
      <c r="K158" s="156"/>
      <c r="L158" s="156">
        <v>6551.1</v>
      </c>
      <c r="M158" s="155"/>
      <c r="N158" s="156"/>
      <c r="O158" s="156"/>
      <c r="P158" s="156"/>
      <c r="Q158" s="156"/>
      <c r="R158" s="156"/>
      <c r="S158" s="156"/>
      <c r="T158" s="156"/>
      <c r="U158" s="156"/>
      <c r="V158" s="156"/>
      <c r="W158" s="156"/>
    </row>
    <row r="159" ht="53.25" customHeight="1" outlineLevel="1" spans="1:23">
      <c r="A159" s="155" t="s">
        <v>58</v>
      </c>
      <c r="B159" s="155" t="s">
        <v>457</v>
      </c>
      <c r="C159" s="155" t="s">
        <v>305</v>
      </c>
      <c r="D159" s="155" t="s">
        <v>177</v>
      </c>
      <c r="E159" s="155" t="s">
        <v>178</v>
      </c>
      <c r="F159" s="155" t="s">
        <v>306</v>
      </c>
      <c r="G159" s="155" t="s">
        <v>305</v>
      </c>
      <c r="H159" s="156"/>
      <c r="I159" s="156"/>
      <c r="J159" s="156"/>
      <c r="K159" s="156"/>
      <c r="L159" s="156"/>
      <c r="M159" s="155"/>
      <c r="N159" s="156"/>
      <c r="O159" s="156"/>
      <c r="P159" s="156"/>
      <c r="Q159" s="156"/>
      <c r="R159" s="156"/>
      <c r="S159" s="156"/>
      <c r="T159" s="156"/>
      <c r="U159" s="156"/>
      <c r="V159" s="156"/>
      <c r="W159" s="156"/>
    </row>
    <row r="160" ht="53.25" customHeight="1" outlineLevel="1" spans="1:23">
      <c r="A160" s="155" t="s">
        <v>58</v>
      </c>
      <c r="B160" s="155" t="s">
        <v>458</v>
      </c>
      <c r="C160" s="155" t="s">
        <v>308</v>
      </c>
      <c r="D160" s="155" t="s">
        <v>179</v>
      </c>
      <c r="E160" s="155" t="s">
        <v>180</v>
      </c>
      <c r="F160" s="155" t="s">
        <v>309</v>
      </c>
      <c r="G160" s="155" t="s">
        <v>310</v>
      </c>
      <c r="H160" s="156">
        <v>250</v>
      </c>
      <c r="I160" s="156">
        <v>250</v>
      </c>
      <c r="J160" s="156"/>
      <c r="K160" s="156"/>
      <c r="L160" s="156">
        <v>250</v>
      </c>
      <c r="M160" s="155"/>
      <c r="N160" s="156"/>
      <c r="O160" s="156"/>
      <c r="P160" s="156"/>
      <c r="Q160" s="156"/>
      <c r="R160" s="156"/>
      <c r="S160" s="156"/>
      <c r="T160" s="156"/>
      <c r="U160" s="156"/>
      <c r="V160" s="156"/>
      <c r="W160" s="156"/>
    </row>
    <row r="161" ht="53.25" customHeight="1" outlineLevel="1" spans="1:23">
      <c r="A161" s="155" t="s">
        <v>58</v>
      </c>
      <c r="B161" s="155" t="s">
        <v>459</v>
      </c>
      <c r="C161" s="155" t="s">
        <v>312</v>
      </c>
      <c r="D161" s="155" t="s">
        <v>179</v>
      </c>
      <c r="E161" s="155" t="s">
        <v>180</v>
      </c>
      <c r="F161" s="155" t="s">
        <v>309</v>
      </c>
      <c r="G161" s="155" t="s">
        <v>310</v>
      </c>
      <c r="H161" s="156">
        <v>174.7</v>
      </c>
      <c r="I161" s="156">
        <v>174.7</v>
      </c>
      <c r="J161" s="156"/>
      <c r="K161" s="156"/>
      <c r="L161" s="156">
        <v>174.7</v>
      </c>
      <c r="M161" s="155"/>
      <c r="N161" s="156"/>
      <c r="O161" s="156"/>
      <c r="P161" s="156"/>
      <c r="Q161" s="156"/>
      <c r="R161" s="156"/>
      <c r="S161" s="156"/>
      <c r="T161" s="156"/>
      <c r="U161" s="156"/>
      <c r="V161" s="156"/>
      <c r="W161" s="156"/>
    </row>
    <row r="162" ht="53.25" customHeight="1" outlineLevel="1" spans="1:23">
      <c r="A162" s="155" t="s">
        <v>58</v>
      </c>
      <c r="B162" s="155" t="s">
        <v>460</v>
      </c>
      <c r="C162" s="155" t="s">
        <v>314</v>
      </c>
      <c r="D162" s="155" t="s">
        <v>179</v>
      </c>
      <c r="E162" s="155" t="s">
        <v>180</v>
      </c>
      <c r="F162" s="155" t="s">
        <v>309</v>
      </c>
      <c r="G162" s="155" t="s">
        <v>310</v>
      </c>
      <c r="H162" s="156">
        <v>349.39</v>
      </c>
      <c r="I162" s="156">
        <v>349.39</v>
      </c>
      <c r="J162" s="156"/>
      <c r="K162" s="156"/>
      <c r="L162" s="156">
        <v>349.39</v>
      </c>
      <c r="M162" s="155"/>
      <c r="N162" s="156"/>
      <c r="O162" s="156"/>
      <c r="P162" s="156"/>
      <c r="Q162" s="156"/>
      <c r="R162" s="156"/>
      <c r="S162" s="156"/>
      <c r="T162" s="156"/>
      <c r="U162" s="156"/>
      <c r="V162" s="156"/>
      <c r="W162" s="156"/>
    </row>
    <row r="163" ht="53.25" customHeight="1" outlineLevel="1" spans="1:23">
      <c r="A163" s="155" t="s">
        <v>58</v>
      </c>
      <c r="B163" s="155" t="s">
        <v>461</v>
      </c>
      <c r="C163" s="155" t="s">
        <v>215</v>
      </c>
      <c r="D163" s="155" t="s">
        <v>214</v>
      </c>
      <c r="E163" s="155" t="s">
        <v>215</v>
      </c>
      <c r="F163" s="155" t="s">
        <v>316</v>
      </c>
      <c r="G163" s="155" t="s">
        <v>215</v>
      </c>
      <c r="H163" s="156">
        <v>10481.76</v>
      </c>
      <c r="I163" s="156">
        <v>10481.76</v>
      </c>
      <c r="J163" s="156"/>
      <c r="K163" s="156"/>
      <c r="L163" s="156">
        <v>10481.76</v>
      </c>
      <c r="M163" s="155"/>
      <c r="N163" s="156"/>
      <c r="O163" s="156"/>
      <c r="P163" s="156"/>
      <c r="Q163" s="156"/>
      <c r="R163" s="156"/>
      <c r="S163" s="156"/>
      <c r="T163" s="156"/>
      <c r="U163" s="156"/>
      <c r="V163" s="156"/>
      <c r="W163" s="156"/>
    </row>
    <row r="164" ht="53.25" customHeight="1" outlineLevel="1" spans="1:23">
      <c r="A164" s="155" t="s">
        <v>58</v>
      </c>
      <c r="B164" s="155" t="s">
        <v>462</v>
      </c>
      <c r="C164" s="155" t="s">
        <v>318</v>
      </c>
      <c r="D164" s="155" t="s">
        <v>102</v>
      </c>
      <c r="E164" s="155" t="s">
        <v>103</v>
      </c>
      <c r="F164" s="155" t="s">
        <v>319</v>
      </c>
      <c r="G164" s="155" t="s">
        <v>320</v>
      </c>
      <c r="H164" s="156">
        <v>2850</v>
      </c>
      <c r="I164" s="156">
        <v>2850</v>
      </c>
      <c r="J164" s="156"/>
      <c r="K164" s="156"/>
      <c r="L164" s="156">
        <v>2850</v>
      </c>
      <c r="M164" s="155"/>
      <c r="N164" s="156"/>
      <c r="O164" s="156"/>
      <c r="P164" s="156"/>
      <c r="Q164" s="156"/>
      <c r="R164" s="156"/>
      <c r="S164" s="156"/>
      <c r="T164" s="156"/>
      <c r="U164" s="156"/>
      <c r="V164" s="156"/>
      <c r="W164" s="156"/>
    </row>
    <row r="165" ht="53.25" customHeight="1" outlineLevel="1" spans="1:23">
      <c r="A165" s="155" t="s">
        <v>58</v>
      </c>
      <c r="B165" s="155" t="s">
        <v>463</v>
      </c>
      <c r="C165" s="155" t="s">
        <v>328</v>
      </c>
      <c r="D165" s="155" t="s">
        <v>102</v>
      </c>
      <c r="E165" s="155" t="s">
        <v>103</v>
      </c>
      <c r="F165" s="155" t="s">
        <v>329</v>
      </c>
      <c r="G165" s="155" t="s">
        <v>328</v>
      </c>
      <c r="H165" s="156">
        <v>1420.56</v>
      </c>
      <c r="I165" s="156">
        <v>1420.56</v>
      </c>
      <c r="J165" s="156"/>
      <c r="K165" s="156"/>
      <c r="L165" s="156">
        <v>1420.56</v>
      </c>
      <c r="M165" s="155"/>
      <c r="N165" s="156"/>
      <c r="O165" s="156"/>
      <c r="P165" s="156"/>
      <c r="Q165" s="156"/>
      <c r="R165" s="156"/>
      <c r="S165" s="156"/>
      <c r="T165" s="156"/>
      <c r="U165" s="156"/>
      <c r="V165" s="156"/>
      <c r="W165" s="156"/>
    </row>
    <row r="166" ht="53.25" customHeight="1" outlineLevel="1" spans="1:23">
      <c r="A166" s="155" t="s">
        <v>58</v>
      </c>
      <c r="B166" s="155" t="s">
        <v>464</v>
      </c>
      <c r="C166" s="155" t="s">
        <v>366</v>
      </c>
      <c r="D166" s="155" t="s">
        <v>102</v>
      </c>
      <c r="E166" s="155" t="s">
        <v>103</v>
      </c>
      <c r="F166" s="155" t="s">
        <v>367</v>
      </c>
      <c r="G166" s="155" t="s">
        <v>368</v>
      </c>
      <c r="H166" s="156">
        <v>9000</v>
      </c>
      <c r="I166" s="156">
        <v>9000</v>
      </c>
      <c r="J166" s="156"/>
      <c r="K166" s="156"/>
      <c r="L166" s="156">
        <v>9000</v>
      </c>
      <c r="M166" s="155"/>
      <c r="N166" s="156"/>
      <c r="O166" s="156"/>
      <c r="P166" s="156"/>
      <c r="Q166" s="156"/>
      <c r="R166" s="156"/>
      <c r="S166" s="156"/>
      <c r="T166" s="156"/>
      <c r="U166" s="156"/>
      <c r="V166" s="156"/>
      <c r="W166" s="156"/>
    </row>
    <row r="167" ht="53.25" customHeight="1" spans="1:23">
      <c r="A167" s="155" t="s">
        <v>60</v>
      </c>
      <c r="B167" s="155"/>
      <c r="C167" s="155"/>
      <c r="D167" s="155"/>
      <c r="E167" s="155"/>
      <c r="F167" s="155"/>
      <c r="G167" s="155"/>
      <c r="H167" s="156">
        <v>1050538.49</v>
      </c>
      <c r="I167" s="156">
        <v>1050538.49</v>
      </c>
      <c r="J167" s="156"/>
      <c r="K167" s="156"/>
      <c r="L167" s="156">
        <v>1050538.49</v>
      </c>
      <c r="M167" s="155"/>
      <c r="N167" s="156"/>
      <c r="O167" s="156"/>
      <c r="P167" s="156"/>
      <c r="Q167" s="156"/>
      <c r="R167" s="156"/>
      <c r="S167" s="156"/>
      <c r="T167" s="156"/>
      <c r="U167" s="156"/>
      <c r="V167" s="156"/>
      <c r="W167" s="156"/>
    </row>
    <row r="168" ht="53.25" customHeight="1" outlineLevel="1" spans="1:23">
      <c r="A168" s="155" t="s">
        <v>60</v>
      </c>
      <c r="B168" s="155" t="s">
        <v>465</v>
      </c>
      <c r="C168" s="155" t="s">
        <v>292</v>
      </c>
      <c r="D168" s="155" t="s">
        <v>105</v>
      </c>
      <c r="E168" s="155" t="s">
        <v>106</v>
      </c>
      <c r="F168" s="155" t="s">
        <v>293</v>
      </c>
      <c r="G168" s="155" t="s">
        <v>294</v>
      </c>
      <c r="H168" s="156">
        <v>246120</v>
      </c>
      <c r="I168" s="156">
        <v>246120</v>
      </c>
      <c r="J168" s="156"/>
      <c r="K168" s="156"/>
      <c r="L168" s="156">
        <v>246120</v>
      </c>
      <c r="M168" s="155"/>
      <c r="N168" s="156"/>
      <c r="O168" s="156"/>
      <c r="P168" s="156"/>
      <c r="Q168" s="156"/>
      <c r="R168" s="156"/>
      <c r="S168" s="156"/>
      <c r="T168" s="156"/>
      <c r="U168" s="156"/>
      <c r="V168" s="156"/>
      <c r="W168" s="156"/>
    </row>
    <row r="169" ht="53.25" customHeight="1" outlineLevel="1" spans="1:23">
      <c r="A169" s="155" t="s">
        <v>60</v>
      </c>
      <c r="B169" s="155" t="s">
        <v>465</v>
      </c>
      <c r="C169" s="155" t="s">
        <v>292</v>
      </c>
      <c r="D169" s="155" t="s">
        <v>105</v>
      </c>
      <c r="E169" s="155" t="s">
        <v>106</v>
      </c>
      <c r="F169" s="155" t="s">
        <v>295</v>
      </c>
      <c r="G169" s="155" t="s">
        <v>296</v>
      </c>
      <c r="H169" s="156">
        <v>74280</v>
      </c>
      <c r="I169" s="156">
        <v>74280</v>
      </c>
      <c r="J169" s="156"/>
      <c r="K169" s="156"/>
      <c r="L169" s="156">
        <v>74280</v>
      </c>
      <c r="M169" s="155"/>
      <c r="N169" s="156"/>
      <c r="O169" s="156"/>
      <c r="P169" s="156"/>
      <c r="Q169" s="156"/>
      <c r="R169" s="156"/>
      <c r="S169" s="156"/>
      <c r="T169" s="156"/>
      <c r="U169" s="156"/>
      <c r="V169" s="156"/>
      <c r="W169" s="156"/>
    </row>
    <row r="170" ht="53.25" customHeight="1" outlineLevel="1" spans="1:23">
      <c r="A170" s="155" t="s">
        <v>60</v>
      </c>
      <c r="B170" s="155" t="s">
        <v>465</v>
      </c>
      <c r="C170" s="155" t="s">
        <v>292</v>
      </c>
      <c r="D170" s="155" t="s">
        <v>105</v>
      </c>
      <c r="E170" s="155" t="s">
        <v>106</v>
      </c>
      <c r="F170" s="155" t="s">
        <v>297</v>
      </c>
      <c r="G170" s="155" t="s">
        <v>298</v>
      </c>
      <c r="H170" s="156">
        <v>20510</v>
      </c>
      <c r="I170" s="156">
        <v>20510</v>
      </c>
      <c r="J170" s="156"/>
      <c r="K170" s="156"/>
      <c r="L170" s="156">
        <v>20510</v>
      </c>
      <c r="M170" s="155"/>
      <c r="N170" s="156"/>
      <c r="O170" s="156"/>
      <c r="P170" s="156"/>
      <c r="Q170" s="156"/>
      <c r="R170" s="156"/>
      <c r="S170" s="156"/>
      <c r="T170" s="156"/>
      <c r="U170" s="156"/>
      <c r="V170" s="156"/>
      <c r="W170" s="156"/>
    </row>
    <row r="171" ht="53.25" customHeight="1" outlineLevel="1" spans="1:23">
      <c r="A171" s="155" t="s">
        <v>60</v>
      </c>
      <c r="B171" s="155" t="s">
        <v>465</v>
      </c>
      <c r="C171" s="155" t="s">
        <v>292</v>
      </c>
      <c r="D171" s="155" t="s">
        <v>105</v>
      </c>
      <c r="E171" s="155" t="s">
        <v>106</v>
      </c>
      <c r="F171" s="155" t="s">
        <v>297</v>
      </c>
      <c r="G171" s="155" t="s">
        <v>298</v>
      </c>
      <c r="H171" s="156">
        <v>88500</v>
      </c>
      <c r="I171" s="156">
        <v>88500</v>
      </c>
      <c r="J171" s="156"/>
      <c r="K171" s="156"/>
      <c r="L171" s="156">
        <v>88500</v>
      </c>
      <c r="M171" s="155"/>
      <c r="N171" s="156"/>
      <c r="O171" s="156"/>
      <c r="P171" s="156"/>
      <c r="Q171" s="156"/>
      <c r="R171" s="156"/>
      <c r="S171" s="156"/>
      <c r="T171" s="156"/>
      <c r="U171" s="156"/>
      <c r="V171" s="156"/>
      <c r="W171" s="156"/>
    </row>
    <row r="172" ht="53.25" customHeight="1" outlineLevel="1" spans="1:23">
      <c r="A172" s="155" t="s">
        <v>60</v>
      </c>
      <c r="B172" s="155" t="s">
        <v>465</v>
      </c>
      <c r="C172" s="155" t="s">
        <v>292</v>
      </c>
      <c r="D172" s="155" t="s">
        <v>105</v>
      </c>
      <c r="E172" s="155" t="s">
        <v>106</v>
      </c>
      <c r="F172" s="155" t="s">
        <v>297</v>
      </c>
      <c r="G172" s="155" t="s">
        <v>298</v>
      </c>
      <c r="H172" s="156">
        <v>179052</v>
      </c>
      <c r="I172" s="156">
        <v>179052</v>
      </c>
      <c r="J172" s="156"/>
      <c r="K172" s="156"/>
      <c r="L172" s="156">
        <v>179052</v>
      </c>
      <c r="M172" s="155"/>
      <c r="N172" s="156"/>
      <c r="O172" s="156"/>
      <c r="P172" s="156"/>
      <c r="Q172" s="156"/>
      <c r="R172" s="156"/>
      <c r="S172" s="156"/>
      <c r="T172" s="156"/>
      <c r="U172" s="156"/>
      <c r="V172" s="156"/>
      <c r="W172" s="156"/>
    </row>
    <row r="173" ht="53.25" customHeight="1" outlineLevel="1" spans="1:23">
      <c r="A173" s="155" t="s">
        <v>60</v>
      </c>
      <c r="B173" s="155" t="s">
        <v>466</v>
      </c>
      <c r="C173" s="155" t="s">
        <v>300</v>
      </c>
      <c r="D173" s="155" t="s">
        <v>105</v>
      </c>
      <c r="E173" s="155" t="s">
        <v>106</v>
      </c>
      <c r="F173" s="155" t="s">
        <v>297</v>
      </c>
      <c r="G173" s="155" t="s">
        <v>298</v>
      </c>
      <c r="H173" s="156">
        <v>84000</v>
      </c>
      <c r="I173" s="156">
        <v>84000</v>
      </c>
      <c r="J173" s="156"/>
      <c r="K173" s="156"/>
      <c r="L173" s="156">
        <v>84000</v>
      </c>
      <c r="M173" s="155"/>
      <c r="N173" s="156"/>
      <c r="O173" s="156"/>
      <c r="P173" s="156"/>
      <c r="Q173" s="156"/>
      <c r="R173" s="156"/>
      <c r="S173" s="156"/>
      <c r="T173" s="156"/>
      <c r="U173" s="156"/>
      <c r="V173" s="156"/>
      <c r="W173" s="156"/>
    </row>
    <row r="174" ht="53.25" customHeight="1" outlineLevel="1" spans="1:23">
      <c r="A174" s="155" t="s">
        <v>60</v>
      </c>
      <c r="B174" s="155" t="s">
        <v>465</v>
      </c>
      <c r="C174" s="155" t="s">
        <v>292</v>
      </c>
      <c r="D174" s="155" t="s">
        <v>105</v>
      </c>
      <c r="E174" s="155" t="s">
        <v>106</v>
      </c>
      <c r="F174" s="155" t="s">
        <v>297</v>
      </c>
      <c r="G174" s="155" t="s">
        <v>298</v>
      </c>
      <c r="H174" s="156">
        <v>70380</v>
      </c>
      <c r="I174" s="156">
        <v>70380</v>
      </c>
      <c r="J174" s="156"/>
      <c r="K174" s="156"/>
      <c r="L174" s="156">
        <v>70380</v>
      </c>
      <c r="M174" s="155"/>
      <c r="N174" s="156"/>
      <c r="O174" s="156"/>
      <c r="P174" s="156"/>
      <c r="Q174" s="156"/>
      <c r="R174" s="156"/>
      <c r="S174" s="156"/>
      <c r="T174" s="156"/>
      <c r="U174" s="156"/>
      <c r="V174" s="156"/>
      <c r="W174" s="156"/>
    </row>
    <row r="175" ht="53.25" customHeight="1" outlineLevel="1" spans="1:23">
      <c r="A175" s="155" t="s">
        <v>60</v>
      </c>
      <c r="B175" s="155" t="s">
        <v>467</v>
      </c>
      <c r="C175" s="155" t="s">
        <v>302</v>
      </c>
      <c r="D175" s="155" t="s">
        <v>146</v>
      </c>
      <c r="E175" s="155" t="s">
        <v>147</v>
      </c>
      <c r="F175" s="155" t="s">
        <v>303</v>
      </c>
      <c r="G175" s="155" t="s">
        <v>302</v>
      </c>
      <c r="H175" s="156">
        <v>112053.12</v>
      </c>
      <c r="I175" s="156">
        <v>112053.12</v>
      </c>
      <c r="J175" s="156"/>
      <c r="K175" s="156"/>
      <c r="L175" s="156">
        <v>112053.12</v>
      </c>
      <c r="M175" s="155"/>
      <c r="N175" s="156"/>
      <c r="O175" s="156"/>
      <c r="P175" s="156"/>
      <c r="Q175" s="156"/>
      <c r="R175" s="156"/>
      <c r="S175" s="156"/>
      <c r="T175" s="156"/>
      <c r="U175" s="156"/>
      <c r="V175" s="156"/>
      <c r="W175" s="156"/>
    </row>
    <row r="176" ht="53.25" customHeight="1" outlineLevel="1" spans="1:23">
      <c r="A176" s="155" t="s">
        <v>60</v>
      </c>
      <c r="B176" s="155" t="s">
        <v>468</v>
      </c>
      <c r="C176" s="155" t="s">
        <v>305</v>
      </c>
      <c r="D176" s="155" t="s">
        <v>175</v>
      </c>
      <c r="E176" s="155" t="s">
        <v>176</v>
      </c>
      <c r="F176" s="155" t="s">
        <v>306</v>
      </c>
      <c r="G176" s="155" t="s">
        <v>305</v>
      </c>
      <c r="H176" s="156"/>
      <c r="I176" s="156"/>
      <c r="J176" s="156"/>
      <c r="K176" s="156"/>
      <c r="L176" s="156"/>
      <c r="M176" s="155"/>
      <c r="N176" s="156"/>
      <c r="O176" s="156"/>
      <c r="P176" s="156"/>
      <c r="Q176" s="156"/>
      <c r="R176" s="156"/>
      <c r="S176" s="156"/>
      <c r="T176" s="156"/>
      <c r="U176" s="156"/>
      <c r="V176" s="156"/>
      <c r="W176" s="156"/>
    </row>
    <row r="177" ht="53.25" customHeight="1" outlineLevel="1" spans="1:23">
      <c r="A177" s="155" t="s">
        <v>60</v>
      </c>
      <c r="B177" s="155" t="s">
        <v>468</v>
      </c>
      <c r="C177" s="155" t="s">
        <v>305</v>
      </c>
      <c r="D177" s="155" t="s">
        <v>177</v>
      </c>
      <c r="E177" s="155" t="s">
        <v>178</v>
      </c>
      <c r="F177" s="155" t="s">
        <v>306</v>
      </c>
      <c r="G177" s="155" t="s">
        <v>305</v>
      </c>
      <c r="H177" s="156">
        <v>52524.9</v>
      </c>
      <c r="I177" s="156">
        <v>52524.9</v>
      </c>
      <c r="J177" s="156"/>
      <c r="K177" s="156"/>
      <c r="L177" s="156">
        <v>52524.9</v>
      </c>
      <c r="M177" s="155"/>
      <c r="N177" s="156"/>
      <c r="O177" s="156"/>
      <c r="P177" s="156"/>
      <c r="Q177" s="156"/>
      <c r="R177" s="156"/>
      <c r="S177" s="156"/>
      <c r="T177" s="156"/>
      <c r="U177" s="156"/>
      <c r="V177" s="156"/>
      <c r="W177" s="156"/>
    </row>
    <row r="178" ht="53.25" customHeight="1" outlineLevel="1" spans="1:23">
      <c r="A178" s="155" t="s">
        <v>60</v>
      </c>
      <c r="B178" s="155" t="s">
        <v>469</v>
      </c>
      <c r="C178" s="155" t="s">
        <v>308</v>
      </c>
      <c r="D178" s="155" t="s">
        <v>179</v>
      </c>
      <c r="E178" s="155" t="s">
        <v>180</v>
      </c>
      <c r="F178" s="155" t="s">
        <v>309</v>
      </c>
      <c r="G178" s="155" t="s">
        <v>310</v>
      </c>
      <c r="H178" s="156">
        <v>2000</v>
      </c>
      <c r="I178" s="156">
        <v>2000</v>
      </c>
      <c r="J178" s="156"/>
      <c r="K178" s="156"/>
      <c r="L178" s="156">
        <v>2000</v>
      </c>
      <c r="M178" s="155"/>
      <c r="N178" s="156"/>
      <c r="O178" s="156"/>
      <c r="P178" s="156"/>
      <c r="Q178" s="156"/>
      <c r="R178" s="156"/>
      <c r="S178" s="156"/>
      <c r="T178" s="156"/>
      <c r="U178" s="156"/>
      <c r="V178" s="156"/>
      <c r="W178" s="156"/>
    </row>
    <row r="179" ht="53.25" customHeight="1" outlineLevel="1" spans="1:23">
      <c r="A179" s="155" t="s">
        <v>60</v>
      </c>
      <c r="B179" s="155" t="s">
        <v>470</v>
      </c>
      <c r="C179" s="155" t="s">
        <v>312</v>
      </c>
      <c r="D179" s="155" t="s">
        <v>179</v>
      </c>
      <c r="E179" s="155" t="s">
        <v>180</v>
      </c>
      <c r="F179" s="155" t="s">
        <v>309</v>
      </c>
      <c r="G179" s="155" t="s">
        <v>310</v>
      </c>
      <c r="H179" s="156">
        <v>1400.66</v>
      </c>
      <c r="I179" s="156">
        <v>1400.66</v>
      </c>
      <c r="J179" s="156"/>
      <c r="K179" s="156"/>
      <c r="L179" s="156">
        <v>1400.66</v>
      </c>
      <c r="M179" s="155"/>
      <c r="N179" s="156"/>
      <c r="O179" s="156"/>
      <c r="P179" s="156"/>
      <c r="Q179" s="156"/>
      <c r="R179" s="156"/>
      <c r="S179" s="156"/>
      <c r="T179" s="156"/>
      <c r="U179" s="156"/>
      <c r="V179" s="156"/>
      <c r="W179" s="156"/>
    </row>
    <row r="180" ht="53.25" customHeight="1" outlineLevel="1" spans="1:23">
      <c r="A180" s="155" t="s">
        <v>60</v>
      </c>
      <c r="B180" s="155" t="s">
        <v>471</v>
      </c>
      <c r="C180" s="155" t="s">
        <v>314</v>
      </c>
      <c r="D180" s="155" t="s">
        <v>179</v>
      </c>
      <c r="E180" s="155" t="s">
        <v>180</v>
      </c>
      <c r="F180" s="155" t="s">
        <v>309</v>
      </c>
      <c r="G180" s="155" t="s">
        <v>310</v>
      </c>
      <c r="H180" s="156">
        <v>2801.33</v>
      </c>
      <c r="I180" s="156">
        <v>2801.33</v>
      </c>
      <c r="J180" s="156"/>
      <c r="K180" s="156"/>
      <c r="L180" s="156">
        <v>2801.33</v>
      </c>
      <c r="M180" s="155"/>
      <c r="N180" s="156"/>
      <c r="O180" s="156"/>
      <c r="P180" s="156"/>
      <c r="Q180" s="156"/>
      <c r="R180" s="156"/>
      <c r="S180" s="156"/>
      <c r="T180" s="156"/>
      <c r="U180" s="156"/>
      <c r="V180" s="156"/>
      <c r="W180" s="156"/>
    </row>
    <row r="181" ht="53.25" customHeight="1" outlineLevel="1" spans="1:23">
      <c r="A181" s="155" t="s">
        <v>60</v>
      </c>
      <c r="B181" s="155" t="s">
        <v>472</v>
      </c>
      <c r="C181" s="155" t="s">
        <v>215</v>
      </c>
      <c r="D181" s="155" t="s">
        <v>214</v>
      </c>
      <c r="E181" s="155" t="s">
        <v>215</v>
      </c>
      <c r="F181" s="155" t="s">
        <v>316</v>
      </c>
      <c r="G181" s="155" t="s">
        <v>215</v>
      </c>
      <c r="H181" s="156">
        <v>84039.84</v>
      </c>
      <c r="I181" s="156">
        <v>84039.84</v>
      </c>
      <c r="J181" s="156"/>
      <c r="K181" s="156"/>
      <c r="L181" s="156">
        <v>84039.84</v>
      </c>
      <c r="M181" s="155"/>
      <c r="N181" s="156"/>
      <c r="O181" s="156"/>
      <c r="P181" s="156"/>
      <c r="Q181" s="156"/>
      <c r="R181" s="156"/>
      <c r="S181" s="156"/>
      <c r="T181" s="156"/>
      <c r="U181" s="156"/>
      <c r="V181" s="156"/>
      <c r="W181" s="156"/>
    </row>
    <row r="182" ht="53.25" customHeight="1" outlineLevel="1" spans="1:23">
      <c r="A182" s="155" t="s">
        <v>60</v>
      </c>
      <c r="B182" s="155" t="s">
        <v>473</v>
      </c>
      <c r="C182" s="155" t="s">
        <v>318</v>
      </c>
      <c r="D182" s="155" t="s">
        <v>105</v>
      </c>
      <c r="E182" s="155" t="s">
        <v>106</v>
      </c>
      <c r="F182" s="155" t="s">
        <v>319</v>
      </c>
      <c r="G182" s="155" t="s">
        <v>320</v>
      </c>
      <c r="H182" s="156">
        <v>4950</v>
      </c>
      <c r="I182" s="156">
        <v>4950</v>
      </c>
      <c r="J182" s="156"/>
      <c r="K182" s="156"/>
      <c r="L182" s="156">
        <v>4950</v>
      </c>
      <c r="M182" s="155"/>
      <c r="N182" s="156"/>
      <c r="O182" s="156"/>
      <c r="P182" s="156"/>
      <c r="Q182" s="156"/>
      <c r="R182" s="156"/>
      <c r="S182" s="156"/>
      <c r="T182" s="156"/>
      <c r="U182" s="156"/>
      <c r="V182" s="156"/>
      <c r="W182" s="156"/>
    </row>
    <row r="183" ht="53.25" customHeight="1" outlineLevel="1" spans="1:23">
      <c r="A183" s="155" t="s">
        <v>60</v>
      </c>
      <c r="B183" s="155" t="s">
        <v>473</v>
      </c>
      <c r="C183" s="155" t="s">
        <v>318</v>
      </c>
      <c r="D183" s="155" t="s">
        <v>105</v>
      </c>
      <c r="E183" s="155" t="s">
        <v>106</v>
      </c>
      <c r="F183" s="155" t="s">
        <v>387</v>
      </c>
      <c r="G183" s="155" t="s">
        <v>388</v>
      </c>
      <c r="H183" s="156">
        <v>15000</v>
      </c>
      <c r="I183" s="156">
        <v>15000</v>
      </c>
      <c r="J183" s="156"/>
      <c r="K183" s="156"/>
      <c r="L183" s="156">
        <v>15000</v>
      </c>
      <c r="M183" s="155"/>
      <c r="N183" s="156"/>
      <c r="O183" s="156"/>
      <c r="P183" s="156"/>
      <c r="Q183" s="156"/>
      <c r="R183" s="156"/>
      <c r="S183" s="156"/>
      <c r="T183" s="156"/>
      <c r="U183" s="156"/>
      <c r="V183" s="156"/>
      <c r="W183" s="156"/>
    </row>
    <row r="184" ht="53.25" customHeight="1" outlineLevel="1" spans="1:23">
      <c r="A184" s="155" t="s">
        <v>60</v>
      </c>
      <c r="B184" s="155" t="s">
        <v>474</v>
      </c>
      <c r="C184" s="155" t="s">
        <v>326</v>
      </c>
      <c r="D184" s="155" t="s">
        <v>144</v>
      </c>
      <c r="E184" s="155" t="s">
        <v>145</v>
      </c>
      <c r="F184" s="155" t="s">
        <v>319</v>
      </c>
      <c r="G184" s="155" t="s">
        <v>320</v>
      </c>
      <c r="H184" s="156">
        <v>600</v>
      </c>
      <c r="I184" s="156">
        <v>600</v>
      </c>
      <c r="J184" s="156"/>
      <c r="K184" s="156"/>
      <c r="L184" s="156">
        <v>600</v>
      </c>
      <c r="M184" s="155"/>
      <c r="N184" s="156"/>
      <c r="O184" s="156"/>
      <c r="P184" s="156"/>
      <c r="Q184" s="156"/>
      <c r="R184" s="156"/>
      <c r="S184" s="156"/>
      <c r="T184" s="156"/>
      <c r="U184" s="156"/>
      <c r="V184" s="156"/>
      <c r="W184" s="156"/>
    </row>
    <row r="185" ht="53.25" customHeight="1" outlineLevel="1" spans="1:23">
      <c r="A185" s="155" t="s">
        <v>60</v>
      </c>
      <c r="B185" s="155" t="s">
        <v>475</v>
      </c>
      <c r="C185" s="155" t="s">
        <v>328</v>
      </c>
      <c r="D185" s="155" t="s">
        <v>105</v>
      </c>
      <c r="E185" s="155" t="s">
        <v>106</v>
      </c>
      <c r="F185" s="155" t="s">
        <v>329</v>
      </c>
      <c r="G185" s="155" t="s">
        <v>328</v>
      </c>
      <c r="H185" s="156">
        <v>12326.64</v>
      </c>
      <c r="I185" s="156">
        <v>12326.64</v>
      </c>
      <c r="J185" s="156"/>
      <c r="K185" s="156"/>
      <c r="L185" s="156">
        <v>12326.64</v>
      </c>
      <c r="M185" s="155"/>
      <c r="N185" s="156"/>
      <c r="O185" s="156"/>
      <c r="P185" s="156"/>
      <c r="Q185" s="156"/>
      <c r="R185" s="156"/>
      <c r="S185" s="156"/>
      <c r="T185" s="156"/>
      <c r="U185" s="156"/>
      <c r="V185" s="156"/>
      <c r="W185" s="156"/>
    </row>
    <row r="186" ht="30.75" customHeight="1" spans="1:23">
      <c r="A186" s="162" t="s">
        <v>30</v>
      </c>
      <c r="B186" s="162"/>
      <c r="C186" s="162"/>
      <c r="D186" s="162"/>
      <c r="E186" s="162"/>
      <c r="F186" s="162"/>
      <c r="G186" s="162"/>
      <c r="H186" s="156">
        <v>13510636.96</v>
      </c>
      <c r="I186" s="156">
        <v>13510636.96</v>
      </c>
      <c r="J186" s="156"/>
      <c r="K186" s="156"/>
      <c r="L186" s="156">
        <v>13510636.96</v>
      </c>
      <c r="M186" s="156"/>
      <c r="N186" s="156"/>
      <c r="O186" s="156"/>
      <c r="P186" s="156"/>
      <c r="Q186" s="156"/>
      <c r="R186" s="156"/>
      <c r="S186" s="156"/>
      <c r="T186" s="156"/>
      <c r="U186" s="156"/>
      <c r="V186" s="156"/>
      <c r="W186" s="156"/>
    </row>
  </sheetData>
  <mergeCells count="32">
    <mergeCell ref="T1:W1"/>
    <mergeCell ref="A2:W2"/>
    <mergeCell ref="A3:G3"/>
    <mergeCell ref="T3:W3"/>
    <mergeCell ref="H4:W4"/>
    <mergeCell ref="I5:M5"/>
    <mergeCell ref="N5:P5"/>
    <mergeCell ref="R5:W5"/>
    <mergeCell ref="A186:G18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3"/>
  <sheetViews>
    <sheetView showZeros="0" workbookViewId="0">
      <selection activeCell="A1" sqref="A1:W1"/>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1" t="s">
        <v>476</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8" t="s">
        <v>477</v>
      </c>
      <c r="B2" s="148"/>
      <c r="C2" s="148" t="s">
        <v>73</v>
      </c>
      <c r="D2" s="148"/>
      <c r="E2" s="148"/>
      <c r="F2" s="148"/>
      <c r="G2" s="148"/>
      <c r="H2" s="148"/>
      <c r="I2" s="148"/>
      <c r="J2" s="148"/>
      <c r="K2" s="148"/>
      <c r="L2" s="148"/>
      <c r="M2" s="148"/>
      <c r="N2" s="148"/>
      <c r="O2" s="148"/>
      <c r="P2" s="148"/>
      <c r="Q2" s="148"/>
      <c r="R2" s="148"/>
      <c r="S2" s="148"/>
      <c r="T2" s="148"/>
      <c r="U2" s="148"/>
      <c r="V2" s="148"/>
      <c r="W2" s="148"/>
    </row>
    <row r="3" ht="18.75" customHeight="1" spans="1:23">
      <c r="A3" s="152" t="str">
        <f>"单位名称："&amp;"河西乡政府"</f>
        <v>单位名称：河西乡政府</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478</v>
      </c>
      <c r="B4" s="154" t="s">
        <v>269</v>
      </c>
      <c r="C4" s="154" t="s">
        <v>270</v>
      </c>
      <c r="D4" s="154" t="s">
        <v>479</v>
      </c>
      <c r="E4" s="154" t="s">
        <v>271</v>
      </c>
      <c r="F4" s="154" t="s">
        <v>272</v>
      </c>
      <c r="G4" s="154" t="s">
        <v>480</v>
      </c>
      <c r="H4" s="154" t="s">
        <v>481</v>
      </c>
      <c r="I4" s="154" t="s">
        <v>30</v>
      </c>
      <c r="J4" s="154" t="s">
        <v>482</v>
      </c>
      <c r="K4" s="154"/>
      <c r="L4" s="154"/>
      <c r="M4" s="154"/>
      <c r="N4" s="154" t="s">
        <v>281</v>
      </c>
      <c r="O4" s="154"/>
      <c r="P4" s="154"/>
      <c r="Q4" s="154" t="s">
        <v>37</v>
      </c>
      <c r="R4" s="154" t="s">
        <v>65</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483</v>
      </c>
      <c r="L6" s="154"/>
      <c r="M6" s="154"/>
      <c r="N6" s="154"/>
      <c r="O6" s="154"/>
      <c r="P6" s="154"/>
      <c r="Q6" s="154"/>
      <c r="R6" s="154"/>
      <c r="S6" s="154"/>
      <c r="T6" s="154"/>
      <c r="U6" s="154"/>
      <c r="V6" s="154"/>
      <c r="W6" s="154"/>
    </row>
    <row r="7" ht="18.75" customHeight="1" spans="1:23">
      <c r="A7" s="154" t="s">
        <v>73</v>
      </c>
      <c r="B7" s="154" t="s">
        <v>74</v>
      </c>
      <c r="C7" s="154" t="s">
        <v>75</v>
      </c>
      <c r="D7" s="154" t="s">
        <v>76</v>
      </c>
      <c r="E7" s="154" t="s">
        <v>77</v>
      </c>
      <c r="F7" s="154" t="s">
        <v>78</v>
      </c>
      <c r="G7" s="154" t="s">
        <v>79</v>
      </c>
      <c r="H7" s="154" t="s">
        <v>80</v>
      </c>
      <c r="I7" s="154" t="s">
        <v>81</v>
      </c>
      <c r="J7" s="154" t="s">
        <v>82</v>
      </c>
      <c r="K7" s="154" t="s">
        <v>83</v>
      </c>
      <c r="L7" s="154" t="s">
        <v>84</v>
      </c>
      <c r="M7" s="154" t="s">
        <v>85</v>
      </c>
      <c r="N7" s="154" t="s">
        <v>86</v>
      </c>
      <c r="O7" s="154" t="s">
        <v>87</v>
      </c>
      <c r="P7" s="154" t="s">
        <v>283</v>
      </c>
      <c r="Q7" s="154" t="s">
        <v>284</v>
      </c>
      <c r="R7" s="154" t="s">
        <v>285</v>
      </c>
      <c r="S7" s="154" t="s">
        <v>286</v>
      </c>
      <c r="T7" s="154" t="s">
        <v>287</v>
      </c>
      <c r="U7" s="154" t="s">
        <v>288</v>
      </c>
      <c r="V7" s="154" t="s">
        <v>289</v>
      </c>
      <c r="W7" s="154" t="s">
        <v>290</v>
      </c>
    </row>
    <row r="8" ht="52.5" customHeight="1" spans="1:23">
      <c r="A8" s="155"/>
      <c r="B8" s="155"/>
      <c r="C8" s="155" t="s">
        <v>484</v>
      </c>
      <c r="D8" s="155"/>
      <c r="E8" s="155"/>
      <c r="F8" s="155"/>
      <c r="G8" s="155"/>
      <c r="H8" s="155"/>
      <c r="I8" s="156"/>
      <c r="J8" s="156"/>
      <c r="K8" s="156"/>
      <c r="L8" s="156"/>
      <c r="M8" s="156"/>
      <c r="N8" s="156"/>
      <c r="O8" s="156"/>
      <c r="P8" s="156"/>
      <c r="Q8" s="156"/>
      <c r="R8" s="156"/>
      <c r="S8" s="156"/>
      <c r="T8" s="156"/>
      <c r="U8" s="156"/>
      <c r="V8" s="156"/>
      <c r="W8" s="156"/>
    </row>
    <row r="9" ht="52.5" customHeight="1" outlineLevel="1" spans="1:23">
      <c r="A9" s="155" t="s">
        <v>485</v>
      </c>
      <c r="B9" s="155" t="s">
        <v>486</v>
      </c>
      <c r="C9" s="155" t="s">
        <v>484</v>
      </c>
      <c r="D9" s="155" t="s">
        <v>48</v>
      </c>
      <c r="E9" s="155" t="s">
        <v>198</v>
      </c>
      <c r="F9" s="155" t="s">
        <v>199</v>
      </c>
      <c r="G9" s="155" t="s">
        <v>319</v>
      </c>
      <c r="H9" s="155" t="s">
        <v>320</v>
      </c>
      <c r="I9" s="156"/>
      <c r="J9" s="156"/>
      <c r="K9" s="156"/>
      <c r="L9" s="156"/>
      <c r="M9" s="156"/>
      <c r="N9" s="156"/>
      <c r="O9" s="156"/>
      <c r="P9" s="156"/>
      <c r="Q9" s="156"/>
      <c r="R9" s="156"/>
      <c r="S9" s="156"/>
      <c r="T9" s="156"/>
      <c r="U9" s="156"/>
      <c r="V9" s="156"/>
      <c r="W9" s="156"/>
    </row>
    <row r="10" ht="52.5" customHeight="1" outlineLevel="1" spans="1:23">
      <c r="A10" s="155" t="s">
        <v>485</v>
      </c>
      <c r="B10" s="155" t="s">
        <v>486</v>
      </c>
      <c r="C10" s="155" t="s">
        <v>484</v>
      </c>
      <c r="D10" s="155" t="s">
        <v>48</v>
      </c>
      <c r="E10" s="155" t="s">
        <v>198</v>
      </c>
      <c r="F10" s="155" t="s">
        <v>199</v>
      </c>
      <c r="G10" s="155" t="s">
        <v>323</v>
      </c>
      <c r="H10" s="155" t="s">
        <v>324</v>
      </c>
      <c r="I10" s="156"/>
      <c r="J10" s="156"/>
      <c r="K10" s="156"/>
      <c r="L10" s="156"/>
      <c r="M10" s="156"/>
      <c r="N10" s="155"/>
      <c r="O10" s="155"/>
      <c r="P10" s="155"/>
      <c r="Q10" s="156"/>
      <c r="R10" s="156"/>
      <c r="S10" s="156"/>
      <c r="T10" s="156"/>
      <c r="U10" s="156"/>
      <c r="V10" s="156"/>
      <c r="W10" s="156"/>
    </row>
    <row r="11" ht="52.5" customHeight="1" outlineLevel="1" spans="1:23">
      <c r="A11" s="155" t="s">
        <v>485</v>
      </c>
      <c r="B11" s="155" t="s">
        <v>486</v>
      </c>
      <c r="C11" s="155" t="s">
        <v>484</v>
      </c>
      <c r="D11" s="155" t="s">
        <v>48</v>
      </c>
      <c r="E11" s="155" t="s">
        <v>198</v>
      </c>
      <c r="F11" s="155" t="s">
        <v>199</v>
      </c>
      <c r="G11" s="155" t="s">
        <v>355</v>
      </c>
      <c r="H11" s="155" t="s">
        <v>356</v>
      </c>
      <c r="I11" s="156"/>
      <c r="J11" s="156"/>
      <c r="K11" s="156"/>
      <c r="L11" s="156"/>
      <c r="M11" s="156"/>
      <c r="N11" s="155"/>
      <c r="O11" s="155"/>
      <c r="P11" s="155"/>
      <c r="Q11" s="156"/>
      <c r="R11" s="156"/>
      <c r="S11" s="156"/>
      <c r="T11" s="156"/>
      <c r="U11" s="156"/>
      <c r="V11" s="156"/>
      <c r="W11" s="156"/>
    </row>
    <row r="12" ht="52.5" customHeight="1" outlineLevel="1" spans="1:23">
      <c r="A12" s="155" t="s">
        <v>485</v>
      </c>
      <c r="B12" s="155" t="s">
        <v>486</v>
      </c>
      <c r="C12" s="155" t="s">
        <v>484</v>
      </c>
      <c r="D12" s="155" t="s">
        <v>48</v>
      </c>
      <c r="E12" s="155" t="s">
        <v>198</v>
      </c>
      <c r="F12" s="155" t="s">
        <v>199</v>
      </c>
      <c r="G12" s="155" t="s">
        <v>357</v>
      </c>
      <c r="H12" s="155" t="s">
        <v>358</v>
      </c>
      <c r="I12" s="156"/>
      <c r="J12" s="156"/>
      <c r="K12" s="156"/>
      <c r="L12" s="156"/>
      <c r="M12" s="156"/>
      <c r="N12" s="155"/>
      <c r="O12" s="155"/>
      <c r="P12" s="155"/>
      <c r="Q12" s="156"/>
      <c r="R12" s="156"/>
      <c r="S12" s="156"/>
      <c r="T12" s="156"/>
      <c r="U12" s="156"/>
      <c r="V12" s="156"/>
      <c r="W12" s="156"/>
    </row>
    <row r="13" ht="52.5" customHeight="1" outlineLevel="1" spans="1:23">
      <c r="A13" s="155" t="s">
        <v>485</v>
      </c>
      <c r="B13" s="155" t="s">
        <v>486</v>
      </c>
      <c r="C13" s="155" t="s">
        <v>484</v>
      </c>
      <c r="D13" s="155" t="s">
        <v>48</v>
      </c>
      <c r="E13" s="155" t="s">
        <v>198</v>
      </c>
      <c r="F13" s="155" t="s">
        <v>199</v>
      </c>
      <c r="G13" s="155" t="s">
        <v>387</v>
      </c>
      <c r="H13" s="155" t="s">
        <v>388</v>
      </c>
      <c r="I13" s="156"/>
      <c r="J13" s="156"/>
      <c r="K13" s="156"/>
      <c r="L13" s="156"/>
      <c r="M13" s="156"/>
      <c r="N13" s="155"/>
      <c r="O13" s="155"/>
      <c r="P13" s="155"/>
      <c r="Q13" s="156"/>
      <c r="R13" s="156"/>
      <c r="S13" s="156"/>
      <c r="T13" s="156"/>
      <c r="U13" s="156"/>
      <c r="V13" s="156"/>
      <c r="W13" s="156"/>
    </row>
    <row r="14" ht="52.5" customHeight="1" outlineLevel="1" spans="1:23">
      <c r="A14" s="155" t="s">
        <v>485</v>
      </c>
      <c r="B14" s="155" t="s">
        <v>486</v>
      </c>
      <c r="C14" s="155" t="s">
        <v>484</v>
      </c>
      <c r="D14" s="155" t="s">
        <v>48</v>
      </c>
      <c r="E14" s="155" t="s">
        <v>198</v>
      </c>
      <c r="F14" s="155" t="s">
        <v>199</v>
      </c>
      <c r="G14" s="155" t="s">
        <v>393</v>
      </c>
      <c r="H14" s="155" t="s">
        <v>394</v>
      </c>
      <c r="I14" s="156"/>
      <c r="J14" s="156"/>
      <c r="K14" s="156"/>
      <c r="L14" s="156"/>
      <c r="M14" s="156"/>
      <c r="N14" s="155"/>
      <c r="O14" s="155"/>
      <c r="P14" s="155"/>
      <c r="Q14" s="156"/>
      <c r="R14" s="156"/>
      <c r="S14" s="156"/>
      <c r="T14" s="156"/>
      <c r="U14" s="156"/>
      <c r="V14" s="156"/>
      <c r="W14" s="156"/>
    </row>
    <row r="15" ht="52.5" customHeight="1" spans="1:23">
      <c r="A15" s="155"/>
      <c r="B15" s="155"/>
      <c r="C15" s="155" t="s">
        <v>487</v>
      </c>
      <c r="D15" s="155"/>
      <c r="E15" s="155"/>
      <c r="F15" s="155"/>
      <c r="G15" s="155"/>
      <c r="H15" s="155"/>
      <c r="I15" s="156"/>
      <c r="J15" s="156"/>
      <c r="K15" s="156"/>
      <c r="L15" s="156"/>
      <c r="M15" s="156"/>
      <c r="N15" s="155"/>
      <c r="O15" s="155"/>
      <c r="P15" s="155"/>
      <c r="Q15" s="156"/>
      <c r="R15" s="156"/>
      <c r="S15" s="156"/>
      <c r="T15" s="156"/>
      <c r="U15" s="156"/>
      <c r="V15" s="156"/>
      <c r="W15" s="156"/>
    </row>
    <row r="16" ht="52.5" customHeight="1" outlineLevel="1" spans="1:23">
      <c r="A16" s="155" t="s">
        <v>485</v>
      </c>
      <c r="B16" s="155" t="s">
        <v>488</v>
      </c>
      <c r="C16" s="155" t="s">
        <v>487</v>
      </c>
      <c r="D16" s="155" t="s">
        <v>48</v>
      </c>
      <c r="E16" s="155" t="s">
        <v>202</v>
      </c>
      <c r="F16" s="155" t="s">
        <v>203</v>
      </c>
      <c r="G16" s="155" t="s">
        <v>489</v>
      </c>
      <c r="H16" s="155" t="s">
        <v>490</v>
      </c>
      <c r="I16" s="156"/>
      <c r="J16" s="156"/>
      <c r="K16" s="156"/>
      <c r="L16" s="156"/>
      <c r="M16" s="156"/>
      <c r="N16" s="155"/>
      <c r="O16" s="155"/>
      <c r="P16" s="155"/>
      <c r="Q16" s="156"/>
      <c r="R16" s="156"/>
      <c r="S16" s="156"/>
      <c r="T16" s="156"/>
      <c r="U16" s="156"/>
      <c r="V16" s="156"/>
      <c r="W16" s="156"/>
    </row>
    <row r="17" ht="52.5" customHeight="1" spans="1:23">
      <c r="A17" s="155"/>
      <c r="B17" s="155"/>
      <c r="C17" s="155" t="s">
        <v>491</v>
      </c>
      <c r="D17" s="155"/>
      <c r="E17" s="155"/>
      <c r="F17" s="155"/>
      <c r="G17" s="155"/>
      <c r="H17" s="155"/>
      <c r="I17" s="156">
        <v>60000</v>
      </c>
      <c r="J17" s="156">
        <v>60000</v>
      </c>
      <c r="K17" s="156">
        <v>60000</v>
      </c>
      <c r="L17" s="156"/>
      <c r="M17" s="156"/>
      <c r="N17" s="155"/>
      <c r="O17" s="155"/>
      <c r="P17" s="155"/>
      <c r="Q17" s="156"/>
      <c r="R17" s="156"/>
      <c r="S17" s="156"/>
      <c r="T17" s="156"/>
      <c r="U17" s="156"/>
      <c r="V17" s="156"/>
      <c r="W17" s="156"/>
    </row>
    <row r="18" ht="52.5" customHeight="1" outlineLevel="1" spans="1:23">
      <c r="A18" s="155" t="s">
        <v>485</v>
      </c>
      <c r="B18" s="155" t="s">
        <v>492</v>
      </c>
      <c r="C18" s="155" t="s">
        <v>491</v>
      </c>
      <c r="D18" s="155" t="s">
        <v>48</v>
      </c>
      <c r="E18" s="155" t="s">
        <v>114</v>
      </c>
      <c r="F18" s="155" t="s">
        <v>115</v>
      </c>
      <c r="G18" s="155" t="s">
        <v>319</v>
      </c>
      <c r="H18" s="155" t="s">
        <v>320</v>
      </c>
      <c r="I18" s="156">
        <v>11000</v>
      </c>
      <c r="J18" s="156">
        <v>11000</v>
      </c>
      <c r="K18" s="156">
        <v>11000</v>
      </c>
      <c r="L18" s="156"/>
      <c r="M18" s="156"/>
      <c r="N18" s="155"/>
      <c r="O18" s="155"/>
      <c r="P18" s="155"/>
      <c r="Q18" s="156"/>
      <c r="R18" s="156"/>
      <c r="S18" s="156"/>
      <c r="T18" s="156"/>
      <c r="U18" s="156"/>
      <c r="V18" s="156"/>
      <c r="W18" s="156"/>
    </row>
    <row r="19" ht="52.5" customHeight="1" outlineLevel="1" spans="1:23">
      <c r="A19" s="155" t="s">
        <v>485</v>
      </c>
      <c r="B19" s="155" t="s">
        <v>492</v>
      </c>
      <c r="C19" s="155" t="s">
        <v>491</v>
      </c>
      <c r="D19" s="155" t="s">
        <v>48</v>
      </c>
      <c r="E19" s="155" t="s">
        <v>114</v>
      </c>
      <c r="F19" s="155" t="s">
        <v>115</v>
      </c>
      <c r="G19" s="155" t="s">
        <v>355</v>
      </c>
      <c r="H19" s="155" t="s">
        <v>356</v>
      </c>
      <c r="I19" s="156">
        <v>2000</v>
      </c>
      <c r="J19" s="156">
        <v>2000</v>
      </c>
      <c r="K19" s="156">
        <v>2000</v>
      </c>
      <c r="L19" s="156"/>
      <c r="M19" s="156"/>
      <c r="N19" s="155"/>
      <c r="O19" s="155"/>
      <c r="P19" s="155"/>
      <c r="Q19" s="156"/>
      <c r="R19" s="156"/>
      <c r="S19" s="156"/>
      <c r="T19" s="156"/>
      <c r="U19" s="156"/>
      <c r="V19" s="156"/>
      <c r="W19" s="156"/>
    </row>
    <row r="20" ht="52.5" customHeight="1" outlineLevel="1" spans="1:23">
      <c r="A20" s="155" t="s">
        <v>485</v>
      </c>
      <c r="B20" s="155" t="s">
        <v>492</v>
      </c>
      <c r="C20" s="155" t="s">
        <v>491</v>
      </c>
      <c r="D20" s="155" t="s">
        <v>48</v>
      </c>
      <c r="E20" s="155" t="s">
        <v>114</v>
      </c>
      <c r="F20" s="155" t="s">
        <v>115</v>
      </c>
      <c r="G20" s="155" t="s">
        <v>357</v>
      </c>
      <c r="H20" s="155" t="s">
        <v>358</v>
      </c>
      <c r="I20" s="156">
        <v>2000</v>
      </c>
      <c r="J20" s="156">
        <v>2000</v>
      </c>
      <c r="K20" s="156">
        <v>2000</v>
      </c>
      <c r="L20" s="156"/>
      <c r="M20" s="156"/>
      <c r="N20" s="155"/>
      <c r="O20" s="155"/>
      <c r="P20" s="155"/>
      <c r="Q20" s="156"/>
      <c r="R20" s="156"/>
      <c r="S20" s="156"/>
      <c r="T20" s="156"/>
      <c r="U20" s="156"/>
      <c r="V20" s="156"/>
      <c r="W20" s="156"/>
    </row>
    <row r="21" ht="52.5" customHeight="1" outlineLevel="1" spans="1:23">
      <c r="A21" s="155" t="s">
        <v>485</v>
      </c>
      <c r="B21" s="155" t="s">
        <v>492</v>
      </c>
      <c r="C21" s="155" t="s">
        <v>491</v>
      </c>
      <c r="D21" s="155" t="s">
        <v>48</v>
      </c>
      <c r="E21" s="155" t="s">
        <v>114</v>
      </c>
      <c r="F21" s="155" t="s">
        <v>115</v>
      </c>
      <c r="G21" s="155" t="s">
        <v>387</v>
      </c>
      <c r="H21" s="155" t="s">
        <v>388</v>
      </c>
      <c r="I21" s="156">
        <v>5000</v>
      </c>
      <c r="J21" s="156">
        <v>5000</v>
      </c>
      <c r="K21" s="156">
        <v>5000</v>
      </c>
      <c r="L21" s="156"/>
      <c r="M21" s="156"/>
      <c r="N21" s="155"/>
      <c r="O21" s="155"/>
      <c r="P21" s="155"/>
      <c r="Q21" s="156"/>
      <c r="R21" s="156"/>
      <c r="S21" s="156"/>
      <c r="T21" s="156"/>
      <c r="U21" s="156"/>
      <c r="V21" s="156"/>
      <c r="W21" s="156"/>
    </row>
    <row r="22" ht="52.5" customHeight="1" outlineLevel="1" spans="1:23">
      <c r="A22" s="155" t="s">
        <v>485</v>
      </c>
      <c r="B22" s="155" t="s">
        <v>492</v>
      </c>
      <c r="C22" s="155" t="s">
        <v>491</v>
      </c>
      <c r="D22" s="155" t="s">
        <v>48</v>
      </c>
      <c r="E22" s="155" t="s">
        <v>167</v>
      </c>
      <c r="F22" s="155" t="s">
        <v>168</v>
      </c>
      <c r="G22" s="155" t="s">
        <v>355</v>
      </c>
      <c r="H22" s="155" t="s">
        <v>356</v>
      </c>
      <c r="I22" s="156">
        <v>5000</v>
      </c>
      <c r="J22" s="156">
        <v>5000</v>
      </c>
      <c r="K22" s="156">
        <v>5000</v>
      </c>
      <c r="L22" s="156"/>
      <c r="M22" s="156"/>
      <c r="N22" s="155"/>
      <c r="O22" s="155"/>
      <c r="P22" s="155"/>
      <c r="Q22" s="156"/>
      <c r="R22" s="156"/>
      <c r="S22" s="156"/>
      <c r="T22" s="156"/>
      <c r="U22" s="156"/>
      <c r="V22" s="156"/>
      <c r="W22" s="156"/>
    </row>
    <row r="23" ht="52.5" customHeight="1" outlineLevel="1" spans="1:23">
      <c r="A23" s="155" t="s">
        <v>485</v>
      </c>
      <c r="B23" s="155" t="s">
        <v>492</v>
      </c>
      <c r="C23" s="155" t="s">
        <v>491</v>
      </c>
      <c r="D23" s="155" t="s">
        <v>48</v>
      </c>
      <c r="E23" s="155" t="s">
        <v>167</v>
      </c>
      <c r="F23" s="155" t="s">
        <v>168</v>
      </c>
      <c r="G23" s="155" t="s">
        <v>493</v>
      </c>
      <c r="H23" s="155" t="s">
        <v>494</v>
      </c>
      <c r="I23" s="156">
        <v>20000</v>
      </c>
      <c r="J23" s="156">
        <v>20000</v>
      </c>
      <c r="K23" s="156">
        <v>20000</v>
      </c>
      <c r="L23" s="156"/>
      <c r="M23" s="156"/>
      <c r="N23" s="155"/>
      <c r="O23" s="155"/>
      <c r="P23" s="155"/>
      <c r="Q23" s="156"/>
      <c r="R23" s="156"/>
      <c r="S23" s="156"/>
      <c r="T23" s="156"/>
      <c r="U23" s="156"/>
      <c r="V23" s="156"/>
      <c r="W23" s="156"/>
    </row>
    <row r="24" ht="52.5" customHeight="1" outlineLevel="1" spans="1:23">
      <c r="A24" s="155" t="s">
        <v>485</v>
      </c>
      <c r="B24" s="155" t="s">
        <v>492</v>
      </c>
      <c r="C24" s="155" t="s">
        <v>491</v>
      </c>
      <c r="D24" s="155" t="s">
        <v>48</v>
      </c>
      <c r="E24" s="155" t="s">
        <v>167</v>
      </c>
      <c r="F24" s="155" t="s">
        <v>168</v>
      </c>
      <c r="G24" s="155" t="s">
        <v>493</v>
      </c>
      <c r="H24" s="155" t="s">
        <v>494</v>
      </c>
      <c r="I24" s="156">
        <v>15000</v>
      </c>
      <c r="J24" s="156">
        <v>15000</v>
      </c>
      <c r="K24" s="156">
        <v>15000</v>
      </c>
      <c r="L24" s="156"/>
      <c r="M24" s="156"/>
      <c r="N24" s="155"/>
      <c r="O24" s="155"/>
      <c r="P24" s="155"/>
      <c r="Q24" s="156"/>
      <c r="R24" s="156"/>
      <c r="S24" s="156"/>
      <c r="T24" s="156"/>
      <c r="U24" s="156"/>
      <c r="V24" s="156"/>
      <c r="W24" s="156"/>
    </row>
    <row r="25" ht="52.5" customHeight="1" spans="1:23">
      <c r="A25" s="155"/>
      <c r="B25" s="155"/>
      <c r="C25" s="155" t="s">
        <v>495</v>
      </c>
      <c r="D25" s="155"/>
      <c r="E25" s="155"/>
      <c r="F25" s="155"/>
      <c r="G25" s="155"/>
      <c r="H25" s="155"/>
      <c r="I25" s="156">
        <v>67000</v>
      </c>
      <c r="J25" s="156">
        <v>67000</v>
      </c>
      <c r="K25" s="156">
        <v>67000</v>
      </c>
      <c r="L25" s="156"/>
      <c r="M25" s="156"/>
      <c r="N25" s="155"/>
      <c r="O25" s="155"/>
      <c r="P25" s="155"/>
      <c r="Q25" s="156"/>
      <c r="R25" s="156"/>
      <c r="S25" s="156"/>
      <c r="T25" s="156"/>
      <c r="U25" s="156"/>
      <c r="V25" s="156"/>
      <c r="W25" s="156"/>
    </row>
    <row r="26" ht="52.5" customHeight="1" outlineLevel="1" spans="1:23">
      <c r="A26" s="155" t="s">
        <v>485</v>
      </c>
      <c r="B26" s="155" t="s">
        <v>496</v>
      </c>
      <c r="C26" s="155" t="s">
        <v>495</v>
      </c>
      <c r="D26" s="155" t="s">
        <v>48</v>
      </c>
      <c r="E26" s="155" t="s">
        <v>188</v>
      </c>
      <c r="F26" s="155" t="s">
        <v>189</v>
      </c>
      <c r="G26" s="155" t="s">
        <v>319</v>
      </c>
      <c r="H26" s="155" t="s">
        <v>320</v>
      </c>
      <c r="I26" s="156">
        <v>67000</v>
      </c>
      <c r="J26" s="156">
        <v>67000</v>
      </c>
      <c r="K26" s="156">
        <v>67000</v>
      </c>
      <c r="L26" s="156"/>
      <c r="M26" s="156"/>
      <c r="N26" s="155"/>
      <c r="O26" s="155"/>
      <c r="P26" s="155"/>
      <c r="Q26" s="156"/>
      <c r="R26" s="156"/>
      <c r="S26" s="156"/>
      <c r="T26" s="156"/>
      <c r="U26" s="156"/>
      <c r="V26" s="156"/>
      <c r="W26" s="156"/>
    </row>
    <row r="27" ht="52.5" customHeight="1" spans="1:23">
      <c r="A27" s="155"/>
      <c r="B27" s="155"/>
      <c r="C27" s="155" t="s">
        <v>497</v>
      </c>
      <c r="D27" s="155"/>
      <c r="E27" s="155"/>
      <c r="F27" s="155"/>
      <c r="G27" s="155"/>
      <c r="H27" s="155"/>
      <c r="I27" s="156">
        <v>176610</v>
      </c>
      <c r="J27" s="156">
        <v>176610</v>
      </c>
      <c r="K27" s="156">
        <v>176610</v>
      </c>
      <c r="L27" s="156"/>
      <c r="M27" s="156"/>
      <c r="N27" s="155"/>
      <c r="O27" s="155"/>
      <c r="P27" s="155"/>
      <c r="Q27" s="156"/>
      <c r="R27" s="156"/>
      <c r="S27" s="156"/>
      <c r="T27" s="156"/>
      <c r="U27" s="156"/>
      <c r="V27" s="156"/>
      <c r="W27" s="156"/>
    </row>
    <row r="28" ht="52.5" customHeight="1" outlineLevel="1" spans="1:23">
      <c r="A28" s="155" t="s">
        <v>485</v>
      </c>
      <c r="B28" s="155" t="s">
        <v>498</v>
      </c>
      <c r="C28" s="155" t="s">
        <v>497</v>
      </c>
      <c r="D28" s="155" t="s">
        <v>48</v>
      </c>
      <c r="E28" s="155" t="s">
        <v>208</v>
      </c>
      <c r="F28" s="155" t="s">
        <v>209</v>
      </c>
      <c r="G28" s="155" t="s">
        <v>493</v>
      </c>
      <c r="H28" s="155" t="s">
        <v>494</v>
      </c>
      <c r="I28" s="156">
        <v>176610</v>
      </c>
      <c r="J28" s="156">
        <v>176610</v>
      </c>
      <c r="K28" s="156">
        <v>176610</v>
      </c>
      <c r="L28" s="156"/>
      <c r="M28" s="156"/>
      <c r="N28" s="155"/>
      <c r="O28" s="155"/>
      <c r="P28" s="155"/>
      <c r="Q28" s="156"/>
      <c r="R28" s="156"/>
      <c r="S28" s="156"/>
      <c r="T28" s="156"/>
      <c r="U28" s="156"/>
      <c r="V28" s="156"/>
      <c r="W28" s="156"/>
    </row>
    <row r="29" ht="52.5" customHeight="1" spans="1:23">
      <c r="A29" s="155"/>
      <c r="B29" s="155"/>
      <c r="C29" s="155" t="s">
        <v>499</v>
      </c>
      <c r="D29" s="155"/>
      <c r="E29" s="155"/>
      <c r="F29" s="155"/>
      <c r="G29" s="155"/>
      <c r="H29" s="155"/>
      <c r="I29" s="156">
        <v>84800</v>
      </c>
      <c r="J29" s="156">
        <v>84800</v>
      </c>
      <c r="K29" s="156">
        <v>84800</v>
      </c>
      <c r="L29" s="156"/>
      <c r="M29" s="156"/>
      <c r="N29" s="155"/>
      <c r="O29" s="155"/>
      <c r="P29" s="155"/>
      <c r="Q29" s="156"/>
      <c r="R29" s="156"/>
      <c r="S29" s="156"/>
      <c r="T29" s="156"/>
      <c r="U29" s="156"/>
      <c r="V29" s="156"/>
      <c r="W29" s="156"/>
    </row>
    <row r="30" ht="52.5" customHeight="1" outlineLevel="1" spans="1:23">
      <c r="A30" s="155" t="s">
        <v>485</v>
      </c>
      <c r="B30" s="155" t="s">
        <v>500</v>
      </c>
      <c r="C30" s="155" t="s">
        <v>499</v>
      </c>
      <c r="D30" s="155" t="s">
        <v>48</v>
      </c>
      <c r="E30" s="155" t="s">
        <v>154</v>
      </c>
      <c r="F30" s="155" t="s">
        <v>155</v>
      </c>
      <c r="G30" s="155" t="s">
        <v>319</v>
      </c>
      <c r="H30" s="155" t="s">
        <v>320</v>
      </c>
      <c r="I30" s="156">
        <v>10000</v>
      </c>
      <c r="J30" s="156">
        <v>10000</v>
      </c>
      <c r="K30" s="156">
        <v>10000</v>
      </c>
      <c r="L30" s="156"/>
      <c r="M30" s="156"/>
      <c r="N30" s="155"/>
      <c r="O30" s="155"/>
      <c r="P30" s="155"/>
      <c r="Q30" s="156"/>
      <c r="R30" s="156"/>
      <c r="S30" s="156"/>
      <c r="T30" s="156"/>
      <c r="U30" s="156"/>
      <c r="V30" s="156"/>
      <c r="W30" s="156"/>
    </row>
    <row r="31" ht="52.5" customHeight="1" outlineLevel="1" spans="1:23">
      <c r="A31" s="155" t="s">
        <v>485</v>
      </c>
      <c r="B31" s="155" t="s">
        <v>500</v>
      </c>
      <c r="C31" s="155" t="s">
        <v>499</v>
      </c>
      <c r="D31" s="155" t="s">
        <v>48</v>
      </c>
      <c r="E31" s="155" t="s">
        <v>154</v>
      </c>
      <c r="F31" s="155" t="s">
        <v>155</v>
      </c>
      <c r="G31" s="155" t="s">
        <v>355</v>
      </c>
      <c r="H31" s="155" t="s">
        <v>356</v>
      </c>
      <c r="I31" s="156">
        <v>4000</v>
      </c>
      <c r="J31" s="156">
        <v>4000</v>
      </c>
      <c r="K31" s="156">
        <v>4000</v>
      </c>
      <c r="L31" s="156"/>
      <c r="M31" s="156"/>
      <c r="N31" s="155"/>
      <c r="O31" s="155"/>
      <c r="P31" s="155"/>
      <c r="Q31" s="156"/>
      <c r="R31" s="156"/>
      <c r="S31" s="156"/>
      <c r="T31" s="156"/>
      <c r="U31" s="156"/>
      <c r="V31" s="156"/>
      <c r="W31" s="156"/>
    </row>
    <row r="32" ht="52.5" customHeight="1" outlineLevel="1" spans="1:23">
      <c r="A32" s="155" t="s">
        <v>485</v>
      </c>
      <c r="B32" s="155" t="s">
        <v>500</v>
      </c>
      <c r="C32" s="155" t="s">
        <v>499</v>
      </c>
      <c r="D32" s="155" t="s">
        <v>48</v>
      </c>
      <c r="E32" s="155" t="s">
        <v>154</v>
      </c>
      <c r="F32" s="155" t="s">
        <v>155</v>
      </c>
      <c r="G32" s="155" t="s">
        <v>387</v>
      </c>
      <c r="H32" s="155" t="s">
        <v>388</v>
      </c>
      <c r="I32" s="156">
        <v>10000</v>
      </c>
      <c r="J32" s="156">
        <v>10000</v>
      </c>
      <c r="K32" s="156">
        <v>10000</v>
      </c>
      <c r="L32" s="156"/>
      <c r="M32" s="156"/>
      <c r="N32" s="155"/>
      <c r="O32" s="155"/>
      <c r="P32" s="155"/>
      <c r="Q32" s="156"/>
      <c r="R32" s="156"/>
      <c r="S32" s="156"/>
      <c r="T32" s="156"/>
      <c r="U32" s="156"/>
      <c r="V32" s="156"/>
      <c r="W32" s="156"/>
    </row>
    <row r="33" ht="52.5" customHeight="1" outlineLevel="1" spans="1:23">
      <c r="A33" s="155" t="s">
        <v>485</v>
      </c>
      <c r="B33" s="155" t="s">
        <v>500</v>
      </c>
      <c r="C33" s="155" t="s">
        <v>499</v>
      </c>
      <c r="D33" s="155" t="s">
        <v>48</v>
      </c>
      <c r="E33" s="155" t="s">
        <v>154</v>
      </c>
      <c r="F33" s="155" t="s">
        <v>155</v>
      </c>
      <c r="G33" s="155" t="s">
        <v>393</v>
      </c>
      <c r="H33" s="155" t="s">
        <v>394</v>
      </c>
      <c r="I33" s="156">
        <v>60800</v>
      </c>
      <c r="J33" s="156">
        <v>60800</v>
      </c>
      <c r="K33" s="156">
        <v>60800</v>
      </c>
      <c r="L33" s="156"/>
      <c r="M33" s="156"/>
      <c r="N33" s="155"/>
      <c r="O33" s="155"/>
      <c r="P33" s="155"/>
      <c r="Q33" s="156"/>
      <c r="R33" s="156"/>
      <c r="S33" s="156"/>
      <c r="T33" s="156"/>
      <c r="U33" s="156"/>
      <c r="V33" s="156"/>
      <c r="W33" s="156"/>
    </row>
    <row r="34" ht="52.5" customHeight="1" spans="1:23">
      <c r="A34" s="155"/>
      <c r="B34" s="155"/>
      <c r="C34" s="155" t="s">
        <v>501</v>
      </c>
      <c r="D34" s="155"/>
      <c r="E34" s="155"/>
      <c r="F34" s="155"/>
      <c r="G34" s="155"/>
      <c r="H34" s="155"/>
      <c r="I34" s="156">
        <v>50000</v>
      </c>
      <c r="J34" s="156">
        <v>50000</v>
      </c>
      <c r="K34" s="156">
        <v>50000</v>
      </c>
      <c r="L34" s="156"/>
      <c r="M34" s="156"/>
      <c r="N34" s="155"/>
      <c r="O34" s="155"/>
      <c r="P34" s="155"/>
      <c r="Q34" s="156"/>
      <c r="R34" s="156"/>
      <c r="S34" s="156"/>
      <c r="T34" s="156"/>
      <c r="U34" s="156"/>
      <c r="V34" s="156"/>
      <c r="W34" s="156"/>
    </row>
    <row r="35" ht="52.5" customHeight="1" outlineLevel="1" spans="1:23">
      <c r="A35" s="155" t="s">
        <v>485</v>
      </c>
      <c r="B35" s="155" t="s">
        <v>502</v>
      </c>
      <c r="C35" s="155" t="s">
        <v>501</v>
      </c>
      <c r="D35" s="155" t="s">
        <v>48</v>
      </c>
      <c r="E35" s="155" t="s">
        <v>124</v>
      </c>
      <c r="F35" s="155" t="s">
        <v>125</v>
      </c>
      <c r="G35" s="155" t="s">
        <v>319</v>
      </c>
      <c r="H35" s="155" t="s">
        <v>320</v>
      </c>
      <c r="I35" s="156">
        <v>27000</v>
      </c>
      <c r="J35" s="156">
        <v>27000</v>
      </c>
      <c r="K35" s="156">
        <v>27000</v>
      </c>
      <c r="L35" s="156"/>
      <c r="M35" s="156"/>
      <c r="N35" s="155"/>
      <c r="O35" s="155"/>
      <c r="P35" s="155"/>
      <c r="Q35" s="156"/>
      <c r="R35" s="156"/>
      <c r="S35" s="156"/>
      <c r="T35" s="156"/>
      <c r="U35" s="156"/>
      <c r="V35" s="156"/>
      <c r="W35" s="156"/>
    </row>
    <row r="36" ht="52.5" customHeight="1" outlineLevel="1" spans="1:23">
      <c r="A36" s="155" t="s">
        <v>485</v>
      </c>
      <c r="B36" s="155" t="s">
        <v>502</v>
      </c>
      <c r="C36" s="155" t="s">
        <v>501</v>
      </c>
      <c r="D36" s="155" t="s">
        <v>48</v>
      </c>
      <c r="E36" s="155" t="s">
        <v>124</v>
      </c>
      <c r="F36" s="155" t="s">
        <v>125</v>
      </c>
      <c r="G36" s="155" t="s">
        <v>355</v>
      </c>
      <c r="H36" s="155" t="s">
        <v>356</v>
      </c>
      <c r="I36" s="156">
        <v>3000</v>
      </c>
      <c r="J36" s="156">
        <v>3000</v>
      </c>
      <c r="K36" s="156">
        <v>3000</v>
      </c>
      <c r="L36" s="156"/>
      <c r="M36" s="156"/>
      <c r="N36" s="155"/>
      <c r="O36" s="155"/>
      <c r="P36" s="155"/>
      <c r="Q36" s="156"/>
      <c r="R36" s="156"/>
      <c r="S36" s="156"/>
      <c r="T36" s="156"/>
      <c r="U36" s="156"/>
      <c r="V36" s="156"/>
      <c r="W36" s="156"/>
    </row>
    <row r="37" ht="52.5" customHeight="1" outlineLevel="1" spans="1:23">
      <c r="A37" s="155" t="s">
        <v>485</v>
      </c>
      <c r="B37" s="155" t="s">
        <v>502</v>
      </c>
      <c r="C37" s="155" t="s">
        <v>501</v>
      </c>
      <c r="D37" s="155" t="s">
        <v>48</v>
      </c>
      <c r="E37" s="155" t="s">
        <v>124</v>
      </c>
      <c r="F37" s="155" t="s">
        <v>125</v>
      </c>
      <c r="G37" s="155" t="s">
        <v>387</v>
      </c>
      <c r="H37" s="155" t="s">
        <v>388</v>
      </c>
      <c r="I37" s="156">
        <v>20000</v>
      </c>
      <c r="J37" s="156">
        <v>20000</v>
      </c>
      <c r="K37" s="156">
        <v>20000</v>
      </c>
      <c r="L37" s="156"/>
      <c r="M37" s="156"/>
      <c r="N37" s="155"/>
      <c r="O37" s="155"/>
      <c r="P37" s="155"/>
      <c r="Q37" s="156"/>
      <c r="R37" s="156"/>
      <c r="S37" s="156"/>
      <c r="T37" s="156"/>
      <c r="U37" s="156"/>
      <c r="V37" s="156"/>
      <c r="W37" s="156"/>
    </row>
    <row r="38" ht="52.5" customHeight="1" spans="1:23">
      <c r="A38" s="155"/>
      <c r="B38" s="155"/>
      <c r="C38" s="155" t="s">
        <v>503</v>
      </c>
      <c r="D38" s="155"/>
      <c r="E38" s="155"/>
      <c r="F38" s="155"/>
      <c r="G38" s="155"/>
      <c r="H38" s="155"/>
      <c r="I38" s="156">
        <v>218000</v>
      </c>
      <c r="J38" s="156">
        <v>218000</v>
      </c>
      <c r="K38" s="156">
        <v>218000</v>
      </c>
      <c r="L38" s="156"/>
      <c r="M38" s="156"/>
      <c r="N38" s="155"/>
      <c r="O38" s="155"/>
      <c r="P38" s="155"/>
      <c r="Q38" s="156"/>
      <c r="R38" s="156"/>
      <c r="S38" s="156"/>
      <c r="T38" s="156"/>
      <c r="U38" s="156"/>
      <c r="V38" s="156"/>
      <c r="W38" s="156"/>
    </row>
    <row r="39" ht="52.5" customHeight="1" outlineLevel="1" spans="1:23">
      <c r="A39" s="155" t="s">
        <v>485</v>
      </c>
      <c r="B39" s="155" t="s">
        <v>504</v>
      </c>
      <c r="C39" s="155" t="s">
        <v>503</v>
      </c>
      <c r="D39" s="155" t="s">
        <v>48</v>
      </c>
      <c r="E39" s="155" t="s">
        <v>104</v>
      </c>
      <c r="F39" s="155" t="s">
        <v>93</v>
      </c>
      <c r="G39" s="155" t="s">
        <v>319</v>
      </c>
      <c r="H39" s="155" t="s">
        <v>320</v>
      </c>
      <c r="I39" s="156">
        <v>10000</v>
      </c>
      <c r="J39" s="156">
        <v>10000</v>
      </c>
      <c r="K39" s="156">
        <v>10000</v>
      </c>
      <c r="L39" s="156"/>
      <c r="M39" s="156"/>
      <c r="N39" s="155"/>
      <c r="O39" s="155"/>
      <c r="P39" s="155"/>
      <c r="Q39" s="156"/>
      <c r="R39" s="156"/>
      <c r="S39" s="156"/>
      <c r="T39" s="156"/>
      <c r="U39" s="156"/>
      <c r="V39" s="156"/>
      <c r="W39" s="156"/>
    </row>
    <row r="40" ht="52.5" customHeight="1" outlineLevel="1" spans="1:23">
      <c r="A40" s="155" t="s">
        <v>485</v>
      </c>
      <c r="B40" s="155" t="s">
        <v>504</v>
      </c>
      <c r="C40" s="155" t="s">
        <v>503</v>
      </c>
      <c r="D40" s="155" t="s">
        <v>48</v>
      </c>
      <c r="E40" s="155" t="s">
        <v>104</v>
      </c>
      <c r="F40" s="155" t="s">
        <v>93</v>
      </c>
      <c r="G40" s="155" t="s">
        <v>321</v>
      </c>
      <c r="H40" s="155" t="s">
        <v>322</v>
      </c>
      <c r="I40" s="156">
        <v>26000</v>
      </c>
      <c r="J40" s="156">
        <v>26000</v>
      </c>
      <c r="K40" s="156">
        <v>26000</v>
      </c>
      <c r="L40" s="156"/>
      <c r="M40" s="156"/>
      <c r="N40" s="155"/>
      <c r="O40" s="155"/>
      <c r="P40" s="155"/>
      <c r="Q40" s="156"/>
      <c r="R40" s="156"/>
      <c r="S40" s="156"/>
      <c r="T40" s="156"/>
      <c r="U40" s="156"/>
      <c r="V40" s="156"/>
      <c r="W40" s="156"/>
    </row>
    <row r="41" ht="52.5" customHeight="1" outlineLevel="1" spans="1:23">
      <c r="A41" s="155" t="s">
        <v>485</v>
      </c>
      <c r="B41" s="155" t="s">
        <v>504</v>
      </c>
      <c r="C41" s="155" t="s">
        <v>503</v>
      </c>
      <c r="D41" s="155" t="s">
        <v>48</v>
      </c>
      <c r="E41" s="155" t="s">
        <v>104</v>
      </c>
      <c r="F41" s="155" t="s">
        <v>93</v>
      </c>
      <c r="G41" s="155" t="s">
        <v>355</v>
      </c>
      <c r="H41" s="155" t="s">
        <v>356</v>
      </c>
      <c r="I41" s="156">
        <v>4000</v>
      </c>
      <c r="J41" s="156">
        <v>4000</v>
      </c>
      <c r="K41" s="156">
        <v>4000</v>
      </c>
      <c r="L41" s="156"/>
      <c r="M41" s="156"/>
      <c r="N41" s="155"/>
      <c r="O41" s="155"/>
      <c r="P41" s="155"/>
      <c r="Q41" s="156"/>
      <c r="R41" s="156"/>
      <c r="S41" s="156"/>
      <c r="T41" s="156"/>
      <c r="U41" s="156"/>
      <c r="V41" s="156"/>
      <c r="W41" s="156"/>
    </row>
    <row r="42" ht="52.5" customHeight="1" outlineLevel="1" spans="1:23">
      <c r="A42" s="155" t="s">
        <v>485</v>
      </c>
      <c r="B42" s="155" t="s">
        <v>504</v>
      </c>
      <c r="C42" s="155" t="s">
        <v>503</v>
      </c>
      <c r="D42" s="155" t="s">
        <v>48</v>
      </c>
      <c r="E42" s="155" t="s">
        <v>104</v>
      </c>
      <c r="F42" s="155" t="s">
        <v>93</v>
      </c>
      <c r="G42" s="155" t="s">
        <v>357</v>
      </c>
      <c r="H42" s="155" t="s">
        <v>358</v>
      </c>
      <c r="I42" s="156">
        <v>4000</v>
      </c>
      <c r="J42" s="156">
        <v>4000</v>
      </c>
      <c r="K42" s="156">
        <v>4000</v>
      </c>
      <c r="L42" s="156"/>
      <c r="M42" s="156"/>
      <c r="N42" s="155"/>
      <c r="O42" s="155"/>
      <c r="P42" s="155"/>
      <c r="Q42" s="156"/>
      <c r="R42" s="156"/>
      <c r="S42" s="156"/>
      <c r="T42" s="156"/>
      <c r="U42" s="156"/>
      <c r="V42" s="156"/>
      <c r="W42" s="156"/>
    </row>
    <row r="43" ht="52.5" customHeight="1" outlineLevel="1" spans="1:23">
      <c r="A43" s="155" t="s">
        <v>485</v>
      </c>
      <c r="B43" s="155" t="s">
        <v>504</v>
      </c>
      <c r="C43" s="155" t="s">
        <v>503</v>
      </c>
      <c r="D43" s="155" t="s">
        <v>48</v>
      </c>
      <c r="E43" s="155" t="s">
        <v>104</v>
      </c>
      <c r="F43" s="155" t="s">
        <v>93</v>
      </c>
      <c r="G43" s="155" t="s">
        <v>505</v>
      </c>
      <c r="H43" s="155" t="s">
        <v>263</v>
      </c>
      <c r="I43" s="156">
        <v>4000</v>
      </c>
      <c r="J43" s="156">
        <v>4000</v>
      </c>
      <c r="K43" s="156">
        <v>4000</v>
      </c>
      <c r="L43" s="156"/>
      <c r="M43" s="156"/>
      <c r="N43" s="155"/>
      <c r="O43" s="155"/>
      <c r="P43" s="155"/>
      <c r="Q43" s="156"/>
      <c r="R43" s="156"/>
      <c r="S43" s="156"/>
      <c r="T43" s="156"/>
      <c r="U43" s="156"/>
      <c r="V43" s="156"/>
      <c r="W43" s="156"/>
    </row>
    <row r="44" ht="52.5" customHeight="1" outlineLevel="1" spans="1:23">
      <c r="A44" s="155" t="s">
        <v>485</v>
      </c>
      <c r="B44" s="155" t="s">
        <v>504</v>
      </c>
      <c r="C44" s="155" t="s">
        <v>503</v>
      </c>
      <c r="D44" s="155" t="s">
        <v>48</v>
      </c>
      <c r="E44" s="155" t="s">
        <v>104</v>
      </c>
      <c r="F44" s="155" t="s">
        <v>93</v>
      </c>
      <c r="G44" s="155" t="s">
        <v>348</v>
      </c>
      <c r="H44" s="155" t="s">
        <v>349</v>
      </c>
      <c r="I44" s="156">
        <v>30000</v>
      </c>
      <c r="J44" s="156">
        <v>30000</v>
      </c>
      <c r="K44" s="156">
        <v>30000</v>
      </c>
      <c r="L44" s="156"/>
      <c r="M44" s="156"/>
      <c r="N44" s="155"/>
      <c r="O44" s="155"/>
      <c r="P44" s="155"/>
      <c r="Q44" s="156"/>
      <c r="R44" s="156"/>
      <c r="S44" s="156"/>
      <c r="T44" s="156"/>
      <c r="U44" s="156"/>
      <c r="V44" s="156"/>
      <c r="W44" s="156"/>
    </row>
    <row r="45" ht="52.5" customHeight="1" outlineLevel="1" spans="1:23">
      <c r="A45" s="155" t="s">
        <v>485</v>
      </c>
      <c r="B45" s="155" t="s">
        <v>504</v>
      </c>
      <c r="C45" s="155" t="s">
        <v>503</v>
      </c>
      <c r="D45" s="155" t="s">
        <v>48</v>
      </c>
      <c r="E45" s="155" t="s">
        <v>104</v>
      </c>
      <c r="F45" s="155" t="s">
        <v>93</v>
      </c>
      <c r="G45" s="155" t="s">
        <v>506</v>
      </c>
      <c r="H45" s="155" t="s">
        <v>507</v>
      </c>
      <c r="I45" s="156">
        <v>20750</v>
      </c>
      <c r="J45" s="156">
        <v>20750</v>
      </c>
      <c r="K45" s="156">
        <v>20750</v>
      </c>
      <c r="L45" s="156"/>
      <c r="M45" s="156"/>
      <c r="N45" s="155"/>
      <c r="O45" s="155"/>
      <c r="P45" s="155"/>
      <c r="Q45" s="156"/>
      <c r="R45" s="156"/>
      <c r="S45" s="156"/>
      <c r="T45" s="156"/>
      <c r="U45" s="156"/>
      <c r="V45" s="156"/>
      <c r="W45" s="156"/>
    </row>
    <row r="46" ht="52.5" customHeight="1" outlineLevel="1" spans="1:23">
      <c r="A46" s="155" t="s">
        <v>485</v>
      </c>
      <c r="B46" s="155" t="s">
        <v>504</v>
      </c>
      <c r="C46" s="155" t="s">
        <v>503</v>
      </c>
      <c r="D46" s="155" t="s">
        <v>48</v>
      </c>
      <c r="E46" s="155" t="s">
        <v>109</v>
      </c>
      <c r="F46" s="155" t="s">
        <v>93</v>
      </c>
      <c r="G46" s="155" t="s">
        <v>319</v>
      </c>
      <c r="H46" s="155" t="s">
        <v>320</v>
      </c>
      <c r="I46" s="156">
        <v>10000</v>
      </c>
      <c r="J46" s="156">
        <v>10000</v>
      </c>
      <c r="K46" s="156">
        <v>10000</v>
      </c>
      <c r="L46" s="156"/>
      <c r="M46" s="156"/>
      <c r="N46" s="155"/>
      <c r="O46" s="155"/>
      <c r="P46" s="155"/>
      <c r="Q46" s="156"/>
      <c r="R46" s="156"/>
      <c r="S46" s="156"/>
      <c r="T46" s="156"/>
      <c r="U46" s="156"/>
      <c r="V46" s="156"/>
      <c r="W46" s="156"/>
    </row>
    <row r="47" ht="52.5" customHeight="1" outlineLevel="1" spans="1:23">
      <c r="A47" s="155" t="s">
        <v>485</v>
      </c>
      <c r="B47" s="155" t="s">
        <v>504</v>
      </c>
      <c r="C47" s="155" t="s">
        <v>503</v>
      </c>
      <c r="D47" s="155" t="s">
        <v>48</v>
      </c>
      <c r="E47" s="155" t="s">
        <v>118</v>
      </c>
      <c r="F47" s="155" t="s">
        <v>103</v>
      </c>
      <c r="G47" s="155" t="s">
        <v>319</v>
      </c>
      <c r="H47" s="155" t="s">
        <v>320</v>
      </c>
      <c r="I47" s="156">
        <v>5000</v>
      </c>
      <c r="J47" s="156">
        <v>5000</v>
      </c>
      <c r="K47" s="156">
        <v>5000</v>
      </c>
      <c r="L47" s="156"/>
      <c r="M47" s="156"/>
      <c r="N47" s="155"/>
      <c r="O47" s="155"/>
      <c r="P47" s="155"/>
      <c r="Q47" s="156"/>
      <c r="R47" s="156"/>
      <c r="S47" s="156"/>
      <c r="T47" s="156"/>
      <c r="U47" s="156"/>
      <c r="V47" s="156"/>
      <c r="W47" s="156"/>
    </row>
    <row r="48" ht="52.5" customHeight="1" outlineLevel="1" spans="1:23">
      <c r="A48" s="155" t="s">
        <v>485</v>
      </c>
      <c r="B48" s="155" t="s">
        <v>504</v>
      </c>
      <c r="C48" s="155" t="s">
        <v>503</v>
      </c>
      <c r="D48" s="155" t="s">
        <v>48</v>
      </c>
      <c r="E48" s="155" t="s">
        <v>120</v>
      </c>
      <c r="F48" s="155" t="s">
        <v>121</v>
      </c>
      <c r="G48" s="155" t="s">
        <v>319</v>
      </c>
      <c r="H48" s="155" t="s">
        <v>320</v>
      </c>
      <c r="I48" s="156">
        <v>6000</v>
      </c>
      <c r="J48" s="156">
        <v>6000</v>
      </c>
      <c r="K48" s="156">
        <v>6000</v>
      </c>
      <c r="L48" s="156"/>
      <c r="M48" s="156"/>
      <c r="N48" s="155"/>
      <c r="O48" s="155"/>
      <c r="P48" s="155"/>
      <c r="Q48" s="156"/>
      <c r="R48" s="156"/>
      <c r="S48" s="156"/>
      <c r="T48" s="156"/>
      <c r="U48" s="156"/>
      <c r="V48" s="156"/>
      <c r="W48" s="156"/>
    </row>
    <row r="49" ht="52.5" customHeight="1" outlineLevel="1" spans="1:23">
      <c r="A49" s="155" t="s">
        <v>485</v>
      </c>
      <c r="B49" s="155" t="s">
        <v>504</v>
      </c>
      <c r="C49" s="155" t="s">
        <v>503</v>
      </c>
      <c r="D49" s="155" t="s">
        <v>48</v>
      </c>
      <c r="E49" s="155" t="s">
        <v>120</v>
      </c>
      <c r="F49" s="155" t="s">
        <v>121</v>
      </c>
      <c r="G49" s="155" t="s">
        <v>355</v>
      </c>
      <c r="H49" s="155" t="s">
        <v>356</v>
      </c>
      <c r="I49" s="156">
        <v>4000</v>
      </c>
      <c r="J49" s="156">
        <v>4000</v>
      </c>
      <c r="K49" s="156">
        <v>4000</v>
      </c>
      <c r="L49" s="156"/>
      <c r="M49" s="156"/>
      <c r="N49" s="155"/>
      <c r="O49" s="155"/>
      <c r="P49" s="155"/>
      <c r="Q49" s="156"/>
      <c r="R49" s="156"/>
      <c r="S49" s="156"/>
      <c r="T49" s="156"/>
      <c r="U49" s="156"/>
      <c r="V49" s="156"/>
      <c r="W49" s="156"/>
    </row>
    <row r="50" ht="52.5" customHeight="1" outlineLevel="1" spans="1:23">
      <c r="A50" s="155" t="s">
        <v>485</v>
      </c>
      <c r="B50" s="155" t="s">
        <v>504</v>
      </c>
      <c r="C50" s="155" t="s">
        <v>503</v>
      </c>
      <c r="D50" s="155" t="s">
        <v>48</v>
      </c>
      <c r="E50" s="155" t="s">
        <v>167</v>
      </c>
      <c r="F50" s="155" t="s">
        <v>168</v>
      </c>
      <c r="G50" s="155" t="s">
        <v>387</v>
      </c>
      <c r="H50" s="155" t="s">
        <v>388</v>
      </c>
      <c r="I50" s="156">
        <v>10000</v>
      </c>
      <c r="J50" s="156">
        <v>10000</v>
      </c>
      <c r="K50" s="156">
        <v>10000</v>
      </c>
      <c r="L50" s="156"/>
      <c r="M50" s="156"/>
      <c r="N50" s="155"/>
      <c r="O50" s="155"/>
      <c r="P50" s="155"/>
      <c r="Q50" s="156"/>
      <c r="R50" s="156"/>
      <c r="S50" s="156"/>
      <c r="T50" s="156"/>
      <c r="U50" s="156"/>
      <c r="V50" s="156"/>
      <c r="W50" s="156"/>
    </row>
    <row r="51" ht="52.5" customHeight="1" outlineLevel="1" spans="1:23">
      <c r="A51" s="155" t="s">
        <v>485</v>
      </c>
      <c r="B51" s="155" t="s">
        <v>504</v>
      </c>
      <c r="C51" s="155" t="s">
        <v>503</v>
      </c>
      <c r="D51" s="155" t="s">
        <v>48</v>
      </c>
      <c r="E51" s="155" t="s">
        <v>190</v>
      </c>
      <c r="F51" s="155" t="s">
        <v>191</v>
      </c>
      <c r="G51" s="155" t="s">
        <v>319</v>
      </c>
      <c r="H51" s="155" t="s">
        <v>320</v>
      </c>
      <c r="I51" s="156">
        <v>14250</v>
      </c>
      <c r="J51" s="156">
        <v>14250</v>
      </c>
      <c r="K51" s="156">
        <v>14250</v>
      </c>
      <c r="L51" s="156"/>
      <c r="M51" s="156"/>
      <c r="N51" s="155"/>
      <c r="O51" s="155"/>
      <c r="P51" s="155"/>
      <c r="Q51" s="156"/>
      <c r="R51" s="156"/>
      <c r="S51" s="156"/>
      <c r="T51" s="156"/>
      <c r="U51" s="156"/>
      <c r="V51" s="156"/>
      <c r="W51" s="156"/>
    </row>
    <row r="52" ht="52.5" customHeight="1" outlineLevel="1" spans="1:23">
      <c r="A52" s="155" t="s">
        <v>485</v>
      </c>
      <c r="B52" s="155" t="s">
        <v>504</v>
      </c>
      <c r="C52" s="155" t="s">
        <v>503</v>
      </c>
      <c r="D52" s="155" t="s">
        <v>48</v>
      </c>
      <c r="E52" s="155" t="s">
        <v>190</v>
      </c>
      <c r="F52" s="155" t="s">
        <v>191</v>
      </c>
      <c r="G52" s="155" t="s">
        <v>319</v>
      </c>
      <c r="H52" s="155" t="s">
        <v>320</v>
      </c>
      <c r="I52" s="156">
        <v>4000</v>
      </c>
      <c r="J52" s="156">
        <v>4000</v>
      </c>
      <c r="K52" s="156">
        <v>4000</v>
      </c>
      <c r="L52" s="156"/>
      <c r="M52" s="156"/>
      <c r="N52" s="155"/>
      <c r="O52" s="155"/>
      <c r="P52" s="155"/>
      <c r="Q52" s="156"/>
      <c r="R52" s="156"/>
      <c r="S52" s="156"/>
      <c r="T52" s="156"/>
      <c r="U52" s="156"/>
      <c r="V52" s="156"/>
      <c r="W52" s="156"/>
    </row>
    <row r="53" ht="52.5" customHeight="1" outlineLevel="1" spans="1:23">
      <c r="A53" s="155" t="s">
        <v>485</v>
      </c>
      <c r="B53" s="155" t="s">
        <v>504</v>
      </c>
      <c r="C53" s="155" t="s">
        <v>503</v>
      </c>
      <c r="D53" s="155" t="s">
        <v>48</v>
      </c>
      <c r="E53" s="155" t="s">
        <v>190</v>
      </c>
      <c r="F53" s="155" t="s">
        <v>191</v>
      </c>
      <c r="G53" s="155" t="s">
        <v>321</v>
      </c>
      <c r="H53" s="155" t="s">
        <v>322</v>
      </c>
      <c r="I53" s="156">
        <v>10000</v>
      </c>
      <c r="J53" s="156">
        <v>10000</v>
      </c>
      <c r="K53" s="156">
        <v>10000</v>
      </c>
      <c r="L53" s="156"/>
      <c r="M53" s="156"/>
      <c r="N53" s="155"/>
      <c r="O53" s="155"/>
      <c r="P53" s="155"/>
      <c r="Q53" s="156"/>
      <c r="R53" s="156"/>
      <c r="S53" s="156"/>
      <c r="T53" s="156"/>
      <c r="U53" s="156"/>
      <c r="V53" s="156"/>
      <c r="W53" s="156"/>
    </row>
    <row r="54" ht="52.5" customHeight="1" outlineLevel="1" spans="1:23">
      <c r="A54" s="155" t="s">
        <v>485</v>
      </c>
      <c r="B54" s="155" t="s">
        <v>504</v>
      </c>
      <c r="C54" s="155" t="s">
        <v>503</v>
      </c>
      <c r="D54" s="155" t="s">
        <v>48</v>
      </c>
      <c r="E54" s="155" t="s">
        <v>190</v>
      </c>
      <c r="F54" s="155" t="s">
        <v>191</v>
      </c>
      <c r="G54" s="155" t="s">
        <v>367</v>
      </c>
      <c r="H54" s="155" t="s">
        <v>368</v>
      </c>
      <c r="I54" s="156">
        <v>16000</v>
      </c>
      <c r="J54" s="156">
        <v>16000</v>
      </c>
      <c r="K54" s="156">
        <v>16000</v>
      </c>
      <c r="L54" s="156"/>
      <c r="M54" s="156"/>
      <c r="N54" s="155"/>
      <c r="O54" s="155"/>
      <c r="P54" s="155"/>
      <c r="Q54" s="156"/>
      <c r="R54" s="156"/>
      <c r="S54" s="156"/>
      <c r="T54" s="156"/>
      <c r="U54" s="156"/>
      <c r="V54" s="156"/>
      <c r="W54" s="156"/>
    </row>
    <row r="55" ht="52.5" customHeight="1" outlineLevel="1" spans="1:23">
      <c r="A55" s="155" t="s">
        <v>485</v>
      </c>
      <c r="B55" s="155" t="s">
        <v>504</v>
      </c>
      <c r="C55" s="155" t="s">
        <v>503</v>
      </c>
      <c r="D55" s="155" t="s">
        <v>48</v>
      </c>
      <c r="E55" s="155" t="s">
        <v>190</v>
      </c>
      <c r="F55" s="155" t="s">
        <v>191</v>
      </c>
      <c r="G55" s="155" t="s">
        <v>367</v>
      </c>
      <c r="H55" s="155" t="s">
        <v>368</v>
      </c>
      <c r="I55" s="156">
        <v>20000</v>
      </c>
      <c r="J55" s="156">
        <v>20000</v>
      </c>
      <c r="K55" s="156">
        <v>20000</v>
      </c>
      <c r="L55" s="156"/>
      <c r="M55" s="156"/>
      <c r="N55" s="155"/>
      <c r="O55" s="155"/>
      <c r="P55" s="155"/>
      <c r="Q55" s="156"/>
      <c r="R55" s="156"/>
      <c r="S55" s="156"/>
      <c r="T55" s="156"/>
      <c r="U55" s="156"/>
      <c r="V55" s="156"/>
      <c r="W55" s="156"/>
    </row>
    <row r="56" ht="52.5" customHeight="1" outlineLevel="1" spans="1:23">
      <c r="A56" s="155" t="s">
        <v>485</v>
      </c>
      <c r="B56" s="155" t="s">
        <v>504</v>
      </c>
      <c r="C56" s="155" t="s">
        <v>503</v>
      </c>
      <c r="D56" s="155" t="s">
        <v>48</v>
      </c>
      <c r="E56" s="155" t="s">
        <v>194</v>
      </c>
      <c r="F56" s="155" t="s">
        <v>195</v>
      </c>
      <c r="G56" s="155" t="s">
        <v>319</v>
      </c>
      <c r="H56" s="155" t="s">
        <v>320</v>
      </c>
      <c r="I56" s="156">
        <v>9000</v>
      </c>
      <c r="J56" s="156">
        <v>9000</v>
      </c>
      <c r="K56" s="156">
        <v>9000</v>
      </c>
      <c r="L56" s="156"/>
      <c r="M56" s="156"/>
      <c r="N56" s="155"/>
      <c r="O56" s="155"/>
      <c r="P56" s="155"/>
      <c r="Q56" s="156"/>
      <c r="R56" s="156"/>
      <c r="S56" s="156"/>
      <c r="T56" s="156"/>
      <c r="U56" s="156"/>
      <c r="V56" s="156"/>
      <c r="W56" s="156"/>
    </row>
    <row r="57" ht="52.5" customHeight="1" outlineLevel="1" spans="1:23">
      <c r="A57" s="155" t="s">
        <v>485</v>
      </c>
      <c r="B57" s="155" t="s">
        <v>504</v>
      </c>
      <c r="C57" s="155" t="s">
        <v>503</v>
      </c>
      <c r="D57" s="155" t="s">
        <v>48</v>
      </c>
      <c r="E57" s="155" t="s">
        <v>194</v>
      </c>
      <c r="F57" s="155" t="s">
        <v>195</v>
      </c>
      <c r="G57" s="155" t="s">
        <v>506</v>
      </c>
      <c r="H57" s="155" t="s">
        <v>507</v>
      </c>
      <c r="I57" s="156">
        <v>9000</v>
      </c>
      <c r="J57" s="156">
        <v>9000</v>
      </c>
      <c r="K57" s="156">
        <v>9000</v>
      </c>
      <c r="L57" s="156"/>
      <c r="M57" s="156"/>
      <c r="N57" s="155"/>
      <c r="O57" s="155"/>
      <c r="P57" s="155"/>
      <c r="Q57" s="156"/>
      <c r="R57" s="156"/>
      <c r="S57" s="156"/>
      <c r="T57" s="156"/>
      <c r="U57" s="156"/>
      <c r="V57" s="156"/>
      <c r="W57" s="156"/>
    </row>
    <row r="58" ht="52.5" customHeight="1" outlineLevel="1" spans="1:23">
      <c r="A58" s="155" t="s">
        <v>485</v>
      </c>
      <c r="B58" s="155" t="s">
        <v>504</v>
      </c>
      <c r="C58" s="155" t="s">
        <v>503</v>
      </c>
      <c r="D58" s="155" t="s">
        <v>48</v>
      </c>
      <c r="E58" s="155" t="s">
        <v>194</v>
      </c>
      <c r="F58" s="155" t="s">
        <v>195</v>
      </c>
      <c r="G58" s="155" t="s">
        <v>387</v>
      </c>
      <c r="H58" s="155" t="s">
        <v>388</v>
      </c>
      <c r="I58" s="156">
        <v>2000</v>
      </c>
      <c r="J58" s="156">
        <v>2000</v>
      </c>
      <c r="K58" s="156">
        <v>2000</v>
      </c>
      <c r="L58" s="156"/>
      <c r="M58" s="156"/>
      <c r="N58" s="155"/>
      <c r="O58" s="155"/>
      <c r="P58" s="155"/>
      <c r="Q58" s="156"/>
      <c r="R58" s="156"/>
      <c r="S58" s="156"/>
      <c r="T58" s="156"/>
      <c r="U58" s="156"/>
      <c r="V58" s="156"/>
      <c r="W58" s="156"/>
    </row>
    <row r="59" ht="52.5" customHeight="1" spans="1:23">
      <c r="A59" s="155"/>
      <c r="B59" s="155"/>
      <c r="C59" s="155" t="s">
        <v>508</v>
      </c>
      <c r="D59" s="155"/>
      <c r="E59" s="155"/>
      <c r="F59" s="155"/>
      <c r="G59" s="155"/>
      <c r="H59" s="155"/>
      <c r="I59" s="156">
        <v>289800</v>
      </c>
      <c r="J59" s="156">
        <v>289800</v>
      </c>
      <c r="K59" s="156">
        <v>289800</v>
      </c>
      <c r="L59" s="156"/>
      <c r="M59" s="156"/>
      <c r="N59" s="155"/>
      <c r="O59" s="155"/>
      <c r="P59" s="155"/>
      <c r="Q59" s="156"/>
      <c r="R59" s="156"/>
      <c r="S59" s="156"/>
      <c r="T59" s="156"/>
      <c r="U59" s="156"/>
      <c r="V59" s="156"/>
      <c r="W59" s="156"/>
    </row>
    <row r="60" ht="52.5" customHeight="1" outlineLevel="1" spans="1:23">
      <c r="A60" s="155" t="s">
        <v>485</v>
      </c>
      <c r="B60" s="155" t="s">
        <v>509</v>
      </c>
      <c r="C60" s="155" t="s">
        <v>508</v>
      </c>
      <c r="D60" s="155" t="s">
        <v>48</v>
      </c>
      <c r="E60" s="155" t="s">
        <v>124</v>
      </c>
      <c r="F60" s="155" t="s">
        <v>125</v>
      </c>
      <c r="G60" s="155" t="s">
        <v>319</v>
      </c>
      <c r="H60" s="155" t="s">
        <v>320</v>
      </c>
      <c r="I60" s="156">
        <v>35000</v>
      </c>
      <c r="J60" s="156">
        <v>35000</v>
      </c>
      <c r="K60" s="156">
        <v>35000</v>
      </c>
      <c r="L60" s="156"/>
      <c r="M60" s="156"/>
      <c r="N60" s="155"/>
      <c r="O60" s="155"/>
      <c r="P60" s="155"/>
      <c r="Q60" s="156"/>
      <c r="R60" s="156"/>
      <c r="S60" s="156"/>
      <c r="T60" s="156"/>
      <c r="U60" s="156"/>
      <c r="V60" s="156"/>
      <c r="W60" s="156"/>
    </row>
    <row r="61" ht="52.5" customHeight="1" outlineLevel="1" spans="1:23">
      <c r="A61" s="155" t="s">
        <v>485</v>
      </c>
      <c r="B61" s="155" t="s">
        <v>509</v>
      </c>
      <c r="C61" s="155" t="s">
        <v>508</v>
      </c>
      <c r="D61" s="155" t="s">
        <v>48</v>
      </c>
      <c r="E61" s="155" t="s">
        <v>124</v>
      </c>
      <c r="F61" s="155" t="s">
        <v>125</v>
      </c>
      <c r="G61" s="155" t="s">
        <v>510</v>
      </c>
      <c r="H61" s="155" t="s">
        <v>511</v>
      </c>
      <c r="I61" s="156">
        <v>2000</v>
      </c>
      <c r="J61" s="156">
        <v>2000</v>
      </c>
      <c r="K61" s="156">
        <v>2000</v>
      </c>
      <c r="L61" s="156"/>
      <c r="M61" s="156"/>
      <c r="N61" s="155"/>
      <c r="O61" s="155"/>
      <c r="P61" s="155"/>
      <c r="Q61" s="156"/>
      <c r="R61" s="156"/>
      <c r="S61" s="156"/>
      <c r="T61" s="156"/>
      <c r="U61" s="156"/>
      <c r="V61" s="156"/>
      <c r="W61" s="156"/>
    </row>
    <row r="62" ht="52.5" customHeight="1" outlineLevel="1" spans="1:23">
      <c r="A62" s="155" t="s">
        <v>485</v>
      </c>
      <c r="B62" s="155" t="s">
        <v>509</v>
      </c>
      <c r="C62" s="155" t="s">
        <v>508</v>
      </c>
      <c r="D62" s="155" t="s">
        <v>48</v>
      </c>
      <c r="E62" s="155" t="s">
        <v>124</v>
      </c>
      <c r="F62" s="155" t="s">
        <v>125</v>
      </c>
      <c r="G62" s="155" t="s">
        <v>512</v>
      </c>
      <c r="H62" s="155" t="s">
        <v>513</v>
      </c>
      <c r="I62" s="156">
        <v>24500</v>
      </c>
      <c r="J62" s="156">
        <v>24500</v>
      </c>
      <c r="K62" s="156">
        <v>24500</v>
      </c>
      <c r="L62" s="156"/>
      <c r="M62" s="156"/>
      <c r="N62" s="155"/>
      <c r="O62" s="155"/>
      <c r="P62" s="155"/>
      <c r="Q62" s="156"/>
      <c r="R62" s="156"/>
      <c r="S62" s="156"/>
      <c r="T62" s="156"/>
      <c r="U62" s="156"/>
      <c r="V62" s="156"/>
      <c r="W62" s="156"/>
    </row>
    <row r="63" ht="52.5" customHeight="1" outlineLevel="1" spans="1:23">
      <c r="A63" s="155" t="s">
        <v>485</v>
      </c>
      <c r="B63" s="155" t="s">
        <v>509</v>
      </c>
      <c r="C63" s="155" t="s">
        <v>508</v>
      </c>
      <c r="D63" s="155" t="s">
        <v>48</v>
      </c>
      <c r="E63" s="155" t="s">
        <v>124</v>
      </c>
      <c r="F63" s="155" t="s">
        <v>125</v>
      </c>
      <c r="G63" s="155" t="s">
        <v>353</v>
      </c>
      <c r="H63" s="155" t="s">
        <v>354</v>
      </c>
      <c r="I63" s="156">
        <v>8000</v>
      </c>
      <c r="J63" s="156">
        <v>8000</v>
      </c>
      <c r="K63" s="156">
        <v>8000</v>
      </c>
      <c r="L63" s="156"/>
      <c r="M63" s="156"/>
      <c r="N63" s="155"/>
      <c r="O63" s="155"/>
      <c r="P63" s="155"/>
      <c r="Q63" s="156"/>
      <c r="R63" s="156"/>
      <c r="S63" s="156"/>
      <c r="T63" s="156"/>
      <c r="U63" s="156"/>
      <c r="V63" s="156"/>
      <c r="W63" s="156"/>
    </row>
    <row r="64" ht="52.5" customHeight="1" outlineLevel="1" spans="1:23">
      <c r="A64" s="155" t="s">
        <v>485</v>
      </c>
      <c r="B64" s="155" t="s">
        <v>509</v>
      </c>
      <c r="C64" s="155" t="s">
        <v>508</v>
      </c>
      <c r="D64" s="155" t="s">
        <v>48</v>
      </c>
      <c r="E64" s="155" t="s">
        <v>124</v>
      </c>
      <c r="F64" s="155" t="s">
        <v>125</v>
      </c>
      <c r="G64" s="155" t="s">
        <v>355</v>
      </c>
      <c r="H64" s="155" t="s">
        <v>356</v>
      </c>
      <c r="I64" s="156">
        <v>20000</v>
      </c>
      <c r="J64" s="156">
        <v>20000</v>
      </c>
      <c r="K64" s="156">
        <v>20000</v>
      </c>
      <c r="L64" s="156"/>
      <c r="M64" s="156"/>
      <c r="N64" s="155"/>
      <c r="O64" s="155"/>
      <c r="P64" s="155"/>
      <c r="Q64" s="156"/>
      <c r="R64" s="156"/>
      <c r="S64" s="156"/>
      <c r="T64" s="156"/>
      <c r="U64" s="156"/>
      <c r="V64" s="156"/>
      <c r="W64" s="156"/>
    </row>
    <row r="65" ht="52.5" customHeight="1" outlineLevel="1" spans="1:23">
      <c r="A65" s="155" t="s">
        <v>485</v>
      </c>
      <c r="B65" s="155" t="s">
        <v>509</v>
      </c>
      <c r="C65" s="155" t="s">
        <v>508</v>
      </c>
      <c r="D65" s="155" t="s">
        <v>48</v>
      </c>
      <c r="E65" s="155" t="s">
        <v>124</v>
      </c>
      <c r="F65" s="155" t="s">
        <v>125</v>
      </c>
      <c r="G65" s="155" t="s">
        <v>357</v>
      </c>
      <c r="H65" s="155" t="s">
        <v>358</v>
      </c>
      <c r="I65" s="156">
        <v>89800</v>
      </c>
      <c r="J65" s="156">
        <v>89800</v>
      </c>
      <c r="K65" s="156">
        <v>89800</v>
      </c>
      <c r="L65" s="156"/>
      <c r="M65" s="156"/>
      <c r="N65" s="155"/>
      <c r="O65" s="155"/>
      <c r="P65" s="155"/>
      <c r="Q65" s="156"/>
      <c r="R65" s="156"/>
      <c r="S65" s="156"/>
      <c r="T65" s="156"/>
      <c r="U65" s="156"/>
      <c r="V65" s="156"/>
      <c r="W65" s="156"/>
    </row>
    <row r="66" ht="52.5" customHeight="1" outlineLevel="1" spans="1:23">
      <c r="A66" s="155" t="s">
        <v>485</v>
      </c>
      <c r="B66" s="155" t="s">
        <v>509</v>
      </c>
      <c r="C66" s="155" t="s">
        <v>508</v>
      </c>
      <c r="D66" s="155" t="s">
        <v>48</v>
      </c>
      <c r="E66" s="155" t="s">
        <v>124</v>
      </c>
      <c r="F66" s="155" t="s">
        <v>125</v>
      </c>
      <c r="G66" s="155" t="s">
        <v>357</v>
      </c>
      <c r="H66" s="155" t="s">
        <v>358</v>
      </c>
      <c r="I66" s="156">
        <v>30500</v>
      </c>
      <c r="J66" s="156">
        <v>30500</v>
      </c>
      <c r="K66" s="156">
        <v>30500</v>
      </c>
      <c r="L66" s="156"/>
      <c r="M66" s="156"/>
      <c r="N66" s="155"/>
      <c r="O66" s="155"/>
      <c r="P66" s="155"/>
      <c r="Q66" s="156"/>
      <c r="R66" s="156"/>
      <c r="S66" s="156"/>
      <c r="T66" s="156"/>
      <c r="U66" s="156"/>
      <c r="V66" s="156"/>
      <c r="W66" s="156"/>
    </row>
    <row r="67" ht="52.5" customHeight="1" outlineLevel="1" spans="1:23">
      <c r="A67" s="155" t="s">
        <v>485</v>
      </c>
      <c r="B67" s="155" t="s">
        <v>509</v>
      </c>
      <c r="C67" s="155" t="s">
        <v>508</v>
      </c>
      <c r="D67" s="155" t="s">
        <v>48</v>
      </c>
      <c r="E67" s="155" t="s">
        <v>124</v>
      </c>
      <c r="F67" s="155" t="s">
        <v>125</v>
      </c>
      <c r="G67" s="155" t="s">
        <v>387</v>
      </c>
      <c r="H67" s="155" t="s">
        <v>388</v>
      </c>
      <c r="I67" s="156">
        <v>65000</v>
      </c>
      <c r="J67" s="156">
        <v>65000</v>
      </c>
      <c r="K67" s="156">
        <v>65000</v>
      </c>
      <c r="L67" s="156"/>
      <c r="M67" s="156"/>
      <c r="N67" s="155"/>
      <c r="O67" s="155"/>
      <c r="P67" s="155"/>
      <c r="Q67" s="156"/>
      <c r="R67" s="156"/>
      <c r="S67" s="156"/>
      <c r="T67" s="156"/>
      <c r="U67" s="156"/>
      <c r="V67" s="156"/>
      <c r="W67" s="156"/>
    </row>
    <row r="68" ht="52.5" customHeight="1" outlineLevel="1" spans="1:23">
      <c r="A68" s="155" t="s">
        <v>485</v>
      </c>
      <c r="B68" s="155" t="s">
        <v>509</v>
      </c>
      <c r="C68" s="155" t="s">
        <v>508</v>
      </c>
      <c r="D68" s="155" t="s">
        <v>48</v>
      </c>
      <c r="E68" s="155" t="s">
        <v>124</v>
      </c>
      <c r="F68" s="155" t="s">
        <v>125</v>
      </c>
      <c r="G68" s="155" t="s">
        <v>359</v>
      </c>
      <c r="H68" s="155" t="s">
        <v>360</v>
      </c>
      <c r="I68" s="156">
        <v>15000</v>
      </c>
      <c r="J68" s="156">
        <v>15000</v>
      </c>
      <c r="K68" s="156">
        <v>15000</v>
      </c>
      <c r="L68" s="156"/>
      <c r="M68" s="156"/>
      <c r="N68" s="155"/>
      <c r="O68" s="155"/>
      <c r="P68" s="155"/>
      <c r="Q68" s="156"/>
      <c r="R68" s="156"/>
      <c r="S68" s="156"/>
      <c r="T68" s="156"/>
      <c r="U68" s="156"/>
      <c r="V68" s="156"/>
      <c r="W68" s="156"/>
    </row>
    <row r="69" ht="52.5" customHeight="1" spans="1:23">
      <c r="A69" s="155"/>
      <c r="B69" s="155"/>
      <c r="C69" s="155" t="s">
        <v>514</v>
      </c>
      <c r="D69" s="155"/>
      <c r="E69" s="155"/>
      <c r="F69" s="155"/>
      <c r="G69" s="155"/>
      <c r="H69" s="155"/>
      <c r="I69" s="156">
        <v>79500</v>
      </c>
      <c r="J69" s="156">
        <v>79500</v>
      </c>
      <c r="K69" s="156">
        <v>79500</v>
      </c>
      <c r="L69" s="156"/>
      <c r="M69" s="156"/>
      <c r="N69" s="155"/>
      <c r="O69" s="155"/>
      <c r="P69" s="155"/>
      <c r="Q69" s="156"/>
      <c r="R69" s="156"/>
      <c r="S69" s="156"/>
      <c r="T69" s="156"/>
      <c r="U69" s="156"/>
      <c r="V69" s="156"/>
      <c r="W69" s="156"/>
    </row>
    <row r="70" ht="52.5" customHeight="1" outlineLevel="1" spans="1:23">
      <c r="A70" s="155" t="s">
        <v>485</v>
      </c>
      <c r="B70" s="155" t="s">
        <v>515</v>
      </c>
      <c r="C70" s="155" t="s">
        <v>514</v>
      </c>
      <c r="D70" s="155" t="s">
        <v>48</v>
      </c>
      <c r="E70" s="155" t="s">
        <v>92</v>
      </c>
      <c r="F70" s="155" t="s">
        <v>93</v>
      </c>
      <c r="G70" s="155" t="s">
        <v>319</v>
      </c>
      <c r="H70" s="155" t="s">
        <v>320</v>
      </c>
      <c r="I70" s="156">
        <v>5000</v>
      </c>
      <c r="J70" s="156">
        <v>5000</v>
      </c>
      <c r="K70" s="156">
        <v>5000</v>
      </c>
      <c r="L70" s="156"/>
      <c r="M70" s="156"/>
      <c r="N70" s="155"/>
      <c r="O70" s="155"/>
      <c r="P70" s="155"/>
      <c r="Q70" s="156"/>
      <c r="R70" s="156"/>
      <c r="S70" s="156"/>
      <c r="T70" s="156"/>
      <c r="U70" s="156"/>
      <c r="V70" s="156"/>
      <c r="W70" s="156"/>
    </row>
    <row r="71" ht="52.5" customHeight="1" outlineLevel="1" spans="1:23">
      <c r="A71" s="155" t="s">
        <v>485</v>
      </c>
      <c r="B71" s="155" t="s">
        <v>515</v>
      </c>
      <c r="C71" s="155" t="s">
        <v>514</v>
      </c>
      <c r="D71" s="155" t="s">
        <v>48</v>
      </c>
      <c r="E71" s="155" t="s">
        <v>92</v>
      </c>
      <c r="F71" s="155" t="s">
        <v>93</v>
      </c>
      <c r="G71" s="155" t="s">
        <v>355</v>
      </c>
      <c r="H71" s="155" t="s">
        <v>356</v>
      </c>
      <c r="I71" s="156">
        <v>5000</v>
      </c>
      <c r="J71" s="156">
        <v>5000</v>
      </c>
      <c r="K71" s="156">
        <v>5000</v>
      </c>
      <c r="L71" s="156"/>
      <c r="M71" s="156"/>
      <c r="N71" s="155"/>
      <c r="O71" s="155"/>
      <c r="P71" s="155"/>
      <c r="Q71" s="156"/>
      <c r="R71" s="156"/>
      <c r="S71" s="156"/>
      <c r="T71" s="156"/>
      <c r="U71" s="156"/>
      <c r="V71" s="156"/>
      <c r="W71" s="156"/>
    </row>
    <row r="72" ht="52.5" customHeight="1" outlineLevel="1" spans="1:23">
      <c r="A72" s="155" t="s">
        <v>485</v>
      </c>
      <c r="B72" s="155" t="s">
        <v>515</v>
      </c>
      <c r="C72" s="155" t="s">
        <v>514</v>
      </c>
      <c r="D72" s="155" t="s">
        <v>48</v>
      </c>
      <c r="E72" s="155" t="s">
        <v>94</v>
      </c>
      <c r="F72" s="155" t="s">
        <v>95</v>
      </c>
      <c r="G72" s="155" t="s">
        <v>353</v>
      </c>
      <c r="H72" s="155" t="s">
        <v>354</v>
      </c>
      <c r="I72" s="156">
        <v>10500</v>
      </c>
      <c r="J72" s="156">
        <v>10500</v>
      </c>
      <c r="K72" s="156">
        <v>10500</v>
      </c>
      <c r="L72" s="156"/>
      <c r="M72" s="156"/>
      <c r="N72" s="155"/>
      <c r="O72" s="155"/>
      <c r="P72" s="155"/>
      <c r="Q72" s="156"/>
      <c r="R72" s="156"/>
      <c r="S72" s="156"/>
      <c r="T72" s="156"/>
      <c r="U72" s="156"/>
      <c r="V72" s="156"/>
      <c r="W72" s="156"/>
    </row>
    <row r="73" ht="52.5" customHeight="1" outlineLevel="1" spans="1:23">
      <c r="A73" s="155" t="s">
        <v>485</v>
      </c>
      <c r="B73" s="155" t="s">
        <v>515</v>
      </c>
      <c r="C73" s="155" t="s">
        <v>514</v>
      </c>
      <c r="D73" s="155" t="s">
        <v>48</v>
      </c>
      <c r="E73" s="155" t="s">
        <v>94</v>
      </c>
      <c r="F73" s="155" t="s">
        <v>95</v>
      </c>
      <c r="G73" s="155" t="s">
        <v>355</v>
      </c>
      <c r="H73" s="155" t="s">
        <v>356</v>
      </c>
      <c r="I73" s="156">
        <v>25000</v>
      </c>
      <c r="J73" s="156">
        <v>25000</v>
      </c>
      <c r="K73" s="156">
        <v>25000</v>
      </c>
      <c r="L73" s="156"/>
      <c r="M73" s="156"/>
      <c r="N73" s="155"/>
      <c r="O73" s="155"/>
      <c r="P73" s="155"/>
      <c r="Q73" s="156"/>
      <c r="R73" s="156"/>
      <c r="S73" s="156"/>
      <c r="T73" s="156"/>
      <c r="U73" s="156"/>
      <c r="V73" s="156"/>
      <c r="W73" s="156"/>
    </row>
    <row r="74" ht="52.5" customHeight="1" outlineLevel="1" spans="1:23">
      <c r="A74" s="155" t="s">
        <v>485</v>
      </c>
      <c r="B74" s="155" t="s">
        <v>515</v>
      </c>
      <c r="C74" s="155" t="s">
        <v>514</v>
      </c>
      <c r="D74" s="155" t="s">
        <v>48</v>
      </c>
      <c r="E74" s="155" t="s">
        <v>94</v>
      </c>
      <c r="F74" s="155" t="s">
        <v>95</v>
      </c>
      <c r="G74" s="155" t="s">
        <v>506</v>
      </c>
      <c r="H74" s="155" t="s">
        <v>507</v>
      </c>
      <c r="I74" s="156">
        <v>21000</v>
      </c>
      <c r="J74" s="156">
        <v>21000</v>
      </c>
      <c r="K74" s="156">
        <v>21000</v>
      </c>
      <c r="L74" s="156"/>
      <c r="M74" s="156"/>
      <c r="N74" s="155"/>
      <c r="O74" s="155"/>
      <c r="P74" s="155"/>
      <c r="Q74" s="156"/>
      <c r="R74" s="156"/>
      <c r="S74" s="156"/>
      <c r="T74" s="156"/>
      <c r="U74" s="156"/>
      <c r="V74" s="156"/>
      <c r="W74" s="156"/>
    </row>
    <row r="75" ht="52.5" customHeight="1" outlineLevel="1" spans="1:23">
      <c r="A75" s="155" t="s">
        <v>485</v>
      </c>
      <c r="B75" s="155" t="s">
        <v>515</v>
      </c>
      <c r="C75" s="155" t="s">
        <v>514</v>
      </c>
      <c r="D75" s="155" t="s">
        <v>48</v>
      </c>
      <c r="E75" s="155" t="s">
        <v>94</v>
      </c>
      <c r="F75" s="155" t="s">
        <v>95</v>
      </c>
      <c r="G75" s="155" t="s">
        <v>367</v>
      </c>
      <c r="H75" s="155" t="s">
        <v>368</v>
      </c>
      <c r="I75" s="156">
        <v>2000</v>
      </c>
      <c r="J75" s="156">
        <v>2000</v>
      </c>
      <c r="K75" s="156">
        <v>2000</v>
      </c>
      <c r="L75" s="156"/>
      <c r="M75" s="156"/>
      <c r="N75" s="155"/>
      <c r="O75" s="155"/>
      <c r="P75" s="155"/>
      <c r="Q75" s="156"/>
      <c r="R75" s="156"/>
      <c r="S75" s="156"/>
      <c r="T75" s="156"/>
      <c r="U75" s="156"/>
      <c r="V75" s="156"/>
      <c r="W75" s="156"/>
    </row>
    <row r="76" ht="52.5" customHeight="1" outlineLevel="1" spans="1:23">
      <c r="A76" s="155" t="s">
        <v>485</v>
      </c>
      <c r="B76" s="155" t="s">
        <v>515</v>
      </c>
      <c r="C76" s="155" t="s">
        <v>514</v>
      </c>
      <c r="D76" s="155" t="s">
        <v>48</v>
      </c>
      <c r="E76" s="155" t="s">
        <v>94</v>
      </c>
      <c r="F76" s="155" t="s">
        <v>95</v>
      </c>
      <c r="G76" s="155" t="s">
        <v>387</v>
      </c>
      <c r="H76" s="155" t="s">
        <v>388</v>
      </c>
      <c r="I76" s="156">
        <v>11000</v>
      </c>
      <c r="J76" s="156">
        <v>11000</v>
      </c>
      <c r="K76" s="156">
        <v>11000</v>
      </c>
      <c r="L76" s="156"/>
      <c r="M76" s="156"/>
      <c r="N76" s="155"/>
      <c r="O76" s="155"/>
      <c r="P76" s="155"/>
      <c r="Q76" s="156"/>
      <c r="R76" s="156"/>
      <c r="S76" s="156"/>
      <c r="T76" s="156"/>
      <c r="U76" s="156"/>
      <c r="V76" s="156"/>
      <c r="W76" s="156"/>
    </row>
    <row r="77" ht="52.5" customHeight="1" spans="1:23">
      <c r="A77" s="155"/>
      <c r="B77" s="155"/>
      <c r="C77" s="155" t="s">
        <v>516</v>
      </c>
      <c r="D77" s="155"/>
      <c r="E77" s="155"/>
      <c r="F77" s="155"/>
      <c r="G77" s="155"/>
      <c r="H77" s="155"/>
      <c r="I77" s="156">
        <v>50000</v>
      </c>
      <c r="J77" s="156">
        <v>50000</v>
      </c>
      <c r="K77" s="156">
        <v>50000</v>
      </c>
      <c r="L77" s="156"/>
      <c r="M77" s="156"/>
      <c r="N77" s="155"/>
      <c r="O77" s="155"/>
      <c r="P77" s="155"/>
      <c r="Q77" s="156"/>
      <c r="R77" s="156"/>
      <c r="S77" s="156"/>
      <c r="T77" s="156"/>
      <c r="U77" s="156"/>
      <c r="V77" s="156"/>
      <c r="W77" s="156"/>
    </row>
    <row r="78" ht="52.5" customHeight="1" outlineLevel="1" spans="1:23">
      <c r="A78" s="155" t="s">
        <v>485</v>
      </c>
      <c r="B78" s="155" t="s">
        <v>517</v>
      </c>
      <c r="C78" s="155" t="s">
        <v>516</v>
      </c>
      <c r="D78" s="155" t="s">
        <v>48</v>
      </c>
      <c r="E78" s="155" t="s">
        <v>94</v>
      </c>
      <c r="F78" s="155" t="s">
        <v>95</v>
      </c>
      <c r="G78" s="155" t="s">
        <v>361</v>
      </c>
      <c r="H78" s="155" t="s">
        <v>362</v>
      </c>
      <c r="I78" s="156">
        <v>8000</v>
      </c>
      <c r="J78" s="156">
        <v>8000</v>
      </c>
      <c r="K78" s="156">
        <v>8000</v>
      </c>
      <c r="L78" s="156"/>
      <c r="M78" s="156"/>
      <c r="N78" s="155"/>
      <c r="O78" s="155"/>
      <c r="P78" s="155"/>
      <c r="Q78" s="156"/>
      <c r="R78" s="156"/>
      <c r="S78" s="156"/>
      <c r="T78" s="156"/>
      <c r="U78" s="156"/>
      <c r="V78" s="156"/>
      <c r="W78" s="156"/>
    </row>
    <row r="79" ht="52.5" customHeight="1" outlineLevel="1" spans="1:23">
      <c r="A79" s="155" t="s">
        <v>485</v>
      </c>
      <c r="B79" s="155" t="s">
        <v>517</v>
      </c>
      <c r="C79" s="155" t="s">
        <v>516</v>
      </c>
      <c r="D79" s="155" t="s">
        <v>48</v>
      </c>
      <c r="E79" s="155" t="s">
        <v>94</v>
      </c>
      <c r="F79" s="155" t="s">
        <v>95</v>
      </c>
      <c r="G79" s="155" t="s">
        <v>355</v>
      </c>
      <c r="H79" s="155" t="s">
        <v>356</v>
      </c>
      <c r="I79" s="156">
        <v>42000</v>
      </c>
      <c r="J79" s="156">
        <v>42000</v>
      </c>
      <c r="K79" s="156">
        <v>42000</v>
      </c>
      <c r="L79" s="156"/>
      <c r="M79" s="156"/>
      <c r="N79" s="155"/>
      <c r="O79" s="155"/>
      <c r="P79" s="155"/>
      <c r="Q79" s="156"/>
      <c r="R79" s="156"/>
      <c r="S79" s="156"/>
      <c r="T79" s="156"/>
      <c r="U79" s="156"/>
      <c r="V79" s="156"/>
      <c r="W79" s="156"/>
    </row>
    <row r="80" ht="52.5" customHeight="1" spans="1:23">
      <c r="A80" s="155"/>
      <c r="B80" s="155"/>
      <c r="C80" s="155" t="s">
        <v>518</v>
      </c>
      <c r="D80" s="155"/>
      <c r="E80" s="155"/>
      <c r="F80" s="155"/>
      <c r="G80" s="155"/>
      <c r="H80" s="155"/>
      <c r="I80" s="156">
        <v>76000</v>
      </c>
      <c r="J80" s="156">
        <v>76000</v>
      </c>
      <c r="K80" s="156">
        <v>76000</v>
      </c>
      <c r="L80" s="156"/>
      <c r="M80" s="156"/>
      <c r="N80" s="155"/>
      <c r="O80" s="155"/>
      <c r="P80" s="155"/>
      <c r="Q80" s="156"/>
      <c r="R80" s="156"/>
      <c r="S80" s="156"/>
      <c r="T80" s="156"/>
      <c r="U80" s="156"/>
      <c r="V80" s="156"/>
      <c r="W80" s="156"/>
    </row>
    <row r="81" ht="52.5" customHeight="1" outlineLevel="1" spans="1:23">
      <c r="A81" s="155" t="s">
        <v>485</v>
      </c>
      <c r="B81" s="155" t="s">
        <v>519</v>
      </c>
      <c r="C81" s="155" t="s">
        <v>518</v>
      </c>
      <c r="D81" s="155" t="s">
        <v>48</v>
      </c>
      <c r="E81" s="155" t="s">
        <v>104</v>
      </c>
      <c r="F81" s="155" t="s">
        <v>93</v>
      </c>
      <c r="G81" s="155" t="s">
        <v>319</v>
      </c>
      <c r="H81" s="155" t="s">
        <v>320</v>
      </c>
      <c r="I81" s="156">
        <v>10000</v>
      </c>
      <c r="J81" s="156">
        <v>10000</v>
      </c>
      <c r="K81" s="156">
        <v>10000</v>
      </c>
      <c r="L81" s="156"/>
      <c r="M81" s="156"/>
      <c r="N81" s="155"/>
      <c r="O81" s="155"/>
      <c r="P81" s="155"/>
      <c r="Q81" s="156"/>
      <c r="R81" s="156"/>
      <c r="S81" s="156"/>
      <c r="T81" s="156"/>
      <c r="U81" s="156"/>
      <c r="V81" s="156"/>
      <c r="W81" s="156"/>
    </row>
    <row r="82" ht="52.5" customHeight="1" outlineLevel="1" spans="1:23">
      <c r="A82" s="155" t="s">
        <v>485</v>
      </c>
      <c r="B82" s="155" t="s">
        <v>519</v>
      </c>
      <c r="C82" s="155" t="s">
        <v>518</v>
      </c>
      <c r="D82" s="155" t="s">
        <v>48</v>
      </c>
      <c r="E82" s="155" t="s">
        <v>104</v>
      </c>
      <c r="F82" s="155" t="s">
        <v>93</v>
      </c>
      <c r="G82" s="155" t="s">
        <v>506</v>
      </c>
      <c r="H82" s="155" t="s">
        <v>507</v>
      </c>
      <c r="I82" s="156">
        <v>7000</v>
      </c>
      <c r="J82" s="156">
        <v>7000</v>
      </c>
      <c r="K82" s="156">
        <v>7000</v>
      </c>
      <c r="L82" s="156"/>
      <c r="M82" s="156"/>
      <c r="N82" s="155"/>
      <c r="O82" s="155"/>
      <c r="P82" s="155"/>
      <c r="Q82" s="156"/>
      <c r="R82" s="156"/>
      <c r="S82" s="156"/>
      <c r="T82" s="156"/>
      <c r="U82" s="156"/>
      <c r="V82" s="156"/>
      <c r="W82" s="156"/>
    </row>
    <row r="83" ht="52.5" customHeight="1" outlineLevel="1" spans="1:23">
      <c r="A83" s="155" t="s">
        <v>485</v>
      </c>
      <c r="B83" s="155" t="s">
        <v>519</v>
      </c>
      <c r="C83" s="155" t="s">
        <v>518</v>
      </c>
      <c r="D83" s="155" t="s">
        <v>48</v>
      </c>
      <c r="E83" s="155" t="s">
        <v>104</v>
      </c>
      <c r="F83" s="155" t="s">
        <v>93</v>
      </c>
      <c r="G83" s="155" t="s">
        <v>387</v>
      </c>
      <c r="H83" s="155" t="s">
        <v>388</v>
      </c>
      <c r="I83" s="156">
        <v>3000</v>
      </c>
      <c r="J83" s="156">
        <v>3000</v>
      </c>
      <c r="K83" s="156">
        <v>3000</v>
      </c>
      <c r="L83" s="156"/>
      <c r="M83" s="156"/>
      <c r="N83" s="155"/>
      <c r="O83" s="155"/>
      <c r="P83" s="155"/>
      <c r="Q83" s="156"/>
      <c r="R83" s="156"/>
      <c r="S83" s="156"/>
      <c r="T83" s="156"/>
      <c r="U83" s="156"/>
      <c r="V83" s="156"/>
      <c r="W83" s="156"/>
    </row>
    <row r="84" ht="52.5" customHeight="1" outlineLevel="1" spans="1:23">
      <c r="A84" s="155" t="s">
        <v>485</v>
      </c>
      <c r="B84" s="155" t="s">
        <v>519</v>
      </c>
      <c r="C84" s="155" t="s">
        <v>518</v>
      </c>
      <c r="D84" s="155" t="s">
        <v>48</v>
      </c>
      <c r="E84" s="155" t="s">
        <v>112</v>
      </c>
      <c r="F84" s="155" t="s">
        <v>113</v>
      </c>
      <c r="G84" s="155" t="s">
        <v>319</v>
      </c>
      <c r="H84" s="155" t="s">
        <v>320</v>
      </c>
      <c r="I84" s="156">
        <v>5000</v>
      </c>
      <c r="J84" s="156">
        <v>5000</v>
      </c>
      <c r="K84" s="156">
        <v>5000</v>
      </c>
      <c r="L84" s="156"/>
      <c r="M84" s="156"/>
      <c r="N84" s="155"/>
      <c r="O84" s="155"/>
      <c r="P84" s="155"/>
      <c r="Q84" s="156"/>
      <c r="R84" s="156"/>
      <c r="S84" s="156"/>
      <c r="T84" s="156"/>
      <c r="U84" s="156"/>
      <c r="V84" s="156"/>
      <c r="W84" s="156"/>
    </row>
    <row r="85" ht="52.5" customHeight="1" outlineLevel="1" spans="1:23">
      <c r="A85" s="155" t="s">
        <v>485</v>
      </c>
      <c r="B85" s="155" t="s">
        <v>519</v>
      </c>
      <c r="C85" s="155" t="s">
        <v>518</v>
      </c>
      <c r="D85" s="155" t="s">
        <v>48</v>
      </c>
      <c r="E85" s="155" t="s">
        <v>112</v>
      </c>
      <c r="F85" s="155" t="s">
        <v>113</v>
      </c>
      <c r="G85" s="155" t="s">
        <v>355</v>
      </c>
      <c r="H85" s="155" t="s">
        <v>356</v>
      </c>
      <c r="I85" s="156">
        <v>5000</v>
      </c>
      <c r="J85" s="156">
        <v>5000</v>
      </c>
      <c r="K85" s="156">
        <v>5000</v>
      </c>
      <c r="L85" s="156"/>
      <c r="M85" s="156"/>
      <c r="N85" s="155"/>
      <c r="O85" s="155"/>
      <c r="P85" s="155"/>
      <c r="Q85" s="156"/>
      <c r="R85" s="156"/>
      <c r="S85" s="156"/>
      <c r="T85" s="156"/>
      <c r="U85" s="156"/>
      <c r="V85" s="156"/>
      <c r="W85" s="156"/>
    </row>
    <row r="86" ht="52.5" customHeight="1" outlineLevel="1" spans="1:23">
      <c r="A86" s="155" t="s">
        <v>485</v>
      </c>
      <c r="B86" s="155" t="s">
        <v>519</v>
      </c>
      <c r="C86" s="155" t="s">
        <v>518</v>
      </c>
      <c r="D86" s="155" t="s">
        <v>48</v>
      </c>
      <c r="E86" s="155" t="s">
        <v>128</v>
      </c>
      <c r="F86" s="155" t="s">
        <v>127</v>
      </c>
      <c r="G86" s="155" t="s">
        <v>319</v>
      </c>
      <c r="H86" s="155" t="s">
        <v>320</v>
      </c>
      <c r="I86" s="156">
        <v>5000</v>
      </c>
      <c r="J86" s="156">
        <v>5000</v>
      </c>
      <c r="K86" s="156">
        <v>5000</v>
      </c>
      <c r="L86" s="156"/>
      <c r="M86" s="156"/>
      <c r="N86" s="155"/>
      <c r="O86" s="155"/>
      <c r="P86" s="155"/>
      <c r="Q86" s="156"/>
      <c r="R86" s="156"/>
      <c r="S86" s="156"/>
      <c r="T86" s="156"/>
      <c r="U86" s="156"/>
      <c r="V86" s="156"/>
      <c r="W86" s="156"/>
    </row>
    <row r="87" ht="52.5" customHeight="1" outlineLevel="1" spans="1:23">
      <c r="A87" s="155" t="s">
        <v>485</v>
      </c>
      <c r="B87" s="155" t="s">
        <v>519</v>
      </c>
      <c r="C87" s="155" t="s">
        <v>518</v>
      </c>
      <c r="D87" s="155" t="s">
        <v>48</v>
      </c>
      <c r="E87" s="155" t="s">
        <v>128</v>
      </c>
      <c r="F87" s="155" t="s">
        <v>127</v>
      </c>
      <c r="G87" s="155" t="s">
        <v>355</v>
      </c>
      <c r="H87" s="155" t="s">
        <v>356</v>
      </c>
      <c r="I87" s="156">
        <v>5000</v>
      </c>
      <c r="J87" s="156">
        <v>5000</v>
      </c>
      <c r="K87" s="156">
        <v>5000</v>
      </c>
      <c r="L87" s="156"/>
      <c r="M87" s="156"/>
      <c r="N87" s="155"/>
      <c r="O87" s="155"/>
      <c r="P87" s="155"/>
      <c r="Q87" s="156"/>
      <c r="R87" s="156"/>
      <c r="S87" s="156"/>
      <c r="T87" s="156"/>
      <c r="U87" s="156"/>
      <c r="V87" s="156"/>
      <c r="W87" s="156"/>
    </row>
    <row r="88" ht="52.5" customHeight="1" outlineLevel="1" spans="1:23">
      <c r="A88" s="155" t="s">
        <v>485</v>
      </c>
      <c r="B88" s="155" t="s">
        <v>519</v>
      </c>
      <c r="C88" s="155" t="s">
        <v>518</v>
      </c>
      <c r="D88" s="155" t="s">
        <v>48</v>
      </c>
      <c r="E88" s="155" t="s">
        <v>128</v>
      </c>
      <c r="F88" s="155" t="s">
        <v>127</v>
      </c>
      <c r="G88" s="155" t="s">
        <v>387</v>
      </c>
      <c r="H88" s="155" t="s">
        <v>388</v>
      </c>
      <c r="I88" s="156">
        <v>28000</v>
      </c>
      <c r="J88" s="156">
        <v>28000</v>
      </c>
      <c r="K88" s="156">
        <v>28000</v>
      </c>
      <c r="L88" s="156"/>
      <c r="M88" s="156"/>
      <c r="N88" s="155"/>
      <c r="O88" s="155"/>
      <c r="P88" s="155"/>
      <c r="Q88" s="156"/>
      <c r="R88" s="156"/>
      <c r="S88" s="156"/>
      <c r="T88" s="156"/>
      <c r="U88" s="156"/>
      <c r="V88" s="156"/>
      <c r="W88" s="156"/>
    </row>
    <row r="89" ht="52.5" customHeight="1" outlineLevel="1" spans="1:23">
      <c r="A89" s="155" t="s">
        <v>485</v>
      </c>
      <c r="B89" s="155" t="s">
        <v>519</v>
      </c>
      <c r="C89" s="155" t="s">
        <v>518</v>
      </c>
      <c r="D89" s="155" t="s">
        <v>48</v>
      </c>
      <c r="E89" s="155" t="s">
        <v>128</v>
      </c>
      <c r="F89" s="155" t="s">
        <v>127</v>
      </c>
      <c r="G89" s="155" t="s">
        <v>359</v>
      </c>
      <c r="H89" s="155" t="s">
        <v>360</v>
      </c>
      <c r="I89" s="156">
        <v>8000</v>
      </c>
      <c r="J89" s="156">
        <v>8000</v>
      </c>
      <c r="K89" s="156">
        <v>8000</v>
      </c>
      <c r="L89" s="156"/>
      <c r="M89" s="156"/>
      <c r="N89" s="155"/>
      <c r="O89" s="155"/>
      <c r="P89" s="155"/>
      <c r="Q89" s="156"/>
      <c r="R89" s="156"/>
      <c r="S89" s="156"/>
      <c r="T89" s="156"/>
      <c r="U89" s="156"/>
      <c r="V89" s="156"/>
      <c r="W89" s="156"/>
    </row>
    <row r="90" ht="52.5" customHeight="1" spans="1:23">
      <c r="A90" s="155"/>
      <c r="B90" s="155"/>
      <c r="C90" s="155" t="s">
        <v>520</v>
      </c>
      <c r="D90" s="155"/>
      <c r="E90" s="155"/>
      <c r="F90" s="155"/>
      <c r="G90" s="155"/>
      <c r="H90" s="155"/>
      <c r="I90" s="156">
        <v>108000</v>
      </c>
      <c r="J90" s="156">
        <v>108000</v>
      </c>
      <c r="K90" s="156">
        <v>108000</v>
      </c>
      <c r="L90" s="156"/>
      <c r="M90" s="156"/>
      <c r="N90" s="155"/>
      <c r="O90" s="155"/>
      <c r="P90" s="155"/>
      <c r="Q90" s="156"/>
      <c r="R90" s="156"/>
      <c r="S90" s="156"/>
      <c r="T90" s="156"/>
      <c r="U90" s="156"/>
      <c r="V90" s="156"/>
      <c r="W90" s="156"/>
    </row>
    <row r="91" ht="52.5" customHeight="1" outlineLevel="1" spans="1:23">
      <c r="A91" s="155" t="s">
        <v>485</v>
      </c>
      <c r="B91" s="155" t="s">
        <v>521</v>
      </c>
      <c r="C91" s="155" t="s">
        <v>520</v>
      </c>
      <c r="D91" s="155" t="s">
        <v>48</v>
      </c>
      <c r="E91" s="155" t="s">
        <v>186</v>
      </c>
      <c r="F91" s="155" t="s">
        <v>187</v>
      </c>
      <c r="G91" s="155" t="s">
        <v>489</v>
      </c>
      <c r="H91" s="155" t="s">
        <v>490</v>
      </c>
      <c r="I91" s="156">
        <v>108000</v>
      </c>
      <c r="J91" s="156">
        <v>108000</v>
      </c>
      <c r="K91" s="156">
        <v>108000</v>
      </c>
      <c r="L91" s="156"/>
      <c r="M91" s="156"/>
      <c r="N91" s="155"/>
      <c r="O91" s="155"/>
      <c r="P91" s="155"/>
      <c r="Q91" s="156"/>
      <c r="R91" s="156"/>
      <c r="S91" s="156"/>
      <c r="T91" s="156"/>
      <c r="U91" s="156"/>
      <c r="V91" s="156"/>
      <c r="W91" s="156"/>
    </row>
    <row r="92" ht="52.5" customHeight="1" spans="1:23">
      <c r="A92" s="155"/>
      <c r="B92" s="155"/>
      <c r="C92" s="155" t="s">
        <v>522</v>
      </c>
      <c r="D92" s="155"/>
      <c r="E92" s="155"/>
      <c r="F92" s="155"/>
      <c r="G92" s="155"/>
      <c r="H92" s="155"/>
      <c r="I92" s="156">
        <v>60000</v>
      </c>
      <c r="J92" s="156">
        <v>60000</v>
      </c>
      <c r="K92" s="156">
        <v>60000</v>
      </c>
      <c r="L92" s="156"/>
      <c r="M92" s="156"/>
      <c r="N92" s="155"/>
      <c r="O92" s="155"/>
      <c r="P92" s="155"/>
      <c r="Q92" s="156"/>
      <c r="R92" s="156"/>
      <c r="S92" s="156"/>
      <c r="T92" s="156"/>
      <c r="U92" s="156"/>
      <c r="V92" s="156"/>
      <c r="W92" s="156"/>
    </row>
    <row r="93" ht="52.5" customHeight="1" outlineLevel="1" spans="1:23">
      <c r="A93" s="155" t="s">
        <v>485</v>
      </c>
      <c r="B93" s="155" t="s">
        <v>523</v>
      </c>
      <c r="C93" s="155" t="s">
        <v>522</v>
      </c>
      <c r="D93" s="155" t="s">
        <v>48</v>
      </c>
      <c r="E93" s="155" t="s">
        <v>186</v>
      </c>
      <c r="F93" s="155" t="s">
        <v>187</v>
      </c>
      <c r="G93" s="155" t="s">
        <v>393</v>
      </c>
      <c r="H93" s="155" t="s">
        <v>394</v>
      </c>
      <c r="I93" s="156">
        <v>60000</v>
      </c>
      <c r="J93" s="156">
        <v>60000</v>
      </c>
      <c r="K93" s="156">
        <v>60000</v>
      </c>
      <c r="L93" s="156"/>
      <c r="M93" s="156"/>
      <c r="N93" s="155"/>
      <c r="O93" s="155"/>
      <c r="P93" s="155"/>
      <c r="Q93" s="156"/>
      <c r="R93" s="156"/>
      <c r="S93" s="156"/>
      <c r="T93" s="156"/>
      <c r="U93" s="156"/>
      <c r="V93" s="156"/>
      <c r="W93" s="156"/>
    </row>
    <row r="94" ht="52.5" customHeight="1" spans="1:23">
      <c r="A94" s="155"/>
      <c r="B94" s="155"/>
      <c r="C94" s="155" t="s">
        <v>524</v>
      </c>
      <c r="D94" s="155"/>
      <c r="E94" s="155"/>
      <c r="F94" s="155"/>
      <c r="G94" s="155"/>
      <c r="H94" s="155"/>
      <c r="I94" s="156">
        <v>108000</v>
      </c>
      <c r="J94" s="156">
        <v>108000</v>
      </c>
      <c r="K94" s="156">
        <v>108000</v>
      </c>
      <c r="L94" s="156"/>
      <c r="M94" s="156"/>
      <c r="N94" s="155"/>
      <c r="O94" s="155"/>
      <c r="P94" s="155"/>
      <c r="Q94" s="156"/>
      <c r="R94" s="156"/>
      <c r="S94" s="156"/>
      <c r="T94" s="156"/>
      <c r="U94" s="156"/>
      <c r="V94" s="156"/>
      <c r="W94" s="156"/>
    </row>
    <row r="95" ht="52.5" customHeight="1" outlineLevel="1" spans="1:23">
      <c r="A95" s="155" t="s">
        <v>485</v>
      </c>
      <c r="B95" s="155" t="s">
        <v>525</v>
      </c>
      <c r="C95" s="155" t="s">
        <v>524</v>
      </c>
      <c r="D95" s="155" t="s">
        <v>48</v>
      </c>
      <c r="E95" s="155" t="s">
        <v>186</v>
      </c>
      <c r="F95" s="155" t="s">
        <v>187</v>
      </c>
      <c r="G95" s="155" t="s">
        <v>489</v>
      </c>
      <c r="H95" s="155" t="s">
        <v>490</v>
      </c>
      <c r="I95" s="156">
        <v>108000</v>
      </c>
      <c r="J95" s="156">
        <v>108000</v>
      </c>
      <c r="K95" s="156">
        <v>108000</v>
      </c>
      <c r="L95" s="156"/>
      <c r="M95" s="156"/>
      <c r="N95" s="155"/>
      <c r="O95" s="155"/>
      <c r="P95" s="155"/>
      <c r="Q95" s="156"/>
      <c r="R95" s="156"/>
      <c r="S95" s="156"/>
      <c r="T95" s="156"/>
      <c r="U95" s="156"/>
      <c r="V95" s="156"/>
      <c r="W95" s="156"/>
    </row>
    <row r="96" ht="52.5" customHeight="1" spans="1:23">
      <c r="A96" s="155"/>
      <c r="B96" s="155"/>
      <c r="C96" s="155" t="s">
        <v>526</v>
      </c>
      <c r="D96" s="155"/>
      <c r="E96" s="155"/>
      <c r="F96" s="155"/>
      <c r="G96" s="155"/>
      <c r="H96" s="155"/>
      <c r="I96" s="156">
        <v>20000</v>
      </c>
      <c r="J96" s="156">
        <v>20000</v>
      </c>
      <c r="K96" s="156">
        <v>20000</v>
      </c>
      <c r="L96" s="156"/>
      <c r="M96" s="156"/>
      <c r="N96" s="155"/>
      <c r="O96" s="155"/>
      <c r="P96" s="155"/>
      <c r="Q96" s="156"/>
      <c r="R96" s="156"/>
      <c r="S96" s="156"/>
      <c r="T96" s="156"/>
      <c r="U96" s="156"/>
      <c r="V96" s="156"/>
      <c r="W96" s="156"/>
    </row>
    <row r="97" ht="52.5" customHeight="1" outlineLevel="1" spans="1:23">
      <c r="A97" s="155" t="s">
        <v>485</v>
      </c>
      <c r="B97" s="155" t="s">
        <v>527</v>
      </c>
      <c r="C97" s="155" t="s">
        <v>526</v>
      </c>
      <c r="D97" s="155" t="s">
        <v>48</v>
      </c>
      <c r="E97" s="155" t="s">
        <v>133</v>
      </c>
      <c r="F97" s="155" t="s">
        <v>93</v>
      </c>
      <c r="G97" s="155" t="s">
        <v>319</v>
      </c>
      <c r="H97" s="155" t="s">
        <v>320</v>
      </c>
      <c r="I97" s="156">
        <v>10000</v>
      </c>
      <c r="J97" s="156">
        <v>10000</v>
      </c>
      <c r="K97" s="156">
        <v>10000</v>
      </c>
      <c r="L97" s="156"/>
      <c r="M97" s="156"/>
      <c r="N97" s="155"/>
      <c r="O97" s="155"/>
      <c r="P97" s="155"/>
      <c r="Q97" s="156"/>
      <c r="R97" s="156"/>
      <c r="S97" s="156"/>
      <c r="T97" s="156"/>
      <c r="U97" s="156"/>
      <c r="V97" s="156"/>
      <c r="W97" s="156"/>
    </row>
    <row r="98" ht="52.5" customHeight="1" outlineLevel="1" spans="1:23">
      <c r="A98" s="155" t="s">
        <v>485</v>
      </c>
      <c r="B98" s="155" t="s">
        <v>527</v>
      </c>
      <c r="C98" s="155" t="s">
        <v>526</v>
      </c>
      <c r="D98" s="155" t="s">
        <v>48</v>
      </c>
      <c r="E98" s="155" t="s">
        <v>133</v>
      </c>
      <c r="F98" s="155" t="s">
        <v>93</v>
      </c>
      <c r="G98" s="155" t="s">
        <v>357</v>
      </c>
      <c r="H98" s="155" t="s">
        <v>358</v>
      </c>
      <c r="I98" s="156">
        <v>2000</v>
      </c>
      <c r="J98" s="156">
        <v>2000</v>
      </c>
      <c r="K98" s="156">
        <v>2000</v>
      </c>
      <c r="L98" s="156"/>
      <c r="M98" s="156"/>
      <c r="N98" s="155"/>
      <c r="O98" s="155"/>
      <c r="P98" s="155"/>
      <c r="Q98" s="156"/>
      <c r="R98" s="156"/>
      <c r="S98" s="156"/>
      <c r="T98" s="156"/>
      <c r="U98" s="156"/>
      <c r="V98" s="156"/>
      <c r="W98" s="156"/>
    </row>
    <row r="99" ht="52.5" customHeight="1" outlineLevel="1" spans="1:23">
      <c r="A99" s="155" t="s">
        <v>485</v>
      </c>
      <c r="B99" s="155" t="s">
        <v>527</v>
      </c>
      <c r="C99" s="155" t="s">
        <v>526</v>
      </c>
      <c r="D99" s="155" t="s">
        <v>48</v>
      </c>
      <c r="E99" s="155" t="s">
        <v>133</v>
      </c>
      <c r="F99" s="155" t="s">
        <v>93</v>
      </c>
      <c r="G99" s="155" t="s">
        <v>387</v>
      </c>
      <c r="H99" s="155" t="s">
        <v>388</v>
      </c>
      <c r="I99" s="156">
        <v>8000</v>
      </c>
      <c r="J99" s="156">
        <v>8000</v>
      </c>
      <c r="K99" s="156">
        <v>8000</v>
      </c>
      <c r="L99" s="156"/>
      <c r="M99" s="156"/>
      <c r="N99" s="155"/>
      <c r="O99" s="155"/>
      <c r="P99" s="155"/>
      <c r="Q99" s="156"/>
      <c r="R99" s="156"/>
      <c r="S99" s="156"/>
      <c r="T99" s="156"/>
      <c r="U99" s="156"/>
      <c r="V99" s="156"/>
      <c r="W99" s="156"/>
    </row>
    <row r="100" ht="52.5" customHeight="1" spans="1:23">
      <c r="A100" s="155"/>
      <c r="B100" s="155"/>
      <c r="C100" s="155" t="s">
        <v>528</v>
      </c>
      <c r="D100" s="155"/>
      <c r="E100" s="155"/>
      <c r="F100" s="155"/>
      <c r="G100" s="155"/>
      <c r="H100" s="155"/>
      <c r="I100" s="156">
        <v>10000</v>
      </c>
      <c r="J100" s="156">
        <v>10000</v>
      </c>
      <c r="K100" s="156">
        <v>10000</v>
      </c>
      <c r="L100" s="156"/>
      <c r="M100" s="156"/>
      <c r="N100" s="155"/>
      <c r="O100" s="155"/>
      <c r="P100" s="155"/>
      <c r="Q100" s="156"/>
      <c r="R100" s="156"/>
      <c r="S100" s="156"/>
      <c r="T100" s="156"/>
      <c r="U100" s="156"/>
      <c r="V100" s="156"/>
      <c r="W100" s="156"/>
    </row>
    <row r="101" ht="52.5" customHeight="1" outlineLevel="1" spans="1:23">
      <c r="A101" s="155" t="s">
        <v>485</v>
      </c>
      <c r="B101" s="155" t="s">
        <v>529</v>
      </c>
      <c r="C101" s="155" t="s">
        <v>528</v>
      </c>
      <c r="D101" s="155" t="s">
        <v>48</v>
      </c>
      <c r="E101" s="155" t="s">
        <v>98</v>
      </c>
      <c r="F101" s="155" t="s">
        <v>99</v>
      </c>
      <c r="G101" s="155" t="s">
        <v>319</v>
      </c>
      <c r="H101" s="155" t="s">
        <v>320</v>
      </c>
      <c r="I101" s="156">
        <v>7000</v>
      </c>
      <c r="J101" s="156">
        <v>7000</v>
      </c>
      <c r="K101" s="156">
        <v>7000</v>
      </c>
      <c r="L101" s="156"/>
      <c r="M101" s="156"/>
      <c r="N101" s="155"/>
      <c r="O101" s="155"/>
      <c r="P101" s="155"/>
      <c r="Q101" s="156"/>
      <c r="R101" s="156"/>
      <c r="S101" s="156"/>
      <c r="T101" s="156"/>
      <c r="U101" s="156"/>
      <c r="V101" s="156"/>
      <c r="W101" s="156"/>
    </row>
    <row r="102" ht="52.5" customHeight="1" outlineLevel="1" spans="1:23">
      <c r="A102" s="155" t="s">
        <v>485</v>
      </c>
      <c r="B102" s="155" t="s">
        <v>529</v>
      </c>
      <c r="C102" s="155" t="s">
        <v>528</v>
      </c>
      <c r="D102" s="155" t="s">
        <v>48</v>
      </c>
      <c r="E102" s="155" t="s">
        <v>98</v>
      </c>
      <c r="F102" s="155" t="s">
        <v>99</v>
      </c>
      <c r="G102" s="155" t="s">
        <v>355</v>
      </c>
      <c r="H102" s="155" t="s">
        <v>356</v>
      </c>
      <c r="I102" s="156">
        <v>3000</v>
      </c>
      <c r="J102" s="156">
        <v>3000</v>
      </c>
      <c r="K102" s="156">
        <v>3000</v>
      </c>
      <c r="L102" s="156"/>
      <c r="M102" s="156"/>
      <c r="N102" s="155"/>
      <c r="O102" s="155"/>
      <c r="P102" s="155"/>
      <c r="Q102" s="156"/>
      <c r="R102" s="156"/>
      <c r="S102" s="156"/>
      <c r="T102" s="156"/>
      <c r="U102" s="156"/>
      <c r="V102" s="156"/>
      <c r="W102" s="156"/>
    </row>
    <row r="103" ht="30" customHeight="1" spans="1:23">
      <c r="A103" s="157" t="s">
        <v>30</v>
      </c>
      <c r="B103" s="157"/>
      <c r="C103" s="157"/>
      <c r="D103" s="157"/>
      <c r="E103" s="157"/>
      <c r="F103" s="157"/>
      <c r="G103" s="157"/>
      <c r="H103" s="157"/>
      <c r="I103" s="156">
        <v>1457710</v>
      </c>
      <c r="J103" s="156">
        <v>1457710</v>
      </c>
      <c r="K103" s="156">
        <v>1457710</v>
      </c>
      <c r="L103" s="156"/>
      <c r="M103" s="156"/>
      <c r="N103" s="156"/>
      <c r="O103" s="156"/>
      <c r="P103" s="156"/>
      <c r="Q103" s="156"/>
      <c r="R103" s="156"/>
      <c r="S103" s="156"/>
      <c r="T103" s="156"/>
      <c r="U103" s="156"/>
      <c r="V103" s="156"/>
      <c r="W103" s="156"/>
    </row>
  </sheetData>
  <mergeCells count="30">
    <mergeCell ref="A1:W1"/>
    <mergeCell ref="A2:W2"/>
    <mergeCell ref="A3:G3"/>
    <mergeCell ref="V3:W3"/>
    <mergeCell ref="J4:M4"/>
    <mergeCell ref="N4:P4"/>
    <mergeCell ref="R4:W4"/>
    <mergeCell ref="J5:K5"/>
    <mergeCell ref="A103:H10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0"/>
  <sheetViews>
    <sheetView showZeros="0" tabSelected="1" topLeftCell="A25" workbookViewId="0">
      <selection activeCell="B43" sqref="B43:B53"/>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47" t="s">
        <v>530</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6" t="str">
        <f>"单位名称："&amp;"河西乡政府"</f>
        <v>单位名称：河西乡政府</v>
      </c>
      <c r="B3" s="146"/>
      <c r="C3" s="146"/>
      <c r="D3" s="146"/>
      <c r="E3" s="146"/>
      <c r="F3" s="146"/>
      <c r="G3" s="146"/>
      <c r="H3" s="146"/>
      <c r="I3" s="146"/>
      <c r="J3" s="146"/>
    </row>
    <row r="4" ht="22.5" customHeight="1" spans="1:10">
      <c r="A4" s="149" t="s">
        <v>531</v>
      </c>
      <c r="B4" s="149" t="s">
        <v>532</v>
      </c>
      <c r="C4" s="149" t="s">
        <v>533</v>
      </c>
      <c r="D4" s="149" t="s">
        <v>534</v>
      </c>
      <c r="E4" s="149" t="s">
        <v>535</v>
      </c>
      <c r="F4" s="149" t="s">
        <v>536</v>
      </c>
      <c r="G4" s="149" t="s">
        <v>537</v>
      </c>
      <c r="H4" s="149" t="s">
        <v>538</v>
      </c>
      <c r="I4" s="149" t="s">
        <v>539</v>
      </c>
      <c r="J4" s="149" t="s">
        <v>540</v>
      </c>
    </row>
    <row r="5" ht="22.5" customHeight="1" spans="1:10">
      <c r="A5" s="149" t="s">
        <v>73</v>
      </c>
      <c r="B5" s="149" t="s">
        <v>74</v>
      </c>
      <c r="C5" s="149" t="s">
        <v>75</v>
      </c>
      <c r="D5" s="149" t="s">
        <v>76</v>
      </c>
      <c r="E5" s="149" t="s">
        <v>77</v>
      </c>
      <c r="F5" s="149" t="s">
        <v>78</v>
      </c>
      <c r="G5" s="149" t="s">
        <v>79</v>
      </c>
      <c r="H5" s="149" t="s">
        <v>80</v>
      </c>
      <c r="I5" s="149" t="s">
        <v>81</v>
      </c>
      <c r="J5" s="149" t="s">
        <v>82</v>
      </c>
    </row>
    <row r="6" ht="52.5" customHeight="1" spans="1:10">
      <c r="A6" s="149" t="s">
        <v>48</v>
      </c>
      <c r="B6" s="149"/>
      <c r="C6" s="149"/>
      <c r="D6" s="149"/>
      <c r="E6" s="149"/>
      <c r="F6" s="149"/>
      <c r="G6" s="149"/>
      <c r="H6" s="149"/>
      <c r="I6" s="149"/>
      <c r="J6" s="149"/>
    </row>
    <row r="7" ht="52.5" customHeight="1" outlineLevel="1" spans="1:10">
      <c r="A7" s="150" t="s">
        <v>514</v>
      </c>
      <c r="B7" s="150" t="s">
        <v>541</v>
      </c>
      <c r="C7" s="150" t="s">
        <v>542</v>
      </c>
      <c r="D7" s="150" t="s">
        <v>543</v>
      </c>
      <c r="E7" s="150" t="s">
        <v>544</v>
      </c>
      <c r="F7" s="150" t="s">
        <v>545</v>
      </c>
      <c r="G7" s="149" t="s">
        <v>81</v>
      </c>
      <c r="H7" s="149" t="s">
        <v>546</v>
      </c>
      <c r="I7" s="150" t="s">
        <v>547</v>
      </c>
      <c r="J7" s="150" t="s">
        <v>548</v>
      </c>
    </row>
    <row r="8" ht="52.5" customHeight="1" outlineLevel="1" spans="1:10">
      <c r="A8" s="150" t="s">
        <v>514</v>
      </c>
      <c r="B8" s="150" t="s">
        <v>541</v>
      </c>
      <c r="C8" s="150" t="s">
        <v>542</v>
      </c>
      <c r="D8" s="150" t="s">
        <v>543</v>
      </c>
      <c r="E8" s="150" t="s">
        <v>549</v>
      </c>
      <c r="F8" s="150" t="s">
        <v>545</v>
      </c>
      <c r="G8" s="149" t="s">
        <v>77</v>
      </c>
      <c r="H8" s="149" t="s">
        <v>546</v>
      </c>
      <c r="I8" s="150" t="s">
        <v>550</v>
      </c>
      <c r="J8" s="150" t="s">
        <v>548</v>
      </c>
    </row>
    <row r="9" ht="52.5" customHeight="1" outlineLevel="1" spans="1:10">
      <c r="A9" s="150" t="s">
        <v>514</v>
      </c>
      <c r="B9" s="150" t="s">
        <v>541</v>
      </c>
      <c r="C9" s="150" t="s">
        <v>542</v>
      </c>
      <c r="D9" s="150" t="s">
        <v>543</v>
      </c>
      <c r="E9" s="150" t="s">
        <v>551</v>
      </c>
      <c r="F9" s="150" t="s">
        <v>545</v>
      </c>
      <c r="G9" s="149" t="s">
        <v>287</v>
      </c>
      <c r="H9" s="149" t="s">
        <v>546</v>
      </c>
      <c r="I9" s="150" t="s">
        <v>547</v>
      </c>
      <c r="J9" s="150" t="s">
        <v>548</v>
      </c>
    </row>
    <row r="10" ht="52.5" customHeight="1" outlineLevel="1" spans="1:10">
      <c r="A10" s="150" t="s">
        <v>514</v>
      </c>
      <c r="B10" s="150" t="s">
        <v>541</v>
      </c>
      <c r="C10" s="150" t="s">
        <v>542</v>
      </c>
      <c r="D10" s="150" t="s">
        <v>543</v>
      </c>
      <c r="E10" s="150" t="s">
        <v>552</v>
      </c>
      <c r="F10" s="150" t="s">
        <v>545</v>
      </c>
      <c r="G10" s="149" t="s">
        <v>76</v>
      </c>
      <c r="H10" s="149" t="s">
        <v>546</v>
      </c>
      <c r="I10" s="150" t="s">
        <v>547</v>
      </c>
      <c r="J10" s="150" t="s">
        <v>548</v>
      </c>
    </row>
    <row r="11" ht="52.5" customHeight="1" outlineLevel="1" spans="1:10">
      <c r="A11" s="150" t="s">
        <v>514</v>
      </c>
      <c r="B11" s="150" t="s">
        <v>541</v>
      </c>
      <c r="C11" s="150" t="s">
        <v>542</v>
      </c>
      <c r="D11" s="150" t="s">
        <v>553</v>
      </c>
      <c r="E11" s="150" t="s">
        <v>554</v>
      </c>
      <c r="F11" s="150" t="s">
        <v>545</v>
      </c>
      <c r="G11" s="149" t="s">
        <v>555</v>
      </c>
      <c r="H11" s="149" t="s">
        <v>546</v>
      </c>
      <c r="I11" s="150" t="s">
        <v>556</v>
      </c>
      <c r="J11" s="150" t="s">
        <v>548</v>
      </c>
    </row>
    <row r="12" ht="52.5" customHeight="1" outlineLevel="1" spans="1:10">
      <c r="A12" s="150" t="s">
        <v>514</v>
      </c>
      <c r="B12" s="150" t="s">
        <v>541</v>
      </c>
      <c r="C12" s="150" t="s">
        <v>542</v>
      </c>
      <c r="D12" s="150" t="s">
        <v>553</v>
      </c>
      <c r="E12" s="150" t="s">
        <v>557</v>
      </c>
      <c r="F12" s="150" t="s">
        <v>545</v>
      </c>
      <c r="G12" s="149" t="s">
        <v>555</v>
      </c>
      <c r="H12" s="149" t="s">
        <v>546</v>
      </c>
      <c r="I12" s="150" t="s">
        <v>556</v>
      </c>
      <c r="J12" s="150" t="s">
        <v>548</v>
      </c>
    </row>
    <row r="13" ht="52.5" customHeight="1" outlineLevel="1" spans="1:10">
      <c r="A13" s="150" t="s">
        <v>514</v>
      </c>
      <c r="B13" s="150" t="s">
        <v>541</v>
      </c>
      <c r="C13" s="150" t="s">
        <v>542</v>
      </c>
      <c r="D13" s="150" t="s">
        <v>553</v>
      </c>
      <c r="E13" s="150" t="s">
        <v>558</v>
      </c>
      <c r="F13" s="150" t="s">
        <v>559</v>
      </c>
      <c r="G13" s="149" t="s">
        <v>560</v>
      </c>
      <c r="H13" s="149" t="s">
        <v>546</v>
      </c>
      <c r="I13" s="150" t="s">
        <v>556</v>
      </c>
      <c r="J13" s="150" t="s">
        <v>548</v>
      </c>
    </row>
    <row r="14" ht="52.5" customHeight="1" outlineLevel="1" spans="1:10">
      <c r="A14" s="150" t="s">
        <v>514</v>
      </c>
      <c r="B14" s="150" t="s">
        <v>541</v>
      </c>
      <c r="C14" s="150" t="s">
        <v>542</v>
      </c>
      <c r="D14" s="150" t="s">
        <v>561</v>
      </c>
      <c r="E14" s="150" t="s">
        <v>562</v>
      </c>
      <c r="F14" s="150" t="s">
        <v>559</v>
      </c>
      <c r="G14" s="149" t="s">
        <v>563</v>
      </c>
      <c r="H14" s="149" t="s">
        <v>564</v>
      </c>
      <c r="I14" s="150" t="s">
        <v>565</v>
      </c>
      <c r="J14" s="150" t="s">
        <v>548</v>
      </c>
    </row>
    <row r="15" ht="52.5" customHeight="1" outlineLevel="1" spans="1:10">
      <c r="A15" s="150" t="s">
        <v>514</v>
      </c>
      <c r="B15" s="150" t="s">
        <v>541</v>
      </c>
      <c r="C15" s="150" t="s">
        <v>542</v>
      </c>
      <c r="D15" s="150" t="s">
        <v>561</v>
      </c>
      <c r="E15" s="150" t="s">
        <v>566</v>
      </c>
      <c r="F15" s="150" t="s">
        <v>559</v>
      </c>
      <c r="G15" s="149" t="s">
        <v>567</v>
      </c>
      <c r="H15" s="149" t="s">
        <v>564</v>
      </c>
      <c r="I15" s="150"/>
      <c r="J15" s="150" t="s">
        <v>548</v>
      </c>
    </row>
    <row r="16" ht="52.5" customHeight="1" outlineLevel="1" spans="1:10">
      <c r="A16" s="150" t="s">
        <v>514</v>
      </c>
      <c r="B16" s="150" t="s">
        <v>541</v>
      </c>
      <c r="C16" s="150" t="s">
        <v>568</v>
      </c>
      <c r="D16" s="150" t="s">
        <v>569</v>
      </c>
      <c r="E16" s="150" t="s">
        <v>570</v>
      </c>
      <c r="F16" s="150" t="s">
        <v>559</v>
      </c>
      <c r="G16" s="149" t="s">
        <v>571</v>
      </c>
      <c r="H16" s="149" t="s">
        <v>564</v>
      </c>
      <c r="I16" s="150"/>
      <c r="J16" s="150" t="s">
        <v>548</v>
      </c>
    </row>
    <row r="17" ht="52.5" customHeight="1" outlineLevel="1" spans="1:10">
      <c r="A17" s="150" t="s">
        <v>514</v>
      </c>
      <c r="B17" s="150" t="s">
        <v>541</v>
      </c>
      <c r="C17" s="150" t="s">
        <v>568</v>
      </c>
      <c r="D17" s="150" t="s">
        <v>572</v>
      </c>
      <c r="E17" s="150" t="s">
        <v>573</v>
      </c>
      <c r="F17" s="150" t="s">
        <v>559</v>
      </c>
      <c r="G17" s="149" t="s">
        <v>574</v>
      </c>
      <c r="H17" s="149" t="s">
        <v>564</v>
      </c>
      <c r="I17" s="150"/>
      <c r="J17" s="150" t="s">
        <v>548</v>
      </c>
    </row>
    <row r="18" ht="52.5" customHeight="1" outlineLevel="1" spans="1:10">
      <c r="A18" s="150" t="s">
        <v>514</v>
      </c>
      <c r="B18" s="150" t="s">
        <v>541</v>
      </c>
      <c r="C18" s="150" t="s">
        <v>575</v>
      </c>
      <c r="D18" s="150" t="s">
        <v>576</v>
      </c>
      <c r="E18" s="150" t="s">
        <v>577</v>
      </c>
      <c r="F18" s="150" t="s">
        <v>545</v>
      </c>
      <c r="G18" s="149" t="s">
        <v>578</v>
      </c>
      <c r="H18" s="149" t="s">
        <v>546</v>
      </c>
      <c r="I18" s="150" t="s">
        <v>556</v>
      </c>
      <c r="J18" s="150" t="s">
        <v>548</v>
      </c>
    </row>
    <row r="19" ht="52.5" customHeight="1" outlineLevel="1" spans="1:10">
      <c r="A19" s="150" t="s">
        <v>514</v>
      </c>
      <c r="B19" s="150" t="s">
        <v>541</v>
      </c>
      <c r="C19" s="150" t="s">
        <v>575</v>
      </c>
      <c r="D19" s="150" t="s">
        <v>576</v>
      </c>
      <c r="E19" s="150" t="s">
        <v>579</v>
      </c>
      <c r="F19" s="150" t="s">
        <v>545</v>
      </c>
      <c r="G19" s="149" t="s">
        <v>580</v>
      </c>
      <c r="H19" s="149" t="s">
        <v>546</v>
      </c>
      <c r="I19" s="150" t="s">
        <v>556</v>
      </c>
      <c r="J19" s="150" t="s">
        <v>548</v>
      </c>
    </row>
    <row r="20" ht="52.5" customHeight="1" outlineLevel="1" spans="1:10">
      <c r="A20" s="150" t="s">
        <v>514</v>
      </c>
      <c r="B20" s="150" t="s">
        <v>541</v>
      </c>
      <c r="C20" s="150" t="s">
        <v>575</v>
      </c>
      <c r="D20" s="150" t="s">
        <v>576</v>
      </c>
      <c r="E20" s="150" t="s">
        <v>581</v>
      </c>
      <c r="F20" s="150" t="s">
        <v>545</v>
      </c>
      <c r="G20" s="149" t="s">
        <v>578</v>
      </c>
      <c r="H20" s="149" t="s">
        <v>564</v>
      </c>
      <c r="I20" s="150" t="s">
        <v>556</v>
      </c>
      <c r="J20" s="150" t="s">
        <v>548</v>
      </c>
    </row>
    <row r="21" ht="52.5" customHeight="1" outlineLevel="1" spans="1:10">
      <c r="A21" s="150" t="s">
        <v>518</v>
      </c>
      <c r="B21" s="150" t="s">
        <v>582</v>
      </c>
      <c r="C21" s="150" t="s">
        <v>542</v>
      </c>
      <c r="D21" s="150" t="s">
        <v>543</v>
      </c>
      <c r="E21" s="150" t="s">
        <v>583</v>
      </c>
      <c r="F21" s="150" t="s">
        <v>545</v>
      </c>
      <c r="G21" s="149" t="s">
        <v>84</v>
      </c>
      <c r="H21" s="149" t="s">
        <v>546</v>
      </c>
      <c r="I21" s="150" t="s">
        <v>584</v>
      </c>
      <c r="J21" s="150" t="s">
        <v>548</v>
      </c>
    </row>
    <row r="22" ht="52.5" customHeight="1" outlineLevel="1" spans="1:10">
      <c r="A22" s="150" t="s">
        <v>518</v>
      </c>
      <c r="B22" s="150" t="s">
        <v>582</v>
      </c>
      <c r="C22" s="150" t="s">
        <v>542</v>
      </c>
      <c r="D22" s="150" t="s">
        <v>543</v>
      </c>
      <c r="E22" s="150" t="s">
        <v>585</v>
      </c>
      <c r="F22" s="150" t="s">
        <v>559</v>
      </c>
      <c r="G22" s="149" t="s">
        <v>82</v>
      </c>
      <c r="H22" s="149" t="s">
        <v>546</v>
      </c>
      <c r="I22" s="150" t="s">
        <v>586</v>
      </c>
      <c r="J22" s="150" t="s">
        <v>548</v>
      </c>
    </row>
    <row r="23" ht="52.5" customHeight="1" outlineLevel="1" spans="1:10">
      <c r="A23" s="150" t="s">
        <v>518</v>
      </c>
      <c r="B23" s="150" t="s">
        <v>582</v>
      </c>
      <c r="C23" s="150" t="s">
        <v>542</v>
      </c>
      <c r="D23" s="150" t="s">
        <v>543</v>
      </c>
      <c r="E23" s="150" t="s">
        <v>587</v>
      </c>
      <c r="F23" s="150" t="s">
        <v>545</v>
      </c>
      <c r="G23" s="149" t="s">
        <v>588</v>
      </c>
      <c r="H23" s="149" t="s">
        <v>546</v>
      </c>
      <c r="I23" s="150" t="s">
        <v>589</v>
      </c>
      <c r="J23" s="150" t="s">
        <v>590</v>
      </c>
    </row>
    <row r="24" ht="52.5" customHeight="1" outlineLevel="1" spans="1:10">
      <c r="A24" s="150" t="s">
        <v>518</v>
      </c>
      <c r="B24" s="150" t="s">
        <v>582</v>
      </c>
      <c r="C24" s="150" t="s">
        <v>542</v>
      </c>
      <c r="D24" s="150" t="s">
        <v>543</v>
      </c>
      <c r="E24" s="150" t="s">
        <v>591</v>
      </c>
      <c r="F24" s="150" t="s">
        <v>545</v>
      </c>
      <c r="G24" s="149" t="s">
        <v>82</v>
      </c>
      <c r="H24" s="149" t="s">
        <v>546</v>
      </c>
      <c r="I24" s="150" t="s">
        <v>589</v>
      </c>
      <c r="J24" s="150" t="s">
        <v>590</v>
      </c>
    </row>
    <row r="25" ht="52.5" customHeight="1" outlineLevel="1" spans="1:10">
      <c r="A25" s="150" t="s">
        <v>518</v>
      </c>
      <c r="B25" s="150" t="s">
        <v>582</v>
      </c>
      <c r="C25" s="150" t="s">
        <v>542</v>
      </c>
      <c r="D25" s="150" t="s">
        <v>543</v>
      </c>
      <c r="E25" s="150" t="s">
        <v>592</v>
      </c>
      <c r="F25" s="150" t="s">
        <v>559</v>
      </c>
      <c r="G25" s="149" t="s">
        <v>593</v>
      </c>
      <c r="H25" s="149" t="s">
        <v>546</v>
      </c>
      <c r="I25" s="150" t="s">
        <v>594</v>
      </c>
      <c r="J25" s="150" t="s">
        <v>595</v>
      </c>
    </row>
    <row r="26" ht="52.5" customHeight="1" outlineLevel="1" spans="1:10">
      <c r="A26" s="150" t="s">
        <v>518</v>
      </c>
      <c r="B26" s="150" t="s">
        <v>582</v>
      </c>
      <c r="C26" s="150" t="s">
        <v>542</v>
      </c>
      <c r="D26" s="150" t="s">
        <v>543</v>
      </c>
      <c r="E26" s="150" t="s">
        <v>596</v>
      </c>
      <c r="F26" s="150" t="s">
        <v>545</v>
      </c>
      <c r="G26" s="149" t="s">
        <v>287</v>
      </c>
      <c r="H26" s="149" t="s">
        <v>546</v>
      </c>
      <c r="I26" s="150" t="s">
        <v>597</v>
      </c>
      <c r="J26" s="150" t="s">
        <v>598</v>
      </c>
    </row>
    <row r="27" ht="52.5" customHeight="1" outlineLevel="1" spans="1:10">
      <c r="A27" s="150" t="s">
        <v>518</v>
      </c>
      <c r="B27" s="150" t="s">
        <v>582</v>
      </c>
      <c r="C27" s="150" t="s">
        <v>542</v>
      </c>
      <c r="D27" s="150" t="s">
        <v>553</v>
      </c>
      <c r="E27" s="150" t="s">
        <v>599</v>
      </c>
      <c r="F27" s="150" t="s">
        <v>559</v>
      </c>
      <c r="G27" s="149" t="s">
        <v>560</v>
      </c>
      <c r="H27" s="149" t="s">
        <v>546</v>
      </c>
      <c r="I27" s="150" t="s">
        <v>556</v>
      </c>
      <c r="J27" s="150" t="s">
        <v>548</v>
      </c>
    </row>
    <row r="28" ht="52.5" customHeight="1" outlineLevel="1" spans="1:10">
      <c r="A28" s="150" t="s">
        <v>518</v>
      </c>
      <c r="B28" s="150" t="s">
        <v>582</v>
      </c>
      <c r="C28" s="150" t="s">
        <v>542</v>
      </c>
      <c r="D28" s="150" t="s">
        <v>553</v>
      </c>
      <c r="E28" s="150" t="s">
        <v>600</v>
      </c>
      <c r="F28" s="150" t="s">
        <v>559</v>
      </c>
      <c r="G28" s="149" t="s">
        <v>601</v>
      </c>
      <c r="H28" s="149" t="s">
        <v>564</v>
      </c>
      <c r="I28" s="150"/>
      <c r="J28" s="150" t="s">
        <v>602</v>
      </c>
    </row>
    <row r="29" ht="52.5" customHeight="1" outlineLevel="1" spans="1:10">
      <c r="A29" s="150" t="s">
        <v>518</v>
      </c>
      <c r="B29" s="150" t="s">
        <v>582</v>
      </c>
      <c r="C29" s="150" t="s">
        <v>542</v>
      </c>
      <c r="D29" s="150" t="s">
        <v>561</v>
      </c>
      <c r="E29" s="150" t="s">
        <v>603</v>
      </c>
      <c r="F29" s="150" t="s">
        <v>545</v>
      </c>
      <c r="G29" s="149" t="s">
        <v>555</v>
      </c>
      <c r="H29" s="149" t="s">
        <v>564</v>
      </c>
      <c r="I29" s="150" t="s">
        <v>556</v>
      </c>
      <c r="J29" s="150" t="s">
        <v>548</v>
      </c>
    </row>
    <row r="30" ht="52.5" customHeight="1" outlineLevel="1" spans="1:10">
      <c r="A30" s="150" t="s">
        <v>518</v>
      </c>
      <c r="B30" s="150" t="s">
        <v>582</v>
      </c>
      <c r="C30" s="150" t="s">
        <v>542</v>
      </c>
      <c r="D30" s="150" t="s">
        <v>561</v>
      </c>
      <c r="E30" s="150" t="s">
        <v>604</v>
      </c>
      <c r="F30" s="150" t="s">
        <v>559</v>
      </c>
      <c r="G30" s="149" t="s">
        <v>605</v>
      </c>
      <c r="H30" s="149" t="s">
        <v>564</v>
      </c>
      <c r="I30" s="150"/>
      <c r="J30" s="150" t="s">
        <v>590</v>
      </c>
    </row>
    <row r="31" ht="52.5" customHeight="1" outlineLevel="1" spans="1:10">
      <c r="A31" s="150" t="s">
        <v>518</v>
      </c>
      <c r="B31" s="150" t="s">
        <v>582</v>
      </c>
      <c r="C31" s="150" t="s">
        <v>568</v>
      </c>
      <c r="D31" s="150" t="s">
        <v>569</v>
      </c>
      <c r="E31" s="150" t="s">
        <v>606</v>
      </c>
      <c r="F31" s="150" t="s">
        <v>559</v>
      </c>
      <c r="G31" s="149" t="s">
        <v>607</v>
      </c>
      <c r="H31" s="149" t="s">
        <v>564</v>
      </c>
      <c r="I31" s="150"/>
      <c r="J31" s="150" t="s">
        <v>590</v>
      </c>
    </row>
    <row r="32" ht="52.5" customHeight="1" outlineLevel="1" spans="1:10">
      <c r="A32" s="150" t="s">
        <v>518</v>
      </c>
      <c r="B32" s="150" t="s">
        <v>582</v>
      </c>
      <c r="C32" s="150" t="s">
        <v>568</v>
      </c>
      <c r="D32" s="150" t="s">
        <v>572</v>
      </c>
      <c r="E32" s="150" t="s">
        <v>608</v>
      </c>
      <c r="F32" s="150" t="s">
        <v>559</v>
      </c>
      <c r="G32" s="149" t="s">
        <v>607</v>
      </c>
      <c r="H32" s="149" t="s">
        <v>564</v>
      </c>
      <c r="I32" s="150"/>
      <c r="J32" s="150" t="s">
        <v>590</v>
      </c>
    </row>
    <row r="33" ht="52.5" customHeight="1" outlineLevel="1" spans="1:10">
      <c r="A33" s="150" t="s">
        <v>518</v>
      </c>
      <c r="B33" s="150" t="s">
        <v>582</v>
      </c>
      <c r="C33" s="150" t="s">
        <v>575</v>
      </c>
      <c r="D33" s="150" t="s">
        <v>576</v>
      </c>
      <c r="E33" s="150" t="s">
        <v>579</v>
      </c>
      <c r="F33" s="150" t="s">
        <v>545</v>
      </c>
      <c r="G33" s="149" t="s">
        <v>555</v>
      </c>
      <c r="H33" s="149" t="s">
        <v>564</v>
      </c>
      <c r="I33" s="150" t="s">
        <v>556</v>
      </c>
      <c r="J33" s="150" t="s">
        <v>590</v>
      </c>
    </row>
    <row r="34" ht="52.5" customHeight="1" outlineLevel="1" spans="1:10">
      <c r="A34" s="150" t="s">
        <v>495</v>
      </c>
      <c r="B34" s="150" t="s">
        <v>609</v>
      </c>
      <c r="C34" s="150" t="s">
        <v>542</v>
      </c>
      <c r="D34" s="150" t="s">
        <v>543</v>
      </c>
      <c r="E34" s="150" t="s">
        <v>610</v>
      </c>
      <c r="F34" s="150" t="s">
        <v>559</v>
      </c>
      <c r="G34" s="149" t="s">
        <v>611</v>
      </c>
      <c r="H34" s="149" t="s">
        <v>546</v>
      </c>
      <c r="I34" s="150" t="s">
        <v>612</v>
      </c>
      <c r="J34" s="150" t="s">
        <v>613</v>
      </c>
    </row>
    <row r="35" ht="52.5" customHeight="1" outlineLevel="1" spans="1:10">
      <c r="A35" s="150" t="s">
        <v>495</v>
      </c>
      <c r="B35" s="150" t="s">
        <v>609</v>
      </c>
      <c r="C35" s="150" t="s">
        <v>542</v>
      </c>
      <c r="D35" s="150" t="s">
        <v>543</v>
      </c>
      <c r="E35" s="150" t="s">
        <v>614</v>
      </c>
      <c r="F35" s="150" t="s">
        <v>559</v>
      </c>
      <c r="G35" s="149" t="s">
        <v>615</v>
      </c>
      <c r="H35" s="149" t="s">
        <v>546</v>
      </c>
      <c r="I35" s="150" t="s">
        <v>616</v>
      </c>
      <c r="J35" s="150" t="s">
        <v>613</v>
      </c>
    </row>
    <row r="36" ht="52.5" customHeight="1" outlineLevel="1" spans="1:10">
      <c r="A36" s="150" t="s">
        <v>495</v>
      </c>
      <c r="B36" s="150" t="s">
        <v>609</v>
      </c>
      <c r="C36" s="150" t="s">
        <v>542</v>
      </c>
      <c r="D36" s="150" t="s">
        <v>553</v>
      </c>
      <c r="E36" s="150" t="s">
        <v>617</v>
      </c>
      <c r="F36" s="150" t="s">
        <v>559</v>
      </c>
      <c r="G36" s="149" t="s">
        <v>618</v>
      </c>
      <c r="H36" s="149" t="s">
        <v>564</v>
      </c>
      <c r="I36" s="150" t="s">
        <v>548</v>
      </c>
      <c r="J36" s="150" t="s">
        <v>613</v>
      </c>
    </row>
    <row r="37" ht="52.5" customHeight="1" outlineLevel="1" spans="1:10">
      <c r="A37" s="150" t="s">
        <v>495</v>
      </c>
      <c r="B37" s="150" t="s">
        <v>609</v>
      </c>
      <c r="C37" s="150" t="s">
        <v>542</v>
      </c>
      <c r="D37" s="150" t="s">
        <v>553</v>
      </c>
      <c r="E37" s="150" t="s">
        <v>619</v>
      </c>
      <c r="F37" s="150" t="s">
        <v>559</v>
      </c>
      <c r="G37" s="149" t="s">
        <v>560</v>
      </c>
      <c r="H37" s="149" t="s">
        <v>546</v>
      </c>
      <c r="I37" s="150" t="s">
        <v>556</v>
      </c>
      <c r="J37" s="150" t="s">
        <v>613</v>
      </c>
    </row>
    <row r="38" ht="52.5" customHeight="1" outlineLevel="1" spans="1:10">
      <c r="A38" s="150" t="s">
        <v>495</v>
      </c>
      <c r="B38" s="150" t="s">
        <v>609</v>
      </c>
      <c r="C38" s="150" t="s">
        <v>542</v>
      </c>
      <c r="D38" s="150" t="s">
        <v>561</v>
      </c>
      <c r="E38" s="150" t="s">
        <v>620</v>
      </c>
      <c r="F38" s="150" t="s">
        <v>559</v>
      </c>
      <c r="G38" s="149" t="s">
        <v>621</v>
      </c>
      <c r="H38" s="149" t="s">
        <v>564</v>
      </c>
      <c r="I38" s="150" t="s">
        <v>548</v>
      </c>
      <c r="J38" s="150" t="s">
        <v>613</v>
      </c>
    </row>
    <row r="39" ht="52.5" customHeight="1" outlineLevel="1" spans="1:10">
      <c r="A39" s="150" t="s">
        <v>495</v>
      </c>
      <c r="B39" s="150" t="s">
        <v>609</v>
      </c>
      <c r="C39" s="150" t="s">
        <v>542</v>
      </c>
      <c r="D39" s="150" t="s">
        <v>561</v>
      </c>
      <c r="E39" s="150" t="s">
        <v>622</v>
      </c>
      <c r="F39" s="150" t="s">
        <v>559</v>
      </c>
      <c r="G39" s="149" t="s">
        <v>560</v>
      </c>
      <c r="H39" s="149" t="s">
        <v>546</v>
      </c>
      <c r="I39" s="150" t="s">
        <v>556</v>
      </c>
      <c r="J39" s="150" t="s">
        <v>613</v>
      </c>
    </row>
    <row r="40" ht="52.5" customHeight="1" outlineLevel="1" spans="1:10">
      <c r="A40" s="150" t="s">
        <v>495</v>
      </c>
      <c r="B40" s="150" t="s">
        <v>609</v>
      </c>
      <c r="C40" s="150" t="s">
        <v>568</v>
      </c>
      <c r="D40" s="150" t="s">
        <v>623</v>
      </c>
      <c r="E40" s="150" t="s">
        <v>624</v>
      </c>
      <c r="F40" s="150" t="s">
        <v>545</v>
      </c>
      <c r="G40" s="149" t="s">
        <v>82</v>
      </c>
      <c r="H40" s="149" t="s">
        <v>546</v>
      </c>
      <c r="I40" s="150" t="s">
        <v>556</v>
      </c>
      <c r="J40" s="150" t="s">
        <v>613</v>
      </c>
    </row>
    <row r="41" ht="52.5" customHeight="1" outlineLevel="1" spans="1:10">
      <c r="A41" s="150" t="s">
        <v>495</v>
      </c>
      <c r="B41" s="150" t="s">
        <v>609</v>
      </c>
      <c r="C41" s="150" t="s">
        <v>568</v>
      </c>
      <c r="D41" s="150" t="s">
        <v>569</v>
      </c>
      <c r="E41" s="150" t="s">
        <v>625</v>
      </c>
      <c r="F41" s="150" t="s">
        <v>559</v>
      </c>
      <c r="G41" s="149" t="s">
        <v>626</v>
      </c>
      <c r="H41" s="149" t="s">
        <v>564</v>
      </c>
      <c r="I41" s="150" t="s">
        <v>548</v>
      </c>
      <c r="J41" s="150" t="s">
        <v>613</v>
      </c>
    </row>
    <row r="42" ht="52.5" customHeight="1" outlineLevel="1" spans="1:10">
      <c r="A42" s="150" t="s">
        <v>495</v>
      </c>
      <c r="B42" s="150" t="s">
        <v>609</v>
      </c>
      <c r="C42" s="150" t="s">
        <v>575</v>
      </c>
      <c r="D42" s="150" t="s">
        <v>576</v>
      </c>
      <c r="E42" s="150" t="s">
        <v>627</v>
      </c>
      <c r="F42" s="150" t="s">
        <v>545</v>
      </c>
      <c r="G42" s="149" t="s">
        <v>555</v>
      </c>
      <c r="H42" s="149" t="s">
        <v>546</v>
      </c>
      <c r="I42" s="150" t="s">
        <v>556</v>
      </c>
      <c r="J42" s="150" t="s">
        <v>613</v>
      </c>
    </row>
    <row r="43" ht="52.5" customHeight="1" outlineLevel="1" spans="1:10">
      <c r="A43" s="150" t="s">
        <v>491</v>
      </c>
      <c r="B43" s="150" t="s">
        <v>628</v>
      </c>
      <c r="C43" s="150" t="s">
        <v>542</v>
      </c>
      <c r="D43" s="150" t="s">
        <v>543</v>
      </c>
      <c r="E43" s="150" t="s">
        <v>629</v>
      </c>
      <c r="F43" s="150" t="s">
        <v>545</v>
      </c>
      <c r="G43" s="149" t="s">
        <v>76</v>
      </c>
      <c r="H43" s="149" t="s">
        <v>546</v>
      </c>
      <c r="I43" s="150" t="s">
        <v>547</v>
      </c>
      <c r="J43" s="150" t="s">
        <v>630</v>
      </c>
    </row>
    <row r="44" ht="52.5" customHeight="1" outlineLevel="1" spans="1:10">
      <c r="A44" s="150" t="s">
        <v>491</v>
      </c>
      <c r="B44" s="150" t="s">
        <v>631</v>
      </c>
      <c r="C44" s="150" t="s">
        <v>542</v>
      </c>
      <c r="D44" s="150" t="s">
        <v>543</v>
      </c>
      <c r="E44" s="150" t="s">
        <v>632</v>
      </c>
      <c r="F44" s="150" t="s">
        <v>545</v>
      </c>
      <c r="G44" s="149" t="s">
        <v>76</v>
      </c>
      <c r="H44" s="149" t="s">
        <v>546</v>
      </c>
      <c r="I44" s="150" t="s">
        <v>547</v>
      </c>
      <c r="J44" s="150" t="s">
        <v>633</v>
      </c>
    </row>
    <row r="45" ht="52.5" customHeight="1" outlineLevel="1" spans="1:10">
      <c r="A45" s="150" t="s">
        <v>491</v>
      </c>
      <c r="B45" s="150" t="s">
        <v>631</v>
      </c>
      <c r="C45" s="150" t="s">
        <v>542</v>
      </c>
      <c r="D45" s="150" t="s">
        <v>543</v>
      </c>
      <c r="E45" s="150" t="s">
        <v>634</v>
      </c>
      <c r="F45" s="150" t="s">
        <v>545</v>
      </c>
      <c r="G45" s="149" t="s">
        <v>76</v>
      </c>
      <c r="H45" s="149" t="s">
        <v>546</v>
      </c>
      <c r="I45" s="150" t="s">
        <v>547</v>
      </c>
      <c r="J45" s="150" t="s">
        <v>630</v>
      </c>
    </row>
    <row r="46" ht="52.5" customHeight="1" outlineLevel="1" spans="1:10">
      <c r="A46" s="150" t="s">
        <v>491</v>
      </c>
      <c r="B46" s="150" t="s">
        <v>631</v>
      </c>
      <c r="C46" s="150" t="s">
        <v>542</v>
      </c>
      <c r="D46" s="150" t="s">
        <v>553</v>
      </c>
      <c r="E46" s="150" t="s">
        <v>635</v>
      </c>
      <c r="F46" s="150" t="s">
        <v>559</v>
      </c>
      <c r="G46" s="149" t="s">
        <v>636</v>
      </c>
      <c r="H46" s="149" t="s">
        <v>564</v>
      </c>
      <c r="I46" s="150" t="s">
        <v>548</v>
      </c>
      <c r="J46" s="150" t="s">
        <v>630</v>
      </c>
    </row>
    <row r="47" ht="52.5" customHeight="1" outlineLevel="1" spans="1:10">
      <c r="A47" s="150" t="s">
        <v>491</v>
      </c>
      <c r="B47" s="150" t="s">
        <v>631</v>
      </c>
      <c r="C47" s="150" t="s">
        <v>542</v>
      </c>
      <c r="D47" s="150" t="s">
        <v>553</v>
      </c>
      <c r="E47" s="150" t="s">
        <v>637</v>
      </c>
      <c r="F47" s="150" t="s">
        <v>559</v>
      </c>
      <c r="G47" s="149" t="s">
        <v>638</v>
      </c>
      <c r="H47" s="149" t="s">
        <v>564</v>
      </c>
      <c r="I47" s="150"/>
      <c r="J47" s="150" t="s">
        <v>633</v>
      </c>
    </row>
    <row r="48" ht="52.5" customHeight="1" outlineLevel="1" spans="1:10">
      <c r="A48" s="150" t="s">
        <v>491</v>
      </c>
      <c r="B48" s="150" t="s">
        <v>631</v>
      </c>
      <c r="C48" s="150" t="s">
        <v>542</v>
      </c>
      <c r="D48" s="150" t="s">
        <v>553</v>
      </c>
      <c r="E48" s="150" t="s">
        <v>639</v>
      </c>
      <c r="F48" s="150" t="s">
        <v>559</v>
      </c>
      <c r="G48" s="149" t="s">
        <v>640</v>
      </c>
      <c r="H48" s="149" t="s">
        <v>564</v>
      </c>
      <c r="I48" s="150" t="s">
        <v>548</v>
      </c>
      <c r="J48" s="150" t="s">
        <v>630</v>
      </c>
    </row>
    <row r="49" ht="52.5" customHeight="1" outlineLevel="1" spans="1:10">
      <c r="A49" s="150" t="s">
        <v>491</v>
      </c>
      <c r="B49" s="150" t="s">
        <v>631</v>
      </c>
      <c r="C49" s="150" t="s">
        <v>542</v>
      </c>
      <c r="D49" s="150" t="s">
        <v>553</v>
      </c>
      <c r="E49" s="150" t="s">
        <v>641</v>
      </c>
      <c r="F49" s="150" t="s">
        <v>559</v>
      </c>
      <c r="G49" s="149" t="s">
        <v>642</v>
      </c>
      <c r="H49" s="149" t="s">
        <v>564</v>
      </c>
      <c r="I49" s="150" t="s">
        <v>548</v>
      </c>
      <c r="J49" s="150" t="s">
        <v>630</v>
      </c>
    </row>
    <row r="50" ht="52.5" customHeight="1" outlineLevel="1" spans="1:10">
      <c r="A50" s="150" t="s">
        <v>491</v>
      </c>
      <c r="B50" s="150" t="s">
        <v>631</v>
      </c>
      <c r="C50" s="150" t="s">
        <v>568</v>
      </c>
      <c r="D50" s="150" t="s">
        <v>569</v>
      </c>
      <c r="E50" s="150" t="s">
        <v>643</v>
      </c>
      <c r="F50" s="150" t="s">
        <v>559</v>
      </c>
      <c r="G50" s="149" t="s">
        <v>644</v>
      </c>
      <c r="H50" s="149" t="s">
        <v>564</v>
      </c>
      <c r="I50" s="150"/>
      <c r="J50" s="150" t="s">
        <v>633</v>
      </c>
    </row>
    <row r="51" ht="52.5" customHeight="1" outlineLevel="1" spans="1:10">
      <c r="A51" s="150" t="s">
        <v>491</v>
      </c>
      <c r="B51" s="150" t="s">
        <v>631</v>
      </c>
      <c r="C51" s="150" t="s">
        <v>568</v>
      </c>
      <c r="D51" s="150" t="s">
        <v>569</v>
      </c>
      <c r="E51" s="150" t="s">
        <v>645</v>
      </c>
      <c r="F51" s="150" t="s">
        <v>559</v>
      </c>
      <c r="G51" s="149" t="s">
        <v>646</v>
      </c>
      <c r="H51" s="149" t="s">
        <v>564</v>
      </c>
      <c r="I51" s="150" t="s">
        <v>548</v>
      </c>
      <c r="J51" s="150" t="s">
        <v>630</v>
      </c>
    </row>
    <row r="52" ht="52.5" customHeight="1" outlineLevel="1" spans="1:10">
      <c r="A52" s="150" t="s">
        <v>491</v>
      </c>
      <c r="B52" s="150" t="s">
        <v>631</v>
      </c>
      <c r="C52" s="150" t="s">
        <v>568</v>
      </c>
      <c r="D52" s="150" t="s">
        <v>569</v>
      </c>
      <c r="E52" s="150" t="s">
        <v>647</v>
      </c>
      <c r="F52" s="150" t="s">
        <v>559</v>
      </c>
      <c r="G52" s="149" t="s">
        <v>646</v>
      </c>
      <c r="H52" s="149" t="s">
        <v>564</v>
      </c>
      <c r="I52" s="150" t="s">
        <v>548</v>
      </c>
      <c r="J52" s="150" t="s">
        <v>630</v>
      </c>
    </row>
    <row r="53" ht="52.5" customHeight="1" outlineLevel="1" spans="1:10">
      <c r="A53" s="150" t="s">
        <v>491</v>
      </c>
      <c r="B53" s="150" t="s">
        <v>631</v>
      </c>
      <c r="C53" s="150" t="s">
        <v>575</v>
      </c>
      <c r="D53" s="150" t="s">
        <v>576</v>
      </c>
      <c r="E53" s="150" t="s">
        <v>648</v>
      </c>
      <c r="F53" s="150" t="s">
        <v>545</v>
      </c>
      <c r="G53" s="149" t="s">
        <v>649</v>
      </c>
      <c r="H53" s="149" t="s">
        <v>546</v>
      </c>
      <c r="I53" s="150" t="s">
        <v>556</v>
      </c>
      <c r="J53" s="150" t="s">
        <v>630</v>
      </c>
    </row>
    <row r="54" ht="52.5" customHeight="1" outlineLevel="1" spans="1:10">
      <c r="A54" s="150" t="s">
        <v>499</v>
      </c>
      <c r="B54" s="150" t="s">
        <v>650</v>
      </c>
      <c r="C54" s="150" t="s">
        <v>542</v>
      </c>
      <c r="D54" s="150" t="s">
        <v>543</v>
      </c>
      <c r="E54" s="150" t="s">
        <v>651</v>
      </c>
      <c r="F54" s="150" t="s">
        <v>545</v>
      </c>
      <c r="G54" s="149" t="s">
        <v>74</v>
      </c>
      <c r="H54" s="149" t="s">
        <v>546</v>
      </c>
      <c r="I54" s="150" t="s">
        <v>547</v>
      </c>
      <c r="J54" s="150" t="s">
        <v>652</v>
      </c>
    </row>
    <row r="55" ht="52.5" customHeight="1" outlineLevel="1" spans="1:10">
      <c r="A55" s="150" t="s">
        <v>499</v>
      </c>
      <c r="B55" s="150" t="s">
        <v>650</v>
      </c>
      <c r="C55" s="150" t="s">
        <v>542</v>
      </c>
      <c r="D55" s="150" t="s">
        <v>543</v>
      </c>
      <c r="E55" s="150" t="s">
        <v>653</v>
      </c>
      <c r="F55" s="150" t="s">
        <v>545</v>
      </c>
      <c r="G55" s="149" t="s">
        <v>654</v>
      </c>
      <c r="H55" s="149" t="s">
        <v>546</v>
      </c>
      <c r="I55" s="150" t="s">
        <v>586</v>
      </c>
      <c r="J55" s="150" t="s">
        <v>655</v>
      </c>
    </row>
    <row r="56" ht="52.5" customHeight="1" outlineLevel="1" spans="1:10">
      <c r="A56" s="150" t="s">
        <v>499</v>
      </c>
      <c r="B56" s="150" t="s">
        <v>650</v>
      </c>
      <c r="C56" s="150" t="s">
        <v>542</v>
      </c>
      <c r="D56" s="150" t="s">
        <v>543</v>
      </c>
      <c r="E56" s="150" t="s">
        <v>656</v>
      </c>
      <c r="F56" s="150" t="s">
        <v>545</v>
      </c>
      <c r="G56" s="149" t="s">
        <v>74</v>
      </c>
      <c r="H56" s="149" t="s">
        <v>546</v>
      </c>
      <c r="I56" s="150" t="s">
        <v>657</v>
      </c>
      <c r="J56" s="150" t="s">
        <v>658</v>
      </c>
    </row>
    <row r="57" ht="52.5" customHeight="1" outlineLevel="1" spans="1:10">
      <c r="A57" s="150" t="s">
        <v>499</v>
      </c>
      <c r="B57" s="150" t="s">
        <v>650</v>
      </c>
      <c r="C57" s="150" t="s">
        <v>542</v>
      </c>
      <c r="D57" s="150" t="s">
        <v>543</v>
      </c>
      <c r="E57" s="150" t="s">
        <v>659</v>
      </c>
      <c r="F57" s="150" t="s">
        <v>545</v>
      </c>
      <c r="G57" s="149" t="s">
        <v>74</v>
      </c>
      <c r="H57" s="149" t="s">
        <v>546</v>
      </c>
      <c r="I57" s="150" t="s">
        <v>547</v>
      </c>
      <c r="J57" s="150" t="s">
        <v>660</v>
      </c>
    </row>
    <row r="58" ht="52.5" customHeight="1" outlineLevel="1" spans="1:10">
      <c r="A58" s="150" t="s">
        <v>499</v>
      </c>
      <c r="B58" s="150" t="s">
        <v>650</v>
      </c>
      <c r="C58" s="150" t="s">
        <v>542</v>
      </c>
      <c r="D58" s="150" t="s">
        <v>543</v>
      </c>
      <c r="E58" s="150" t="s">
        <v>661</v>
      </c>
      <c r="F58" s="150" t="s">
        <v>545</v>
      </c>
      <c r="G58" s="149" t="s">
        <v>662</v>
      </c>
      <c r="H58" s="149" t="s">
        <v>546</v>
      </c>
      <c r="I58" s="150" t="s">
        <v>586</v>
      </c>
      <c r="J58" s="150" t="s">
        <v>663</v>
      </c>
    </row>
    <row r="59" ht="52.5" customHeight="1" outlineLevel="1" spans="1:10">
      <c r="A59" s="150" t="s">
        <v>499</v>
      </c>
      <c r="B59" s="150" t="s">
        <v>650</v>
      </c>
      <c r="C59" s="150" t="s">
        <v>542</v>
      </c>
      <c r="D59" s="150" t="s">
        <v>543</v>
      </c>
      <c r="E59" s="150" t="s">
        <v>664</v>
      </c>
      <c r="F59" s="150" t="s">
        <v>545</v>
      </c>
      <c r="G59" s="149" t="s">
        <v>593</v>
      </c>
      <c r="H59" s="149" t="s">
        <v>546</v>
      </c>
      <c r="I59" s="150" t="s">
        <v>665</v>
      </c>
      <c r="J59" s="150" t="s">
        <v>666</v>
      </c>
    </row>
    <row r="60" ht="52.5" customHeight="1" outlineLevel="1" spans="1:10">
      <c r="A60" s="150" t="s">
        <v>499</v>
      </c>
      <c r="B60" s="150" t="s">
        <v>650</v>
      </c>
      <c r="C60" s="150" t="s">
        <v>542</v>
      </c>
      <c r="D60" s="150" t="s">
        <v>553</v>
      </c>
      <c r="E60" s="150" t="s">
        <v>667</v>
      </c>
      <c r="F60" s="150" t="s">
        <v>559</v>
      </c>
      <c r="G60" s="149" t="s">
        <v>560</v>
      </c>
      <c r="H60" s="149" t="s">
        <v>546</v>
      </c>
      <c r="I60" s="150" t="s">
        <v>556</v>
      </c>
      <c r="J60" s="150" t="s">
        <v>668</v>
      </c>
    </row>
    <row r="61" ht="52.5" customHeight="1" outlineLevel="1" spans="1:10">
      <c r="A61" s="150" t="s">
        <v>499</v>
      </c>
      <c r="B61" s="150" t="s">
        <v>650</v>
      </c>
      <c r="C61" s="150" t="s">
        <v>542</v>
      </c>
      <c r="D61" s="150" t="s">
        <v>561</v>
      </c>
      <c r="E61" s="150" t="s">
        <v>669</v>
      </c>
      <c r="F61" s="150" t="s">
        <v>559</v>
      </c>
      <c r="G61" s="149" t="s">
        <v>670</v>
      </c>
      <c r="H61" s="149" t="s">
        <v>564</v>
      </c>
      <c r="I61" s="150"/>
      <c r="J61" s="150" t="s">
        <v>548</v>
      </c>
    </row>
    <row r="62" ht="52.5" customHeight="1" outlineLevel="1" spans="1:10">
      <c r="A62" s="150" t="s">
        <v>499</v>
      </c>
      <c r="B62" s="150" t="s">
        <v>650</v>
      </c>
      <c r="C62" s="150" t="s">
        <v>568</v>
      </c>
      <c r="D62" s="150" t="s">
        <v>569</v>
      </c>
      <c r="E62" s="150" t="s">
        <v>671</v>
      </c>
      <c r="F62" s="150" t="s">
        <v>545</v>
      </c>
      <c r="G62" s="149" t="s">
        <v>75</v>
      </c>
      <c r="H62" s="149" t="s">
        <v>546</v>
      </c>
      <c r="I62" s="150" t="s">
        <v>556</v>
      </c>
      <c r="J62" s="150" t="s">
        <v>548</v>
      </c>
    </row>
    <row r="63" ht="52.5" customHeight="1" outlineLevel="1" spans="1:10">
      <c r="A63" s="150" t="s">
        <v>499</v>
      </c>
      <c r="B63" s="150" t="s">
        <v>650</v>
      </c>
      <c r="C63" s="150" t="s">
        <v>568</v>
      </c>
      <c r="D63" s="150" t="s">
        <v>572</v>
      </c>
      <c r="E63" s="150" t="s">
        <v>672</v>
      </c>
      <c r="F63" s="150" t="s">
        <v>559</v>
      </c>
      <c r="G63" s="149" t="s">
        <v>673</v>
      </c>
      <c r="H63" s="149" t="s">
        <v>564</v>
      </c>
      <c r="I63" s="150"/>
      <c r="J63" s="150" t="s">
        <v>548</v>
      </c>
    </row>
    <row r="64" ht="52.5" customHeight="1" outlineLevel="1" spans="1:10">
      <c r="A64" s="150" t="s">
        <v>499</v>
      </c>
      <c r="B64" s="150" t="s">
        <v>650</v>
      </c>
      <c r="C64" s="150" t="s">
        <v>575</v>
      </c>
      <c r="D64" s="150" t="s">
        <v>576</v>
      </c>
      <c r="E64" s="150" t="s">
        <v>674</v>
      </c>
      <c r="F64" s="150" t="s">
        <v>545</v>
      </c>
      <c r="G64" s="149" t="s">
        <v>555</v>
      </c>
      <c r="H64" s="149" t="s">
        <v>546</v>
      </c>
      <c r="I64" s="150" t="s">
        <v>556</v>
      </c>
      <c r="J64" s="150" t="s">
        <v>548</v>
      </c>
    </row>
    <row r="65" ht="52.5" customHeight="1" outlineLevel="1" spans="1:10">
      <c r="A65" s="150" t="s">
        <v>487</v>
      </c>
      <c r="B65" s="150" t="s">
        <v>675</v>
      </c>
      <c r="C65" s="150" t="s">
        <v>542</v>
      </c>
      <c r="D65" s="150" t="s">
        <v>543</v>
      </c>
      <c r="E65" s="150" t="s">
        <v>676</v>
      </c>
      <c r="F65" s="150" t="s">
        <v>545</v>
      </c>
      <c r="G65" s="149" t="s">
        <v>76</v>
      </c>
      <c r="H65" s="149" t="s">
        <v>546</v>
      </c>
      <c r="I65" s="150" t="s">
        <v>677</v>
      </c>
      <c r="J65" s="150" t="s">
        <v>678</v>
      </c>
    </row>
    <row r="66" ht="52.5" customHeight="1" outlineLevel="1" spans="1:10">
      <c r="A66" s="150" t="s">
        <v>487</v>
      </c>
      <c r="B66" s="150" t="s">
        <v>675</v>
      </c>
      <c r="C66" s="150" t="s">
        <v>542</v>
      </c>
      <c r="D66" s="150" t="s">
        <v>543</v>
      </c>
      <c r="E66" s="150" t="s">
        <v>676</v>
      </c>
      <c r="F66" s="150" t="s">
        <v>545</v>
      </c>
      <c r="G66" s="149" t="s">
        <v>679</v>
      </c>
      <c r="H66" s="149" t="s">
        <v>546</v>
      </c>
      <c r="I66" s="150" t="s">
        <v>680</v>
      </c>
      <c r="J66" s="150" t="s">
        <v>678</v>
      </c>
    </row>
    <row r="67" ht="52.5" customHeight="1" outlineLevel="1" spans="1:10">
      <c r="A67" s="150" t="s">
        <v>487</v>
      </c>
      <c r="B67" s="150" t="s">
        <v>675</v>
      </c>
      <c r="C67" s="150" t="s">
        <v>542</v>
      </c>
      <c r="D67" s="150" t="s">
        <v>543</v>
      </c>
      <c r="E67" s="150" t="s">
        <v>681</v>
      </c>
      <c r="F67" s="150" t="s">
        <v>545</v>
      </c>
      <c r="G67" s="149" t="s">
        <v>682</v>
      </c>
      <c r="H67" s="149" t="s">
        <v>546</v>
      </c>
      <c r="I67" s="150" t="s">
        <v>680</v>
      </c>
      <c r="J67" s="150" t="s">
        <v>678</v>
      </c>
    </row>
    <row r="68" ht="52.5" customHeight="1" outlineLevel="1" spans="1:10">
      <c r="A68" s="150" t="s">
        <v>487</v>
      </c>
      <c r="B68" s="150" t="s">
        <v>675</v>
      </c>
      <c r="C68" s="150" t="s">
        <v>542</v>
      </c>
      <c r="D68" s="150" t="s">
        <v>543</v>
      </c>
      <c r="E68" s="150" t="s">
        <v>683</v>
      </c>
      <c r="F68" s="150" t="s">
        <v>545</v>
      </c>
      <c r="G68" s="149" t="s">
        <v>684</v>
      </c>
      <c r="H68" s="149" t="s">
        <v>546</v>
      </c>
      <c r="I68" s="150" t="s">
        <v>680</v>
      </c>
      <c r="J68" s="150" t="s">
        <v>678</v>
      </c>
    </row>
    <row r="69" ht="52.5" customHeight="1" outlineLevel="1" spans="1:10">
      <c r="A69" s="150" t="s">
        <v>487</v>
      </c>
      <c r="B69" s="150" t="s">
        <v>675</v>
      </c>
      <c r="C69" s="150" t="s">
        <v>542</v>
      </c>
      <c r="D69" s="150" t="s">
        <v>553</v>
      </c>
      <c r="E69" s="150" t="s">
        <v>685</v>
      </c>
      <c r="F69" s="150" t="s">
        <v>559</v>
      </c>
      <c r="G69" s="149" t="s">
        <v>686</v>
      </c>
      <c r="H69" s="149" t="s">
        <v>564</v>
      </c>
      <c r="I69" s="150"/>
      <c r="J69" s="150" t="s">
        <v>678</v>
      </c>
    </row>
    <row r="70" ht="52.5" customHeight="1" outlineLevel="1" spans="1:10">
      <c r="A70" s="150" t="s">
        <v>487</v>
      </c>
      <c r="B70" s="150" t="s">
        <v>675</v>
      </c>
      <c r="C70" s="150" t="s">
        <v>542</v>
      </c>
      <c r="D70" s="150" t="s">
        <v>553</v>
      </c>
      <c r="E70" s="150" t="s">
        <v>687</v>
      </c>
      <c r="F70" s="150" t="s">
        <v>559</v>
      </c>
      <c r="G70" s="149" t="s">
        <v>560</v>
      </c>
      <c r="H70" s="149" t="s">
        <v>546</v>
      </c>
      <c r="I70" s="150" t="s">
        <v>556</v>
      </c>
      <c r="J70" s="150" t="s">
        <v>678</v>
      </c>
    </row>
    <row r="71" ht="52.5" customHeight="1" outlineLevel="1" spans="1:10">
      <c r="A71" s="150" t="s">
        <v>487</v>
      </c>
      <c r="B71" s="150" t="s">
        <v>675</v>
      </c>
      <c r="C71" s="150" t="s">
        <v>542</v>
      </c>
      <c r="D71" s="150" t="s">
        <v>561</v>
      </c>
      <c r="E71" s="150" t="s">
        <v>688</v>
      </c>
      <c r="F71" s="150" t="s">
        <v>559</v>
      </c>
      <c r="G71" s="149" t="s">
        <v>638</v>
      </c>
      <c r="H71" s="149" t="s">
        <v>564</v>
      </c>
      <c r="I71" s="150"/>
      <c r="J71" s="150" t="s">
        <v>678</v>
      </c>
    </row>
    <row r="72" ht="52.5" customHeight="1" outlineLevel="1" spans="1:10">
      <c r="A72" s="150" t="s">
        <v>487</v>
      </c>
      <c r="B72" s="150" t="s">
        <v>675</v>
      </c>
      <c r="C72" s="150" t="s">
        <v>542</v>
      </c>
      <c r="D72" s="150" t="s">
        <v>561</v>
      </c>
      <c r="E72" s="150" t="s">
        <v>689</v>
      </c>
      <c r="F72" s="150" t="s">
        <v>559</v>
      </c>
      <c r="G72" s="149" t="s">
        <v>690</v>
      </c>
      <c r="H72" s="149" t="s">
        <v>564</v>
      </c>
      <c r="I72" s="150"/>
      <c r="J72" s="150" t="s">
        <v>678</v>
      </c>
    </row>
    <row r="73" ht="52.5" customHeight="1" outlineLevel="1" spans="1:10">
      <c r="A73" s="150" t="s">
        <v>487</v>
      </c>
      <c r="B73" s="150" t="s">
        <v>675</v>
      </c>
      <c r="C73" s="150" t="s">
        <v>568</v>
      </c>
      <c r="D73" s="150" t="s">
        <v>569</v>
      </c>
      <c r="E73" s="150" t="s">
        <v>691</v>
      </c>
      <c r="F73" s="150" t="s">
        <v>559</v>
      </c>
      <c r="G73" s="149" t="s">
        <v>692</v>
      </c>
      <c r="H73" s="149" t="s">
        <v>564</v>
      </c>
      <c r="I73" s="150"/>
      <c r="J73" s="150" t="s">
        <v>678</v>
      </c>
    </row>
    <row r="74" ht="52.5" customHeight="1" outlineLevel="1" spans="1:10">
      <c r="A74" s="150" t="s">
        <v>487</v>
      </c>
      <c r="B74" s="150" t="s">
        <v>675</v>
      </c>
      <c r="C74" s="150" t="s">
        <v>568</v>
      </c>
      <c r="D74" s="150" t="s">
        <v>693</v>
      </c>
      <c r="E74" s="150" t="s">
        <v>694</v>
      </c>
      <c r="F74" s="150" t="s">
        <v>559</v>
      </c>
      <c r="G74" s="149" t="s">
        <v>695</v>
      </c>
      <c r="H74" s="149" t="s">
        <v>564</v>
      </c>
      <c r="I74" s="150"/>
      <c r="J74" s="150" t="s">
        <v>678</v>
      </c>
    </row>
    <row r="75" ht="52.5" customHeight="1" outlineLevel="1" spans="1:10">
      <c r="A75" s="150" t="s">
        <v>487</v>
      </c>
      <c r="B75" s="150" t="s">
        <v>675</v>
      </c>
      <c r="C75" s="150" t="s">
        <v>568</v>
      </c>
      <c r="D75" s="150" t="s">
        <v>572</v>
      </c>
      <c r="E75" s="150" t="s">
        <v>696</v>
      </c>
      <c r="F75" s="150" t="s">
        <v>559</v>
      </c>
      <c r="G75" s="149" t="s">
        <v>87</v>
      </c>
      <c r="H75" s="149" t="s">
        <v>546</v>
      </c>
      <c r="I75" s="150" t="s">
        <v>697</v>
      </c>
      <c r="J75" s="150" t="s">
        <v>678</v>
      </c>
    </row>
    <row r="76" ht="52.5" customHeight="1" outlineLevel="1" spans="1:10">
      <c r="A76" s="150" t="s">
        <v>487</v>
      </c>
      <c r="B76" s="150" t="s">
        <v>675</v>
      </c>
      <c r="C76" s="150" t="s">
        <v>575</v>
      </c>
      <c r="D76" s="150" t="s">
        <v>576</v>
      </c>
      <c r="E76" s="150" t="s">
        <v>698</v>
      </c>
      <c r="F76" s="150" t="s">
        <v>545</v>
      </c>
      <c r="G76" s="149" t="s">
        <v>578</v>
      </c>
      <c r="H76" s="149" t="s">
        <v>546</v>
      </c>
      <c r="I76" s="150" t="s">
        <v>556</v>
      </c>
      <c r="J76" s="150" t="s">
        <v>678</v>
      </c>
    </row>
    <row r="77" ht="52.5" customHeight="1" outlineLevel="1" spans="1:10">
      <c r="A77" s="150" t="s">
        <v>487</v>
      </c>
      <c r="B77" s="150" t="s">
        <v>675</v>
      </c>
      <c r="C77" s="150" t="s">
        <v>575</v>
      </c>
      <c r="D77" s="150" t="s">
        <v>576</v>
      </c>
      <c r="E77" s="150" t="s">
        <v>579</v>
      </c>
      <c r="F77" s="150" t="s">
        <v>545</v>
      </c>
      <c r="G77" s="149" t="s">
        <v>578</v>
      </c>
      <c r="H77" s="149" t="s">
        <v>546</v>
      </c>
      <c r="I77" s="150" t="s">
        <v>556</v>
      </c>
      <c r="J77" s="150" t="s">
        <v>678</v>
      </c>
    </row>
    <row r="78" ht="52.5" customHeight="1" outlineLevel="1" spans="1:10">
      <c r="A78" s="150" t="s">
        <v>516</v>
      </c>
      <c r="B78" s="150" t="s">
        <v>699</v>
      </c>
      <c r="C78" s="150" t="s">
        <v>542</v>
      </c>
      <c r="D78" s="150" t="s">
        <v>543</v>
      </c>
      <c r="E78" s="150" t="s">
        <v>700</v>
      </c>
      <c r="F78" s="150" t="s">
        <v>559</v>
      </c>
      <c r="G78" s="149" t="s">
        <v>701</v>
      </c>
      <c r="H78" s="149" t="s">
        <v>564</v>
      </c>
      <c r="I78" s="150" t="s">
        <v>556</v>
      </c>
      <c r="J78" s="150" t="s">
        <v>548</v>
      </c>
    </row>
    <row r="79" ht="52.5" customHeight="1" outlineLevel="1" spans="1:10">
      <c r="A79" s="150" t="s">
        <v>516</v>
      </c>
      <c r="B79" s="150" t="s">
        <v>699</v>
      </c>
      <c r="C79" s="150" t="s">
        <v>542</v>
      </c>
      <c r="D79" s="150" t="s">
        <v>543</v>
      </c>
      <c r="E79" s="150" t="s">
        <v>702</v>
      </c>
      <c r="F79" s="150" t="s">
        <v>545</v>
      </c>
      <c r="G79" s="149" t="s">
        <v>74</v>
      </c>
      <c r="H79" s="149" t="s">
        <v>546</v>
      </c>
      <c r="I79" s="150" t="s">
        <v>547</v>
      </c>
      <c r="J79" s="150" t="s">
        <v>548</v>
      </c>
    </row>
    <row r="80" ht="52.5" customHeight="1" outlineLevel="1" spans="1:10">
      <c r="A80" s="150" t="s">
        <v>516</v>
      </c>
      <c r="B80" s="150" t="s">
        <v>699</v>
      </c>
      <c r="C80" s="150" t="s">
        <v>542</v>
      </c>
      <c r="D80" s="150" t="s">
        <v>543</v>
      </c>
      <c r="E80" s="150" t="s">
        <v>703</v>
      </c>
      <c r="F80" s="150" t="s">
        <v>545</v>
      </c>
      <c r="G80" s="149" t="s">
        <v>76</v>
      </c>
      <c r="H80" s="149" t="s">
        <v>546</v>
      </c>
      <c r="I80" s="150" t="s">
        <v>704</v>
      </c>
      <c r="J80" s="150" t="s">
        <v>548</v>
      </c>
    </row>
    <row r="81" ht="52.5" customHeight="1" outlineLevel="1" spans="1:10">
      <c r="A81" s="150" t="s">
        <v>516</v>
      </c>
      <c r="B81" s="150" t="s">
        <v>699</v>
      </c>
      <c r="C81" s="150" t="s">
        <v>542</v>
      </c>
      <c r="D81" s="150" t="s">
        <v>543</v>
      </c>
      <c r="E81" s="150" t="s">
        <v>705</v>
      </c>
      <c r="F81" s="150" t="s">
        <v>545</v>
      </c>
      <c r="G81" s="149" t="s">
        <v>76</v>
      </c>
      <c r="H81" s="149" t="s">
        <v>546</v>
      </c>
      <c r="I81" s="150" t="s">
        <v>706</v>
      </c>
      <c r="J81" s="150" t="s">
        <v>548</v>
      </c>
    </row>
    <row r="82" ht="52.5" customHeight="1" outlineLevel="1" spans="1:10">
      <c r="A82" s="150" t="s">
        <v>516</v>
      </c>
      <c r="B82" s="150" t="s">
        <v>699</v>
      </c>
      <c r="C82" s="150" t="s">
        <v>542</v>
      </c>
      <c r="D82" s="150" t="s">
        <v>553</v>
      </c>
      <c r="E82" s="150" t="s">
        <v>707</v>
      </c>
      <c r="F82" s="150" t="s">
        <v>545</v>
      </c>
      <c r="G82" s="149" t="s">
        <v>708</v>
      </c>
      <c r="H82" s="149" t="s">
        <v>546</v>
      </c>
      <c r="I82" s="150" t="s">
        <v>556</v>
      </c>
      <c r="J82" s="150" t="s">
        <v>548</v>
      </c>
    </row>
    <row r="83" ht="52.5" customHeight="1" outlineLevel="1" spans="1:10">
      <c r="A83" s="150" t="s">
        <v>516</v>
      </c>
      <c r="B83" s="150" t="s">
        <v>699</v>
      </c>
      <c r="C83" s="150" t="s">
        <v>542</v>
      </c>
      <c r="D83" s="150" t="s">
        <v>553</v>
      </c>
      <c r="E83" s="150" t="s">
        <v>709</v>
      </c>
      <c r="F83" s="150" t="s">
        <v>545</v>
      </c>
      <c r="G83" s="149" t="s">
        <v>555</v>
      </c>
      <c r="H83" s="149" t="s">
        <v>546</v>
      </c>
      <c r="I83" s="150" t="s">
        <v>556</v>
      </c>
      <c r="J83" s="150" t="s">
        <v>548</v>
      </c>
    </row>
    <row r="84" ht="52.5" customHeight="1" outlineLevel="1" spans="1:10">
      <c r="A84" s="150" t="s">
        <v>516</v>
      </c>
      <c r="B84" s="150" t="s">
        <v>699</v>
      </c>
      <c r="C84" s="150" t="s">
        <v>542</v>
      </c>
      <c r="D84" s="150" t="s">
        <v>553</v>
      </c>
      <c r="E84" s="150" t="s">
        <v>710</v>
      </c>
      <c r="F84" s="150" t="s">
        <v>559</v>
      </c>
      <c r="G84" s="149" t="s">
        <v>711</v>
      </c>
      <c r="H84" s="149" t="s">
        <v>564</v>
      </c>
      <c r="I84" s="150"/>
      <c r="J84" s="150" t="s">
        <v>548</v>
      </c>
    </row>
    <row r="85" ht="52.5" customHeight="1" outlineLevel="1" spans="1:10">
      <c r="A85" s="150" t="s">
        <v>516</v>
      </c>
      <c r="B85" s="150" t="s">
        <v>699</v>
      </c>
      <c r="C85" s="150" t="s">
        <v>542</v>
      </c>
      <c r="D85" s="150" t="s">
        <v>561</v>
      </c>
      <c r="E85" s="150" t="s">
        <v>566</v>
      </c>
      <c r="F85" s="150" t="s">
        <v>559</v>
      </c>
      <c r="G85" s="149" t="s">
        <v>567</v>
      </c>
      <c r="H85" s="149" t="s">
        <v>546</v>
      </c>
      <c r="I85" s="150" t="s">
        <v>556</v>
      </c>
      <c r="J85" s="150" t="s">
        <v>548</v>
      </c>
    </row>
    <row r="86" ht="52.5" customHeight="1" outlineLevel="1" spans="1:10">
      <c r="A86" s="150" t="s">
        <v>516</v>
      </c>
      <c r="B86" s="150" t="s">
        <v>699</v>
      </c>
      <c r="C86" s="150" t="s">
        <v>542</v>
      </c>
      <c r="D86" s="150" t="s">
        <v>561</v>
      </c>
      <c r="E86" s="150" t="s">
        <v>712</v>
      </c>
      <c r="F86" s="150" t="s">
        <v>559</v>
      </c>
      <c r="G86" s="149" t="s">
        <v>713</v>
      </c>
      <c r="H86" s="149" t="s">
        <v>564</v>
      </c>
      <c r="I86" s="150"/>
      <c r="J86" s="150" t="s">
        <v>548</v>
      </c>
    </row>
    <row r="87" ht="52.5" customHeight="1" outlineLevel="1" spans="1:10">
      <c r="A87" s="150" t="s">
        <v>516</v>
      </c>
      <c r="B87" s="150" t="s">
        <v>699</v>
      </c>
      <c r="C87" s="150" t="s">
        <v>568</v>
      </c>
      <c r="D87" s="150" t="s">
        <v>569</v>
      </c>
      <c r="E87" s="150" t="s">
        <v>714</v>
      </c>
      <c r="F87" s="150" t="s">
        <v>559</v>
      </c>
      <c r="G87" s="149" t="s">
        <v>715</v>
      </c>
      <c r="H87" s="149" t="s">
        <v>564</v>
      </c>
      <c r="I87" s="150"/>
      <c r="J87" s="150" t="s">
        <v>548</v>
      </c>
    </row>
    <row r="88" ht="52.5" customHeight="1" outlineLevel="1" spans="1:10">
      <c r="A88" s="150" t="s">
        <v>516</v>
      </c>
      <c r="B88" s="150" t="s">
        <v>699</v>
      </c>
      <c r="C88" s="150" t="s">
        <v>568</v>
      </c>
      <c r="D88" s="150" t="s">
        <v>569</v>
      </c>
      <c r="E88" s="150" t="s">
        <v>716</v>
      </c>
      <c r="F88" s="150" t="s">
        <v>559</v>
      </c>
      <c r="G88" s="149" t="s">
        <v>571</v>
      </c>
      <c r="H88" s="149" t="s">
        <v>564</v>
      </c>
      <c r="I88" s="150"/>
      <c r="J88" s="150" t="s">
        <v>548</v>
      </c>
    </row>
    <row r="89" ht="52.5" customHeight="1" outlineLevel="1" spans="1:10">
      <c r="A89" s="150" t="s">
        <v>516</v>
      </c>
      <c r="B89" s="150" t="s">
        <v>699</v>
      </c>
      <c r="C89" s="150" t="s">
        <v>568</v>
      </c>
      <c r="D89" s="150" t="s">
        <v>572</v>
      </c>
      <c r="E89" s="150" t="s">
        <v>717</v>
      </c>
      <c r="F89" s="150" t="s">
        <v>559</v>
      </c>
      <c r="G89" s="149" t="s">
        <v>574</v>
      </c>
      <c r="H89" s="149" t="s">
        <v>564</v>
      </c>
      <c r="I89" s="150"/>
      <c r="J89" s="150" t="s">
        <v>548</v>
      </c>
    </row>
    <row r="90" ht="52.5" customHeight="1" outlineLevel="1" spans="1:10">
      <c r="A90" s="150" t="s">
        <v>516</v>
      </c>
      <c r="B90" s="150" t="s">
        <v>699</v>
      </c>
      <c r="C90" s="150" t="s">
        <v>575</v>
      </c>
      <c r="D90" s="150" t="s">
        <v>576</v>
      </c>
      <c r="E90" s="150" t="s">
        <v>718</v>
      </c>
      <c r="F90" s="150" t="s">
        <v>545</v>
      </c>
      <c r="G90" s="149" t="s">
        <v>649</v>
      </c>
      <c r="H90" s="149" t="s">
        <v>546</v>
      </c>
      <c r="I90" s="150" t="s">
        <v>556</v>
      </c>
      <c r="J90" s="150" t="s">
        <v>548</v>
      </c>
    </row>
    <row r="91" ht="52.5" customHeight="1" outlineLevel="1" spans="1:10">
      <c r="A91" s="150" t="s">
        <v>508</v>
      </c>
      <c r="B91" s="150" t="s">
        <v>719</v>
      </c>
      <c r="C91" s="150" t="s">
        <v>542</v>
      </c>
      <c r="D91" s="150" t="s">
        <v>543</v>
      </c>
      <c r="E91" s="150" t="s">
        <v>720</v>
      </c>
      <c r="F91" s="150" t="s">
        <v>545</v>
      </c>
      <c r="G91" s="149" t="s">
        <v>75</v>
      </c>
      <c r="H91" s="149" t="s">
        <v>546</v>
      </c>
      <c r="I91" s="150" t="s">
        <v>704</v>
      </c>
      <c r="J91" s="150" t="s">
        <v>721</v>
      </c>
    </row>
    <row r="92" ht="52.5" customHeight="1" outlineLevel="1" spans="1:10">
      <c r="A92" s="150" t="s">
        <v>508</v>
      </c>
      <c r="B92" s="150" t="s">
        <v>719</v>
      </c>
      <c r="C92" s="150" t="s">
        <v>542</v>
      </c>
      <c r="D92" s="150" t="s">
        <v>543</v>
      </c>
      <c r="E92" s="150" t="s">
        <v>722</v>
      </c>
      <c r="F92" s="150" t="s">
        <v>559</v>
      </c>
      <c r="G92" s="149" t="s">
        <v>84</v>
      </c>
      <c r="H92" s="149" t="s">
        <v>546</v>
      </c>
      <c r="I92" s="150" t="s">
        <v>547</v>
      </c>
      <c r="J92" s="150" t="s">
        <v>721</v>
      </c>
    </row>
    <row r="93" ht="52.5" customHeight="1" outlineLevel="1" spans="1:10">
      <c r="A93" s="150" t="s">
        <v>508</v>
      </c>
      <c r="B93" s="150" t="s">
        <v>719</v>
      </c>
      <c r="C93" s="150" t="s">
        <v>542</v>
      </c>
      <c r="D93" s="150" t="s">
        <v>543</v>
      </c>
      <c r="E93" s="150" t="s">
        <v>723</v>
      </c>
      <c r="F93" s="150" t="s">
        <v>559</v>
      </c>
      <c r="G93" s="149" t="s">
        <v>78</v>
      </c>
      <c r="H93" s="149" t="s">
        <v>546</v>
      </c>
      <c r="I93" s="150" t="s">
        <v>547</v>
      </c>
      <c r="J93" s="150" t="s">
        <v>721</v>
      </c>
    </row>
    <row r="94" ht="52.5" customHeight="1" outlineLevel="1" spans="1:10">
      <c r="A94" s="150" t="s">
        <v>508</v>
      </c>
      <c r="B94" s="150" t="s">
        <v>719</v>
      </c>
      <c r="C94" s="150" t="s">
        <v>542</v>
      </c>
      <c r="D94" s="150" t="s">
        <v>543</v>
      </c>
      <c r="E94" s="150" t="s">
        <v>724</v>
      </c>
      <c r="F94" s="150" t="s">
        <v>545</v>
      </c>
      <c r="G94" s="149" t="s">
        <v>82</v>
      </c>
      <c r="H94" s="149" t="s">
        <v>546</v>
      </c>
      <c r="I94" s="150" t="s">
        <v>725</v>
      </c>
      <c r="J94" s="150" t="s">
        <v>721</v>
      </c>
    </row>
    <row r="95" ht="52.5" customHeight="1" outlineLevel="1" spans="1:10">
      <c r="A95" s="150" t="s">
        <v>508</v>
      </c>
      <c r="B95" s="150" t="s">
        <v>719</v>
      </c>
      <c r="C95" s="150" t="s">
        <v>542</v>
      </c>
      <c r="D95" s="150" t="s">
        <v>543</v>
      </c>
      <c r="E95" s="150" t="s">
        <v>726</v>
      </c>
      <c r="F95" s="150" t="s">
        <v>559</v>
      </c>
      <c r="G95" s="149" t="s">
        <v>74</v>
      </c>
      <c r="H95" s="149" t="s">
        <v>546</v>
      </c>
      <c r="I95" s="150" t="s">
        <v>550</v>
      </c>
      <c r="J95" s="150" t="s">
        <v>721</v>
      </c>
    </row>
    <row r="96" ht="52.5" customHeight="1" outlineLevel="1" spans="1:10">
      <c r="A96" s="150" t="s">
        <v>508</v>
      </c>
      <c r="B96" s="150" t="s">
        <v>719</v>
      </c>
      <c r="C96" s="150" t="s">
        <v>542</v>
      </c>
      <c r="D96" s="150" t="s">
        <v>553</v>
      </c>
      <c r="E96" s="150" t="s">
        <v>727</v>
      </c>
      <c r="F96" s="150" t="s">
        <v>545</v>
      </c>
      <c r="G96" s="149" t="s">
        <v>580</v>
      </c>
      <c r="H96" s="149" t="s">
        <v>546</v>
      </c>
      <c r="I96" s="150" t="s">
        <v>556</v>
      </c>
      <c r="J96" s="150" t="s">
        <v>721</v>
      </c>
    </row>
    <row r="97" ht="52.5" customHeight="1" outlineLevel="1" spans="1:10">
      <c r="A97" s="150" t="s">
        <v>508</v>
      </c>
      <c r="B97" s="150" t="s">
        <v>719</v>
      </c>
      <c r="C97" s="150" t="s">
        <v>542</v>
      </c>
      <c r="D97" s="150" t="s">
        <v>553</v>
      </c>
      <c r="E97" s="150" t="s">
        <v>728</v>
      </c>
      <c r="F97" s="150" t="s">
        <v>559</v>
      </c>
      <c r="G97" s="149" t="s">
        <v>560</v>
      </c>
      <c r="H97" s="149" t="s">
        <v>546</v>
      </c>
      <c r="I97" s="150" t="s">
        <v>556</v>
      </c>
      <c r="J97" s="150" t="s">
        <v>721</v>
      </c>
    </row>
    <row r="98" ht="52.5" customHeight="1" outlineLevel="1" spans="1:10">
      <c r="A98" s="150" t="s">
        <v>508</v>
      </c>
      <c r="B98" s="150" t="s">
        <v>719</v>
      </c>
      <c r="C98" s="150" t="s">
        <v>542</v>
      </c>
      <c r="D98" s="150" t="s">
        <v>553</v>
      </c>
      <c r="E98" s="150" t="s">
        <v>729</v>
      </c>
      <c r="F98" s="150" t="s">
        <v>559</v>
      </c>
      <c r="G98" s="149" t="s">
        <v>560</v>
      </c>
      <c r="H98" s="149" t="s">
        <v>546</v>
      </c>
      <c r="I98" s="150" t="s">
        <v>556</v>
      </c>
      <c r="J98" s="150" t="s">
        <v>721</v>
      </c>
    </row>
    <row r="99" ht="52.5" customHeight="1" outlineLevel="1" spans="1:10">
      <c r="A99" s="150" t="s">
        <v>508</v>
      </c>
      <c r="B99" s="150" t="s">
        <v>719</v>
      </c>
      <c r="C99" s="150" t="s">
        <v>542</v>
      </c>
      <c r="D99" s="150" t="s">
        <v>561</v>
      </c>
      <c r="E99" s="150" t="s">
        <v>730</v>
      </c>
      <c r="F99" s="150" t="s">
        <v>559</v>
      </c>
      <c r="G99" s="149" t="s">
        <v>731</v>
      </c>
      <c r="H99" s="149" t="s">
        <v>564</v>
      </c>
      <c r="I99" s="150" t="s">
        <v>548</v>
      </c>
      <c r="J99" s="150" t="s">
        <v>721</v>
      </c>
    </row>
    <row r="100" ht="52.5" customHeight="1" outlineLevel="1" spans="1:10">
      <c r="A100" s="150" t="s">
        <v>508</v>
      </c>
      <c r="B100" s="150" t="s">
        <v>719</v>
      </c>
      <c r="C100" s="150" t="s">
        <v>542</v>
      </c>
      <c r="D100" s="150" t="s">
        <v>561</v>
      </c>
      <c r="E100" s="150" t="s">
        <v>732</v>
      </c>
      <c r="F100" s="150" t="s">
        <v>559</v>
      </c>
      <c r="G100" s="149" t="s">
        <v>733</v>
      </c>
      <c r="H100" s="149" t="s">
        <v>564</v>
      </c>
      <c r="I100" s="150" t="s">
        <v>548</v>
      </c>
      <c r="J100" s="150" t="s">
        <v>721</v>
      </c>
    </row>
    <row r="101" ht="52.5" customHeight="1" outlineLevel="1" spans="1:10">
      <c r="A101" s="150" t="s">
        <v>508</v>
      </c>
      <c r="B101" s="150" t="s">
        <v>719</v>
      </c>
      <c r="C101" s="150" t="s">
        <v>568</v>
      </c>
      <c r="D101" s="150" t="s">
        <v>569</v>
      </c>
      <c r="E101" s="150" t="s">
        <v>734</v>
      </c>
      <c r="F101" s="150" t="s">
        <v>559</v>
      </c>
      <c r="G101" s="149" t="s">
        <v>735</v>
      </c>
      <c r="H101" s="149" t="s">
        <v>564</v>
      </c>
      <c r="I101" s="150" t="s">
        <v>548</v>
      </c>
      <c r="J101" s="150" t="s">
        <v>721</v>
      </c>
    </row>
    <row r="102" ht="52.5" customHeight="1" outlineLevel="1" spans="1:10">
      <c r="A102" s="150" t="s">
        <v>508</v>
      </c>
      <c r="B102" s="150" t="s">
        <v>719</v>
      </c>
      <c r="C102" s="150" t="s">
        <v>575</v>
      </c>
      <c r="D102" s="150" t="s">
        <v>576</v>
      </c>
      <c r="E102" s="150" t="s">
        <v>736</v>
      </c>
      <c r="F102" s="150" t="s">
        <v>559</v>
      </c>
      <c r="G102" s="149" t="s">
        <v>578</v>
      </c>
      <c r="H102" s="149" t="s">
        <v>546</v>
      </c>
      <c r="I102" s="150" t="s">
        <v>556</v>
      </c>
      <c r="J102" s="150" t="s">
        <v>721</v>
      </c>
    </row>
    <row r="103" ht="52.5" customHeight="1" outlineLevel="1" spans="1:10">
      <c r="A103" s="150" t="s">
        <v>526</v>
      </c>
      <c r="B103" s="150" t="s">
        <v>737</v>
      </c>
      <c r="C103" s="150" t="s">
        <v>542</v>
      </c>
      <c r="D103" s="150" t="s">
        <v>543</v>
      </c>
      <c r="E103" s="150" t="s">
        <v>738</v>
      </c>
      <c r="F103" s="150" t="s">
        <v>559</v>
      </c>
      <c r="G103" s="149" t="s">
        <v>80</v>
      </c>
      <c r="H103" s="149" t="s">
        <v>546</v>
      </c>
      <c r="I103" s="150" t="s">
        <v>704</v>
      </c>
      <c r="J103" s="150" t="s">
        <v>548</v>
      </c>
    </row>
    <row r="104" ht="52.5" customHeight="1" outlineLevel="1" spans="1:10">
      <c r="A104" s="150" t="s">
        <v>526</v>
      </c>
      <c r="B104" s="150" t="s">
        <v>737</v>
      </c>
      <c r="C104" s="150" t="s">
        <v>542</v>
      </c>
      <c r="D104" s="150" t="s">
        <v>553</v>
      </c>
      <c r="E104" s="150" t="s">
        <v>739</v>
      </c>
      <c r="F104" s="150" t="s">
        <v>559</v>
      </c>
      <c r="G104" s="149" t="s">
        <v>560</v>
      </c>
      <c r="H104" s="149" t="s">
        <v>546</v>
      </c>
      <c r="I104" s="150" t="s">
        <v>556</v>
      </c>
      <c r="J104" s="150" t="s">
        <v>548</v>
      </c>
    </row>
    <row r="105" ht="52.5" customHeight="1" outlineLevel="1" spans="1:10">
      <c r="A105" s="150" t="s">
        <v>526</v>
      </c>
      <c r="B105" s="150" t="s">
        <v>737</v>
      </c>
      <c r="C105" s="150" t="s">
        <v>542</v>
      </c>
      <c r="D105" s="150" t="s">
        <v>561</v>
      </c>
      <c r="E105" s="150" t="s">
        <v>740</v>
      </c>
      <c r="F105" s="150" t="s">
        <v>559</v>
      </c>
      <c r="G105" s="149" t="s">
        <v>713</v>
      </c>
      <c r="H105" s="149" t="s">
        <v>564</v>
      </c>
      <c r="I105" s="150"/>
      <c r="J105" s="150" t="s">
        <v>548</v>
      </c>
    </row>
    <row r="106" ht="52.5" customHeight="1" outlineLevel="1" spans="1:10">
      <c r="A106" s="150" t="s">
        <v>526</v>
      </c>
      <c r="B106" s="150" t="s">
        <v>737</v>
      </c>
      <c r="C106" s="150" t="s">
        <v>568</v>
      </c>
      <c r="D106" s="150" t="s">
        <v>569</v>
      </c>
      <c r="E106" s="150" t="s">
        <v>741</v>
      </c>
      <c r="F106" s="150" t="s">
        <v>559</v>
      </c>
      <c r="G106" s="149" t="s">
        <v>607</v>
      </c>
      <c r="H106" s="149" t="s">
        <v>564</v>
      </c>
      <c r="I106" s="150"/>
      <c r="J106" s="150" t="s">
        <v>548</v>
      </c>
    </row>
    <row r="107" ht="52.5" customHeight="1" outlineLevel="1" spans="1:10">
      <c r="A107" s="150" t="s">
        <v>526</v>
      </c>
      <c r="B107" s="150" t="s">
        <v>737</v>
      </c>
      <c r="C107" s="150" t="s">
        <v>568</v>
      </c>
      <c r="D107" s="150" t="s">
        <v>572</v>
      </c>
      <c r="E107" s="150" t="s">
        <v>742</v>
      </c>
      <c r="F107" s="150" t="s">
        <v>559</v>
      </c>
      <c r="G107" s="149" t="s">
        <v>571</v>
      </c>
      <c r="H107" s="149" t="s">
        <v>564</v>
      </c>
      <c r="I107" s="150"/>
      <c r="J107" s="150" t="s">
        <v>548</v>
      </c>
    </row>
    <row r="108" ht="52.5" customHeight="1" outlineLevel="1" spans="1:10">
      <c r="A108" s="150" t="s">
        <v>526</v>
      </c>
      <c r="B108" s="150" t="s">
        <v>737</v>
      </c>
      <c r="C108" s="150" t="s">
        <v>575</v>
      </c>
      <c r="D108" s="150" t="s">
        <v>576</v>
      </c>
      <c r="E108" s="150" t="s">
        <v>579</v>
      </c>
      <c r="F108" s="150" t="s">
        <v>545</v>
      </c>
      <c r="G108" s="149" t="s">
        <v>649</v>
      </c>
      <c r="H108" s="149" t="s">
        <v>546</v>
      </c>
      <c r="I108" s="150" t="s">
        <v>556</v>
      </c>
      <c r="J108" s="150" t="s">
        <v>548</v>
      </c>
    </row>
    <row r="109" ht="52.5" customHeight="1" outlineLevel="1" spans="1:10">
      <c r="A109" s="150" t="s">
        <v>501</v>
      </c>
      <c r="B109" s="150" t="s">
        <v>743</v>
      </c>
      <c r="C109" s="150" t="s">
        <v>542</v>
      </c>
      <c r="D109" s="150" t="s">
        <v>543</v>
      </c>
      <c r="E109" s="150" t="s">
        <v>744</v>
      </c>
      <c r="F109" s="150" t="s">
        <v>545</v>
      </c>
      <c r="G109" s="149" t="s">
        <v>75</v>
      </c>
      <c r="H109" s="149" t="s">
        <v>546</v>
      </c>
      <c r="I109" s="150" t="s">
        <v>547</v>
      </c>
      <c r="J109" s="150" t="s">
        <v>548</v>
      </c>
    </row>
    <row r="110" ht="52.5" customHeight="1" outlineLevel="1" spans="1:10">
      <c r="A110" s="150" t="s">
        <v>501</v>
      </c>
      <c r="B110" s="150" t="s">
        <v>743</v>
      </c>
      <c r="C110" s="150" t="s">
        <v>542</v>
      </c>
      <c r="D110" s="150" t="s">
        <v>543</v>
      </c>
      <c r="E110" s="150" t="s">
        <v>745</v>
      </c>
      <c r="F110" s="150" t="s">
        <v>559</v>
      </c>
      <c r="G110" s="149" t="s">
        <v>746</v>
      </c>
      <c r="H110" s="149" t="s">
        <v>546</v>
      </c>
      <c r="I110" s="150" t="s">
        <v>747</v>
      </c>
      <c r="J110" s="150" t="s">
        <v>548</v>
      </c>
    </row>
    <row r="111" ht="52.5" customHeight="1" outlineLevel="1" spans="1:10">
      <c r="A111" s="150" t="s">
        <v>501</v>
      </c>
      <c r="B111" s="150" t="s">
        <v>743</v>
      </c>
      <c r="C111" s="150" t="s">
        <v>542</v>
      </c>
      <c r="D111" s="150" t="s">
        <v>543</v>
      </c>
      <c r="E111" s="150" t="s">
        <v>748</v>
      </c>
      <c r="F111" s="150" t="s">
        <v>559</v>
      </c>
      <c r="G111" s="149" t="s">
        <v>555</v>
      </c>
      <c r="H111" s="149" t="s">
        <v>564</v>
      </c>
      <c r="I111" s="150" t="s">
        <v>556</v>
      </c>
      <c r="J111" s="150" t="s">
        <v>548</v>
      </c>
    </row>
    <row r="112" ht="52.5" customHeight="1" outlineLevel="1" spans="1:10">
      <c r="A112" s="150" t="s">
        <v>501</v>
      </c>
      <c r="B112" s="150" t="s">
        <v>743</v>
      </c>
      <c r="C112" s="150" t="s">
        <v>542</v>
      </c>
      <c r="D112" s="150" t="s">
        <v>553</v>
      </c>
      <c r="E112" s="150" t="s">
        <v>749</v>
      </c>
      <c r="F112" s="150" t="s">
        <v>559</v>
      </c>
      <c r="G112" s="149" t="s">
        <v>580</v>
      </c>
      <c r="H112" s="149" t="s">
        <v>546</v>
      </c>
      <c r="I112" s="150" t="s">
        <v>556</v>
      </c>
      <c r="J112" s="150" t="s">
        <v>548</v>
      </c>
    </row>
    <row r="113" ht="52.5" customHeight="1" outlineLevel="1" spans="1:10">
      <c r="A113" s="150" t="s">
        <v>501</v>
      </c>
      <c r="B113" s="150" t="s">
        <v>743</v>
      </c>
      <c r="C113" s="150" t="s">
        <v>542</v>
      </c>
      <c r="D113" s="150" t="s">
        <v>561</v>
      </c>
      <c r="E113" s="150" t="s">
        <v>750</v>
      </c>
      <c r="F113" s="150" t="s">
        <v>559</v>
      </c>
      <c r="G113" s="149" t="s">
        <v>751</v>
      </c>
      <c r="H113" s="149" t="s">
        <v>564</v>
      </c>
      <c r="I113" s="150"/>
      <c r="J113" s="150" t="s">
        <v>548</v>
      </c>
    </row>
    <row r="114" ht="52.5" customHeight="1" outlineLevel="1" spans="1:10">
      <c r="A114" s="150" t="s">
        <v>501</v>
      </c>
      <c r="B114" s="150" t="s">
        <v>743</v>
      </c>
      <c r="C114" s="150" t="s">
        <v>568</v>
      </c>
      <c r="D114" s="150" t="s">
        <v>569</v>
      </c>
      <c r="E114" s="150" t="s">
        <v>752</v>
      </c>
      <c r="F114" s="150" t="s">
        <v>559</v>
      </c>
      <c r="G114" s="149" t="s">
        <v>753</v>
      </c>
      <c r="H114" s="149" t="s">
        <v>564</v>
      </c>
      <c r="I114" s="150"/>
      <c r="J114" s="150" t="s">
        <v>548</v>
      </c>
    </row>
    <row r="115" ht="52.5" customHeight="1" outlineLevel="1" spans="1:10">
      <c r="A115" s="150" t="s">
        <v>501</v>
      </c>
      <c r="B115" s="150" t="s">
        <v>743</v>
      </c>
      <c r="C115" s="150" t="s">
        <v>568</v>
      </c>
      <c r="D115" s="150" t="s">
        <v>572</v>
      </c>
      <c r="E115" s="150" t="s">
        <v>754</v>
      </c>
      <c r="F115" s="150" t="s">
        <v>559</v>
      </c>
      <c r="G115" s="149" t="s">
        <v>626</v>
      </c>
      <c r="H115" s="149" t="s">
        <v>564</v>
      </c>
      <c r="I115" s="150"/>
      <c r="J115" s="150" t="s">
        <v>548</v>
      </c>
    </row>
    <row r="116" ht="52.5" customHeight="1" outlineLevel="1" spans="1:10">
      <c r="A116" s="150" t="s">
        <v>501</v>
      </c>
      <c r="B116" s="150" t="s">
        <v>743</v>
      </c>
      <c r="C116" s="150" t="s">
        <v>575</v>
      </c>
      <c r="D116" s="150" t="s">
        <v>576</v>
      </c>
      <c r="E116" s="150" t="s">
        <v>736</v>
      </c>
      <c r="F116" s="150" t="s">
        <v>545</v>
      </c>
      <c r="G116" s="149" t="s">
        <v>578</v>
      </c>
      <c r="H116" s="149" t="s">
        <v>564</v>
      </c>
      <c r="I116" s="150"/>
      <c r="J116" s="150" t="s">
        <v>548</v>
      </c>
    </row>
    <row r="117" ht="52.5" customHeight="1" outlineLevel="1" spans="1:10">
      <c r="A117" s="150" t="s">
        <v>501</v>
      </c>
      <c r="B117" s="150" t="s">
        <v>743</v>
      </c>
      <c r="C117" s="150" t="s">
        <v>575</v>
      </c>
      <c r="D117" s="150" t="s">
        <v>576</v>
      </c>
      <c r="E117" s="150" t="s">
        <v>579</v>
      </c>
      <c r="F117" s="150" t="s">
        <v>545</v>
      </c>
      <c r="G117" s="149" t="s">
        <v>578</v>
      </c>
      <c r="H117" s="149" t="s">
        <v>564</v>
      </c>
      <c r="I117" s="150"/>
      <c r="J117" s="150" t="s">
        <v>548</v>
      </c>
    </row>
    <row r="118" ht="52.5" customHeight="1" outlineLevel="1" spans="1:10">
      <c r="A118" s="150" t="s">
        <v>484</v>
      </c>
      <c r="B118" s="150" t="s">
        <v>755</v>
      </c>
      <c r="C118" s="150" t="s">
        <v>542</v>
      </c>
      <c r="D118" s="150" t="s">
        <v>543</v>
      </c>
      <c r="E118" s="150" t="s">
        <v>756</v>
      </c>
      <c r="F118" s="150" t="s">
        <v>559</v>
      </c>
      <c r="G118" s="149" t="s">
        <v>80</v>
      </c>
      <c r="H118" s="149" t="s">
        <v>546</v>
      </c>
      <c r="I118" s="150" t="s">
        <v>747</v>
      </c>
      <c r="J118" s="150" t="s">
        <v>757</v>
      </c>
    </row>
    <row r="119" ht="52.5" customHeight="1" outlineLevel="1" spans="1:10">
      <c r="A119" s="150" t="s">
        <v>484</v>
      </c>
      <c r="B119" s="150" t="s">
        <v>755</v>
      </c>
      <c r="C119" s="150" t="s">
        <v>542</v>
      </c>
      <c r="D119" s="150" t="s">
        <v>543</v>
      </c>
      <c r="E119" s="150" t="s">
        <v>758</v>
      </c>
      <c r="F119" s="150" t="s">
        <v>559</v>
      </c>
      <c r="G119" s="149" t="s">
        <v>759</v>
      </c>
      <c r="H119" s="149" t="s">
        <v>546</v>
      </c>
      <c r="I119" s="150" t="s">
        <v>747</v>
      </c>
      <c r="J119" s="150" t="s">
        <v>757</v>
      </c>
    </row>
    <row r="120" ht="52.5" customHeight="1" outlineLevel="1" spans="1:10">
      <c r="A120" s="150" t="s">
        <v>484</v>
      </c>
      <c r="B120" s="150" t="s">
        <v>755</v>
      </c>
      <c r="C120" s="150" t="s">
        <v>542</v>
      </c>
      <c r="D120" s="150" t="s">
        <v>553</v>
      </c>
      <c r="E120" s="150" t="s">
        <v>760</v>
      </c>
      <c r="F120" s="150" t="s">
        <v>559</v>
      </c>
      <c r="G120" s="149" t="s">
        <v>761</v>
      </c>
      <c r="H120" s="149" t="s">
        <v>564</v>
      </c>
      <c r="I120" s="150"/>
      <c r="J120" s="150" t="s">
        <v>757</v>
      </c>
    </row>
    <row r="121" ht="52.5" customHeight="1" outlineLevel="1" spans="1:10">
      <c r="A121" s="150" t="s">
        <v>484</v>
      </c>
      <c r="B121" s="150" t="s">
        <v>755</v>
      </c>
      <c r="C121" s="150" t="s">
        <v>542</v>
      </c>
      <c r="D121" s="150" t="s">
        <v>553</v>
      </c>
      <c r="E121" s="150" t="s">
        <v>762</v>
      </c>
      <c r="F121" s="150" t="s">
        <v>559</v>
      </c>
      <c r="G121" s="149" t="s">
        <v>763</v>
      </c>
      <c r="H121" s="149" t="s">
        <v>564</v>
      </c>
      <c r="I121" s="150"/>
      <c r="J121" s="150" t="s">
        <v>757</v>
      </c>
    </row>
    <row r="122" ht="52.5" customHeight="1" outlineLevel="1" spans="1:10">
      <c r="A122" s="150" t="s">
        <v>484</v>
      </c>
      <c r="B122" s="150" t="s">
        <v>755</v>
      </c>
      <c r="C122" s="150" t="s">
        <v>542</v>
      </c>
      <c r="D122" s="150" t="s">
        <v>561</v>
      </c>
      <c r="E122" s="150" t="s">
        <v>764</v>
      </c>
      <c r="F122" s="150" t="s">
        <v>545</v>
      </c>
      <c r="G122" s="149" t="s">
        <v>555</v>
      </c>
      <c r="H122" s="149" t="s">
        <v>546</v>
      </c>
      <c r="I122" s="150" t="s">
        <v>556</v>
      </c>
      <c r="J122" s="150" t="s">
        <v>757</v>
      </c>
    </row>
    <row r="123" ht="52.5" customHeight="1" outlineLevel="1" spans="1:10">
      <c r="A123" s="150" t="s">
        <v>484</v>
      </c>
      <c r="B123" s="150" t="s">
        <v>755</v>
      </c>
      <c r="C123" s="150" t="s">
        <v>542</v>
      </c>
      <c r="D123" s="150" t="s">
        <v>561</v>
      </c>
      <c r="E123" s="150" t="s">
        <v>765</v>
      </c>
      <c r="F123" s="150" t="s">
        <v>559</v>
      </c>
      <c r="G123" s="149" t="s">
        <v>763</v>
      </c>
      <c r="H123" s="149" t="s">
        <v>564</v>
      </c>
      <c r="I123" s="150"/>
      <c r="J123" s="150" t="s">
        <v>757</v>
      </c>
    </row>
    <row r="124" ht="52.5" customHeight="1" outlineLevel="1" spans="1:10">
      <c r="A124" s="150" t="s">
        <v>484</v>
      </c>
      <c r="B124" s="150" t="s">
        <v>755</v>
      </c>
      <c r="C124" s="150" t="s">
        <v>568</v>
      </c>
      <c r="D124" s="150" t="s">
        <v>623</v>
      </c>
      <c r="E124" s="150" t="s">
        <v>766</v>
      </c>
      <c r="F124" s="150" t="s">
        <v>559</v>
      </c>
      <c r="G124" s="149" t="s">
        <v>767</v>
      </c>
      <c r="H124" s="149" t="s">
        <v>564</v>
      </c>
      <c r="I124" s="150"/>
      <c r="J124" s="150" t="s">
        <v>757</v>
      </c>
    </row>
    <row r="125" ht="52.5" customHeight="1" outlineLevel="1" spans="1:10">
      <c r="A125" s="150" t="s">
        <v>484</v>
      </c>
      <c r="B125" s="150" t="s">
        <v>755</v>
      </c>
      <c r="C125" s="150" t="s">
        <v>568</v>
      </c>
      <c r="D125" s="150" t="s">
        <v>569</v>
      </c>
      <c r="E125" s="150" t="s">
        <v>768</v>
      </c>
      <c r="F125" s="150" t="s">
        <v>559</v>
      </c>
      <c r="G125" s="149" t="s">
        <v>769</v>
      </c>
      <c r="H125" s="149" t="s">
        <v>564</v>
      </c>
      <c r="I125" s="150"/>
      <c r="J125" s="150" t="s">
        <v>757</v>
      </c>
    </row>
    <row r="126" ht="52.5" customHeight="1" outlineLevel="1" spans="1:10">
      <c r="A126" s="150" t="s">
        <v>484</v>
      </c>
      <c r="B126" s="150" t="s">
        <v>755</v>
      </c>
      <c r="C126" s="150" t="s">
        <v>568</v>
      </c>
      <c r="D126" s="150" t="s">
        <v>693</v>
      </c>
      <c r="E126" s="150" t="s">
        <v>694</v>
      </c>
      <c r="F126" s="150" t="s">
        <v>559</v>
      </c>
      <c r="G126" s="149" t="s">
        <v>770</v>
      </c>
      <c r="H126" s="149" t="s">
        <v>564</v>
      </c>
      <c r="I126" s="150"/>
      <c r="J126" s="150" t="s">
        <v>757</v>
      </c>
    </row>
    <row r="127" ht="52.5" customHeight="1" outlineLevel="1" spans="1:10">
      <c r="A127" s="150" t="s">
        <v>484</v>
      </c>
      <c r="B127" s="150" t="s">
        <v>755</v>
      </c>
      <c r="C127" s="150" t="s">
        <v>568</v>
      </c>
      <c r="D127" s="150" t="s">
        <v>572</v>
      </c>
      <c r="E127" s="150" t="s">
        <v>771</v>
      </c>
      <c r="F127" s="150" t="s">
        <v>559</v>
      </c>
      <c r="G127" s="149" t="s">
        <v>772</v>
      </c>
      <c r="H127" s="149" t="s">
        <v>564</v>
      </c>
      <c r="I127" s="150"/>
      <c r="J127" s="150" t="s">
        <v>757</v>
      </c>
    </row>
    <row r="128" ht="52.5" customHeight="1" outlineLevel="1" spans="1:10">
      <c r="A128" s="150" t="s">
        <v>484</v>
      </c>
      <c r="B128" s="150" t="s">
        <v>755</v>
      </c>
      <c r="C128" s="150" t="s">
        <v>575</v>
      </c>
      <c r="D128" s="150" t="s">
        <v>576</v>
      </c>
      <c r="E128" s="150" t="s">
        <v>773</v>
      </c>
      <c r="F128" s="150" t="s">
        <v>545</v>
      </c>
      <c r="G128" s="149" t="s">
        <v>555</v>
      </c>
      <c r="H128" s="149" t="s">
        <v>546</v>
      </c>
      <c r="I128" s="150" t="s">
        <v>556</v>
      </c>
      <c r="J128" s="150" t="s">
        <v>757</v>
      </c>
    </row>
    <row r="129" ht="52.5" customHeight="1" outlineLevel="1" spans="1:10">
      <c r="A129" s="150" t="s">
        <v>503</v>
      </c>
      <c r="B129" s="150" t="s">
        <v>774</v>
      </c>
      <c r="C129" s="150" t="s">
        <v>542</v>
      </c>
      <c r="D129" s="150" t="s">
        <v>543</v>
      </c>
      <c r="E129" s="150" t="s">
        <v>775</v>
      </c>
      <c r="F129" s="150" t="s">
        <v>545</v>
      </c>
      <c r="G129" s="149" t="s">
        <v>776</v>
      </c>
      <c r="H129" s="149" t="s">
        <v>546</v>
      </c>
      <c r="I129" s="150" t="s">
        <v>547</v>
      </c>
      <c r="J129" s="150" t="s">
        <v>548</v>
      </c>
    </row>
    <row r="130" ht="52.5" customHeight="1" outlineLevel="1" spans="1:10">
      <c r="A130" s="150" t="s">
        <v>503</v>
      </c>
      <c r="B130" s="150" t="s">
        <v>774</v>
      </c>
      <c r="C130" s="150" t="s">
        <v>542</v>
      </c>
      <c r="D130" s="150" t="s">
        <v>543</v>
      </c>
      <c r="E130" s="150" t="s">
        <v>777</v>
      </c>
      <c r="F130" s="150" t="s">
        <v>545</v>
      </c>
      <c r="G130" s="149" t="s">
        <v>588</v>
      </c>
      <c r="H130" s="149" t="s">
        <v>546</v>
      </c>
      <c r="I130" s="150" t="s">
        <v>547</v>
      </c>
      <c r="J130" s="150" t="s">
        <v>721</v>
      </c>
    </row>
    <row r="131" ht="52.5" customHeight="1" outlineLevel="1" spans="1:10">
      <c r="A131" s="150" t="s">
        <v>503</v>
      </c>
      <c r="B131" s="150" t="s">
        <v>774</v>
      </c>
      <c r="C131" s="150" t="s">
        <v>542</v>
      </c>
      <c r="D131" s="150" t="s">
        <v>543</v>
      </c>
      <c r="E131" s="150" t="s">
        <v>778</v>
      </c>
      <c r="F131" s="150" t="s">
        <v>545</v>
      </c>
      <c r="G131" s="149" t="s">
        <v>779</v>
      </c>
      <c r="H131" s="149" t="s">
        <v>546</v>
      </c>
      <c r="I131" s="150" t="s">
        <v>547</v>
      </c>
      <c r="J131" s="150" t="s">
        <v>721</v>
      </c>
    </row>
    <row r="132" ht="52.5" customHeight="1" outlineLevel="1" spans="1:10">
      <c r="A132" s="150" t="s">
        <v>503</v>
      </c>
      <c r="B132" s="150" t="s">
        <v>774</v>
      </c>
      <c r="C132" s="150" t="s">
        <v>542</v>
      </c>
      <c r="D132" s="150" t="s">
        <v>543</v>
      </c>
      <c r="E132" s="150" t="s">
        <v>780</v>
      </c>
      <c r="F132" s="150" t="s">
        <v>545</v>
      </c>
      <c r="G132" s="149" t="s">
        <v>84</v>
      </c>
      <c r="H132" s="149" t="s">
        <v>546</v>
      </c>
      <c r="I132" s="150" t="s">
        <v>547</v>
      </c>
      <c r="J132" s="150" t="s">
        <v>721</v>
      </c>
    </row>
    <row r="133" ht="52.5" customHeight="1" outlineLevel="1" spans="1:10">
      <c r="A133" s="150" t="s">
        <v>503</v>
      </c>
      <c r="B133" s="150" t="s">
        <v>774</v>
      </c>
      <c r="C133" s="150" t="s">
        <v>542</v>
      </c>
      <c r="D133" s="150" t="s">
        <v>553</v>
      </c>
      <c r="E133" s="150" t="s">
        <v>781</v>
      </c>
      <c r="F133" s="150" t="s">
        <v>545</v>
      </c>
      <c r="G133" s="149" t="s">
        <v>578</v>
      </c>
      <c r="H133" s="149" t="s">
        <v>564</v>
      </c>
      <c r="I133" s="150" t="s">
        <v>556</v>
      </c>
      <c r="J133" s="150" t="s">
        <v>721</v>
      </c>
    </row>
    <row r="134" ht="52.5" customHeight="1" outlineLevel="1" spans="1:10">
      <c r="A134" s="150" t="s">
        <v>503</v>
      </c>
      <c r="B134" s="150" t="s">
        <v>774</v>
      </c>
      <c r="C134" s="150" t="s">
        <v>542</v>
      </c>
      <c r="D134" s="150" t="s">
        <v>553</v>
      </c>
      <c r="E134" s="150" t="s">
        <v>782</v>
      </c>
      <c r="F134" s="150" t="s">
        <v>559</v>
      </c>
      <c r="G134" s="149" t="s">
        <v>560</v>
      </c>
      <c r="H134" s="149" t="s">
        <v>546</v>
      </c>
      <c r="I134" s="150" t="s">
        <v>556</v>
      </c>
      <c r="J134" s="150" t="s">
        <v>721</v>
      </c>
    </row>
    <row r="135" ht="52.5" customHeight="1" outlineLevel="1" spans="1:10">
      <c r="A135" s="150" t="s">
        <v>503</v>
      </c>
      <c r="B135" s="150" t="s">
        <v>774</v>
      </c>
      <c r="C135" s="150" t="s">
        <v>542</v>
      </c>
      <c r="D135" s="150" t="s">
        <v>561</v>
      </c>
      <c r="E135" s="150" t="s">
        <v>783</v>
      </c>
      <c r="F135" s="150" t="s">
        <v>559</v>
      </c>
      <c r="G135" s="149" t="s">
        <v>560</v>
      </c>
      <c r="H135" s="149" t="s">
        <v>564</v>
      </c>
      <c r="I135" s="150" t="s">
        <v>556</v>
      </c>
      <c r="J135" s="150" t="s">
        <v>721</v>
      </c>
    </row>
    <row r="136" ht="52.5" customHeight="1" outlineLevel="1" spans="1:10">
      <c r="A136" s="150" t="s">
        <v>503</v>
      </c>
      <c r="B136" s="150" t="s">
        <v>774</v>
      </c>
      <c r="C136" s="150" t="s">
        <v>542</v>
      </c>
      <c r="D136" s="150" t="s">
        <v>561</v>
      </c>
      <c r="E136" s="150" t="s">
        <v>784</v>
      </c>
      <c r="F136" s="150" t="s">
        <v>545</v>
      </c>
      <c r="G136" s="149" t="s">
        <v>785</v>
      </c>
      <c r="H136" s="149" t="s">
        <v>564</v>
      </c>
      <c r="I136" s="150" t="s">
        <v>556</v>
      </c>
      <c r="J136" s="150" t="s">
        <v>721</v>
      </c>
    </row>
    <row r="137" ht="52.5" customHeight="1" outlineLevel="1" spans="1:10">
      <c r="A137" s="150" t="s">
        <v>503</v>
      </c>
      <c r="B137" s="150" t="s">
        <v>774</v>
      </c>
      <c r="C137" s="150" t="s">
        <v>568</v>
      </c>
      <c r="D137" s="150" t="s">
        <v>569</v>
      </c>
      <c r="E137" s="150" t="s">
        <v>786</v>
      </c>
      <c r="F137" s="150" t="s">
        <v>559</v>
      </c>
      <c r="G137" s="149" t="s">
        <v>626</v>
      </c>
      <c r="H137" s="149" t="s">
        <v>564</v>
      </c>
      <c r="I137" s="150"/>
      <c r="J137" s="150" t="s">
        <v>721</v>
      </c>
    </row>
    <row r="138" ht="52.5" customHeight="1" outlineLevel="1" spans="1:10">
      <c r="A138" s="150" t="s">
        <v>503</v>
      </c>
      <c r="B138" s="150" t="s">
        <v>774</v>
      </c>
      <c r="C138" s="150" t="s">
        <v>568</v>
      </c>
      <c r="D138" s="150" t="s">
        <v>572</v>
      </c>
      <c r="E138" s="150" t="s">
        <v>787</v>
      </c>
      <c r="F138" s="150" t="s">
        <v>559</v>
      </c>
      <c r="G138" s="149" t="s">
        <v>626</v>
      </c>
      <c r="H138" s="149" t="s">
        <v>564</v>
      </c>
      <c r="I138" s="150"/>
      <c r="J138" s="150" t="s">
        <v>721</v>
      </c>
    </row>
    <row r="139" ht="52.5" customHeight="1" outlineLevel="1" spans="1:10">
      <c r="A139" s="150" t="s">
        <v>503</v>
      </c>
      <c r="B139" s="150" t="s">
        <v>774</v>
      </c>
      <c r="C139" s="150" t="s">
        <v>575</v>
      </c>
      <c r="D139" s="150" t="s">
        <v>576</v>
      </c>
      <c r="E139" s="150" t="s">
        <v>788</v>
      </c>
      <c r="F139" s="150" t="s">
        <v>545</v>
      </c>
      <c r="G139" s="149" t="s">
        <v>578</v>
      </c>
      <c r="H139" s="149" t="s">
        <v>546</v>
      </c>
      <c r="I139" s="150" t="s">
        <v>556</v>
      </c>
      <c r="J139" s="150" t="s">
        <v>721</v>
      </c>
    </row>
    <row r="140" ht="52.5" customHeight="1" outlineLevel="1" spans="1:10">
      <c r="A140" s="150" t="s">
        <v>528</v>
      </c>
      <c r="B140" s="150" t="s">
        <v>789</v>
      </c>
      <c r="C140" s="150" t="s">
        <v>542</v>
      </c>
      <c r="D140" s="150" t="s">
        <v>543</v>
      </c>
      <c r="E140" s="150" t="s">
        <v>790</v>
      </c>
      <c r="F140" s="150" t="s">
        <v>545</v>
      </c>
      <c r="G140" s="149" t="s">
        <v>73</v>
      </c>
      <c r="H140" s="149" t="s">
        <v>546</v>
      </c>
      <c r="I140" s="150" t="s">
        <v>547</v>
      </c>
      <c r="J140" s="150" t="s">
        <v>548</v>
      </c>
    </row>
    <row r="141" ht="52.5" customHeight="1" outlineLevel="1" spans="1:10">
      <c r="A141" s="150" t="s">
        <v>528</v>
      </c>
      <c r="B141" s="150" t="s">
        <v>789</v>
      </c>
      <c r="C141" s="150" t="s">
        <v>542</v>
      </c>
      <c r="D141" s="150" t="s">
        <v>543</v>
      </c>
      <c r="E141" s="150" t="s">
        <v>791</v>
      </c>
      <c r="F141" s="150" t="s">
        <v>545</v>
      </c>
      <c r="G141" s="149" t="s">
        <v>77</v>
      </c>
      <c r="H141" s="149" t="s">
        <v>546</v>
      </c>
      <c r="I141" s="150" t="s">
        <v>547</v>
      </c>
      <c r="J141" s="150" t="s">
        <v>548</v>
      </c>
    </row>
    <row r="142" ht="52.5" customHeight="1" outlineLevel="1" spans="1:10">
      <c r="A142" s="150" t="s">
        <v>528</v>
      </c>
      <c r="B142" s="150" t="s">
        <v>789</v>
      </c>
      <c r="C142" s="150" t="s">
        <v>542</v>
      </c>
      <c r="D142" s="150" t="s">
        <v>553</v>
      </c>
      <c r="E142" s="150" t="s">
        <v>792</v>
      </c>
      <c r="F142" s="150" t="s">
        <v>559</v>
      </c>
      <c r="G142" s="149" t="s">
        <v>793</v>
      </c>
      <c r="H142" s="149" t="s">
        <v>564</v>
      </c>
      <c r="I142" s="150"/>
      <c r="J142" s="150" t="s">
        <v>548</v>
      </c>
    </row>
    <row r="143" ht="52.5" customHeight="1" outlineLevel="1" spans="1:10">
      <c r="A143" s="150" t="s">
        <v>528</v>
      </c>
      <c r="B143" s="150" t="s">
        <v>789</v>
      </c>
      <c r="C143" s="150" t="s">
        <v>542</v>
      </c>
      <c r="D143" s="150" t="s">
        <v>561</v>
      </c>
      <c r="E143" s="150" t="s">
        <v>566</v>
      </c>
      <c r="F143" s="150" t="s">
        <v>559</v>
      </c>
      <c r="G143" s="149" t="s">
        <v>567</v>
      </c>
      <c r="H143" s="149" t="s">
        <v>564</v>
      </c>
      <c r="I143" s="150"/>
      <c r="J143" s="150" t="s">
        <v>548</v>
      </c>
    </row>
    <row r="144" ht="52.5" customHeight="1" outlineLevel="1" spans="1:10">
      <c r="A144" s="150" t="s">
        <v>528</v>
      </c>
      <c r="B144" s="150" t="s">
        <v>789</v>
      </c>
      <c r="C144" s="150" t="s">
        <v>542</v>
      </c>
      <c r="D144" s="150" t="s">
        <v>561</v>
      </c>
      <c r="E144" s="150" t="s">
        <v>794</v>
      </c>
      <c r="F144" s="150" t="s">
        <v>559</v>
      </c>
      <c r="G144" s="149" t="s">
        <v>794</v>
      </c>
      <c r="H144" s="149" t="s">
        <v>564</v>
      </c>
      <c r="I144" s="150"/>
      <c r="J144" s="150" t="s">
        <v>548</v>
      </c>
    </row>
    <row r="145" ht="52.5" customHeight="1" outlineLevel="1" spans="1:10">
      <c r="A145" s="150" t="s">
        <v>528</v>
      </c>
      <c r="B145" s="150" t="s">
        <v>789</v>
      </c>
      <c r="C145" s="150" t="s">
        <v>568</v>
      </c>
      <c r="D145" s="150" t="s">
        <v>569</v>
      </c>
      <c r="E145" s="150" t="s">
        <v>795</v>
      </c>
      <c r="F145" s="150" t="s">
        <v>559</v>
      </c>
      <c r="G145" s="149" t="s">
        <v>571</v>
      </c>
      <c r="H145" s="149" t="s">
        <v>564</v>
      </c>
      <c r="I145" s="150"/>
      <c r="J145" s="150" t="s">
        <v>548</v>
      </c>
    </row>
    <row r="146" ht="52.5" customHeight="1" outlineLevel="1" spans="1:10">
      <c r="A146" s="150" t="s">
        <v>528</v>
      </c>
      <c r="B146" s="150" t="s">
        <v>789</v>
      </c>
      <c r="C146" s="150" t="s">
        <v>568</v>
      </c>
      <c r="D146" s="150" t="s">
        <v>569</v>
      </c>
      <c r="E146" s="150" t="s">
        <v>796</v>
      </c>
      <c r="F146" s="150" t="s">
        <v>559</v>
      </c>
      <c r="G146" s="149" t="s">
        <v>571</v>
      </c>
      <c r="H146" s="149" t="s">
        <v>564</v>
      </c>
      <c r="I146" s="150"/>
      <c r="J146" s="150" t="s">
        <v>548</v>
      </c>
    </row>
    <row r="147" ht="52.5" customHeight="1" outlineLevel="1" spans="1:10">
      <c r="A147" s="150" t="s">
        <v>528</v>
      </c>
      <c r="B147" s="150" t="s">
        <v>789</v>
      </c>
      <c r="C147" s="150" t="s">
        <v>568</v>
      </c>
      <c r="D147" s="150" t="s">
        <v>572</v>
      </c>
      <c r="E147" s="150" t="s">
        <v>797</v>
      </c>
      <c r="F147" s="150" t="s">
        <v>559</v>
      </c>
      <c r="G147" s="149" t="s">
        <v>571</v>
      </c>
      <c r="H147" s="149" t="s">
        <v>564</v>
      </c>
      <c r="I147" s="150"/>
      <c r="J147" s="150" t="s">
        <v>548</v>
      </c>
    </row>
    <row r="148" ht="52.5" customHeight="1" outlineLevel="1" spans="1:10">
      <c r="A148" s="150" t="s">
        <v>528</v>
      </c>
      <c r="B148" s="150" t="s">
        <v>789</v>
      </c>
      <c r="C148" s="150" t="s">
        <v>575</v>
      </c>
      <c r="D148" s="150" t="s">
        <v>576</v>
      </c>
      <c r="E148" s="150" t="s">
        <v>798</v>
      </c>
      <c r="F148" s="150" t="s">
        <v>545</v>
      </c>
      <c r="G148" s="149" t="s">
        <v>555</v>
      </c>
      <c r="H148" s="149" t="s">
        <v>546</v>
      </c>
      <c r="I148" s="150" t="s">
        <v>556</v>
      </c>
      <c r="J148" s="150" t="s">
        <v>548</v>
      </c>
    </row>
    <row r="149" ht="52.5" customHeight="1" outlineLevel="1" spans="1:10">
      <c r="A149" s="150" t="s">
        <v>497</v>
      </c>
      <c r="B149" s="150" t="s">
        <v>799</v>
      </c>
      <c r="C149" s="150" t="s">
        <v>542</v>
      </c>
      <c r="D149" s="150" t="s">
        <v>543</v>
      </c>
      <c r="E149" s="150" t="s">
        <v>800</v>
      </c>
      <c r="F149" s="150" t="s">
        <v>545</v>
      </c>
      <c r="G149" s="149" t="s">
        <v>801</v>
      </c>
      <c r="H149" s="149" t="s">
        <v>546</v>
      </c>
      <c r="I149" s="150" t="s">
        <v>802</v>
      </c>
      <c r="J149" s="150" t="s">
        <v>548</v>
      </c>
    </row>
    <row r="150" ht="52.5" customHeight="1" outlineLevel="1" spans="1:10">
      <c r="A150" s="150" t="s">
        <v>497</v>
      </c>
      <c r="B150" s="150" t="s">
        <v>799</v>
      </c>
      <c r="C150" s="150" t="s">
        <v>542</v>
      </c>
      <c r="D150" s="150" t="s">
        <v>543</v>
      </c>
      <c r="E150" s="150" t="s">
        <v>803</v>
      </c>
      <c r="F150" s="150" t="s">
        <v>559</v>
      </c>
      <c r="G150" s="149" t="s">
        <v>74</v>
      </c>
      <c r="H150" s="149" t="s">
        <v>546</v>
      </c>
      <c r="I150" s="150" t="s">
        <v>547</v>
      </c>
      <c r="J150" s="150" t="s">
        <v>548</v>
      </c>
    </row>
    <row r="151" ht="52.5" customHeight="1" outlineLevel="1" spans="1:10">
      <c r="A151" s="150" t="s">
        <v>497</v>
      </c>
      <c r="B151" s="150" t="s">
        <v>799</v>
      </c>
      <c r="C151" s="150" t="s">
        <v>542</v>
      </c>
      <c r="D151" s="150" t="s">
        <v>543</v>
      </c>
      <c r="E151" s="150" t="s">
        <v>804</v>
      </c>
      <c r="F151" s="150" t="s">
        <v>545</v>
      </c>
      <c r="G151" s="149" t="s">
        <v>805</v>
      </c>
      <c r="H151" s="149" t="s">
        <v>546</v>
      </c>
      <c r="I151" s="150" t="s">
        <v>802</v>
      </c>
      <c r="J151" s="150" t="s">
        <v>548</v>
      </c>
    </row>
    <row r="152" ht="52.5" customHeight="1" outlineLevel="1" spans="1:10">
      <c r="A152" s="150" t="s">
        <v>497</v>
      </c>
      <c r="B152" s="150" t="s">
        <v>799</v>
      </c>
      <c r="C152" s="150" t="s">
        <v>542</v>
      </c>
      <c r="D152" s="150" t="s">
        <v>553</v>
      </c>
      <c r="E152" s="150" t="s">
        <v>806</v>
      </c>
      <c r="F152" s="150" t="s">
        <v>559</v>
      </c>
      <c r="G152" s="149" t="s">
        <v>807</v>
      </c>
      <c r="H152" s="149" t="s">
        <v>564</v>
      </c>
      <c r="I152" s="150"/>
      <c r="J152" s="150" t="s">
        <v>548</v>
      </c>
    </row>
    <row r="153" ht="52.5" customHeight="1" outlineLevel="1" spans="1:10">
      <c r="A153" s="150" t="s">
        <v>497</v>
      </c>
      <c r="B153" s="150" t="s">
        <v>799</v>
      </c>
      <c r="C153" s="150" t="s">
        <v>542</v>
      </c>
      <c r="D153" s="150" t="s">
        <v>553</v>
      </c>
      <c r="E153" s="150" t="s">
        <v>808</v>
      </c>
      <c r="F153" s="150" t="s">
        <v>559</v>
      </c>
      <c r="G153" s="149" t="s">
        <v>809</v>
      </c>
      <c r="H153" s="149" t="s">
        <v>564</v>
      </c>
      <c r="I153" s="150"/>
      <c r="J153" s="150" t="s">
        <v>548</v>
      </c>
    </row>
    <row r="154" ht="52.5" customHeight="1" outlineLevel="1" spans="1:10">
      <c r="A154" s="150" t="s">
        <v>497</v>
      </c>
      <c r="B154" s="150" t="s">
        <v>799</v>
      </c>
      <c r="C154" s="150" t="s">
        <v>542</v>
      </c>
      <c r="D154" s="150" t="s">
        <v>561</v>
      </c>
      <c r="E154" s="150" t="s">
        <v>810</v>
      </c>
      <c r="F154" s="150" t="s">
        <v>559</v>
      </c>
      <c r="G154" s="149" t="s">
        <v>713</v>
      </c>
      <c r="H154" s="149" t="s">
        <v>564</v>
      </c>
      <c r="I154" s="150"/>
      <c r="J154" s="150" t="s">
        <v>548</v>
      </c>
    </row>
    <row r="155" ht="52.5" customHeight="1" outlineLevel="1" spans="1:10">
      <c r="A155" s="150" t="s">
        <v>497</v>
      </c>
      <c r="B155" s="150" t="s">
        <v>799</v>
      </c>
      <c r="C155" s="150" t="s">
        <v>542</v>
      </c>
      <c r="D155" s="150" t="s">
        <v>811</v>
      </c>
      <c r="E155" s="150" t="s">
        <v>812</v>
      </c>
      <c r="F155" s="150" t="s">
        <v>559</v>
      </c>
      <c r="G155" s="149" t="s">
        <v>813</v>
      </c>
      <c r="H155" s="149" t="s">
        <v>564</v>
      </c>
      <c r="I155" s="150"/>
      <c r="J155" s="150" t="s">
        <v>548</v>
      </c>
    </row>
    <row r="156" ht="52.5" customHeight="1" outlineLevel="1" spans="1:10">
      <c r="A156" s="150" t="s">
        <v>497</v>
      </c>
      <c r="B156" s="150" t="s">
        <v>799</v>
      </c>
      <c r="C156" s="150" t="s">
        <v>568</v>
      </c>
      <c r="D156" s="150" t="s">
        <v>569</v>
      </c>
      <c r="E156" s="150" t="s">
        <v>814</v>
      </c>
      <c r="F156" s="150" t="s">
        <v>559</v>
      </c>
      <c r="G156" s="149" t="s">
        <v>715</v>
      </c>
      <c r="H156" s="149" t="s">
        <v>564</v>
      </c>
      <c r="I156" s="150"/>
      <c r="J156" s="150" t="s">
        <v>548</v>
      </c>
    </row>
    <row r="157" ht="52.5" customHeight="1" outlineLevel="1" spans="1:10">
      <c r="A157" s="150" t="s">
        <v>497</v>
      </c>
      <c r="B157" s="150" t="s">
        <v>799</v>
      </c>
      <c r="C157" s="150" t="s">
        <v>568</v>
      </c>
      <c r="D157" s="150" t="s">
        <v>693</v>
      </c>
      <c r="E157" s="150" t="s">
        <v>815</v>
      </c>
      <c r="F157" s="150" t="s">
        <v>559</v>
      </c>
      <c r="G157" s="149" t="s">
        <v>626</v>
      </c>
      <c r="H157" s="149" t="s">
        <v>564</v>
      </c>
      <c r="I157" s="150"/>
      <c r="J157" s="150" t="s">
        <v>548</v>
      </c>
    </row>
    <row r="158" ht="52.5" customHeight="1" outlineLevel="1" spans="1:10">
      <c r="A158" s="150" t="s">
        <v>497</v>
      </c>
      <c r="B158" s="150" t="s">
        <v>799</v>
      </c>
      <c r="C158" s="150" t="s">
        <v>575</v>
      </c>
      <c r="D158" s="150" t="s">
        <v>576</v>
      </c>
      <c r="E158" s="150" t="s">
        <v>816</v>
      </c>
      <c r="F158" s="150" t="s">
        <v>545</v>
      </c>
      <c r="G158" s="149" t="s">
        <v>649</v>
      </c>
      <c r="H158" s="149" t="s">
        <v>546</v>
      </c>
      <c r="I158" s="150" t="s">
        <v>556</v>
      </c>
      <c r="J158" s="150" t="s">
        <v>548</v>
      </c>
    </row>
    <row r="159" ht="52.5" customHeight="1" outlineLevel="1" spans="1:10">
      <c r="A159" s="150" t="s">
        <v>497</v>
      </c>
      <c r="B159" s="150" t="s">
        <v>799</v>
      </c>
      <c r="C159" s="150" t="s">
        <v>575</v>
      </c>
      <c r="D159" s="150" t="s">
        <v>576</v>
      </c>
      <c r="E159" s="150" t="s">
        <v>817</v>
      </c>
      <c r="F159" s="150" t="s">
        <v>545</v>
      </c>
      <c r="G159" s="149" t="s">
        <v>578</v>
      </c>
      <c r="H159" s="149" t="s">
        <v>546</v>
      </c>
      <c r="I159" s="150" t="s">
        <v>556</v>
      </c>
      <c r="J159" s="150" t="s">
        <v>548</v>
      </c>
    </row>
    <row r="160" ht="52.5" customHeight="1" outlineLevel="1" spans="1:10">
      <c r="A160" s="150" t="s">
        <v>524</v>
      </c>
      <c r="B160" s="150" t="s">
        <v>818</v>
      </c>
      <c r="C160" s="150" t="s">
        <v>542</v>
      </c>
      <c r="D160" s="150" t="s">
        <v>543</v>
      </c>
      <c r="E160" s="150" t="s">
        <v>819</v>
      </c>
      <c r="F160" s="150" t="s">
        <v>545</v>
      </c>
      <c r="G160" s="149" t="s">
        <v>75</v>
      </c>
      <c r="H160" s="149" t="s">
        <v>546</v>
      </c>
      <c r="I160" s="150" t="s">
        <v>677</v>
      </c>
      <c r="J160" s="150" t="s">
        <v>548</v>
      </c>
    </row>
    <row r="161" ht="52.5" customHeight="1" outlineLevel="1" spans="1:10">
      <c r="A161" s="150" t="s">
        <v>524</v>
      </c>
      <c r="B161" s="150" t="s">
        <v>818</v>
      </c>
      <c r="C161" s="150" t="s">
        <v>542</v>
      </c>
      <c r="D161" s="150" t="s">
        <v>543</v>
      </c>
      <c r="E161" s="150" t="s">
        <v>820</v>
      </c>
      <c r="F161" s="150" t="s">
        <v>545</v>
      </c>
      <c r="G161" s="149" t="s">
        <v>73</v>
      </c>
      <c r="H161" s="149" t="s">
        <v>546</v>
      </c>
      <c r="I161" s="150" t="s">
        <v>547</v>
      </c>
      <c r="J161" s="150" t="s">
        <v>548</v>
      </c>
    </row>
    <row r="162" ht="52.5" customHeight="1" outlineLevel="1" spans="1:10">
      <c r="A162" s="150" t="s">
        <v>524</v>
      </c>
      <c r="B162" s="150" t="s">
        <v>818</v>
      </c>
      <c r="C162" s="150" t="s">
        <v>542</v>
      </c>
      <c r="D162" s="150" t="s">
        <v>553</v>
      </c>
      <c r="E162" s="150" t="s">
        <v>821</v>
      </c>
      <c r="F162" s="150" t="s">
        <v>545</v>
      </c>
      <c r="G162" s="149" t="s">
        <v>560</v>
      </c>
      <c r="H162" s="149" t="s">
        <v>546</v>
      </c>
      <c r="I162" s="150" t="s">
        <v>556</v>
      </c>
      <c r="J162" s="150" t="s">
        <v>548</v>
      </c>
    </row>
    <row r="163" ht="52.5" customHeight="1" outlineLevel="1" spans="1:10">
      <c r="A163" s="150" t="s">
        <v>524</v>
      </c>
      <c r="B163" s="150" t="s">
        <v>818</v>
      </c>
      <c r="C163" s="150" t="s">
        <v>542</v>
      </c>
      <c r="D163" s="150" t="s">
        <v>561</v>
      </c>
      <c r="E163" s="150" t="s">
        <v>822</v>
      </c>
      <c r="F163" s="150" t="s">
        <v>559</v>
      </c>
      <c r="G163" s="149" t="s">
        <v>713</v>
      </c>
      <c r="H163" s="149" t="s">
        <v>564</v>
      </c>
      <c r="I163" s="150"/>
      <c r="J163" s="150" t="s">
        <v>548</v>
      </c>
    </row>
    <row r="164" ht="52.5" customHeight="1" outlineLevel="1" spans="1:10">
      <c r="A164" s="150" t="s">
        <v>524</v>
      </c>
      <c r="B164" s="150" t="s">
        <v>818</v>
      </c>
      <c r="C164" s="150" t="s">
        <v>568</v>
      </c>
      <c r="D164" s="150" t="s">
        <v>569</v>
      </c>
      <c r="E164" s="150" t="s">
        <v>823</v>
      </c>
      <c r="F164" s="150" t="s">
        <v>559</v>
      </c>
      <c r="G164" s="149" t="s">
        <v>824</v>
      </c>
      <c r="H164" s="149" t="s">
        <v>564</v>
      </c>
      <c r="I164" s="150"/>
      <c r="J164" s="150" t="s">
        <v>548</v>
      </c>
    </row>
    <row r="165" ht="52.5" customHeight="1" outlineLevel="1" spans="1:10">
      <c r="A165" s="150" t="s">
        <v>524</v>
      </c>
      <c r="B165" s="150" t="s">
        <v>818</v>
      </c>
      <c r="C165" s="150" t="s">
        <v>568</v>
      </c>
      <c r="D165" s="150" t="s">
        <v>572</v>
      </c>
      <c r="E165" s="150" t="s">
        <v>825</v>
      </c>
      <c r="F165" s="150" t="s">
        <v>559</v>
      </c>
      <c r="G165" s="149" t="s">
        <v>571</v>
      </c>
      <c r="H165" s="149" t="s">
        <v>564</v>
      </c>
      <c r="I165" s="150"/>
      <c r="J165" s="150" t="s">
        <v>548</v>
      </c>
    </row>
    <row r="166" ht="52.5" customHeight="1" outlineLevel="1" spans="1:10">
      <c r="A166" s="150" t="s">
        <v>524</v>
      </c>
      <c r="B166" s="150" t="s">
        <v>818</v>
      </c>
      <c r="C166" s="150" t="s">
        <v>575</v>
      </c>
      <c r="D166" s="150" t="s">
        <v>576</v>
      </c>
      <c r="E166" s="150" t="s">
        <v>826</v>
      </c>
      <c r="F166" s="150" t="s">
        <v>545</v>
      </c>
      <c r="G166" s="149" t="s">
        <v>555</v>
      </c>
      <c r="H166" s="149" t="s">
        <v>546</v>
      </c>
      <c r="I166" s="150" t="s">
        <v>556</v>
      </c>
      <c r="J166" s="150" t="s">
        <v>548</v>
      </c>
    </row>
    <row r="167" ht="52.5" customHeight="1" outlineLevel="1" spans="1:10">
      <c r="A167" s="150" t="s">
        <v>522</v>
      </c>
      <c r="B167" s="150" t="s">
        <v>827</v>
      </c>
      <c r="C167" s="150" t="s">
        <v>542</v>
      </c>
      <c r="D167" s="150" t="s">
        <v>543</v>
      </c>
      <c r="E167" s="150" t="s">
        <v>828</v>
      </c>
      <c r="F167" s="150" t="s">
        <v>559</v>
      </c>
      <c r="G167" s="149" t="s">
        <v>829</v>
      </c>
      <c r="H167" s="149" t="s">
        <v>546</v>
      </c>
      <c r="I167" s="150" t="s">
        <v>612</v>
      </c>
      <c r="J167" s="150" t="s">
        <v>548</v>
      </c>
    </row>
    <row r="168" ht="52.5" customHeight="1" outlineLevel="1" spans="1:10">
      <c r="A168" s="150" t="s">
        <v>522</v>
      </c>
      <c r="B168" s="150" t="s">
        <v>827</v>
      </c>
      <c r="C168" s="150" t="s">
        <v>542</v>
      </c>
      <c r="D168" s="150" t="s">
        <v>543</v>
      </c>
      <c r="E168" s="150" t="s">
        <v>830</v>
      </c>
      <c r="F168" s="150" t="s">
        <v>545</v>
      </c>
      <c r="G168" s="149" t="s">
        <v>283</v>
      </c>
      <c r="H168" s="149" t="s">
        <v>546</v>
      </c>
      <c r="I168" s="150" t="s">
        <v>547</v>
      </c>
      <c r="J168" s="150" t="s">
        <v>548</v>
      </c>
    </row>
    <row r="169" ht="52.5" customHeight="1" outlineLevel="1" spans="1:10">
      <c r="A169" s="150" t="s">
        <v>522</v>
      </c>
      <c r="B169" s="150" t="s">
        <v>827</v>
      </c>
      <c r="C169" s="150" t="s">
        <v>542</v>
      </c>
      <c r="D169" s="150" t="s">
        <v>543</v>
      </c>
      <c r="E169" s="150" t="s">
        <v>831</v>
      </c>
      <c r="F169" s="150" t="s">
        <v>545</v>
      </c>
      <c r="G169" s="149" t="s">
        <v>80</v>
      </c>
      <c r="H169" s="149" t="s">
        <v>546</v>
      </c>
      <c r="I169" s="150" t="s">
        <v>547</v>
      </c>
      <c r="J169" s="150" t="s">
        <v>548</v>
      </c>
    </row>
    <row r="170" ht="52.5" customHeight="1" outlineLevel="1" spans="1:10">
      <c r="A170" s="150" t="s">
        <v>522</v>
      </c>
      <c r="B170" s="150" t="s">
        <v>827</v>
      </c>
      <c r="C170" s="150" t="s">
        <v>542</v>
      </c>
      <c r="D170" s="150" t="s">
        <v>553</v>
      </c>
      <c r="E170" s="150" t="s">
        <v>832</v>
      </c>
      <c r="F170" s="150" t="s">
        <v>545</v>
      </c>
      <c r="G170" s="149" t="s">
        <v>580</v>
      </c>
      <c r="H170" s="149" t="s">
        <v>546</v>
      </c>
      <c r="I170" s="150" t="s">
        <v>556</v>
      </c>
      <c r="J170" s="150" t="s">
        <v>548</v>
      </c>
    </row>
    <row r="171" ht="52.5" customHeight="1" outlineLevel="1" spans="1:10">
      <c r="A171" s="150" t="s">
        <v>522</v>
      </c>
      <c r="B171" s="150" t="s">
        <v>827</v>
      </c>
      <c r="C171" s="150" t="s">
        <v>542</v>
      </c>
      <c r="D171" s="150" t="s">
        <v>561</v>
      </c>
      <c r="E171" s="150" t="s">
        <v>833</v>
      </c>
      <c r="F171" s="150" t="s">
        <v>559</v>
      </c>
      <c r="G171" s="149" t="s">
        <v>560</v>
      </c>
      <c r="H171" s="149" t="s">
        <v>546</v>
      </c>
      <c r="I171" s="150" t="s">
        <v>556</v>
      </c>
      <c r="J171" s="150" t="s">
        <v>548</v>
      </c>
    </row>
    <row r="172" ht="52.5" customHeight="1" outlineLevel="1" spans="1:10">
      <c r="A172" s="150" t="s">
        <v>522</v>
      </c>
      <c r="B172" s="150" t="s">
        <v>827</v>
      </c>
      <c r="C172" s="150" t="s">
        <v>568</v>
      </c>
      <c r="D172" s="150" t="s">
        <v>623</v>
      </c>
      <c r="E172" s="150" t="s">
        <v>834</v>
      </c>
      <c r="F172" s="150" t="s">
        <v>545</v>
      </c>
      <c r="G172" s="149" t="s">
        <v>87</v>
      </c>
      <c r="H172" s="149" t="s">
        <v>546</v>
      </c>
      <c r="I172" s="150" t="s">
        <v>556</v>
      </c>
      <c r="J172" s="150" t="s">
        <v>548</v>
      </c>
    </row>
    <row r="173" ht="52.5" customHeight="1" outlineLevel="1" spans="1:10">
      <c r="A173" s="150" t="s">
        <v>522</v>
      </c>
      <c r="B173" s="150" t="s">
        <v>827</v>
      </c>
      <c r="C173" s="150" t="s">
        <v>568</v>
      </c>
      <c r="D173" s="150" t="s">
        <v>572</v>
      </c>
      <c r="E173" s="150" t="s">
        <v>835</v>
      </c>
      <c r="F173" s="150" t="s">
        <v>559</v>
      </c>
      <c r="G173" s="149" t="s">
        <v>571</v>
      </c>
      <c r="H173" s="149" t="s">
        <v>564</v>
      </c>
      <c r="I173" s="150"/>
      <c r="J173" s="150" t="s">
        <v>548</v>
      </c>
    </row>
    <row r="174" ht="52.5" customHeight="1" outlineLevel="1" spans="1:10">
      <c r="A174" s="150" t="s">
        <v>522</v>
      </c>
      <c r="B174" s="150" t="s">
        <v>827</v>
      </c>
      <c r="C174" s="150" t="s">
        <v>575</v>
      </c>
      <c r="D174" s="150" t="s">
        <v>576</v>
      </c>
      <c r="E174" s="150" t="s">
        <v>826</v>
      </c>
      <c r="F174" s="150" t="s">
        <v>545</v>
      </c>
      <c r="G174" s="149" t="s">
        <v>578</v>
      </c>
      <c r="H174" s="149" t="s">
        <v>546</v>
      </c>
      <c r="I174" s="150" t="s">
        <v>556</v>
      </c>
      <c r="J174" s="150" t="s">
        <v>548</v>
      </c>
    </row>
    <row r="175" ht="52.5" customHeight="1" outlineLevel="1" spans="1:10">
      <c r="A175" s="150" t="s">
        <v>520</v>
      </c>
      <c r="B175" s="150" t="s">
        <v>836</v>
      </c>
      <c r="C175" s="150" t="s">
        <v>542</v>
      </c>
      <c r="D175" s="150" t="s">
        <v>543</v>
      </c>
      <c r="E175" s="150" t="s">
        <v>837</v>
      </c>
      <c r="F175" s="150" t="s">
        <v>559</v>
      </c>
      <c r="G175" s="149" t="s">
        <v>82</v>
      </c>
      <c r="H175" s="149" t="s">
        <v>546</v>
      </c>
      <c r="I175" s="150" t="s">
        <v>838</v>
      </c>
      <c r="J175" s="150" t="s">
        <v>548</v>
      </c>
    </row>
    <row r="176" ht="52.5" customHeight="1" outlineLevel="1" spans="1:10">
      <c r="A176" s="150" t="s">
        <v>520</v>
      </c>
      <c r="B176" s="150" t="s">
        <v>836</v>
      </c>
      <c r="C176" s="150" t="s">
        <v>542</v>
      </c>
      <c r="D176" s="150" t="s">
        <v>553</v>
      </c>
      <c r="E176" s="150" t="s">
        <v>839</v>
      </c>
      <c r="F176" s="150" t="s">
        <v>559</v>
      </c>
      <c r="G176" s="149" t="s">
        <v>560</v>
      </c>
      <c r="H176" s="149" t="s">
        <v>546</v>
      </c>
      <c r="I176" s="150" t="s">
        <v>556</v>
      </c>
      <c r="J176" s="150" t="s">
        <v>548</v>
      </c>
    </row>
    <row r="177" ht="52.5" customHeight="1" outlineLevel="1" spans="1:10">
      <c r="A177" s="150" t="s">
        <v>520</v>
      </c>
      <c r="B177" s="150" t="s">
        <v>836</v>
      </c>
      <c r="C177" s="150" t="s">
        <v>542</v>
      </c>
      <c r="D177" s="150" t="s">
        <v>561</v>
      </c>
      <c r="E177" s="150" t="s">
        <v>840</v>
      </c>
      <c r="F177" s="150" t="s">
        <v>559</v>
      </c>
      <c r="G177" s="149" t="s">
        <v>841</v>
      </c>
      <c r="H177" s="149" t="s">
        <v>564</v>
      </c>
      <c r="I177" s="150"/>
      <c r="J177" s="150" t="s">
        <v>548</v>
      </c>
    </row>
    <row r="178" ht="52.5" customHeight="1" outlineLevel="1" spans="1:10">
      <c r="A178" s="150" t="s">
        <v>520</v>
      </c>
      <c r="B178" s="150" t="s">
        <v>836</v>
      </c>
      <c r="C178" s="150" t="s">
        <v>568</v>
      </c>
      <c r="D178" s="150" t="s">
        <v>693</v>
      </c>
      <c r="E178" s="150" t="s">
        <v>842</v>
      </c>
      <c r="F178" s="150" t="s">
        <v>559</v>
      </c>
      <c r="G178" s="149" t="s">
        <v>626</v>
      </c>
      <c r="H178" s="149" t="s">
        <v>564</v>
      </c>
      <c r="I178" s="150"/>
      <c r="J178" s="150" t="s">
        <v>548</v>
      </c>
    </row>
    <row r="179" ht="52.5" customHeight="1" outlineLevel="1" spans="1:10">
      <c r="A179" s="150" t="s">
        <v>520</v>
      </c>
      <c r="B179" s="150" t="s">
        <v>836</v>
      </c>
      <c r="C179" s="150" t="s">
        <v>568</v>
      </c>
      <c r="D179" s="150" t="s">
        <v>572</v>
      </c>
      <c r="E179" s="150" t="s">
        <v>843</v>
      </c>
      <c r="F179" s="150" t="s">
        <v>559</v>
      </c>
      <c r="G179" s="149" t="s">
        <v>626</v>
      </c>
      <c r="H179" s="149" t="s">
        <v>564</v>
      </c>
      <c r="I179" s="150"/>
      <c r="J179" s="150" t="s">
        <v>548</v>
      </c>
    </row>
    <row r="180" ht="52.5" customHeight="1" outlineLevel="1" spans="1:10">
      <c r="A180" s="150" t="s">
        <v>520</v>
      </c>
      <c r="B180" s="150" t="s">
        <v>836</v>
      </c>
      <c r="C180" s="150" t="s">
        <v>575</v>
      </c>
      <c r="D180" s="150" t="s">
        <v>576</v>
      </c>
      <c r="E180" s="150" t="s">
        <v>844</v>
      </c>
      <c r="F180" s="150" t="s">
        <v>545</v>
      </c>
      <c r="G180" s="149" t="s">
        <v>649</v>
      </c>
      <c r="H180" s="149" t="s">
        <v>546</v>
      </c>
      <c r="I180" s="150" t="s">
        <v>556</v>
      </c>
      <c r="J180" s="150" t="s">
        <v>548</v>
      </c>
    </row>
  </sheetData>
  <mergeCells count="36">
    <mergeCell ref="A2:J2"/>
    <mergeCell ref="A3:E3"/>
    <mergeCell ref="A7:A20"/>
    <mergeCell ref="A21:A33"/>
    <mergeCell ref="A34:A42"/>
    <mergeCell ref="A43:A53"/>
    <mergeCell ref="A54:A64"/>
    <mergeCell ref="A65:A77"/>
    <mergeCell ref="A78:A90"/>
    <mergeCell ref="A91:A102"/>
    <mergeCell ref="A103:A108"/>
    <mergeCell ref="A109:A117"/>
    <mergeCell ref="A118:A128"/>
    <mergeCell ref="A129:A139"/>
    <mergeCell ref="A140:A148"/>
    <mergeCell ref="A149:A159"/>
    <mergeCell ref="A160:A166"/>
    <mergeCell ref="A167:A174"/>
    <mergeCell ref="A175:A180"/>
    <mergeCell ref="B7:B20"/>
    <mergeCell ref="B21:B33"/>
    <mergeCell ref="B34:B42"/>
    <mergeCell ref="B43:B53"/>
    <mergeCell ref="B54:B64"/>
    <mergeCell ref="B65:B77"/>
    <mergeCell ref="B78:B90"/>
    <mergeCell ref="B91:B102"/>
    <mergeCell ref="B103:B108"/>
    <mergeCell ref="B109:B117"/>
    <mergeCell ref="B118:B128"/>
    <mergeCell ref="B129:B139"/>
    <mergeCell ref="B140:B148"/>
    <mergeCell ref="B149:B159"/>
    <mergeCell ref="B160:B166"/>
    <mergeCell ref="B167:B174"/>
    <mergeCell ref="B175:B18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左昌科</cp:lastModifiedBy>
  <dcterms:created xsi:type="dcterms:W3CDTF">2025-02-25T00:25:00Z</dcterms:created>
  <dcterms:modified xsi:type="dcterms:W3CDTF">2026-02-27T07:54:19Z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4F03761976244B018B3D8054DD4B5DB6_13</vt:lpwstr>
  </property>
  <property fmtid="{D5CDD505-2E9C-101B-9397-08002B2CF9AE}" pid="3" name="KSOProductBuildVer">
    <vt:lpwstr>2052-12.1.0.23542</vt:lpwstr>
  </property>
</Properties>
</file>