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符合补助4户33712.88元" sheetId="1" r:id="rId1"/>
    <sheet name="不符合补助2户" sheetId="2" r:id="rId2"/>
  </sheets>
  <definedNames>
    <definedName name="_xlnm._FilterDatabase" localSheetId="0" hidden="1">符合补助4户33712.88元!$A$2:$P$16</definedName>
    <definedName name="_xlnm._FilterDatabase" localSheetId="1" hidden="1">不符合补助2户!$A$2:$J$16</definedName>
  </definedNames>
  <calcPr calcId="144525"/>
</workbook>
</file>

<file path=xl/sharedStrings.xml><?xml version="1.0" encoding="utf-8"?>
<sst xmlns="http://schemas.openxmlformats.org/spreadsheetml/2006/main" count="119" uniqueCount="93">
  <si>
    <t>梁河县申报致贫返贫风险救助基金表花名册（符合4户33712.88元）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</si>
  <si>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</si>
  <si>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</si>
  <si>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行政村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</si>
  <si>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</si>
  <si>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与户主关系</t>
    </r>
  </si>
  <si>
    <r>
      <rPr>
        <b/>
        <sz val="12"/>
        <rFont val="仿宋_GB2312"/>
        <charset val="134"/>
      </rPr>
      <t>家庭属性</t>
    </r>
  </si>
  <si>
    <r>
      <rPr>
        <b/>
        <sz val="12"/>
        <rFont val="仿宋_GB2312"/>
        <charset val="134"/>
      </rPr>
      <t>人口数</t>
    </r>
  </si>
  <si>
    <r>
      <rPr>
        <b/>
        <sz val="12"/>
        <rFont val="仿宋_GB2312"/>
        <charset val="134"/>
      </rPr>
      <t>困难类别</t>
    </r>
  </si>
  <si>
    <r>
      <rPr>
        <b/>
        <sz val="12"/>
        <rFont val="仿宋_GB2312"/>
        <charset val="134"/>
      </rPr>
      <t>申报补助</t>
    </r>
    <r>
      <rPr>
        <b/>
        <sz val="12"/>
        <rFont val="Times New Roman"/>
        <charset val="134"/>
      </rPr>
      <t xml:space="preserve">      </t>
    </r>
    <r>
      <rPr>
        <b/>
        <sz val="12"/>
        <rFont val="仿宋_GB2312"/>
        <charset val="134"/>
      </rPr>
      <t>金额（元）</t>
    </r>
  </si>
  <si>
    <r>
      <rPr>
        <b/>
        <sz val="12"/>
        <rFont val="Times New Roman"/>
        <charset val="134"/>
      </rPr>
      <t>1-6</t>
    </r>
    <r>
      <rPr>
        <b/>
        <sz val="12"/>
        <rFont val="仿宋_GB2312"/>
        <charset val="134"/>
      </rPr>
      <t>月住院自付费用</t>
    </r>
  </si>
  <si>
    <t>已发教育补助资金</t>
  </si>
  <si>
    <t>计划享受教育补助</t>
  </si>
  <si>
    <t>是否消除消除</t>
  </si>
  <si>
    <r>
      <rPr>
        <b/>
        <sz val="12"/>
        <rFont val="仿宋_GB2312"/>
        <charset val="134"/>
      </rPr>
      <t>计划补助资金</t>
    </r>
  </si>
  <si>
    <r>
      <rPr>
        <b/>
        <sz val="12"/>
        <rFont val="仿宋_GB2312"/>
        <charset val="134"/>
      </rPr>
      <t>审核意见</t>
    </r>
  </si>
  <si>
    <r>
      <rPr>
        <b/>
        <sz val="12"/>
        <rFont val="仿宋_GB2312"/>
        <charset val="134"/>
      </rPr>
      <t>合计</t>
    </r>
  </si>
  <si>
    <r>
      <rPr>
        <b/>
        <sz val="12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</si>
  <si>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九保乡</t>
    </r>
  </si>
  <si>
    <r>
      <rPr>
        <sz val="12"/>
        <color theme="1"/>
        <rFont val="仿宋_GB2312"/>
        <charset val="134"/>
      </rPr>
      <t>九保村</t>
    </r>
  </si>
  <si>
    <r>
      <rPr>
        <sz val="12"/>
        <color theme="1"/>
        <rFont val="仿宋_GB2312"/>
        <charset val="134"/>
      </rPr>
      <t>线加龙</t>
    </r>
  </si>
  <si>
    <r>
      <rPr>
        <sz val="12"/>
        <color theme="1"/>
        <rFont val="仿宋_GB2312"/>
        <charset val="134"/>
      </rPr>
      <t>户主</t>
    </r>
  </si>
  <si>
    <r>
      <rPr>
        <sz val="12"/>
        <color theme="1"/>
        <rFont val="仿宋_GB2312"/>
        <charset val="134"/>
      </rPr>
      <t>边缘易致贫户</t>
    </r>
  </si>
  <si>
    <r>
      <rPr>
        <sz val="12"/>
        <color theme="1"/>
        <rFont val="仿宋_GB2312"/>
        <charset val="134"/>
      </rPr>
      <t>因病、因学</t>
    </r>
  </si>
  <si>
    <r>
      <rPr>
        <sz val="12"/>
        <color theme="1"/>
        <rFont val="仿宋_GB2312"/>
        <charset val="134"/>
      </rPr>
      <t>否</t>
    </r>
  </si>
  <si>
    <r>
      <rPr>
        <sz val="12"/>
        <color theme="1"/>
        <rFont val="仿宋_GB2312"/>
        <charset val="134"/>
      </rPr>
      <t>因病，符合</t>
    </r>
  </si>
  <si>
    <r>
      <rPr>
        <sz val="12"/>
        <color theme="1"/>
        <rFont val="仿宋_GB2312"/>
        <charset val="134"/>
      </rPr>
      <t>陈菊艳</t>
    </r>
  </si>
  <si>
    <r>
      <rPr>
        <sz val="12"/>
        <color theme="1"/>
        <rFont val="仿宋_GB2312"/>
        <charset val="134"/>
      </rPr>
      <t>妻子</t>
    </r>
  </si>
  <si>
    <r>
      <rPr>
        <sz val="12"/>
        <color theme="1"/>
        <rFont val="仿宋_GB2312"/>
        <charset val="134"/>
      </rPr>
      <t>线冬槐</t>
    </r>
  </si>
  <si>
    <r>
      <rPr>
        <sz val="12"/>
        <color theme="1"/>
        <rFont val="仿宋_GB2312"/>
        <charset val="134"/>
      </rPr>
      <t>儿子</t>
    </r>
  </si>
  <si>
    <r>
      <rPr>
        <sz val="12"/>
        <color theme="1"/>
        <rFont val="仿宋_GB2312"/>
        <charset val="134"/>
      </rPr>
      <t>因学，符合</t>
    </r>
  </si>
  <si>
    <r>
      <rPr>
        <sz val="12"/>
        <color theme="1"/>
        <rFont val="仿宋_GB2312"/>
        <charset val="134"/>
      </rPr>
      <t>线冬榛</t>
    </r>
  </si>
  <si>
    <r>
      <rPr>
        <sz val="12"/>
        <color theme="1"/>
        <rFont val="仿宋_GB2312"/>
        <charset val="134"/>
      </rPr>
      <t>丙盖村</t>
    </r>
  </si>
  <si>
    <r>
      <rPr>
        <sz val="12"/>
        <color theme="1"/>
        <rFont val="仿宋_GB2312"/>
        <charset val="134"/>
      </rPr>
      <t>董保润</t>
    </r>
  </si>
  <si>
    <r>
      <rPr>
        <sz val="12"/>
        <color theme="1"/>
        <rFont val="仿宋_GB2312"/>
        <charset val="134"/>
      </rPr>
      <t>因学</t>
    </r>
  </si>
  <si>
    <r>
      <rPr>
        <sz val="12"/>
        <color theme="1"/>
        <rFont val="仿宋_GB2312"/>
        <charset val="134"/>
      </rPr>
      <t>杨兰香</t>
    </r>
  </si>
  <si>
    <r>
      <rPr>
        <sz val="12"/>
        <color theme="1"/>
        <rFont val="仿宋_GB2312"/>
        <charset val="134"/>
      </rPr>
      <t>线从杰</t>
    </r>
  </si>
  <si>
    <r>
      <rPr>
        <sz val="12"/>
        <color theme="1"/>
        <rFont val="仿宋_GB2312"/>
        <charset val="134"/>
      </rPr>
      <t>长子</t>
    </r>
  </si>
  <si>
    <r>
      <rPr>
        <sz val="12"/>
        <color theme="1"/>
        <rFont val="仿宋_GB2312"/>
        <charset val="134"/>
      </rPr>
      <t>线从浩</t>
    </r>
  </si>
  <si>
    <r>
      <rPr>
        <sz val="12"/>
        <color theme="1"/>
        <rFont val="仿宋_GB2312"/>
        <charset val="134"/>
      </rPr>
      <t>次子</t>
    </r>
  </si>
  <si>
    <r>
      <rPr>
        <sz val="12"/>
        <color theme="1"/>
        <rFont val="仿宋_GB2312"/>
        <charset val="134"/>
      </rPr>
      <t>安乐村</t>
    </r>
  </si>
  <si>
    <r>
      <rPr>
        <sz val="12"/>
        <color theme="1"/>
        <rFont val="仿宋_GB2312"/>
        <charset val="134"/>
      </rPr>
      <t>杨绍三</t>
    </r>
  </si>
  <si>
    <r>
      <rPr>
        <sz val="12"/>
        <color theme="1"/>
        <rFont val="仿宋_GB2312"/>
        <charset val="134"/>
      </rPr>
      <t>李娇聪</t>
    </r>
  </si>
  <si>
    <r>
      <rPr>
        <sz val="12"/>
        <color theme="1"/>
        <rFont val="仿宋_GB2312"/>
        <charset val="134"/>
      </rPr>
      <t>杨世湘</t>
    </r>
  </si>
  <si>
    <r>
      <rPr>
        <sz val="12"/>
        <color theme="1"/>
        <rFont val="仿宋_GB2312"/>
        <charset val="134"/>
      </rPr>
      <t>杨恩超</t>
    </r>
  </si>
  <si>
    <r>
      <rPr>
        <sz val="12"/>
        <color theme="1"/>
        <rFont val="仿宋_GB2312"/>
        <charset val="134"/>
      </rPr>
      <t>孙子</t>
    </r>
  </si>
  <si>
    <r>
      <rPr>
        <sz val="12"/>
        <color theme="1"/>
        <rFont val="仿宋_GB2312"/>
        <charset val="134"/>
      </rPr>
      <t>杨绍德</t>
    </r>
  </si>
  <si>
    <r>
      <rPr>
        <sz val="12"/>
        <color theme="1"/>
        <rFont val="仿宋_GB2312"/>
        <charset val="134"/>
      </rPr>
      <t>脱贫不稳定户</t>
    </r>
  </si>
  <si>
    <r>
      <rPr>
        <sz val="12"/>
        <color theme="1"/>
        <rFont val="仿宋_GB2312"/>
        <charset val="134"/>
      </rPr>
      <t>杨萍芳</t>
    </r>
  </si>
  <si>
    <r>
      <rPr>
        <sz val="12"/>
        <color theme="1"/>
        <rFont val="仿宋_GB2312"/>
        <charset val="134"/>
      </rPr>
      <t>长女</t>
    </r>
  </si>
  <si>
    <t>梁河县申报致贫返贫风险救助基金表花名册（不符合2户）</t>
  </si>
  <si>
    <t>序号</t>
  </si>
  <si>
    <t>乡镇</t>
  </si>
  <si>
    <t>行政村</t>
  </si>
  <si>
    <t>姓名</t>
  </si>
  <si>
    <t>与户主关系</t>
  </si>
  <si>
    <t>家庭属性</t>
  </si>
  <si>
    <t>人口数</t>
  </si>
  <si>
    <t>困难类别</t>
  </si>
  <si>
    <t>申报补助      金额（元）</t>
  </si>
  <si>
    <t>审核意见</t>
  </si>
  <si>
    <t>九保乡</t>
  </si>
  <si>
    <t>勐科村</t>
  </si>
  <si>
    <t>张天香</t>
  </si>
  <si>
    <t>户主</t>
  </si>
  <si>
    <t>边缘易致贫户</t>
  </si>
  <si>
    <t>因病</t>
  </si>
  <si>
    <t>医疗自付不达3000</t>
  </si>
  <si>
    <t>郭赛聪</t>
  </si>
  <si>
    <t>之妻子</t>
  </si>
  <si>
    <t>张开鹏</t>
  </si>
  <si>
    <t>之子</t>
  </si>
  <si>
    <t>张双爱</t>
  </si>
  <si>
    <t>之女</t>
  </si>
  <si>
    <t>张双喜</t>
  </si>
  <si>
    <t>张建辉</t>
  </si>
  <si>
    <t>之孙子</t>
  </si>
  <si>
    <t>九保</t>
  </si>
  <si>
    <t>王保春</t>
  </si>
  <si>
    <t>一般户</t>
  </si>
  <si>
    <t>风险消除</t>
  </si>
  <si>
    <t>们国芬</t>
  </si>
  <si>
    <t>妻子</t>
  </si>
  <si>
    <t>王定愉</t>
  </si>
  <si>
    <t>长子</t>
  </si>
  <si>
    <t>李水秋</t>
  </si>
  <si>
    <t>二女</t>
  </si>
  <si>
    <t>王德权</t>
  </si>
  <si>
    <t>孙子</t>
  </si>
  <si>
    <t>王可欣</t>
  </si>
  <si>
    <t>孙女</t>
  </si>
  <si>
    <t>王定乐</t>
  </si>
  <si>
    <t>次子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</si>
</sst>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22"/>
      <color theme="1"/>
      <name val="方正小标宋_GBK"/>
      <charset val="134"/>
    </font>
    <font>
      <sz val="12"/>
      <name val="宋体"/>
      <charset val="134"/>
    </font>
    <font>
      <sz val="22"/>
      <name val="方正小标宋_GBK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b/>
      <sz val="12"/>
      <name val="仿宋_GB2312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35" fillId="15" borderId="14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3" xfId="51"/>
    <cellStyle name="常规 2" xfId="52"/>
    <cellStyle name="常规 5" xfId="53"/>
    <cellStyle name="常规 7" xfId="54"/>
  </cellStyles>
  <tableStyles count="0" defaultTableStyle="TableStyleMedium2" defaultPivotStyle="PivotStyleLight16"/>
  <colors>
    <mruColors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zoomScale="130" zoomScaleNormal="130" topLeftCell="B1" workbookViewId="0">
      <selection activeCell="F19" sqref="F19"/>
    </sheetView>
  </sheetViews>
  <sheetFormatPr defaultColWidth="9" defaultRowHeight="13.5"/>
  <cols>
    <col min="1" max="1" width="6.25" style="18" customWidth="1"/>
    <col min="2" max="2" width="6.75" style="18" customWidth="1"/>
    <col min="3" max="3" width="7.5" style="18" customWidth="1"/>
    <col min="4" max="4" width="9" style="18"/>
    <col min="5" max="5" width="20.125" style="18" customWidth="1"/>
    <col min="6" max="6" width="18.625" style="18" customWidth="1"/>
    <col min="7" max="7" width="9" style="18"/>
    <col min="8" max="8" width="6.375" style="18" customWidth="1"/>
    <col min="9" max="9" width="10.375" style="18"/>
    <col min="10" max="10" width="13.625" style="18" customWidth="1"/>
    <col min="11" max="11" width="11.875" style="18" customWidth="1"/>
    <col min="12" max="12" width="12.25" style="18" customWidth="1"/>
    <col min="13" max="13" width="11" style="18" customWidth="1"/>
    <col min="14" max="14" width="12.625" style="19" customWidth="1"/>
    <col min="15" max="15" width="25.625" style="18" customWidth="1"/>
    <col min="16" max="16" width="19.5" style="18" customWidth="1"/>
    <col min="17" max="17" width="15.25" style="18" customWidth="1"/>
    <col min="18" max="16384" width="9" style="18"/>
  </cols>
  <sheetData>
    <row r="1" s="15" customFormat="1" ht="28.5" spans="1:17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5"/>
      <c r="P1" s="25"/>
      <c r="Q1" s="25"/>
    </row>
    <row r="2" s="16" customFormat="1" ht="60" customHeight="1" spans="1:1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6" t="s">
        <v>11</v>
      </c>
      <c r="L2" s="26" t="s">
        <v>12</v>
      </c>
      <c r="M2" s="26" t="s">
        <v>13</v>
      </c>
      <c r="N2" s="22" t="s">
        <v>14</v>
      </c>
      <c r="O2" s="22" t="s">
        <v>15</v>
      </c>
      <c r="P2" s="22" t="s">
        <v>16</v>
      </c>
      <c r="Q2" s="22" t="s">
        <v>17</v>
      </c>
    </row>
    <row r="3" s="17" customFormat="1" ht="15.75" spans="1:17">
      <c r="A3" s="23">
        <f>MAX($A$2:A2)+1</f>
        <v>1</v>
      </c>
      <c r="B3" s="23" t="s">
        <v>18</v>
      </c>
      <c r="C3" s="23" t="s">
        <v>19</v>
      </c>
      <c r="D3" s="23" t="s">
        <v>20</v>
      </c>
      <c r="E3" s="23" t="s">
        <v>21</v>
      </c>
      <c r="F3" s="23" t="s">
        <v>22</v>
      </c>
      <c r="G3" s="23">
        <v>4</v>
      </c>
      <c r="H3" s="23" t="s">
        <v>23</v>
      </c>
      <c r="I3" s="23">
        <v>26000</v>
      </c>
      <c r="J3" s="23">
        <v>8646.77</v>
      </c>
      <c r="K3" s="23">
        <v>0</v>
      </c>
      <c r="L3" s="23">
        <v>0</v>
      </c>
      <c r="M3" s="23" t="s">
        <v>24</v>
      </c>
      <c r="N3" s="23">
        <f>J3*0.8</f>
        <v>6917.416</v>
      </c>
      <c r="O3" s="23" t="s">
        <v>25</v>
      </c>
      <c r="P3" s="27">
        <f>N3+N5+N6</f>
        <v>16917.416</v>
      </c>
      <c r="Q3" s="28"/>
    </row>
    <row r="4" s="17" customFormat="1" ht="15.75" spans="1:17">
      <c r="A4" s="23"/>
      <c r="B4" s="23"/>
      <c r="C4" s="23"/>
      <c r="D4" s="23" t="s">
        <v>26</v>
      </c>
      <c r="E4" s="24" t="s">
        <v>27</v>
      </c>
      <c r="F4" s="23"/>
      <c r="G4" s="23"/>
      <c r="H4" s="23"/>
      <c r="I4" s="23"/>
      <c r="J4" s="23"/>
      <c r="K4" s="23">
        <v>0</v>
      </c>
      <c r="L4" s="23">
        <v>0</v>
      </c>
      <c r="M4" s="23"/>
      <c r="N4" s="23"/>
      <c r="O4" s="23"/>
      <c r="P4" s="27"/>
      <c r="Q4" s="28"/>
    </row>
    <row r="5" s="17" customFormat="1" ht="15.75" spans="1:17">
      <c r="A5" s="23"/>
      <c r="B5" s="23"/>
      <c r="C5" s="23"/>
      <c r="D5" s="23" t="s">
        <v>28</v>
      </c>
      <c r="E5" s="23" t="s">
        <v>29</v>
      </c>
      <c r="F5" s="23"/>
      <c r="G5" s="23"/>
      <c r="H5" s="23"/>
      <c r="I5" s="23"/>
      <c r="J5" s="23"/>
      <c r="K5" s="23">
        <v>0</v>
      </c>
      <c r="L5" s="23">
        <v>0</v>
      </c>
      <c r="M5" s="23"/>
      <c r="N5" s="23">
        <v>5000</v>
      </c>
      <c r="O5" s="23" t="s">
        <v>30</v>
      </c>
      <c r="P5" s="27"/>
      <c r="Q5" s="28"/>
    </row>
    <row r="6" s="17" customFormat="1" ht="15.75" spans="1:17">
      <c r="A6" s="23"/>
      <c r="B6" s="23"/>
      <c r="C6" s="23"/>
      <c r="D6" s="23" t="s">
        <v>31</v>
      </c>
      <c r="E6" s="23" t="s">
        <v>29</v>
      </c>
      <c r="F6" s="23"/>
      <c r="G6" s="23"/>
      <c r="H6" s="23"/>
      <c r="I6" s="23"/>
      <c r="J6" s="23"/>
      <c r="K6" s="23">
        <v>0</v>
      </c>
      <c r="L6" s="23">
        <v>0</v>
      </c>
      <c r="M6" s="23"/>
      <c r="N6" s="23">
        <v>5000</v>
      </c>
      <c r="O6" s="23" t="s">
        <v>30</v>
      </c>
      <c r="P6" s="27"/>
      <c r="Q6" s="28"/>
    </row>
    <row r="7" ht="15.75" spans="1:17">
      <c r="A7" s="23">
        <f>MAX($A$2:A6)+1</f>
        <v>2</v>
      </c>
      <c r="B7" s="23" t="s">
        <v>18</v>
      </c>
      <c r="C7" s="23" t="s">
        <v>32</v>
      </c>
      <c r="D7" s="23" t="s">
        <v>33</v>
      </c>
      <c r="E7" s="23" t="s">
        <v>21</v>
      </c>
      <c r="F7" s="23" t="s">
        <v>22</v>
      </c>
      <c r="G7" s="23">
        <v>4</v>
      </c>
      <c r="H7" s="23" t="s">
        <v>34</v>
      </c>
      <c r="I7" s="23">
        <v>5000</v>
      </c>
      <c r="J7" s="23"/>
      <c r="K7" s="23">
        <v>0</v>
      </c>
      <c r="L7" s="23">
        <v>0</v>
      </c>
      <c r="M7" s="23" t="s">
        <v>24</v>
      </c>
      <c r="N7" s="23"/>
      <c r="O7" s="23"/>
      <c r="P7" s="27">
        <v>5000</v>
      </c>
      <c r="Q7" s="28"/>
    </row>
    <row r="8" ht="15.75" spans="1:17">
      <c r="A8" s="23"/>
      <c r="B8" s="23"/>
      <c r="C8" s="23"/>
      <c r="D8" s="23" t="s">
        <v>35</v>
      </c>
      <c r="E8" s="23" t="s">
        <v>27</v>
      </c>
      <c r="F8" s="23"/>
      <c r="G8" s="23"/>
      <c r="H8" s="23"/>
      <c r="I8" s="23"/>
      <c r="J8" s="23">
        <v>166.63</v>
      </c>
      <c r="K8" s="23">
        <v>0</v>
      </c>
      <c r="L8" s="23">
        <v>0</v>
      </c>
      <c r="M8" s="23"/>
      <c r="N8" s="23"/>
      <c r="O8" s="23"/>
      <c r="P8" s="27"/>
      <c r="Q8" s="28"/>
    </row>
    <row r="9" ht="15.75" spans="1:17">
      <c r="A9" s="23"/>
      <c r="B9" s="23"/>
      <c r="C9" s="23"/>
      <c r="D9" s="23" t="s">
        <v>36</v>
      </c>
      <c r="E9" s="23" t="s">
        <v>37</v>
      </c>
      <c r="F9" s="23"/>
      <c r="G9" s="23"/>
      <c r="H9" s="23"/>
      <c r="I9" s="23"/>
      <c r="J9" s="23"/>
      <c r="K9" s="23">
        <v>0</v>
      </c>
      <c r="L9" s="23">
        <v>0</v>
      </c>
      <c r="M9" s="23"/>
      <c r="N9" s="23">
        <v>5000</v>
      </c>
      <c r="O9" s="23" t="s">
        <v>30</v>
      </c>
      <c r="P9" s="27"/>
      <c r="Q9" s="28"/>
    </row>
    <row r="10" ht="15.75" spans="1:17">
      <c r="A10" s="23"/>
      <c r="B10" s="23"/>
      <c r="C10" s="23"/>
      <c r="D10" s="23" t="s">
        <v>38</v>
      </c>
      <c r="E10" s="23" t="s">
        <v>39</v>
      </c>
      <c r="F10" s="23"/>
      <c r="G10" s="23"/>
      <c r="H10" s="23"/>
      <c r="I10" s="23"/>
      <c r="J10" s="23"/>
      <c r="K10" s="23">
        <v>250</v>
      </c>
      <c r="L10" s="23">
        <v>0</v>
      </c>
      <c r="M10" s="23"/>
      <c r="N10" s="23"/>
      <c r="O10" s="23"/>
      <c r="P10" s="27"/>
      <c r="Q10" s="28"/>
    </row>
    <row r="11" ht="15.75" spans="1:17">
      <c r="A11" s="23">
        <f>MAX($A$2:A10)+1</f>
        <v>3</v>
      </c>
      <c r="B11" s="23" t="s">
        <v>18</v>
      </c>
      <c r="C11" s="23" t="s">
        <v>40</v>
      </c>
      <c r="D11" s="23" t="s">
        <v>41</v>
      </c>
      <c r="E11" s="23" t="s">
        <v>21</v>
      </c>
      <c r="F11" s="23" t="s">
        <v>22</v>
      </c>
      <c r="G11" s="23">
        <v>4</v>
      </c>
      <c r="H11" s="23" t="s">
        <v>34</v>
      </c>
      <c r="I11" s="23">
        <v>5000</v>
      </c>
      <c r="J11" s="23"/>
      <c r="K11" s="23">
        <v>0</v>
      </c>
      <c r="L11" s="23">
        <v>0</v>
      </c>
      <c r="M11" s="23" t="s">
        <v>24</v>
      </c>
      <c r="N11" s="23"/>
      <c r="O11" s="23"/>
      <c r="P11" s="27">
        <v>6795.464</v>
      </c>
      <c r="Q11" s="28"/>
    </row>
    <row r="12" ht="15.75" spans="1:17">
      <c r="A12" s="23"/>
      <c r="B12" s="23"/>
      <c r="C12" s="23"/>
      <c r="D12" s="23" t="s">
        <v>42</v>
      </c>
      <c r="E12" s="23" t="s">
        <v>27</v>
      </c>
      <c r="F12" s="23"/>
      <c r="G12" s="23"/>
      <c r="H12" s="23"/>
      <c r="I12" s="23"/>
      <c r="J12" s="23">
        <v>8494.33</v>
      </c>
      <c r="K12" s="23">
        <v>0</v>
      </c>
      <c r="L12" s="23">
        <v>0</v>
      </c>
      <c r="M12" s="23"/>
      <c r="N12" s="23">
        <f>J12*0.8</f>
        <v>6795.464</v>
      </c>
      <c r="O12" s="23" t="s">
        <v>25</v>
      </c>
      <c r="P12" s="27"/>
      <c r="Q12" s="28"/>
    </row>
    <row r="13" ht="15.75" spans="1:17">
      <c r="A13" s="23"/>
      <c r="B13" s="23"/>
      <c r="C13" s="23"/>
      <c r="D13" s="23" t="s">
        <v>43</v>
      </c>
      <c r="E13" s="23" t="s">
        <v>37</v>
      </c>
      <c r="F13" s="23"/>
      <c r="G13" s="23"/>
      <c r="H13" s="23"/>
      <c r="I13" s="23"/>
      <c r="J13" s="23"/>
      <c r="K13" s="23">
        <v>0</v>
      </c>
      <c r="L13" s="23">
        <v>0</v>
      </c>
      <c r="M13" s="23"/>
      <c r="N13" s="23"/>
      <c r="O13" s="23"/>
      <c r="P13" s="27"/>
      <c r="Q13" s="28"/>
    </row>
    <row r="14" ht="15.75" spans="1:17">
      <c r="A14" s="23"/>
      <c r="B14" s="23"/>
      <c r="C14" s="23"/>
      <c r="D14" s="23" t="s">
        <v>44</v>
      </c>
      <c r="E14" s="23" t="s">
        <v>45</v>
      </c>
      <c r="F14" s="23"/>
      <c r="G14" s="23"/>
      <c r="H14" s="23"/>
      <c r="I14" s="23"/>
      <c r="J14" s="23"/>
      <c r="K14" s="23">
        <v>500</v>
      </c>
      <c r="L14" s="23">
        <v>500</v>
      </c>
      <c r="M14" s="23"/>
      <c r="N14" s="23"/>
      <c r="O14" s="23"/>
      <c r="P14" s="27"/>
      <c r="Q14" s="28"/>
    </row>
    <row r="15" ht="15.75" spans="1:17">
      <c r="A15" s="23">
        <f>MAX($A$2:A14)+1</f>
        <v>4</v>
      </c>
      <c r="B15" s="23" t="s">
        <v>18</v>
      </c>
      <c r="C15" s="23" t="s">
        <v>40</v>
      </c>
      <c r="D15" s="23" t="s">
        <v>46</v>
      </c>
      <c r="E15" s="23" t="s">
        <v>21</v>
      </c>
      <c r="F15" s="23" t="s">
        <v>47</v>
      </c>
      <c r="G15" s="23">
        <v>2</v>
      </c>
      <c r="H15" s="23" t="s">
        <v>34</v>
      </c>
      <c r="I15" s="23">
        <v>5000</v>
      </c>
      <c r="J15" s="23"/>
      <c r="K15" s="23">
        <v>0</v>
      </c>
      <c r="L15" s="23">
        <v>0</v>
      </c>
      <c r="M15" s="23" t="s">
        <v>24</v>
      </c>
      <c r="N15" s="23"/>
      <c r="O15" s="23"/>
      <c r="P15" s="27">
        <v>5000</v>
      </c>
      <c r="Q15" s="28"/>
    </row>
    <row r="16" ht="15.75" spans="1:17">
      <c r="A16" s="23"/>
      <c r="B16" s="23"/>
      <c r="C16" s="23"/>
      <c r="D16" s="23" t="s">
        <v>48</v>
      </c>
      <c r="E16" s="23" t="s">
        <v>49</v>
      </c>
      <c r="F16" s="23"/>
      <c r="G16" s="23"/>
      <c r="H16" s="23"/>
      <c r="I16" s="23"/>
      <c r="J16" s="23"/>
      <c r="K16" s="23">
        <v>0</v>
      </c>
      <c r="L16" s="23">
        <v>0</v>
      </c>
      <c r="M16" s="23"/>
      <c r="N16" s="23">
        <v>5000</v>
      </c>
      <c r="O16" s="23" t="s">
        <v>30</v>
      </c>
      <c r="P16" s="27"/>
      <c r="Q16" s="28"/>
    </row>
    <row r="17" s="18" customFormat="1" spans="14:14">
      <c r="N17" s="19"/>
    </row>
    <row r="18" s="18" customFormat="1" spans="14:14">
      <c r="N18" s="19"/>
    </row>
    <row r="19" s="18" customFormat="1" spans="14:14">
      <c r="N19" s="19"/>
    </row>
    <row r="20" s="18" customFormat="1" spans="14:14">
      <c r="N20" s="19"/>
    </row>
    <row r="21" s="18" customFormat="1" spans="14:14">
      <c r="N21" s="19"/>
    </row>
    <row r="22" s="18" customFormat="1" spans="14:14">
      <c r="N22" s="19"/>
    </row>
    <row r="23" s="18" customFormat="1" spans="14:14">
      <c r="N23" s="19"/>
    </row>
  </sheetData>
  <autoFilter ref="A2:P16">
    <extLst/>
  </autoFilter>
  <mergeCells count="37">
    <mergeCell ref="A1:N1"/>
    <mergeCell ref="A3:A6"/>
    <mergeCell ref="A7:A10"/>
    <mergeCell ref="A11:A14"/>
    <mergeCell ref="A15:A16"/>
    <mergeCell ref="B3:B6"/>
    <mergeCell ref="B7:B10"/>
    <mergeCell ref="B11:B14"/>
    <mergeCell ref="B15:B16"/>
    <mergeCell ref="C3:C6"/>
    <mergeCell ref="C7:C10"/>
    <mergeCell ref="C11:C14"/>
    <mergeCell ref="C15:C16"/>
    <mergeCell ref="F3:F6"/>
    <mergeCell ref="F7:F10"/>
    <mergeCell ref="F11:F14"/>
    <mergeCell ref="F15:F16"/>
    <mergeCell ref="G3:G6"/>
    <mergeCell ref="G7:G10"/>
    <mergeCell ref="G11:G14"/>
    <mergeCell ref="G15:G16"/>
    <mergeCell ref="H3:H6"/>
    <mergeCell ref="H7:H10"/>
    <mergeCell ref="H11:H14"/>
    <mergeCell ref="H15:H16"/>
    <mergeCell ref="I3:I6"/>
    <mergeCell ref="I7:I10"/>
    <mergeCell ref="I11:I14"/>
    <mergeCell ref="I15:I16"/>
    <mergeCell ref="M3:M6"/>
    <mergeCell ref="M7:M10"/>
    <mergeCell ref="M11:M14"/>
    <mergeCell ref="M15:M16"/>
    <mergeCell ref="P3:P6"/>
    <mergeCell ref="P7:P10"/>
    <mergeCell ref="P11:P14"/>
    <mergeCell ref="P15:P16"/>
  </mergeCells>
  <pageMargins left="0.75" right="0.75" top="1" bottom="1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3.5"/>
  <cols>
    <col min="1" max="2" width="9" style="2"/>
    <col min="3" max="3" width="9" style="2" customWidth="1"/>
    <col min="4" max="8" width="9" style="2"/>
    <col min="9" max="9" width="27.375" style="2" customWidth="1"/>
    <col min="10" max="10" width="12.5" style="3" customWidth="1"/>
    <col min="11" max="17" width="9" style="2"/>
    <col min="18" max="18" width="12.625" style="2"/>
    <col min="19" max="23" width="9" style="2"/>
    <col min="24" max="24" width="9.375" style="2"/>
    <col min="25" max="27" width="9" style="2"/>
    <col min="28" max="28" width="10.375" style="2"/>
    <col min="29" max="16384" width="9" style="2"/>
  </cols>
  <sheetData>
    <row r="1" ht="42" customHeight="1" spans="1:9">
      <c r="A1" s="4" t="s">
        <v>50</v>
      </c>
      <c r="B1" s="4"/>
      <c r="C1" s="4"/>
      <c r="D1" s="4"/>
      <c r="E1" s="4"/>
      <c r="F1" s="4"/>
      <c r="G1" s="4"/>
      <c r="H1" s="4"/>
      <c r="I1" s="4"/>
    </row>
    <row r="2" s="1" customFormat="1" ht="60" customHeight="1" spans="1:10">
      <c r="A2" s="5" t="s">
        <v>51</v>
      </c>
      <c r="B2" s="5" t="s">
        <v>52</v>
      </c>
      <c r="C2" s="5" t="s">
        <v>53</v>
      </c>
      <c r="D2" s="5" t="s">
        <v>54</v>
      </c>
      <c r="E2" s="5" t="s">
        <v>55</v>
      </c>
      <c r="F2" s="5" t="s">
        <v>56</v>
      </c>
      <c r="G2" s="5" t="s">
        <v>57</v>
      </c>
      <c r="H2" s="5" t="s">
        <v>58</v>
      </c>
      <c r="I2" s="5" t="s">
        <v>59</v>
      </c>
      <c r="J2" s="13" t="s">
        <v>60</v>
      </c>
    </row>
    <row r="3" ht="25" customHeight="1" spans="1:10">
      <c r="A3" s="6">
        <f>MAX($A$2:A2)+1</f>
        <v>1</v>
      </c>
      <c r="B3" s="7" t="s">
        <v>61</v>
      </c>
      <c r="C3" s="7" t="s">
        <v>62</v>
      </c>
      <c r="D3" s="8" t="s">
        <v>63</v>
      </c>
      <c r="E3" s="8" t="s">
        <v>64</v>
      </c>
      <c r="F3" s="7" t="s">
        <v>65</v>
      </c>
      <c r="G3" s="8">
        <v>6</v>
      </c>
      <c r="H3" s="8" t="s">
        <v>66</v>
      </c>
      <c r="I3" s="8">
        <v>12749</v>
      </c>
      <c r="J3" s="14" t="s">
        <v>67</v>
      </c>
    </row>
    <row r="4" ht="25" customHeight="1" spans="1:10">
      <c r="A4" s="9"/>
      <c r="B4" s="10"/>
      <c r="C4" s="10"/>
      <c r="D4" s="8" t="s">
        <v>68</v>
      </c>
      <c r="E4" s="8" t="s">
        <v>69</v>
      </c>
      <c r="F4" s="10"/>
      <c r="G4" s="8"/>
      <c r="H4" s="8"/>
      <c r="I4" s="8"/>
      <c r="J4" s="14"/>
    </row>
    <row r="5" ht="25" customHeight="1" spans="1:10">
      <c r="A5" s="9"/>
      <c r="B5" s="10"/>
      <c r="C5" s="10"/>
      <c r="D5" s="8" t="s">
        <v>70</v>
      </c>
      <c r="E5" s="8" t="s">
        <v>71</v>
      </c>
      <c r="F5" s="10"/>
      <c r="G5" s="8"/>
      <c r="H5" s="8"/>
      <c r="I5" s="8"/>
      <c r="J5" s="14"/>
    </row>
    <row r="6" ht="25" customHeight="1" spans="1:10">
      <c r="A6" s="9"/>
      <c r="B6" s="10"/>
      <c r="C6" s="10"/>
      <c r="D6" s="8" t="s">
        <v>72</v>
      </c>
      <c r="E6" s="8" t="s">
        <v>73</v>
      </c>
      <c r="F6" s="10"/>
      <c r="G6" s="8"/>
      <c r="H6" s="8"/>
      <c r="I6" s="8"/>
      <c r="J6" s="14"/>
    </row>
    <row r="7" ht="25" customHeight="1" spans="1:10">
      <c r="A7" s="9"/>
      <c r="B7" s="10"/>
      <c r="C7" s="10"/>
      <c r="D7" s="8" t="s">
        <v>74</v>
      </c>
      <c r="E7" s="8" t="s">
        <v>73</v>
      </c>
      <c r="F7" s="10"/>
      <c r="G7" s="8"/>
      <c r="H7" s="8"/>
      <c r="I7" s="8"/>
      <c r="J7" s="14"/>
    </row>
    <row r="8" ht="25" customHeight="1" spans="1:10">
      <c r="A8" s="11"/>
      <c r="B8" s="12"/>
      <c r="C8" s="12"/>
      <c r="D8" s="8" t="s">
        <v>75</v>
      </c>
      <c r="E8" s="8" t="s">
        <v>76</v>
      </c>
      <c r="F8" s="12"/>
      <c r="G8" s="8"/>
      <c r="H8" s="8"/>
      <c r="I8" s="8"/>
      <c r="J8" s="14"/>
    </row>
    <row r="9" ht="25" customHeight="1" spans="1:10">
      <c r="A9" s="6">
        <f>MAX($A$2:A8)+1</f>
        <v>2</v>
      </c>
      <c r="B9" s="7" t="s">
        <v>77</v>
      </c>
      <c r="C9" s="7" t="s">
        <v>62</v>
      </c>
      <c r="D9" s="8" t="s">
        <v>78</v>
      </c>
      <c r="E9" s="8" t="s">
        <v>64</v>
      </c>
      <c r="F9" s="7" t="s">
        <v>79</v>
      </c>
      <c r="G9" s="7">
        <v>7</v>
      </c>
      <c r="H9" s="7" t="s">
        <v>66</v>
      </c>
      <c r="I9" s="7">
        <v>30000</v>
      </c>
      <c r="J9" s="14" t="s">
        <v>80</v>
      </c>
    </row>
    <row r="10" ht="25" customHeight="1" spans="1:10">
      <c r="A10" s="9"/>
      <c r="B10" s="10"/>
      <c r="C10" s="10"/>
      <c r="D10" s="8" t="s">
        <v>81</v>
      </c>
      <c r="E10" s="8" t="s">
        <v>82</v>
      </c>
      <c r="F10" s="10"/>
      <c r="G10" s="10"/>
      <c r="H10" s="10"/>
      <c r="I10" s="10"/>
      <c r="J10" s="14"/>
    </row>
    <row r="11" ht="25" customHeight="1" spans="1:10">
      <c r="A11" s="9"/>
      <c r="B11" s="10"/>
      <c r="C11" s="10"/>
      <c r="D11" s="8" t="s">
        <v>83</v>
      </c>
      <c r="E11" s="8" t="s">
        <v>84</v>
      </c>
      <c r="F11" s="10"/>
      <c r="G11" s="10"/>
      <c r="H11" s="10"/>
      <c r="I11" s="10"/>
      <c r="J11" s="14"/>
    </row>
    <row r="12" ht="25" customHeight="1" spans="1:10">
      <c r="A12" s="9"/>
      <c r="B12" s="10"/>
      <c r="C12" s="10"/>
      <c r="D12" s="8" t="s">
        <v>85</v>
      </c>
      <c r="E12" s="8" t="s">
        <v>86</v>
      </c>
      <c r="F12" s="10"/>
      <c r="G12" s="10"/>
      <c r="H12" s="10"/>
      <c r="I12" s="10"/>
      <c r="J12" s="14"/>
    </row>
    <row r="13" ht="25" customHeight="1" spans="1:10">
      <c r="A13" s="9"/>
      <c r="B13" s="10"/>
      <c r="C13" s="10"/>
      <c r="D13" s="8" t="s">
        <v>87</v>
      </c>
      <c r="E13" s="8" t="s">
        <v>88</v>
      </c>
      <c r="F13" s="10"/>
      <c r="G13" s="10"/>
      <c r="H13" s="10"/>
      <c r="I13" s="10"/>
      <c r="J13" s="14"/>
    </row>
    <row r="14" ht="25" customHeight="1" spans="1:10">
      <c r="A14" s="9"/>
      <c r="B14" s="10"/>
      <c r="C14" s="10"/>
      <c r="D14" s="8" t="s">
        <v>89</v>
      </c>
      <c r="E14" s="8" t="s">
        <v>90</v>
      </c>
      <c r="F14" s="10"/>
      <c r="G14" s="10"/>
      <c r="H14" s="10"/>
      <c r="I14" s="10"/>
      <c r="J14" s="14"/>
    </row>
    <row r="15" ht="25" customHeight="1" spans="1:10">
      <c r="A15" s="11"/>
      <c r="B15" s="12"/>
      <c r="C15" s="12"/>
      <c r="D15" s="8" t="s">
        <v>91</v>
      </c>
      <c r="E15" s="8" t="s">
        <v>92</v>
      </c>
      <c r="F15" s="12"/>
      <c r="G15" s="12"/>
      <c r="H15" s="12"/>
      <c r="I15" s="12"/>
      <c r="J15" s="14"/>
    </row>
    <row r="16" spans="7:7">
      <c r="G16" s="2">
        <f>SUM(G4:G15)</f>
        <v>7</v>
      </c>
    </row>
  </sheetData>
  <autoFilter ref="A2:J16">
    <extLst/>
  </autoFilter>
  <mergeCells count="17">
    <mergeCell ref="A1:I1"/>
    <mergeCell ref="A3:A8"/>
    <mergeCell ref="A9:A15"/>
    <mergeCell ref="B3:B8"/>
    <mergeCell ref="B9:B15"/>
    <mergeCell ref="C3:C8"/>
    <mergeCell ref="C9:C15"/>
    <mergeCell ref="F3:F8"/>
    <mergeCell ref="F9:F15"/>
    <mergeCell ref="G3:G8"/>
    <mergeCell ref="G9:G15"/>
    <mergeCell ref="H3:H8"/>
    <mergeCell ref="H9:H15"/>
    <mergeCell ref="I3:I8"/>
    <mergeCell ref="I9:I15"/>
    <mergeCell ref="J3:J8"/>
    <mergeCell ref="J9:J15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符合补助4户33712.88元</vt:lpstr>
      <vt:lpstr>不符合补助2户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WPS_1655695826</cp:lastModifiedBy>
  <dcterms:created xsi:type="dcterms:W3CDTF">2022-08-04T01:55:00Z</dcterms:created>
  <dcterms:modified xsi:type="dcterms:W3CDTF">2022-08-18T02:00:30Z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9A6568AEE607490383234D2A224C279F</vt:lpwstr>
  </property>
  <property fmtid="{D5CDD505-2E9C-101B-9397-08002B2CF9AE}" pid="3" name="KSOProductBuildVer">
    <vt:lpwstr>2052-11.8.6.8810</vt:lpwstr>
  </property>
  <property fmtid="{D5CDD505-2E9C-101B-9397-08002B2CF9AE}" pid="4" name="KSOReadingLayout">
    <vt:bool>true</vt:bool>
  </property>
</Properties>
</file>