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345" firstSheet="1" activeTab="4"/>
  </bookViews>
  <sheets>
    <sheet name="2023年度部门整体支出绩效自评情况" sheetId="1" r:id="rId1"/>
    <sheet name="2023年度部门整体支出绩效自评表" sheetId="2" r:id="rId2"/>
    <sheet name="项目支出绩效自评表(营养改善计划）" sheetId="5" r:id="rId3"/>
    <sheet name="项目支出绩效自评表（公用经费）" sheetId="6" r:id="rId4"/>
    <sheet name="项目支出绩效自评表（疫情防控资金)" sheetId="7" r:id="rId5"/>
  </sheets>
  <calcPr calcId="144525"/>
</workbook>
</file>

<file path=xl/sharedStrings.xml><?xml version="1.0" encoding="utf-8"?>
<sst xmlns="http://schemas.openxmlformats.org/spreadsheetml/2006/main" count="343" uniqueCount="113">
  <si>
    <t>2023年度部门整体支出绩效自评情况</t>
  </si>
  <si>
    <t>编制单位：梁河县曩宋阿昌族乡中心学校</t>
  </si>
  <si>
    <t>公开13表</t>
  </si>
  <si>
    <t>一、部门基本情况</t>
  </si>
  <si>
    <t>（一）部门概况</t>
  </si>
  <si>
    <t>梁河县曩宋阿昌族乡中心学校隶属于梁河县教育体育局，2023年下辖8个校点，分别是梁河县曩宋阿昌族乡中心小学、梁河县曩宋阿昌族乡马茂小学、梁河县曩宋阿昌族乡关璋幸福小学、梁河县曩宋阿昌族乡瑞泉小学、梁河县曩宋阿昌族乡弄别小学、梁河县曩宋阿昌乡龙营小学、梁河县曩宋阿昌族乡河东小学、梁河县曩宋阿昌族乡芒林小学。编制数113人，教职工113人，在校学生数1245人，退休老师146人。</t>
  </si>
  <si>
    <t>（二）部门绩效目标的设立情况</t>
  </si>
  <si>
    <t>根据《中共中央 国务院关于全面实施预算绩效管理的意见》《中共云南省委 云南省人民政府关于全面实施预算绩效管理的实施意见》精神，进一步加强县本级部门预算绩效管理，提高财政资金使用效益和管理水平，根据《中共梁河县委 梁河县人民政府关于全面实施预算绩效管理的实施意见 》（梁发〔2020〕13号）、《梁河县财政局关于印发&lt;梁河县2020年度预算绩效管理考核细则&gt;》（结合我校预算绩效管理工作实际、工作职责、工作实际和各项责任书目标任务，成立由校长任组长，其他班子领导任副组长，各班子成员的绩效管理考核工作领导小组。
部门绩效目标设立一级指标：产出指标、效益指标、满意度指标。设立二级指标：质量指标、社会效益、服务对象满意度。设立三级指标：资金到位率、保障教育事业发展、服务对象满意度。产出指标分值为50分、效益指标分值为30分、满意度指标分值为20分。</t>
  </si>
  <si>
    <t>（三）部门整体收支情况</t>
  </si>
  <si>
    <t>2023年部门整体支出共计2378.03万元，其中教育支出1886.52万元，社会保障和就业支出271.16万元，卫生健康支出101.55万元，住房保障支出118.80万元。。</t>
  </si>
  <si>
    <t>（四）部门预算管理制度建设情况</t>
  </si>
  <si>
    <t>预算管理制度健全，切实按照相关管理制度要求，修改完善《财务管理规定》《资产管理规定》《公务接待管理规定》《内部审计制度》《差旅费、会议费、培训费管理规定》《会计核算制度》等工作制度。</t>
  </si>
  <si>
    <t>（五）严控“三公经费”支出情况</t>
  </si>
  <si>
    <t>2023年安排公务接待0万元；2023年无公车，所以没有公务用车运行维护费；2023年安排因公出国（境）数为0，实际支出数为0。</t>
  </si>
  <si>
    <t>二、绩效自评工作情况</t>
  </si>
  <si>
    <t>（一）绩效自评的目的</t>
  </si>
  <si>
    <t>为认真落实绩效考核暨目标管理责任，全面履行各项职责，切实落实国家教育方针、立足于立德树人，培养有理想、有道德、有文化、有纪律的学生。</t>
  </si>
  <si>
    <t>（二）自评组织过程</t>
  </si>
  <si>
    <t>1.前期准备</t>
  </si>
  <si>
    <t>根据绩效自评工作要求，准备好相关的文件、资料。</t>
  </si>
  <si>
    <t>2.组织实施</t>
  </si>
  <si>
    <t>根据准备好的文件、资料开展绩效自评工作。</t>
  </si>
  <si>
    <t>三、评价情况分析及综合评价结论</t>
  </si>
  <si>
    <t>学校部门整体支出目标明确，与学校的发展规划和年度工作计划紧密结合，预算编制科学合理，预算资金分配兼顾了学校的各项重点工作和日常运行需求，预算执行情况总体良好，执行进度基本符合预期，学校资产管理制度完善，资产配置合理，使用效率较高，学校教学质量稳步提升，学生的综合素质和创新能力不断增强，学校通过加强师资队伍建设、提高教学质量措施，提高了学校的核心竞争力和综合实力。综合以上绩效评价情况分析，学校2023年部门整体支出绩效评价结果为良。</t>
  </si>
  <si>
    <t>四、存在的问题和整改情况</t>
  </si>
  <si>
    <t>项目支出绩效不理想，主要原因是资金支付率不到位。</t>
  </si>
  <si>
    <t>五、绩效自评结果应用</t>
  </si>
  <si>
    <t>通过对学校 2023 年部门整体支出进行绩效自评，我们认为学校在资金使用效益和管理水平方面取得了一定的成绩，但也存在一些问题和不足。在今后的工作中，我们将进一步加强财务管理，提高资金使用效益，完善绩效评价体系，加强内部管理，为学校的发展提供有力保障。</t>
  </si>
  <si>
    <t>六、主要经验及做法</t>
  </si>
  <si>
    <t>无</t>
  </si>
  <si>
    <t>七、其他需说明的情况</t>
  </si>
  <si>
    <t>备注：涉密部门和涉密信息按保密规定不公开。</t>
  </si>
  <si>
    <t>2023年度部门整体支出绩效自评表</t>
  </si>
  <si>
    <t>公开14表
金额单位：万元</t>
  </si>
  <si>
    <t>部门名称</t>
  </si>
  <si>
    <t>梁河县曩宋阿昌族乡中心学校</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</si>
  <si>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</si>
  <si>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</si>
  <si>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</si>
  <si>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</si>
  <si>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</si>
  <si>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</si>
  <si>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</si>
  <si>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</si>
  <si>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</si>
  <si>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</si>
  <si>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</si>
  <si>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</si>
  <si>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</si>
  <si>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</si>
  <si>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t>
  </si>
  <si>
    <t>部门年度目标</t>
  </si>
  <si>
    <t xml:space="preserve">    确保我校所有城乡义务教育阶段公用经费补助资金能够有效保障学校正常运转，不因资金短缺而影响学校正常的教育教学秩序，确保教师培训所需资金得到有效保障；巩固城乡义务教育经费保障机制，对城乡义务教育学校寄宿学生提供生活补助，帮助家庭经济困难学生顺利就学，提升义务教育巩固率；巩固城乡义务教育经费保障机制，对农村义务教育学生提供营养膳食补助，改善农村义务教育学生营养状况。</t>
  </si>
  <si>
    <t>部门整体支出绩效指标</t>
  </si>
  <si>
    <t>一级指标</t>
  </si>
  <si>
    <t>二级指标</t>
  </si>
  <si>
    <t>三级指标</t>
  </si>
  <si>
    <t>指标性质</t>
  </si>
  <si>
    <t>指标值</t>
  </si>
  <si>
    <t>度量单位</t>
  </si>
  <si>
    <t>实际完成值</t>
  </si>
  <si>
    <t>偏差原因分析及改进措施</t>
  </si>
  <si>
    <t>产出指标</t>
  </si>
  <si>
    <t>质量指标</t>
  </si>
  <si>
    <t>资金到位率</t>
  </si>
  <si>
    <t>=</t>
  </si>
  <si>
    <t>100</t>
  </si>
  <si>
    <t>%</t>
  </si>
  <si>
    <t>效益指标</t>
  </si>
  <si>
    <t>社会效益</t>
  </si>
  <si>
    <t>保障教育事业发展</t>
  </si>
  <si>
    <t>≥</t>
  </si>
  <si>
    <t>95</t>
  </si>
  <si>
    <t>满意度指标</t>
  </si>
  <si>
    <t>服务对象满意度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</si>
  <si>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</si>
  <si>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</si>
  <si>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</si>
  <si>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</si>
  <si>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</si>
  <si>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（营养改善）中央直达资金</t>
  </si>
  <si>
    <t>主管部门</t>
  </si>
  <si>
    <t>梁河县教育体育局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</si>
  <si>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</si>
  <si>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</si>
  <si>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</si>
  <si>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</si>
  <si>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</si>
  <si>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</si>
  <si>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</si>
  <si>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</si>
  <si>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</si>
  <si>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</si>
  <si>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</si>
  <si>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</si>
  <si>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</si>
  <si>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</si>
  <si>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保障学生营养改善计划正常实施。</t>
  </si>
  <si>
    <t>项目支出绩效指标表</t>
  </si>
  <si>
    <t>绩效指标</t>
  </si>
  <si>
    <t>年度指标值</t>
  </si>
  <si>
    <t>资金支付率不足</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</si>
  <si>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</si>
  <si>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</si>
  <si>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</si>
  <si>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</si>
  <si>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</si>
  <si>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</si>
  <si>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</si>
  <si>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公用经费</t>
  </si>
  <si>
    <t>保障学校正常开展教育教学活动。</t>
  </si>
  <si>
    <t>梁财社〔2023〕114号2023年中央疫情防控财力补助预算资金</t>
  </si>
  <si>
    <t>保障学校疫情防控工作育正常实施。</t>
  </si>
</sst>
</file>

<file path=xl/styles.xml><?xml version="1.0" encoding="utf-8"?>
<styleSheet xmlns="http://schemas.openxmlformats.org/spreadsheetml/2006/main">
  <numFmts count="8">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00_);[Red]\(#,##0.00\)"/>
    <numFmt numFmtId="177" formatCode="0.00_ "/>
    <numFmt numFmtId="178" formatCode="0.00_);[Red]\(0.00\)"/>
    <numFmt numFmtId="179" formatCode="_ * #,##0.00_ ;_ * \-#,##0.00_ ;_ * &quot;&quot;??_ ;_ @_ "/>
  </numFmts>
  <fonts count="35">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color indexed="8"/>
      <name val="宋体"/>
      <charset val="134"/>
    </font>
    <font>
      <sz val="10"/>
      <name val="宋体"/>
      <charset val="134"/>
      <scheme val="minor"/>
    </font>
    <font>
      <sz val="10"/>
      <name val="宋体"/>
      <charset val="134"/>
    </font>
    <font>
      <sz val="8"/>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b/>
      <sz val="11"/>
      <color rgb="FF3F3F3F"/>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indexed="8"/>
      <name val="宋体"/>
      <charset val="134"/>
    </font>
    <font>
      <sz val="11"/>
      <color rgb="FF9C6500"/>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7"/>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rgb="FFFFCC99"/>
        <bgColor indexed="64"/>
      </patternFill>
    </fill>
    <fill>
      <patternFill patternType="solid">
        <fgColor rgb="FFC6EFCE"/>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rgb="FFFFFFCC"/>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5"/>
        <bgColor indexed="64"/>
      </patternFill>
    </fill>
    <fill>
      <patternFill patternType="solid">
        <fgColor rgb="FFFFEB9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9" tint="0.599993896298105"/>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5" borderId="0" applyNumberFormat="0" applyBorder="0" applyAlignment="0" applyProtection="0">
      <alignment vertical="center"/>
    </xf>
    <xf numFmtId="0" fontId="19" fillId="8"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6" borderId="0" applyNumberFormat="0" applyBorder="0" applyAlignment="0" applyProtection="0">
      <alignment vertical="center"/>
    </xf>
    <xf numFmtId="0" fontId="16" fillId="3" borderId="0" applyNumberFormat="0" applyBorder="0" applyAlignment="0" applyProtection="0">
      <alignment vertical="center"/>
    </xf>
    <xf numFmtId="43" fontId="0" fillId="0" borderId="0" applyFont="0" applyFill="0" applyBorder="0" applyAlignment="0" applyProtection="0">
      <alignment vertical="center"/>
    </xf>
    <xf numFmtId="0" fontId="17" fillId="10"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6" borderId="19" applyNumberFormat="0" applyFont="0" applyAlignment="0" applyProtection="0">
      <alignment vertical="center"/>
    </xf>
    <xf numFmtId="0" fontId="17" fillId="1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0" applyNumberFormat="0" applyFill="0" applyAlignment="0" applyProtection="0">
      <alignment vertical="center"/>
    </xf>
    <xf numFmtId="0" fontId="29" fillId="0" borderId="20" applyNumberFormat="0" applyFill="0" applyAlignment="0" applyProtection="0">
      <alignment vertical="center"/>
    </xf>
    <xf numFmtId="0" fontId="17" fillId="24" borderId="0" applyNumberFormat="0" applyBorder="0" applyAlignment="0" applyProtection="0">
      <alignment vertical="center"/>
    </xf>
    <xf numFmtId="0" fontId="24" fillId="0" borderId="21" applyNumberFormat="0" applyFill="0" applyAlignment="0" applyProtection="0">
      <alignment vertical="center"/>
    </xf>
    <xf numFmtId="0" fontId="17" fillId="25" borderId="0" applyNumberFormat="0" applyBorder="0" applyAlignment="0" applyProtection="0">
      <alignment vertical="center"/>
    </xf>
    <xf numFmtId="0" fontId="15" fillId="2" borderId="17" applyNumberFormat="0" applyAlignment="0" applyProtection="0">
      <alignment vertical="center"/>
    </xf>
    <xf numFmtId="0" fontId="23" fillId="2" borderId="18" applyNumberFormat="0" applyAlignment="0" applyProtection="0">
      <alignment vertical="center"/>
    </xf>
    <xf numFmtId="0" fontId="30" fillId="26" borderId="22" applyNumberFormat="0" applyAlignment="0" applyProtection="0">
      <alignment vertical="center"/>
    </xf>
    <xf numFmtId="0" fontId="18" fillId="20" borderId="0" applyNumberFormat="0" applyBorder="0" applyAlignment="0" applyProtection="0">
      <alignment vertical="center"/>
    </xf>
    <xf numFmtId="0" fontId="17" fillId="27" borderId="0" applyNumberFormat="0" applyBorder="0" applyAlignment="0" applyProtection="0">
      <alignment vertical="center"/>
    </xf>
    <xf numFmtId="0" fontId="33" fillId="0" borderId="23" applyNumberFormat="0" applyFill="0" applyAlignment="0" applyProtection="0">
      <alignment vertical="center"/>
    </xf>
    <xf numFmtId="0" fontId="34" fillId="0" borderId="24" applyNumberFormat="0" applyFill="0" applyAlignment="0" applyProtection="0">
      <alignment vertical="center"/>
    </xf>
    <xf numFmtId="0" fontId="20" fillId="9" borderId="0" applyNumberFormat="0" applyBorder="0" applyAlignment="0" applyProtection="0">
      <alignment vertical="center"/>
    </xf>
    <xf numFmtId="0" fontId="32" fillId="28" borderId="0" applyNumberFormat="0" applyBorder="0" applyAlignment="0" applyProtection="0">
      <alignment vertical="center"/>
    </xf>
    <xf numFmtId="0" fontId="18" fillId="19" borderId="0" applyNumberFormat="0" applyBorder="0" applyAlignment="0" applyProtection="0">
      <alignment vertical="center"/>
    </xf>
    <xf numFmtId="0" fontId="17" fillId="7" borderId="0" applyNumberFormat="0" applyBorder="0" applyAlignment="0" applyProtection="0">
      <alignment vertical="center"/>
    </xf>
    <xf numFmtId="0" fontId="18" fillId="15" borderId="0" applyNumberFormat="0" applyBorder="0" applyAlignment="0" applyProtection="0">
      <alignment vertical="center"/>
    </xf>
    <xf numFmtId="0" fontId="18" fillId="17"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7" fillId="14" borderId="0" applyNumberFormat="0" applyBorder="0" applyAlignment="0" applyProtection="0">
      <alignment vertical="center"/>
    </xf>
    <xf numFmtId="0" fontId="17" fillId="4" borderId="0" applyNumberFormat="0" applyBorder="0" applyAlignment="0" applyProtection="0">
      <alignment vertical="center"/>
    </xf>
    <xf numFmtId="0" fontId="18" fillId="23" borderId="0" applyNumberFormat="0" applyBorder="0" applyAlignment="0" applyProtection="0">
      <alignment vertical="center"/>
    </xf>
    <xf numFmtId="0" fontId="18" fillId="22" borderId="0" applyNumberFormat="0" applyBorder="0" applyAlignment="0" applyProtection="0">
      <alignment vertical="center"/>
    </xf>
    <xf numFmtId="0" fontId="17" fillId="21" borderId="0" applyNumberFormat="0" applyBorder="0" applyAlignment="0" applyProtection="0">
      <alignment vertical="center"/>
    </xf>
    <xf numFmtId="0" fontId="18" fillId="13" borderId="0" applyNumberFormat="0" applyBorder="0" applyAlignment="0" applyProtection="0">
      <alignment vertical="center"/>
    </xf>
    <xf numFmtId="0" fontId="17" fillId="12" borderId="0" applyNumberFormat="0" applyBorder="0" applyAlignment="0" applyProtection="0">
      <alignment vertical="center"/>
    </xf>
    <xf numFmtId="0" fontId="17" fillId="31" borderId="0" applyNumberFormat="0" applyBorder="0" applyAlignment="0" applyProtection="0">
      <alignment vertical="center"/>
    </xf>
    <xf numFmtId="0" fontId="18" fillId="32" borderId="0" applyNumberFormat="0" applyBorder="0" applyAlignment="0" applyProtection="0">
      <alignment vertical="center"/>
    </xf>
    <xf numFmtId="0" fontId="17" fillId="11" borderId="0" applyNumberFormat="0" applyBorder="0" applyAlignment="0" applyProtection="0">
      <alignment vertical="center"/>
    </xf>
    <xf numFmtId="0" fontId="31" fillId="0" borderId="0"/>
  </cellStyleXfs>
  <cellXfs count="73">
    <xf numFmtId="0" fontId="0" fillId="0" borderId="0" xfId="0">
      <alignment vertical="center"/>
    </xf>
    <xf numFmtId="0" fontId="1" fillId="0" borderId="0" xfId="49" applyFont="1" applyAlignment="1">
      <alignment horizontal="center" vertical="center" wrapText="1"/>
    </xf>
    <xf numFmtId="0" fontId="2" fillId="0" borderId="0" xfId="49" applyFont="1" applyAlignment="1">
      <alignment horizontal="left"/>
    </xf>
    <xf numFmtId="0" fontId="3" fillId="0" borderId="0" xfId="49" applyFont="1" applyAlignment="1">
      <alignment horizontal="center" vertical="center" wrapText="1"/>
    </xf>
    <xf numFmtId="0" fontId="4" fillId="0" borderId="1" xfId="49" applyFont="1" applyBorder="1" applyAlignment="1">
      <alignment horizontal="center" vertical="center" wrapText="1"/>
    </xf>
    <xf numFmtId="49" fontId="4" fillId="0" borderId="2" xfId="49" applyNumberFormat="1" applyFont="1" applyBorder="1" applyAlignment="1">
      <alignment horizontal="center" vertical="center" wrapText="1"/>
    </xf>
    <xf numFmtId="49" fontId="4" fillId="0" borderId="3" xfId="49" applyNumberFormat="1" applyFont="1" applyBorder="1" applyAlignment="1">
      <alignment horizontal="center" vertical="center" wrapText="1"/>
    </xf>
    <xf numFmtId="49" fontId="4" fillId="0" borderId="1" xfId="49" applyNumberFormat="1" applyFont="1" applyBorder="1" applyAlignment="1">
      <alignment horizontal="center" vertical="center" wrapText="1"/>
    </xf>
    <xf numFmtId="0" fontId="4" fillId="0" borderId="1" xfId="49" applyFont="1" applyBorder="1" applyAlignment="1">
      <alignment vertical="center" wrapText="1"/>
    </xf>
    <xf numFmtId="176" fontId="4" fillId="0" borderId="1" xfId="49" applyNumberFormat="1" applyFont="1" applyBorder="1" applyAlignment="1">
      <alignment horizontal="right" vertical="center" wrapText="1"/>
    </xf>
    <xf numFmtId="177" fontId="5" fillId="0" borderId="1" xfId="0" applyNumberFormat="1" applyFont="1" applyBorder="1">
      <alignment vertical="center"/>
    </xf>
    <xf numFmtId="0" fontId="4" fillId="0" borderId="1" xfId="49" applyFont="1" applyBorder="1" applyAlignment="1">
      <alignment horizontal="left" vertical="center" wrapText="1"/>
    </xf>
    <xf numFmtId="0" fontId="5" fillId="0" borderId="1" xfId="0" applyFont="1" applyBorder="1" applyAlignment="1">
      <alignment horizontal="center" vertical="center"/>
    </xf>
    <xf numFmtId="178" fontId="4" fillId="0" borderId="1" xfId="49" applyNumberFormat="1" applyFont="1" applyBorder="1" applyAlignment="1">
      <alignment horizontal="center" vertical="center" wrapText="1"/>
    </xf>
    <xf numFmtId="49" fontId="4" fillId="0" borderId="1" xfId="49" applyNumberFormat="1" applyFont="1" applyBorder="1" applyAlignment="1">
      <alignment horizontal="left" vertical="center" wrapText="1"/>
    </xf>
    <xf numFmtId="0" fontId="6" fillId="0" borderId="1" xfId="49" applyFont="1" applyBorder="1" applyAlignment="1">
      <alignment horizontal="center" vertical="center" wrapText="1"/>
    </xf>
    <xf numFmtId="0" fontId="4" fillId="0" borderId="4" xfId="49" applyFont="1" applyBorder="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7" fillId="0" borderId="1" xfId="0" applyFont="1" applyBorder="1" applyAlignment="1">
      <alignment horizontal="center" vertical="center"/>
    </xf>
    <xf numFmtId="179" fontId="7" fillId="0" borderId="1" xfId="0" applyNumberFormat="1" applyFont="1" applyBorder="1" applyAlignment="1">
      <alignment horizontal="center" vertical="center"/>
    </xf>
    <xf numFmtId="0" fontId="4" fillId="0" borderId="2" xfId="49" applyFont="1" applyBorder="1" applyAlignment="1">
      <alignment horizontal="center" vertical="center" wrapText="1"/>
    </xf>
    <xf numFmtId="0" fontId="4" fillId="0" borderId="3" xfId="49" applyFont="1" applyBorder="1" applyAlignment="1">
      <alignment horizontal="center" vertical="center" wrapText="1"/>
    </xf>
    <xf numFmtId="0" fontId="4" fillId="0" borderId="5" xfId="49" applyFont="1" applyBorder="1" applyAlignment="1">
      <alignment horizontal="center" vertical="center" wrapText="1"/>
    </xf>
    <xf numFmtId="0" fontId="4" fillId="0" borderId="6" xfId="49" applyFont="1" applyBorder="1" applyAlignment="1">
      <alignment horizontal="center"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9" xfId="49" applyFont="1" applyBorder="1" applyAlignment="1">
      <alignment horizontal="center" vertical="center" wrapText="1"/>
    </xf>
    <xf numFmtId="0" fontId="4" fillId="0" borderId="10" xfId="49" applyFont="1" applyBorder="1" applyAlignment="1">
      <alignment horizontal="center" vertical="center" wrapText="1"/>
    </xf>
    <xf numFmtId="0" fontId="8" fillId="0" borderId="1" xfId="49" applyFont="1" applyBorder="1" applyAlignment="1">
      <alignment horizontal="left" vertical="center" wrapText="1"/>
    </xf>
    <xf numFmtId="0" fontId="8" fillId="0" borderId="0" xfId="49" applyFont="1" applyAlignment="1">
      <alignment horizontal="left" vertical="center" wrapText="1"/>
    </xf>
    <xf numFmtId="0" fontId="9" fillId="0" borderId="0" xfId="0" applyFont="1" applyAlignment="1">
      <alignment horizontal="right" vertical="center"/>
    </xf>
    <xf numFmtId="0" fontId="10" fillId="0" borderId="0" xfId="0" applyFont="1" applyAlignment="1">
      <alignment horizontal="right" vertical="center" wrapText="1"/>
    </xf>
    <xf numFmtId="49" fontId="4" fillId="0" borderId="11" xfId="49" applyNumberFormat="1"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14" xfId="49" applyFont="1" applyBorder="1" applyAlignment="1">
      <alignment horizontal="center" vertical="center" wrapText="1"/>
    </xf>
    <xf numFmtId="0" fontId="4" fillId="0" borderId="15" xfId="49" applyFont="1" applyBorder="1" applyAlignment="1">
      <alignment horizontal="center" vertical="center" wrapText="1"/>
    </xf>
    <xf numFmtId="0" fontId="4" fillId="0" borderId="11" xfId="49"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xf>
    <xf numFmtId="0" fontId="11" fillId="0" borderId="0" xfId="0" applyFont="1" applyAlignment="1">
      <alignment horizontal="center" vertical="center"/>
    </xf>
    <xf numFmtId="0" fontId="12" fillId="0" borderId="0" xfId="0" applyFont="1" applyAlignment="1"/>
    <xf numFmtId="0" fontId="5" fillId="0" borderId="1" xfId="0" applyFont="1" applyBorder="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12" fillId="0" borderId="0" xfId="0" applyFont="1" applyAlignment="1">
      <alignment horizontal="right" vertical="center" wrapText="1"/>
    </xf>
    <xf numFmtId="0" fontId="5" fillId="0" borderId="11" xfId="0" applyFont="1" applyBorder="1" applyAlignment="1">
      <alignment horizontal="center" vertical="center"/>
    </xf>
    <xf numFmtId="0" fontId="5" fillId="0" borderId="11" xfId="0" applyFont="1" applyBorder="1" applyAlignment="1">
      <alignment horizontal="left" vertical="center" wrapText="1"/>
    </xf>
    <xf numFmtId="0" fontId="5" fillId="0" borderId="11" xfId="0" applyFont="1" applyBorder="1" applyAlignment="1">
      <alignment horizontal="left" vertical="center"/>
    </xf>
    <xf numFmtId="0" fontId="13" fillId="0" borderId="0" xfId="0" applyFont="1" applyAlignment="1">
      <alignment horizontal="center" vertical="center"/>
    </xf>
    <xf numFmtId="0" fontId="7" fillId="0" borderId="9" xfId="0" applyFont="1" applyBorder="1" applyAlignment="1">
      <alignment horizontal="left" vertical="center"/>
    </xf>
    <xf numFmtId="0" fontId="14" fillId="0" borderId="0" xfId="0" applyFont="1" applyAlignment="1">
      <alignment horizontal="center" vertical="center"/>
    </xf>
    <xf numFmtId="0" fontId="7" fillId="0" borderId="0" xfId="0" applyFont="1" applyAlignment="1">
      <alignment horizontal="right"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7" fillId="0" borderId="16" xfId="0" applyFont="1" applyBorder="1" applyAlignment="1">
      <alignment horizontal="left" vertical="center" wrapText="1"/>
    </xf>
    <xf numFmtId="0" fontId="7" fillId="0" borderId="13" xfId="0" applyFont="1" applyBorder="1" applyAlignment="1">
      <alignment horizontal="center" vertical="center"/>
    </xf>
    <xf numFmtId="49" fontId="7" fillId="0" borderId="1" xfId="0" applyNumberFormat="1" applyFont="1" applyBorder="1" applyAlignment="1">
      <alignment horizontal="left" vertical="center" wrapText="1"/>
    </xf>
    <xf numFmtId="0" fontId="0" fillId="0" borderId="0" xfId="0" applyFont="1">
      <alignment vertical="center"/>
    </xf>
    <xf numFmtId="49" fontId="9" fillId="0" borderId="1" xfId="0" applyNumberFormat="1" applyFont="1" applyFill="1" applyBorder="1" applyAlignment="1">
      <alignment horizontal="left" vertical="center" wrapText="1"/>
    </xf>
    <xf numFmtId="0" fontId="7" fillId="0" borderId="4" xfId="0" applyFont="1" applyBorder="1" applyAlignment="1">
      <alignment horizontal="center" vertical="center"/>
    </xf>
    <xf numFmtId="0" fontId="7" fillId="0" borderId="3" xfId="0" applyFont="1" applyBorder="1" applyAlignment="1">
      <alignment horizontal="center" vertical="center"/>
    </xf>
    <xf numFmtId="49" fontId="7" fillId="0" borderId="1" xfId="0" applyNumberFormat="1" applyFont="1" applyFill="1" applyBorder="1" applyAlignment="1">
      <alignment horizontal="left" vertical="center" wrapText="1"/>
    </xf>
    <xf numFmtId="0" fontId="9" fillId="0" borderId="1" xfId="0" applyFont="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
  <sheetViews>
    <sheetView workbookViewId="0">
      <selection activeCell="D11" sqref="D11"/>
    </sheetView>
  </sheetViews>
  <sheetFormatPr defaultColWidth="9" defaultRowHeight="13.5"/>
  <cols>
    <col min="1" max="1" width="17.125" customWidth="1"/>
    <col min="2" max="2" width="23.25" customWidth="1"/>
    <col min="3" max="3" width="15.5" customWidth="1"/>
    <col min="4" max="4" width="82.125" customWidth="1"/>
  </cols>
  <sheetData>
    <row r="1" ht="22.5" spans="1:4">
      <c r="A1" s="57" t="s">
        <v>0</v>
      </c>
      <c r="B1" s="57"/>
      <c r="C1" s="57"/>
      <c r="D1" s="57"/>
    </row>
    <row r="2" ht="20.1" customHeight="1" spans="1:4">
      <c r="A2" s="58" t="s">
        <v>1</v>
      </c>
      <c r="B2" s="58"/>
      <c r="C2" s="59"/>
      <c r="D2" s="60" t="s">
        <v>2</v>
      </c>
    </row>
    <row r="3" ht="96" spans="1:4">
      <c r="A3" s="61" t="s">
        <v>3</v>
      </c>
      <c r="B3" s="62" t="s">
        <v>4</v>
      </c>
      <c r="C3" s="63"/>
      <c r="D3" s="64" t="s">
        <v>5</v>
      </c>
    </row>
    <row r="4" ht="180" spans="1:8">
      <c r="A4" s="65"/>
      <c r="B4" s="62" t="s">
        <v>6</v>
      </c>
      <c r="C4" s="63"/>
      <c r="D4" s="66" t="s">
        <v>7</v>
      </c>
      <c r="H4" s="67"/>
    </row>
    <row r="5" ht="49" customHeight="1" spans="1:11">
      <c r="A5" s="65"/>
      <c r="B5" s="62" t="s">
        <v>8</v>
      </c>
      <c r="C5" s="63"/>
      <c r="D5" s="68" t="s">
        <v>9</v>
      </c>
      <c r="J5" s="67"/>
      <c r="K5" s="67"/>
    </row>
    <row r="6" ht="48" spans="1:11">
      <c r="A6" s="65"/>
      <c r="B6" s="62" t="s">
        <v>10</v>
      </c>
      <c r="C6" s="63"/>
      <c r="D6" s="68" t="s">
        <v>11</v>
      </c>
      <c r="J6" s="67"/>
      <c r="K6" s="67"/>
    </row>
    <row r="7" ht="24" spans="1:11">
      <c r="A7" s="69"/>
      <c r="B7" s="62" t="s">
        <v>12</v>
      </c>
      <c r="C7" s="63"/>
      <c r="D7" s="68" t="s">
        <v>13</v>
      </c>
      <c r="J7" s="67"/>
      <c r="K7" s="67"/>
    </row>
    <row r="8" ht="42" customHeight="1" spans="1:4">
      <c r="A8" s="61" t="s">
        <v>14</v>
      </c>
      <c r="B8" s="62" t="s">
        <v>15</v>
      </c>
      <c r="C8" s="63"/>
      <c r="D8" s="66" t="s">
        <v>16</v>
      </c>
    </row>
    <row r="9" ht="42" customHeight="1" spans="1:4">
      <c r="A9" s="65"/>
      <c r="B9" s="61" t="s">
        <v>17</v>
      </c>
      <c r="C9" s="20" t="s">
        <v>18</v>
      </c>
      <c r="D9" s="66" t="s">
        <v>19</v>
      </c>
    </row>
    <row r="10" ht="42" customHeight="1" spans="1:4">
      <c r="A10" s="69"/>
      <c r="B10" s="69"/>
      <c r="C10" s="20" t="s">
        <v>20</v>
      </c>
      <c r="D10" s="66" t="s">
        <v>21</v>
      </c>
    </row>
    <row r="11" ht="108" spans="1:4">
      <c r="A11" s="62" t="s">
        <v>22</v>
      </c>
      <c r="B11" s="70"/>
      <c r="C11" s="63"/>
      <c r="D11" s="68" t="s">
        <v>23</v>
      </c>
    </row>
    <row r="12" ht="42" customHeight="1" spans="1:4">
      <c r="A12" s="62" t="s">
        <v>24</v>
      </c>
      <c r="B12" s="70"/>
      <c r="C12" s="63"/>
      <c r="D12" s="66" t="s">
        <v>25</v>
      </c>
    </row>
    <row r="13" ht="63" customHeight="1" spans="1:4">
      <c r="A13" s="62" t="s">
        <v>26</v>
      </c>
      <c r="B13" s="70"/>
      <c r="C13" s="63"/>
      <c r="D13" s="71" t="s">
        <v>27</v>
      </c>
    </row>
    <row r="14" ht="42" customHeight="1" spans="1:4">
      <c r="A14" s="62" t="s">
        <v>28</v>
      </c>
      <c r="B14" s="70"/>
      <c r="C14" s="63"/>
      <c r="D14" s="66" t="s">
        <v>29</v>
      </c>
    </row>
    <row r="15" ht="42" customHeight="1" spans="1:4">
      <c r="A15" s="62" t="s">
        <v>30</v>
      </c>
      <c r="B15" s="70"/>
      <c r="C15" s="63"/>
      <c r="D15" s="66" t="s">
        <v>29</v>
      </c>
    </row>
    <row r="16" ht="24.95" customHeight="1" spans="1:4">
      <c r="A16" s="72" t="s">
        <v>31</v>
      </c>
      <c r="B16" s="72"/>
      <c r="C16" s="72"/>
      <c r="D16" s="72"/>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8"/>
  <sheetViews>
    <sheetView workbookViewId="0">
      <selection activeCell="D14" sqref="D14:E16"/>
    </sheetView>
  </sheetViews>
  <sheetFormatPr defaultColWidth="9" defaultRowHeight="13.5"/>
  <cols>
    <col min="1" max="1" width="18.875" customWidth="1"/>
    <col min="2" max="2" width="13.25" customWidth="1"/>
    <col min="3" max="3" width="15.375" style="41" customWidth="1"/>
    <col min="4" max="4" width="12.75" customWidth="1"/>
    <col min="5" max="5" width="18.375" customWidth="1"/>
    <col min="6" max="6" width="10.25" customWidth="1"/>
    <col min="7" max="7" width="17.75" customWidth="1"/>
    <col min="8" max="8" width="10.75" customWidth="1"/>
    <col min="9" max="9" width="15.125" customWidth="1"/>
  </cols>
  <sheetData>
    <row r="1" ht="23.1" customHeight="1" spans="1:9">
      <c r="A1" s="43" t="s">
        <v>32</v>
      </c>
      <c r="B1" s="43"/>
      <c r="C1" s="43"/>
      <c r="D1" s="43"/>
      <c r="E1" s="43"/>
      <c r="F1" s="43"/>
      <c r="G1" s="43"/>
      <c r="H1" s="43"/>
      <c r="I1" s="43"/>
    </row>
    <row r="2" ht="24" customHeight="1" spans="1:9">
      <c r="A2" s="44" t="s">
        <v>1</v>
      </c>
      <c r="I2" s="53" t="s">
        <v>33</v>
      </c>
    </row>
    <row r="3" ht="20.1" customHeight="1" spans="1:9">
      <c r="A3" s="45" t="s">
        <v>34</v>
      </c>
      <c r="B3" s="46" t="s">
        <v>35</v>
      </c>
      <c r="C3" s="47"/>
      <c r="D3" s="47"/>
      <c r="E3" s="47"/>
      <c r="F3" s="47"/>
      <c r="G3" s="47"/>
      <c r="H3" s="47"/>
      <c r="I3" s="54"/>
    </row>
    <row r="4" ht="32.1" customHeight="1" spans="1:9">
      <c r="A4" s="18" t="s">
        <v>36</v>
      </c>
      <c r="B4" s="48" t="s">
        <v>37</v>
      </c>
      <c r="C4" s="48"/>
      <c r="D4" s="18" t="s">
        <v>38</v>
      </c>
      <c r="E4" s="48" t="s">
        <v>39</v>
      </c>
      <c r="F4" s="18" t="s">
        <v>40</v>
      </c>
      <c r="G4" s="18" t="s">
        <v>41</v>
      </c>
      <c r="H4" s="18" t="s">
        <v>42</v>
      </c>
      <c r="I4" s="18" t="s">
        <v>43</v>
      </c>
    </row>
    <row r="5" ht="24.95" customHeight="1" spans="1:9">
      <c r="A5" s="18"/>
      <c r="B5" s="18" t="s">
        <v>44</v>
      </c>
      <c r="C5" s="18"/>
      <c r="D5" s="45">
        <v>2396.83</v>
      </c>
      <c r="E5" s="45">
        <v>-18.8</v>
      </c>
      <c r="F5" s="45">
        <f>F6+F7</f>
        <v>2378.03</v>
      </c>
      <c r="G5" s="45">
        <f>G6+G7</f>
        <v>2378.03</v>
      </c>
      <c r="H5" s="10">
        <f t="shared" ref="H5:H10" si="0">IF(AND(F5&lt;&gt;0,G5&lt;&gt;0),G5/F5*100,"")</f>
        <v>100</v>
      </c>
      <c r="I5" s="35" t="s">
        <v>29</v>
      </c>
    </row>
    <row r="6" ht="24.95" customHeight="1" spans="1:9">
      <c r="A6" s="18"/>
      <c r="B6" s="18" t="s">
        <v>45</v>
      </c>
      <c r="C6" s="18" t="s">
        <v>44</v>
      </c>
      <c r="D6" s="45">
        <v>2394.83</v>
      </c>
      <c r="E6" s="45">
        <v>-183.46</v>
      </c>
      <c r="F6" s="45">
        <v>2211.37</v>
      </c>
      <c r="G6" s="45">
        <v>2211.37</v>
      </c>
      <c r="H6" s="10">
        <f t="shared" si="0"/>
        <v>100</v>
      </c>
      <c r="I6" s="36"/>
    </row>
    <row r="7" ht="24.95" customHeight="1" spans="1:9">
      <c r="A7" s="18"/>
      <c r="B7" s="18" t="s">
        <v>46</v>
      </c>
      <c r="C7" s="18" t="s">
        <v>44</v>
      </c>
      <c r="D7" s="45">
        <v>2</v>
      </c>
      <c r="E7" s="45">
        <v>164.66</v>
      </c>
      <c r="F7" s="45">
        <v>166.66</v>
      </c>
      <c r="G7" s="45">
        <v>166.66</v>
      </c>
      <c r="H7" s="10">
        <f t="shared" si="0"/>
        <v>100</v>
      </c>
      <c r="I7" s="36"/>
    </row>
    <row r="8" ht="24.95" customHeight="1" spans="1:9">
      <c r="A8" s="18"/>
      <c r="B8" s="18"/>
      <c r="C8" s="18" t="s">
        <v>47</v>
      </c>
      <c r="D8" s="45">
        <v>0</v>
      </c>
      <c r="E8" s="45">
        <f>F8-D8</f>
        <v>166.66</v>
      </c>
      <c r="F8" s="45">
        <v>166.66</v>
      </c>
      <c r="G8" s="45">
        <v>166.66</v>
      </c>
      <c r="H8" s="10">
        <f t="shared" si="0"/>
        <v>100</v>
      </c>
      <c r="I8" s="36"/>
    </row>
    <row r="9" ht="24.95" customHeight="1" spans="1:9">
      <c r="A9" s="18"/>
      <c r="B9" s="18"/>
      <c r="C9" s="18" t="s">
        <v>48</v>
      </c>
      <c r="D9" s="45">
        <v>2</v>
      </c>
      <c r="E9" s="45">
        <v>-2</v>
      </c>
      <c r="F9" s="45">
        <v>0</v>
      </c>
      <c r="G9" s="45">
        <v>0</v>
      </c>
      <c r="H9" s="10">
        <v>0</v>
      </c>
      <c r="I9" s="36"/>
    </row>
    <row r="10" ht="24.95" customHeight="1" spans="1:9">
      <c r="A10" s="18"/>
      <c r="B10" s="18"/>
      <c r="C10" s="18" t="s">
        <v>49</v>
      </c>
      <c r="D10" s="12" t="s">
        <v>50</v>
      </c>
      <c r="E10" s="12" t="s">
        <v>50</v>
      </c>
      <c r="F10" s="12" t="s">
        <v>50</v>
      </c>
      <c r="G10" s="12" t="s">
        <v>50</v>
      </c>
      <c r="H10" s="12" t="s">
        <v>50</v>
      </c>
      <c r="I10" s="37"/>
    </row>
    <row r="11" ht="66.95" customHeight="1" spans="1:9">
      <c r="A11" s="18" t="s">
        <v>51</v>
      </c>
      <c r="B11" s="49" t="s">
        <v>52</v>
      </c>
      <c r="C11" s="50"/>
      <c r="D11" s="50"/>
      <c r="E11" s="50"/>
      <c r="F11" s="50"/>
      <c r="G11" s="50"/>
      <c r="H11" s="50"/>
      <c r="I11" s="55"/>
    </row>
    <row r="12" ht="24.95" customHeight="1" spans="1:9">
      <c r="A12" s="18" t="s">
        <v>53</v>
      </c>
      <c r="B12" s="18"/>
      <c r="C12" s="18"/>
      <c r="D12" s="18"/>
      <c r="E12" s="18"/>
      <c r="F12" s="18"/>
      <c r="G12" s="18"/>
      <c r="H12" s="18"/>
      <c r="I12" s="18"/>
    </row>
    <row r="13" s="41" customFormat="1" ht="24.95" customHeight="1" spans="1:9">
      <c r="A13" s="18" t="s">
        <v>54</v>
      </c>
      <c r="B13" s="18" t="s">
        <v>55</v>
      </c>
      <c r="C13" s="18" t="s">
        <v>56</v>
      </c>
      <c r="D13" s="18" t="s">
        <v>57</v>
      </c>
      <c r="E13" s="18" t="s">
        <v>58</v>
      </c>
      <c r="F13" s="18" t="s">
        <v>59</v>
      </c>
      <c r="G13" s="18" t="s">
        <v>60</v>
      </c>
      <c r="H13" s="48" t="s">
        <v>61</v>
      </c>
      <c r="I13" s="48"/>
    </row>
    <row r="14" s="42" customFormat="1" ht="24.95" customHeight="1" spans="1:9">
      <c r="A14" s="18" t="s">
        <v>62</v>
      </c>
      <c r="B14" s="18" t="s">
        <v>63</v>
      </c>
      <c r="C14" s="18" t="s">
        <v>64</v>
      </c>
      <c r="D14" s="18" t="s">
        <v>65</v>
      </c>
      <c r="E14" s="19" t="s">
        <v>66</v>
      </c>
      <c r="F14" s="18" t="s">
        <v>67</v>
      </c>
      <c r="G14" s="12">
        <v>100</v>
      </c>
      <c r="H14" s="46" t="s">
        <v>29</v>
      </c>
      <c r="I14" s="54"/>
    </row>
    <row r="15" s="42" customFormat="1" ht="24.95" customHeight="1" spans="1:9">
      <c r="A15" s="18" t="s">
        <v>68</v>
      </c>
      <c r="B15" s="18" t="s">
        <v>69</v>
      </c>
      <c r="C15" s="18" t="s">
        <v>70</v>
      </c>
      <c r="D15" s="18" t="s">
        <v>71</v>
      </c>
      <c r="E15" s="19" t="s">
        <v>72</v>
      </c>
      <c r="F15" s="18" t="s">
        <v>67</v>
      </c>
      <c r="G15" s="12">
        <v>95</v>
      </c>
      <c r="H15" s="46" t="s">
        <v>29</v>
      </c>
      <c r="I15" s="54"/>
    </row>
    <row r="16" s="42" customFormat="1" ht="24.95" customHeight="1" spans="1:9">
      <c r="A16" s="18" t="s">
        <v>73</v>
      </c>
      <c r="B16" s="18" t="s">
        <v>74</v>
      </c>
      <c r="C16" s="18" t="s">
        <v>74</v>
      </c>
      <c r="D16" s="18" t="s">
        <v>71</v>
      </c>
      <c r="E16" s="19" t="s">
        <v>72</v>
      </c>
      <c r="F16" s="18" t="s">
        <v>67</v>
      </c>
      <c r="G16" s="12">
        <v>95</v>
      </c>
      <c r="H16" s="46" t="s">
        <v>29</v>
      </c>
      <c r="I16" s="54"/>
    </row>
    <row r="17" ht="20.1" customHeight="1" spans="1:9">
      <c r="A17" s="51" t="s">
        <v>75</v>
      </c>
      <c r="B17" s="52"/>
      <c r="C17" s="52"/>
      <c r="D17" s="52"/>
      <c r="E17" s="52"/>
      <c r="F17" s="52"/>
      <c r="G17" s="52"/>
      <c r="H17" s="52"/>
      <c r="I17" s="56"/>
    </row>
    <row r="18" ht="20.1" customHeight="1" spans="1:9">
      <c r="A18" s="51" t="s">
        <v>76</v>
      </c>
      <c r="B18" s="52"/>
      <c r="C18" s="52"/>
      <c r="D18" s="52"/>
      <c r="E18" s="52"/>
      <c r="F18" s="52"/>
      <c r="G18" s="52"/>
      <c r="H18" s="52"/>
      <c r="I18" s="56"/>
    </row>
  </sheetData>
  <mergeCells count="15">
    <mergeCell ref="A1:I1"/>
    <mergeCell ref="B3:I3"/>
    <mergeCell ref="B4:C4"/>
    <mergeCell ref="B5:C5"/>
    <mergeCell ref="B11:I11"/>
    <mergeCell ref="A12:I12"/>
    <mergeCell ref="H13:I13"/>
    <mergeCell ref="H14:I14"/>
    <mergeCell ref="H15:I15"/>
    <mergeCell ref="H16:I16"/>
    <mergeCell ref="A17:I17"/>
    <mergeCell ref="A18:I18"/>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D15" sqref="D15:E17"/>
    </sheetView>
  </sheetViews>
  <sheetFormatPr defaultColWidth="9" defaultRowHeight="13.5"/>
  <cols>
    <col min="1" max="1" width="9.25" customWidth="1"/>
    <col min="2" max="2" width="13.125" customWidth="1"/>
    <col min="3" max="3" width="16.625" customWidth="1"/>
    <col min="4" max="6" width="10" customWidth="1"/>
    <col min="10" max="10" width="8.375" customWidth="1"/>
    <col min="11" max="11" width="10.875" customWidth="1"/>
  </cols>
  <sheetData>
    <row r="1" ht="18" customHeight="1" spans="1:11">
      <c r="A1" s="1" t="s">
        <v>77</v>
      </c>
      <c r="B1" s="1"/>
      <c r="C1" s="1"/>
      <c r="D1" s="1"/>
      <c r="E1" s="1"/>
      <c r="F1" s="1"/>
      <c r="G1" s="1"/>
      <c r="H1" s="1"/>
      <c r="I1" s="1"/>
      <c r="J1" s="1"/>
      <c r="K1" s="1"/>
    </row>
    <row r="2" ht="22.5" spans="1:11">
      <c r="A2" s="2" t="s">
        <v>1</v>
      </c>
      <c r="B2" s="3"/>
      <c r="C2" s="3"/>
      <c r="D2" s="3"/>
      <c r="E2" s="3"/>
      <c r="F2" s="3"/>
      <c r="G2" s="3"/>
      <c r="H2" s="3"/>
      <c r="I2" s="3"/>
      <c r="J2" s="32"/>
      <c r="K2" s="33" t="s">
        <v>78</v>
      </c>
    </row>
    <row r="3" ht="24.95" customHeight="1" spans="1:11">
      <c r="A3" s="4" t="s">
        <v>79</v>
      </c>
      <c r="B3" s="4"/>
      <c r="C3" s="5" t="s">
        <v>80</v>
      </c>
      <c r="D3" s="6"/>
      <c r="E3" s="6"/>
      <c r="F3" s="6"/>
      <c r="G3" s="6"/>
      <c r="H3" s="6"/>
      <c r="I3" s="6"/>
      <c r="J3" s="6"/>
      <c r="K3" s="34"/>
    </row>
    <row r="4" ht="24.95" customHeight="1" spans="1:11">
      <c r="A4" s="4" t="s">
        <v>81</v>
      </c>
      <c r="B4" s="4"/>
      <c r="C4" s="7" t="s">
        <v>82</v>
      </c>
      <c r="D4" s="7"/>
      <c r="E4" s="7"/>
      <c r="F4" s="4" t="s">
        <v>83</v>
      </c>
      <c r="G4" s="5" t="s">
        <v>35</v>
      </c>
      <c r="H4" s="6"/>
      <c r="I4" s="6"/>
      <c r="J4" s="6"/>
      <c r="K4" s="34"/>
    </row>
    <row r="5" ht="24.95" customHeight="1" spans="1:11">
      <c r="A5" s="4" t="s">
        <v>84</v>
      </c>
      <c r="B5" s="4"/>
      <c r="C5" s="4"/>
      <c r="D5" s="4" t="s">
        <v>38</v>
      </c>
      <c r="E5" s="4" t="s">
        <v>85</v>
      </c>
      <c r="F5" s="4" t="s">
        <v>86</v>
      </c>
      <c r="G5" s="4" t="s">
        <v>87</v>
      </c>
      <c r="H5" s="4" t="s">
        <v>88</v>
      </c>
      <c r="I5" s="4" t="s">
        <v>89</v>
      </c>
      <c r="J5" s="4"/>
      <c r="K5" s="18" t="s">
        <v>90</v>
      </c>
    </row>
    <row r="6" ht="24.95" customHeight="1" spans="1:11">
      <c r="A6" s="4"/>
      <c r="B6" s="4"/>
      <c r="C6" s="8" t="s">
        <v>44</v>
      </c>
      <c r="D6" s="9">
        <v>0</v>
      </c>
      <c r="E6" s="9">
        <v>85.09</v>
      </c>
      <c r="F6" s="9">
        <v>85.09</v>
      </c>
      <c r="G6" s="4">
        <v>10</v>
      </c>
      <c r="H6" s="10">
        <f>IF(AND(E6&lt;&gt;0,F6&lt;&gt;0),F6/E6*100,"")</f>
        <v>100</v>
      </c>
      <c r="I6" s="4">
        <f>ROUND(G6*H6/100,2)</f>
        <v>10</v>
      </c>
      <c r="J6" s="4"/>
      <c r="K6" s="35" t="s">
        <v>29</v>
      </c>
    </row>
    <row r="7" ht="24.95" customHeight="1" spans="1:11">
      <c r="A7" s="4"/>
      <c r="B7" s="4"/>
      <c r="C7" s="8" t="s">
        <v>91</v>
      </c>
      <c r="D7" s="9">
        <v>0</v>
      </c>
      <c r="E7" s="9">
        <v>85.09</v>
      </c>
      <c r="F7" s="9">
        <v>85.09</v>
      </c>
      <c r="G7" s="4">
        <v>10</v>
      </c>
      <c r="H7" s="10">
        <f>IF(AND(E7&lt;&gt;0,F7&lt;&gt;0),F7/E7*100,"")</f>
        <v>100</v>
      </c>
      <c r="I7" s="4">
        <f>ROUND(G7*H7/100,2)</f>
        <v>10</v>
      </c>
      <c r="J7" s="4"/>
      <c r="K7" s="36"/>
    </row>
    <row r="8" ht="24.95" customHeight="1" spans="1:11">
      <c r="A8" s="4"/>
      <c r="B8" s="4"/>
      <c r="C8" s="11" t="s">
        <v>92</v>
      </c>
      <c r="D8" s="12" t="s">
        <v>50</v>
      </c>
      <c r="E8" s="12" t="s">
        <v>50</v>
      </c>
      <c r="F8" s="12" t="s">
        <v>50</v>
      </c>
      <c r="G8" s="12" t="s">
        <v>50</v>
      </c>
      <c r="H8" s="12" t="s">
        <v>50</v>
      </c>
      <c r="I8" s="13" t="s">
        <v>50</v>
      </c>
      <c r="J8" s="13"/>
      <c r="K8" s="36"/>
    </row>
    <row r="9" ht="24.95" customHeight="1" spans="1:11">
      <c r="A9" s="4"/>
      <c r="B9" s="4"/>
      <c r="C9" s="11" t="s">
        <v>93</v>
      </c>
      <c r="D9" s="12" t="s">
        <v>50</v>
      </c>
      <c r="E9" s="12" t="s">
        <v>50</v>
      </c>
      <c r="F9" s="12" t="s">
        <v>50</v>
      </c>
      <c r="G9" s="12" t="s">
        <v>50</v>
      </c>
      <c r="H9" s="12" t="s">
        <v>50</v>
      </c>
      <c r="I9" s="13" t="s">
        <v>50</v>
      </c>
      <c r="J9" s="13"/>
      <c r="K9" s="37"/>
    </row>
    <row r="10" ht="24.95" customHeight="1" spans="1:11">
      <c r="A10" s="4" t="s">
        <v>94</v>
      </c>
      <c r="B10" s="4" t="s">
        <v>95</v>
      </c>
      <c r="C10" s="4"/>
      <c r="D10" s="4"/>
      <c r="E10" s="4"/>
      <c r="F10" s="4"/>
      <c r="G10" s="13" t="s">
        <v>96</v>
      </c>
      <c r="H10" s="13"/>
      <c r="I10" s="13"/>
      <c r="J10" s="13"/>
      <c r="K10" s="13"/>
    </row>
    <row r="11" ht="63" customHeight="1" spans="1:11">
      <c r="A11" s="4"/>
      <c r="B11" s="14" t="s">
        <v>97</v>
      </c>
      <c r="C11" s="14"/>
      <c r="D11" s="14"/>
      <c r="E11" s="14"/>
      <c r="F11" s="14"/>
      <c r="G11" s="14" t="s">
        <v>97</v>
      </c>
      <c r="H11" s="14"/>
      <c r="I11" s="14"/>
      <c r="J11" s="14"/>
      <c r="K11" s="14"/>
    </row>
    <row r="12" ht="24.95" customHeight="1" spans="1:11">
      <c r="A12" s="15" t="s">
        <v>98</v>
      </c>
      <c r="B12" s="15"/>
      <c r="C12" s="15"/>
      <c r="D12" s="15"/>
      <c r="E12" s="15"/>
      <c r="F12" s="15"/>
      <c r="G12" s="15"/>
      <c r="H12" s="15"/>
      <c r="I12" s="15"/>
      <c r="J12" s="15"/>
      <c r="K12" s="15"/>
    </row>
    <row r="13" ht="24.95" customHeight="1" spans="1:11">
      <c r="A13" s="16" t="s">
        <v>99</v>
      </c>
      <c r="B13" s="16"/>
      <c r="C13" s="16"/>
      <c r="D13" s="16" t="s">
        <v>100</v>
      </c>
      <c r="E13" s="16"/>
      <c r="F13" s="16"/>
      <c r="G13" s="16" t="s">
        <v>60</v>
      </c>
      <c r="H13" s="16" t="s">
        <v>87</v>
      </c>
      <c r="I13" s="16" t="s">
        <v>89</v>
      </c>
      <c r="J13" s="38" t="s">
        <v>61</v>
      </c>
      <c r="K13" s="39"/>
    </row>
    <row r="14" ht="24.95" customHeight="1" spans="1:11">
      <c r="A14" s="4" t="s">
        <v>54</v>
      </c>
      <c r="B14" s="4" t="s">
        <v>55</v>
      </c>
      <c r="C14" s="4" t="s">
        <v>56</v>
      </c>
      <c r="D14" s="4" t="s">
        <v>57</v>
      </c>
      <c r="E14" s="4" t="s">
        <v>58</v>
      </c>
      <c r="F14" s="4" t="s">
        <v>59</v>
      </c>
      <c r="G14" s="4"/>
      <c r="H14" s="4"/>
      <c r="I14" s="4"/>
      <c r="J14" s="27"/>
      <c r="K14" s="29"/>
    </row>
    <row r="15" ht="24.95" customHeight="1" spans="1:11">
      <c r="A15" s="17" t="s">
        <v>62</v>
      </c>
      <c r="B15" s="17" t="s">
        <v>63</v>
      </c>
      <c r="C15" s="17" t="s">
        <v>64</v>
      </c>
      <c r="D15" s="18" t="s">
        <v>65</v>
      </c>
      <c r="E15" s="19" t="s">
        <v>66</v>
      </c>
      <c r="F15" s="18" t="s">
        <v>67</v>
      </c>
      <c r="G15" s="20">
        <v>100</v>
      </c>
      <c r="H15" s="21">
        <v>50</v>
      </c>
      <c r="I15" s="20">
        <v>50</v>
      </c>
      <c r="J15" s="22" t="s">
        <v>101</v>
      </c>
      <c r="K15" s="40"/>
    </row>
    <row r="16" ht="24.95" customHeight="1" spans="1:11">
      <c r="A16" s="17" t="s">
        <v>68</v>
      </c>
      <c r="B16" s="17" t="s">
        <v>69</v>
      </c>
      <c r="C16" s="17" t="s">
        <v>70</v>
      </c>
      <c r="D16" s="18" t="s">
        <v>71</v>
      </c>
      <c r="E16" s="19" t="s">
        <v>72</v>
      </c>
      <c r="F16" s="18" t="s">
        <v>67</v>
      </c>
      <c r="G16" s="20">
        <v>98</v>
      </c>
      <c r="H16" s="21">
        <v>30</v>
      </c>
      <c r="I16" s="20">
        <v>30</v>
      </c>
      <c r="J16" s="22" t="s">
        <v>29</v>
      </c>
      <c r="K16" s="40"/>
    </row>
    <row r="17" ht="24.95" customHeight="1" spans="1:11">
      <c r="A17" s="17" t="s">
        <v>73</v>
      </c>
      <c r="B17" s="17" t="s">
        <v>74</v>
      </c>
      <c r="C17" s="17" t="s">
        <v>74</v>
      </c>
      <c r="D17" s="18" t="s">
        <v>71</v>
      </c>
      <c r="E17" s="19" t="s">
        <v>72</v>
      </c>
      <c r="F17" s="18" t="s">
        <v>67</v>
      </c>
      <c r="G17" s="20">
        <v>98</v>
      </c>
      <c r="H17" s="21">
        <v>10</v>
      </c>
      <c r="I17" s="20">
        <v>10</v>
      </c>
      <c r="J17" s="22" t="s">
        <v>29</v>
      </c>
      <c r="K17" s="40"/>
    </row>
    <row r="18" ht="24.95" customHeight="1" spans="1:11">
      <c r="A18" s="4" t="s">
        <v>102</v>
      </c>
      <c r="B18" s="4"/>
      <c r="C18" s="4"/>
      <c r="D18" s="22" t="s">
        <v>29</v>
      </c>
      <c r="E18" s="23"/>
      <c r="F18" s="23"/>
      <c r="G18" s="23"/>
      <c r="H18" s="23"/>
      <c r="I18" s="23"/>
      <c r="J18" s="23"/>
      <c r="K18" s="40"/>
    </row>
    <row r="19" ht="24.95" customHeight="1" spans="1:11">
      <c r="A19" s="24" t="s">
        <v>103</v>
      </c>
      <c r="B19" s="25"/>
      <c r="C19" s="25"/>
      <c r="D19" s="25"/>
      <c r="E19" s="25"/>
      <c r="F19" s="25"/>
      <c r="G19" s="26"/>
      <c r="H19" s="4" t="s">
        <v>104</v>
      </c>
      <c r="I19" s="4" t="s">
        <v>105</v>
      </c>
      <c r="J19" s="22" t="s">
        <v>106</v>
      </c>
      <c r="K19" s="40"/>
    </row>
    <row r="20" ht="24.95" customHeight="1" spans="1:11">
      <c r="A20" s="27"/>
      <c r="B20" s="28"/>
      <c r="C20" s="28"/>
      <c r="D20" s="28"/>
      <c r="E20" s="28"/>
      <c r="F20" s="28"/>
      <c r="G20" s="29"/>
      <c r="H20" s="4">
        <v>100</v>
      </c>
      <c r="I20" s="4">
        <f>SUM(I15:I17,I6)</f>
        <v>100</v>
      </c>
      <c r="J20" s="22" t="s">
        <v>107</v>
      </c>
      <c r="K20" s="40"/>
    </row>
    <row r="21" ht="69" customHeight="1" spans="1:11">
      <c r="A21" s="11" t="s">
        <v>108</v>
      </c>
      <c r="B21" s="11"/>
      <c r="C21" s="11"/>
      <c r="D21" s="11"/>
      <c r="E21" s="11"/>
      <c r="F21" s="11"/>
      <c r="G21" s="11"/>
      <c r="H21" s="11"/>
      <c r="I21" s="11"/>
      <c r="J21" s="11"/>
      <c r="K21" s="11"/>
    </row>
    <row r="22" spans="1:11">
      <c r="A22" s="30" t="s">
        <v>75</v>
      </c>
      <c r="B22" s="30"/>
      <c r="C22" s="30"/>
      <c r="D22" s="30"/>
      <c r="E22" s="30"/>
      <c r="F22" s="30"/>
      <c r="G22" s="30"/>
      <c r="H22" s="30"/>
      <c r="I22" s="30"/>
      <c r="J22" s="30"/>
      <c r="K22" s="30"/>
    </row>
    <row r="23" spans="1:11">
      <c r="A23" s="30" t="s">
        <v>76</v>
      </c>
      <c r="B23" s="30"/>
      <c r="C23" s="30"/>
      <c r="D23" s="30"/>
      <c r="E23" s="30"/>
      <c r="F23" s="30"/>
      <c r="G23" s="30"/>
      <c r="H23" s="30"/>
      <c r="I23" s="30"/>
      <c r="J23" s="30"/>
      <c r="K23" s="30"/>
    </row>
    <row r="24" spans="1:10">
      <c r="A24" s="31"/>
      <c r="B24" s="31"/>
      <c r="C24" s="31"/>
      <c r="D24" s="31"/>
      <c r="E24" s="31"/>
      <c r="F24" s="31"/>
      <c r="G24" s="31"/>
      <c r="H24" s="31"/>
      <c r="I24" s="31"/>
      <c r="J24" s="31"/>
    </row>
  </sheetData>
  <mergeCells count="3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D8" sqref="D8:J9"/>
    </sheetView>
  </sheetViews>
  <sheetFormatPr defaultColWidth="9" defaultRowHeight="13.5"/>
  <cols>
    <col min="1" max="1" width="9.25" customWidth="1"/>
    <col min="2" max="2" width="13.125" customWidth="1"/>
    <col min="3" max="3" width="16.625" customWidth="1"/>
    <col min="4" max="6" width="10" customWidth="1"/>
    <col min="10" max="10" width="8.375" customWidth="1"/>
    <col min="11" max="11" width="10.875" customWidth="1"/>
  </cols>
  <sheetData>
    <row r="1" ht="18" customHeight="1" spans="1:11">
      <c r="A1" s="1" t="s">
        <v>77</v>
      </c>
      <c r="B1" s="1"/>
      <c r="C1" s="1"/>
      <c r="D1" s="1"/>
      <c r="E1" s="1"/>
      <c r="F1" s="1"/>
      <c r="G1" s="1"/>
      <c r="H1" s="1"/>
      <c r="I1" s="1"/>
      <c r="J1" s="1"/>
      <c r="K1" s="1"/>
    </row>
    <row r="2" ht="22.5" spans="1:11">
      <c r="A2" s="2" t="s">
        <v>1</v>
      </c>
      <c r="B2" s="3"/>
      <c r="C2" s="3"/>
      <c r="D2" s="3"/>
      <c r="E2" s="3"/>
      <c r="F2" s="3"/>
      <c r="G2" s="3"/>
      <c r="H2" s="3"/>
      <c r="I2" s="3"/>
      <c r="J2" s="32"/>
      <c r="K2" s="33" t="s">
        <v>78</v>
      </c>
    </row>
    <row r="3" ht="24.95" customHeight="1" spans="1:11">
      <c r="A3" s="4" t="s">
        <v>79</v>
      </c>
      <c r="B3" s="4"/>
      <c r="C3" s="5" t="s">
        <v>109</v>
      </c>
      <c r="D3" s="6"/>
      <c r="E3" s="6"/>
      <c r="F3" s="6"/>
      <c r="G3" s="6"/>
      <c r="H3" s="6"/>
      <c r="I3" s="6"/>
      <c r="J3" s="6"/>
      <c r="K3" s="34"/>
    </row>
    <row r="4" ht="24.95" customHeight="1" spans="1:11">
      <c r="A4" s="4" t="s">
        <v>81</v>
      </c>
      <c r="B4" s="4"/>
      <c r="C4" s="7" t="s">
        <v>82</v>
      </c>
      <c r="D4" s="7"/>
      <c r="E4" s="7"/>
      <c r="F4" s="4" t="s">
        <v>83</v>
      </c>
      <c r="G4" s="5" t="s">
        <v>35</v>
      </c>
      <c r="H4" s="6"/>
      <c r="I4" s="6"/>
      <c r="J4" s="6"/>
      <c r="K4" s="34"/>
    </row>
    <row r="5" ht="24.95" customHeight="1" spans="1:11">
      <c r="A5" s="4" t="s">
        <v>84</v>
      </c>
      <c r="B5" s="4"/>
      <c r="C5" s="4"/>
      <c r="D5" s="4" t="s">
        <v>38</v>
      </c>
      <c r="E5" s="4" t="s">
        <v>85</v>
      </c>
      <c r="F5" s="4" t="s">
        <v>86</v>
      </c>
      <c r="G5" s="4" t="s">
        <v>87</v>
      </c>
      <c r="H5" s="4" t="s">
        <v>88</v>
      </c>
      <c r="I5" s="4" t="s">
        <v>89</v>
      </c>
      <c r="J5" s="4"/>
      <c r="K5" s="18" t="s">
        <v>90</v>
      </c>
    </row>
    <row r="6" ht="24.95" customHeight="1" spans="1:11">
      <c r="A6" s="4"/>
      <c r="B6" s="4"/>
      <c r="C6" s="8" t="s">
        <v>44</v>
      </c>
      <c r="D6" s="9">
        <v>0</v>
      </c>
      <c r="E6" s="9">
        <v>79</v>
      </c>
      <c r="F6" s="9">
        <v>79</v>
      </c>
      <c r="G6" s="4">
        <v>10</v>
      </c>
      <c r="H6" s="10">
        <f>IF(AND(E6&lt;&gt;0,F6&lt;&gt;0),F6/E6*100,"")</f>
        <v>100</v>
      </c>
      <c r="I6" s="4">
        <f>ROUND(G6*H6/100,2)</f>
        <v>10</v>
      </c>
      <c r="J6" s="4"/>
      <c r="K6" s="35" t="s">
        <v>29</v>
      </c>
    </row>
    <row r="7" ht="24.95" customHeight="1" spans="1:11">
      <c r="A7" s="4"/>
      <c r="B7" s="4"/>
      <c r="C7" s="8" t="s">
        <v>91</v>
      </c>
      <c r="D7" s="9">
        <v>0</v>
      </c>
      <c r="E7" s="9">
        <v>79</v>
      </c>
      <c r="F7" s="9">
        <v>79</v>
      </c>
      <c r="G7" s="4">
        <v>10</v>
      </c>
      <c r="H7" s="10">
        <f>IF(AND(E7&lt;&gt;0,F7&lt;&gt;0),F7/E7*100,"")</f>
        <v>100</v>
      </c>
      <c r="I7" s="4">
        <f>ROUND(G7*H7/100,2)</f>
        <v>10</v>
      </c>
      <c r="J7" s="4"/>
      <c r="K7" s="36"/>
    </row>
    <row r="8" ht="24.95" customHeight="1" spans="1:11">
      <c r="A8" s="4"/>
      <c r="B8" s="4"/>
      <c r="C8" s="11" t="s">
        <v>92</v>
      </c>
      <c r="D8" s="12" t="s">
        <v>50</v>
      </c>
      <c r="E8" s="12" t="s">
        <v>50</v>
      </c>
      <c r="F8" s="12" t="s">
        <v>50</v>
      </c>
      <c r="G8" s="12" t="s">
        <v>50</v>
      </c>
      <c r="H8" s="12" t="s">
        <v>50</v>
      </c>
      <c r="I8" s="13" t="s">
        <v>50</v>
      </c>
      <c r="J8" s="13"/>
      <c r="K8" s="36"/>
    </row>
    <row r="9" ht="24.95" customHeight="1" spans="1:11">
      <c r="A9" s="4"/>
      <c r="B9" s="4"/>
      <c r="C9" s="11" t="s">
        <v>93</v>
      </c>
      <c r="D9" s="12" t="s">
        <v>50</v>
      </c>
      <c r="E9" s="12" t="s">
        <v>50</v>
      </c>
      <c r="F9" s="12" t="s">
        <v>50</v>
      </c>
      <c r="G9" s="12" t="s">
        <v>50</v>
      </c>
      <c r="H9" s="12" t="s">
        <v>50</v>
      </c>
      <c r="I9" s="13" t="s">
        <v>50</v>
      </c>
      <c r="J9" s="13"/>
      <c r="K9" s="37"/>
    </row>
    <row r="10" ht="24.95" customHeight="1" spans="1:11">
      <c r="A10" s="4" t="s">
        <v>94</v>
      </c>
      <c r="B10" s="4" t="s">
        <v>95</v>
      </c>
      <c r="C10" s="4"/>
      <c r="D10" s="4"/>
      <c r="E10" s="4"/>
      <c r="F10" s="4"/>
      <c r="G10" s="13" t="s">
        <v>96</v>
      </c>
      <c r="H10" s="13"/>
      <c r="I10" s="13"/>
      <c r="J10" s="13"/>
      <c r="K10" s="13"/>
    </row>
    <row r="11" ht="63" customHeight="1" spans="1:11">
      <c r="A11" s="4"/>
      <c r="B11" s="14" t="s">
        <v>110</v>
      </c>
      <c r="C11" s="14"/>
      <c r="D11" s="14"/>
      <c r="E11" s="14"/>
      <c r="F11" s="14"/>
      <c r="G11" s="14" t="s">
        <v>110</v>
      </c>
      <c r="H11" s="14"/>
      <c r="I11" s="14"/>
      <c r="J11" s="14"/>
      <c r="K11" s="14"/>
    </row>
    <row r="12" ht="24.95" customHeight="1" spans="1:11">
      <c r="A12" s="15" t="s">
        <v>98</v>
      </c>
      <c r="B12" s="15"/>
      <c r="C12" s="15"/>
      <c r="D12" s="15"/>
      <c r="E12" s="15"/>
      <c r="F12" s="15"/>
      <c r="G12" s="15"/>
      <c r="H12" s="15"/>
      <c r="I12" s="15"/>
      <c r="J12" s="15"/>
      <c r="K12" s="15"/>
    </row>
    <row r="13" ht="24.95" customHeight="1" spans="1:11">
      <c r="A13" s="16" t="s">
        <v>99</v>
      </c>
      <c r="B13" s="16"/>
      <c r="C13" s="16"/>
      <c r="D13" s="16" t="s">
        <v>100</v>
      </c>
      <c r="E13" s="16"/>
      <c r="F13" s="16"/>
      <c r="G13" s="16" t="s">
        <v>60</v>
      </c>
      <c r="H13" s="16" t="s">
        <v>87</v>
      </c>
      <c r="I13" s="16" t="s">
        <v>89</v>
      </c>
      <c r="J13" s="38" t="s">
        <v>61</v>
      </c>
      <c r="K13" s="39"/>
    </row>
    <row r="14" ht="24.95" customHeight="1" spans="1:11">
      <c r="A14" s="4" t="s">
        <v>54</v>
      </c>
      <c r="B14" s="4" t="s">
        <v>55</v>
      </c>
      <c r="C14" s="4" t="s">
        <v>56</v>
      </c>
      <c r="D14" s="4" t="s">
        <v>57</v>
      </c>
      <c r="E14" s="4" t="s">
        <v>58</v>
      </c>
      <c r="F14" s="4" t="s">
        <v>59</v>
      </c>
      <c r="G14" s="4"/>
      <c r="H14" s="4"/>
      <c r="I14" s="4"/>
      <c r="J14" s="27"/>
      <c r="K14" s="29"/>
    </row>
    <row r="15" ht="24.95" customHeight="1" spans="1:11">
      <c r="A15" s="17" t="s">
        <v>62</v>
      </c>
      <c r="B15" s="17" t="s">
        <v>63</v>
      </c>
      <c r="C15" s="17" t="s">
        <v>64</v>
      </c>
      <c r="D15" s="18" t="s">
        <v>65</v>
      </c>
      <c r="E15" s="19" t="s">
        <v>66</v>
      </c>
      <c r="F15" s="18" t="s">
        <v>67</v>
      </c>
      <c r="G15" s="20">
        <v>100</v>
      </c>
      <c r="H15" s="21">
        <v>50</v>
      </c>
      <c r="I15" s="20">
        <v>50</v>
      </c>
      <c r="J15" s="22" t="s">
        <v>101</v>
      </c>
      <c r="K15" s="40"/>
    </row>
    <row r="16" ht="24.95" customHeight="1" spans="1:11">
      <c r="A16" s="17" t="s">
        <v>68</v>
      </c>
      <c r="B16" s="17" t="s">
        <v>69</v>
      </c>
      <c r="C16" s="17" t="s">
        <v>70</v>
      </c>
      <c r="D16" s="18" t="s">
        <v>71</v>
      </c>
      <c r="E16" s="19" t="s">
        <v>72</v>
      </c>
      <c r="F16" s="18" t="s">
        <v>67</v>
      </c>
      <c r="G16" s="20">
        <v>98</v>
      </c>
      <c r="H16" s="21">
        <v>30</v>
      </c>
      <c r="I16" s="20">
        <v>30</v>
      </c>
      <c r="J16" s="22" t="s">
        <v>29</v>
      </c>
      <c r="K16" s="40"/>
    </row>
    <row r="17" ht="24.95" customHeight="1" spans="1:11">
      <c r="A17" s="17" t="s">
        <v>73</v>
      </c>
      <c r="B17" s="17" t="s">
        <v>74</v>
      </c>
      <c r="C17" s="17" t="s">
        <v>74</v>
      </c>
      <c r="D17" s="18" t="s">
        <v>71</v>
      </c>
      <c r="E17" s="19" t="s">
        <v>72</v>
      </c>
      <c r="F17" s="18" t="s">
        <v>67</v>
      </c>
      <c r="G17" s="20">
        <v>98</v>
      </c>
      <c r="H17" s="21">
        <v>10</v>
      </c>
      <c r="I17" s="20">
        <v>10</v>
      </c>
      <c r="J17" s="22" t="s">
        <v>29</v>
      </c>
      <c r="K17" s="40"/>
    </row>
    <row r="18" ht="24.95" customHeight="1" spans="1:11">
      <c r="A18" s="4" t="s">
        <v>102</v>
      </c>
      <c r="B18" s="4"/>
      <c r="C18" s="4"/>
      <c r="D18" s="22" t="s">
        <v>29</v>
      </c>
      <c r="E18" s="23"/>
      <c r="F18" s="23"/>
      <c r="G18" s="23"/>
      <c r="H18" s="23"/>
      <c r="I18" s="23"/>
      <c r="J18" s="23"/>
      <c r="K18" s="40"/>
    </row>
    <row r="19" ht="24.95" customHeight="1" spans="1:11">
      <c r="A19" s="24" t="s">
        <v>103</v>
      </c>
      <c r="B19" s="25"/>
      <c r="C19" s="25"/>
      <c r="D19" s="25"/>
      <c r="E19" s="25"/>
      <c r="F19" s="25"/>
      <c r="G19" s="26"/>
      <c r="H19" s="4" t="s">
        <v>104</v>
      </c>
      <c r="I19" s="4" t="s">
        <v>105</v>
      </c>
      <c r="J19" s="22" t="s">
        <v>106</v>
      </c>
      <c r="K19" s="40"/>
    </row>
    <row r="20" ht="24.95" customHeight="1" spans="1:11">
      <c r="A20" s="27"/>
      <c r="B20" s="28"/>
      <c r="C20" s="28"/>
      <c r="D20" s="28"/>
      <c r="E20" s="28"/>
      <c r="F20" s="28"/>
      <c r="G20" s="29"/>
      <c r="H20" s="4">
        <v>100</v>
      </c>
      <c r="I20" s="4">
        <f>SUM(I15:I17,I6)</f>
        <v>100</v>
      </c>
      <c r="J20" s="22" t="s">
        <v>107</v>
      </c>
      <c r="K20" s="40"/>
    </row>
    <row r="21" ht="69" customHeight="1" spans="1:11">
      <c r="A21" s="11" t="s">
        <v>108</v>
      </c>
      <c r="B21" s="11"/>
      <c r="C21" s="11"/>
      <c r="D21" s="11"/>
      <c r="E21" s="11"/>
      <c r="F21" s="11"/>
      <c r="G21" s="11"/>
      <c r="H21" s="11"/>
      <c r="I21" s="11"/>
      <c r="J21" s="11"/>
      <c r="K21" s="11"/>
    </row>
    <row r="22" spans="1:11">
      <c r="A22" s="30" t="s">
        <v>75</v>
      </c>
      <c r="B22" s="30"/>
      <c r="C22" s="30"/>
      <c r="D22" s="30"/>
      <c r="E22" s="30"/>
      <c r="F22" s="30"/>
      <c r="G22" s="30"/>
      <c r="H22" s="30"/>
      <c r="I22" s="30"/>
      <c r="J22" s="30"/>
      <c r="K22" s="30"/>
    </row>
    <row r="23" spans="1:11">
      <c r="A23" s="30" t="s">
        <v>76</v>
      </c>
      <c r="B23" s="30"/>
      <c r="C23" s="30"/>
      <c r="D23" s="30"/>
      <c r="E23" s="30"/>
      <c r="F23" s="30"/>
      <c r="G23" s="30"/>
      <c r="H23" s="30"/>
      <c r="I23" s="30"/>
      <c r="J23" s="30"/>
      <c r="K23" s="30"/>
    </row>
    <row r="24" spans="1:10">
      <c r="A24" s="31"/>
      <c r="B24" s="31"/>
      <c r="C24" s="31"/>
      <c r="D24" s="31"/>
      <c r="E24" s="31"/>
      <c r="F24" s="31"/>
      <c r="G24" s="31"/>
      <c r="H24" s="31"/>
      <c r="I24" s="31"/>
      <c r="J24" s="31"/>
    </row>
  </sheetData>
  <mergeCells count="3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abSelected="1" workbookViewId="0">
      <selection activeCell="G11" sqref="G11:K11"/>
    </sheetView>
  </sheetViews>
  <sheetFormatPr defaultColWidth="9" defaultRowHeight="13.5"/>
  <cols>
    <col min="1" max="1" width="9.25" customWidth="1"/>
    <col min="2" max="2" width="13.125" customWidth="1"/>
    <col min="3" max="3" width="16.625" customWidth="1"/>
    <col min="4" max="6" width="10" customWidth="1"/>
    <col min="10" max="10" width="8.375" customWidth="1"/>
    <col min="11" max="11" width="10.875" customWidth="1"/>
  </cols>
  <sheetData>
    <row r="1" ht="18" customHeight="1" spans="1:11">
      <c r="A1" s="1" t="s">
        <v>77</v>
      </c>
      <c r="B1" s="1"/>
      <c r="C1" s="1"/>
      <c r="D1" s="1"/>
      <c r="E1" s="1"/>
      <c r="F1" s="1"/>
      <c r="G1" s="1"/>
      <c r="H1" s="1"/>
      <c r="I1" s="1"/>
      <c r="J1" s="1"/>
      <c r="K1" s="1"/>
    </row>
    <row r="2" ht="22.5" spans="1:11">
      <c r="A2" s="2" t="s">
        <v>1</v>
      </c>
      <c r="B2" s="3"/>
      <c r="C2" s="3"/>
      <c r="D2" s="3"/>
      <c r="E2" s="3"/>
      <c r="F2" s="3"/>
      <c r="G2" s="3"/>
      <c r="H2" s="3"/>
      <c r="I2" s="3"/>
      <c r="J2" s="32"/>
      <c r="K2" s="33" t="s">
        <v>78</v>
      </c>
    </row>
    <row r="3" ht="24.95" customHeight="1" spans="1:11">
      <c r="A3" s="4" t="s">
        <v>79</v>
      </c>
      <c r="B3" s="4"/>
      <c r="C3" s="5" t="s">
        <v>111</v>
      </c>
      <c r="D3" s="6"/>
      <c r="E3" s="6"/>
      <c r="F3" s="6"/>
      <c r="G3" s="6"/>
      <c r="H3" s="6"/>
      <c r="I3" s="6"/>
      <c r="J3" s="6"/>
      <c r="K3" s="34"/>
    </row>
    <row r="4" ht="24.95" customHeight="1" spans="1:11">
      <c r="A4" s="4" t="s">
        <v>81</v>
      </c>
      <c r="B4" s="4"/>
      <c r="C4" s="7" t="s">
        <v>82</v>
      </c>
      <c r="D4" s="7"/>
      <c r="E4" s="7"/>
      <c r="F4" s="4" t="s">
        <v>83</v>
      </c>
      <c r="G4" s="5" t="s">
        <v>35</v>
      </c>
      <c r="H4" s="6"/>
      <c r="I4" s="6"/>
      <c r="J4" s="6"/>
      <c r="K4" s="34"/>
    </row>
    <row r="5" ht="24.95" customHeight="1" spans="1:11">
      <c r="A5" s="4" t="s">
        <v>84</v>
      </c>
      <c r="B5" s="4"/>
      <c r="C5" s="4"/>
      <c r="D5" s="4" t="s">
        <v>38</v>
      </c>
      <c r="E5" s="4" t="s">
        <v>85</v>
      </c>
      <c r="F5" s="4" t="s">
        <v>86</v>
      </c>
      <c r="G5" s="4" t="s">
        <v>87</v>
      </c>
      <c r="H5" s="4" t="s">
        <v>88</v>
      </c>
      <c r="I5" s="4" t="s">
        <v>89</v>
      </c>
      <c r="J5" s="4"/>
      <c r="K5" s="18" t="s">
        <v>90</v>
      </c>
    </row>
    <row r="6" ht="24.95" customHeight="1" spans="1:11">
      <c r="A6" s="4"/>
      <c r="B6" s="4"/>
      <c r="C6" s="8" t="s">
        <v>44</v>
      </c>
      <c r="D6" s="9">
        <v>0</v>
      </c>
      <c r="E6" s="9">
        <v>2.57</v>
      </c>
      <c r="F6" s="9">
        <v>2.57</v>
      </c>
      <c r="G6" s="4">
        <v>10</v>
      </c>
      <c r="H6" s="10">
        <f>IF(AND(E6&lt;&gt;0,F6&lt;&gt;0),F6/E6*100,"")</f>
        <v>100</v>
      </c>
      <c r="I6" s="4">
        <f>ROUND(G6*H6/100,2)</f>
        <v>10</v>
      </c>
      <c r="J6" s="4"/>
      <c r="K6" s="35" t="s">
        <v>29</v>
      </c>
    </row>
    <row r="7" ht="24.95" customHeight="1" spans="1:11">
      <c r="A7" s="4"/>
      <c r="B7" s="4"/>
      <c r="C7" s="8" t="s">
        <v>91</v>
      </c>
      <c r="D7" s="9">
        <v>0</v>
      </c>
      <c r="E7" s="9">
        <v>2.57</v>
      </c>
      <c r="F7" s="9">
        <v>2.57</v>
      </c>
      <c r="G7" s="4">
        <v>10</v>
      </c>
      <c r="H7" s="10">
        <f>IF(AND(E7&lt;&gt;0,F7&lt;&gt;0),F7/E7*100,"")</f>
        <v>100</v>
      </c>
      <c r="I7" s="4">
        <f>ROUND(G7*H7/100,2)</f>
        <v>10</v>
      </c>
      <c r="J7" s="4"/>
      <c r="K7" s="36"/>
    </row>
    <row r="8" ht="24.95" customHeight="1" spans="1:11">
      <c r="A8" s="4"/>
      <c r="B8" s="4"/>
      <c r="C8" s="11" t="s">
        <v>92</v>
      </c>
      <c r="D8" s="12" t="s">
        <v>50</v>
      </c>
      <c r="E8" s="12" t="s">
        <v>50</v>
      </c>
      <c r="F8" s="12" t="s">
        <v>50</v>
      </c>
      <c r="G8" s="12" t="s">
        <v>50</v>
      </c>
      <c r="H8" s="12" t="s">
        <v>50</v>
      </c>
      <c r="I8" s="13" t="s">
        <v>50</v>
      </c>
      <c r="J8" s="13"/>
      <c r="K8" s="36"/>
    </row>
    <row r="9" ht="24.95" customHeight="1" spans="1:11">
      <c r="A9" s="4"/>
      <c r="B9" s="4"/>
      <c r="C9" s="11" t="s">
        <v>93</v>
      </c>
      <c r="D9" s="12" t="s">
        <v>50</v>
      </c>
      <c r="E9" s="12" t="s">
        <v>50</v>
      </c>
      <c r="F9" s="12" t="s">
        <v>50</v>
      </c>
      <c r="G9" s="12" t="s">
        <v>50</v>
      </c>
      <c r="H9" s="12" t="s">
        <v>50</v>
      </c>
      <c r="I9" s="13" t="s">
        <v>50</v>
      </c>
      <c r="J9" s="13"/>
      <c r="K9" s="37"/>
    </row>
    <row r="10" ht="24.95" customHeight="1" spans="1:11">
      <c r="A10" s="4" t="s">
        <v>94</v>
      </c>
      <c r="B10" s="4" t="s">
        <v>95</v>
      </c>
      <c r="C10" s="4"/>
      <c r="D10" s="4"/>
      <c r="E10" s="4"/>
      <c r="F10" s="4"/>
      <c r="G10" s="13" t="s">
        <v>96</v>
      </c>
      <c r="H10" s="13"/>
      <c r="I10" s="13"/>
      <c r="J10" s="13"/>
      <c r="K10" s="13"/>
    </row>
    <row r="11" ht="63" customHeight="1" spans="1:11">
      <c r="A11" s="4"/>
      <c r="B11" s="14" t="s">
        <v>112</v>
      </c>
      <c r="C11" s="14"/>
      <c r="D11" s="14"/>
      <c r="E11" s="14"/>
      <c r="F11" s="14"/>
      <c r="G11" s="14" t="s">
        <v>112</v>
      </c>
      <c r="H11" s="14"/>
      <c r="I11" s="14"/>
      <c r="J11" s="14"/>
      <c r="K11" s="14"/>
    </row>
    <row r="12" ht="24.95" customHeight="1" spans="1:11">
      <c r="A12" s="15" t="s">
        <v>98</v>
      </c>
      <c r="B12" s="15"/>
      <c r="C12" s="15"/>
      <c r="D12" s="15"/>
      <c r="E12" s="15"/>
      <c r="F12" s="15"/>
      <c r="G12" s="15"/>
      <c r="H12" s="15"/>
      <c r="I12" s="15"/>
      <c r="J12" s="15"/>
      <c r="K12" s="15"/>
    </row>
    <row r="13" ht="24.95" customHeight="1" spans="1:11">
      <c r="A13" s="16" t="s">
        <v>99</v>
      </c>
      <c r="B13" s="16"/>
      <c r="C13" s="16"/>
      <c r="D13" s="16" t="s">
        <v>100</v>
      </c>
      <c r="E13" s="16"/>
      <c r="F13" s="16"/>
      <c r="G13" s="16" t="s">
        <v>60</v>
      </c>
      <c r="H13" s="16" t="s">
        <v>87</v>
      </c>
      <c r="I13" s="16" t="s">
        <v>89</v>
      </c>
      <c r="J13" s="38" t="s">
        <v>61</v>
      </c>
      <c r="K13" s="39"/>
    </row>
    <row r="14" ht="24.95" customHeight="1" spans="1:11">
      <c r="A14" s="4" t="s">
        <v>54</v>
      </c>
      <c r="B14" s="4" t="s">
        <v>55</v>
      </c>
      <c r="C14" s="4" t="s">
        <v>56</v>
      </c>
      <c r="D14" s="4" t="s">
        <v>57</v>
      </c>
      <c r="E14" s="4" t="s">
        <v>58</v>
      </c>
      <c r="F14" s="4" t="s">
        <v>59</v>
      </c>
      <c r="G14" s="4"/>
      <c r="H14" s="4"/>
      <c r="I14" s="4"/>
      <c r="J14" s="27"/>
      <c r="K14" s="29"/>
    </row>
    <row r="15" ht="24.95" customHeight="1" spans="1:11">
      <c r="A15" s="17" t="s">
        <v>62</v>
      </c>
      <c r="B15" s="17" t="s">
        <v>63</v>
      </c>
      <c r="C15" s="17" t="s">
        <v>64</v>
      </c>
      <c r="D15" s="18" t="s">
        <v>65</v>
      </c>
      <c r="E15" s="19" t="s">
        <v>66</v>
      </c>
      <c r="F15" s="18" t="s">
        <v>67</v>
      </c>
      <c r="G15" s="20">
        <v>100</v>
      </c>
      <c r="H15" s="21">
        <v>50</v>
      </c>
      <c r="I15" s="20">
        <f>G15*H15/100</f>
        <v>50</v>
      </c>
      <c r="J15" s="22" t="s">
        <v>29</v>
      </c>
      <c r="K15" s="40"/>
    </row>
    <row r="16" ht="24.95" customHeight="1" spans="1:11">
      <c r="A16" s="17" t="s">
        <v>68</v>
      </c>
      <c r="B16" s="17" t="s">
        <v>69</v>
      </c>
      <c r="C16" s="17" t="s">
        <v>70</v>
      </c>
      <c r="D16" s="18" t="s">
        <v>71</v>
      </c>
      <c r="E16" s="19" t="s">
        <v>72</v>
      </c>
      <c r="F16" s="18" t="s">
        <v>67</v>
      </c>
      <c r="G16" s="20">
        <v>98</v>
      </c>
      <c r="H16" s="21">
        <v>30</v>
      </c>
      <c r="I16" s="20">
        <v>30</v>
      </c>
      <c r="J16" s="22" t="s">
        <v>29</v>
      </c>
      <c r="K16" s="40"/>
    </row>
    <row r="17" ht="24.95" customHeight="1" spans="1:11">
      <c r="A17" s="17" t="s">
        <v>73</v>
      </c>
      <c r="B17" s="17" t="s">
        <v>74</v>
      </c>
      <c r="C17" s="17" t="s">
        <v>74</v>
      </c>
      <c r="D17" s="18" t="s">
        <v>71</v>
      </c>
      <c r="E17" s="19" t="s">
        <v>72</v>
      </c>
      <c r="F17" s="18" t="s">
        <v>67</v>
      </c>
      <c r="G17" s="20">
        <v>98</v>
      </c>
      <c r="H17" s="21">
        <v>10</v>
      </c>
      <c r="I17" s="20">
        <v>10</v>
      </c>
      <c r="J17" s="22" t="s">
        <v>29</v>
      </c>
      <c r="K17" s="40"/>
    </row>
    <row r="18" ht="24.95" customHeight="1" spans="1:11">
      <c r="A18" s="4" t="s">
        <v>102</v>
      </c>
      <c r="B18" s="4"/>
      <c r="C18" s="4"/>
      <c r="D18" s="22" t="s">
        <v>29</v>
      </c>
      <c r="E18" s="23"/>
      <c r="F18" s="23"/>
      <c r="G18" s="23"/>
      <c r="H18" s="23"/>
      <c r="I18" s="23"/>
      <c r="J18" s="23"/>
      <c r="K18" s="40"/>
    </row>
    <row r="19" ht="24.95" customHeight="1" spans="1:11">
      <c r="A19" s="24" t="s">
        <v>103</v>
      </c>
      <c r="B19" s="25"/>
      <c r="C19" s="25"/>
      <c r="D19" s="25"/>
      <c r="E19" s="25"/>
      <c r="F19" s="25"/>
      <c r="G19" s="26"/>
      <c r="H19" s="4" t="s">
        <v>104</v>
      </c>
      <c r="I19" s="4" t="s">
        <v>105</v>
      </c>
      <c r="J19" s="22" t="s">
        <v>106</v>
      </c>
      <c r="K19" s="40"/>
    </row>
    <row r="20" ht="24.95" customHeight="1" spans="1:11">
      <c r="A20" s="27"/>
      <c r="B20" s="28"/>
      <c r="C20" s="28"/>
      <c r="D20" s="28"/>
      <c r="E20" s="28"/>
      <c r="F20" s="28"/>
      <c r="G20" s="29"/>
      <c r="H20" s="4">
        <v>100</v>
      </c>
      <c r="I20" s="4">
        <f>SUM(I15:I17,I6)</f>
        <v>100</v>
      </c>
      <c r="J20" s="22" t="s">
        <v>107</v>
      </c>
      <c r="K20" s="40"/>
    </row>
    <row r="21" ht="69" customHeight="1" spans="1:11">
      <c r="A21" s="11" t="s">
        <v>108</v>
      </c>
      <c r="B21" s="11"/>
      <c r="C21" s="11"/>
      <c r="D21" s="11"/>
      <c r="E21" s="11"/>
      <c r="F21" s="11"/>
      <c r="G21" s="11"/>
      <c r="H21" s="11"/>
      <c r="I21" s="11"/>
      <c r="J21" s="11"/>
      <c r="K21" s="11"/>
    </row>
    <row r="22" spans="1:11">
      <c r="A22" s="30" t="s">
        <v>75</v>
      </c>
      <c r="B22" s="30"/>
      <c r="C22" s="30"/>
      <c r="D22" s="30"/>
      <c r="E22" s="30"/>
      <c r="F22" s="30"/>
      <c r="G22" s="30"/>
      <c r="H22" s="30"/>
      <c r="I22" s="30"/>
      <c r="J22" s="30"/>
      <c r="K22" s="30"/>
    </row>
    <row r="23" spans="1:11">
      <c r="A23" s="30" t="s">
        <v>76</v>
      </c>
      <c r="B23" s="30"/>
      <c r="C23" s="30"/>
      <c r="D23" s="30"/>
      <c r="E23" s="30"/>
      <c r="F23" s="30"/>
      <c r="G23" s="30"/>
      <c r="H23" s="30"/>
      <c r="I23" s="30"/>
      <c r="J23" s="30"/>
      <c r="K23" s="30"/>
    </row>
    <row r="24" spans="1:10">
      <c r="A24" s="31"/>
      <c r="B24" s="31"/>
      <c r="C24" s="31"/>
      <c r="D24" s="31"/>
      <c r="E24" s="31"/>
      <c r="F24" s="31"/>
      <c r="G24" s="31"/>
      <c r="H24" s="31"/>
      <c r="I24" s="31"/>
      <c r="J24" s="31"/>
    </row>
  </sheetData>
  <mergeCells count="3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Microsoft Excel</Application>
  <HeadingPairs>
    <vt:vector size="2" baseType="variant">
      <vt:variant>
        <vt:lpstr>工作表</vt:lpstr>
      </vt:variant>
      <vt:variant>
        <vt:i4>5</vt:i4>
      </vt:variant>
    </vt:vector>
  </HeadingPairs>
  <TitlesOfParts>
    <vt:vector size="5" baseType="lpstr">
      <vt:lpstr>2023年度部门整体支出绩效自评情况</vt:lpstr>
      <vt:lpstr>2023年度部门整体支出绩效自评表</vt:lpstr>
      <vt:lpstr>项目支出绩效自评表(营养改善计划）</vt:lpstr>
      <vt:lpstr>项目支出绩效自评表（公用经费）</vt:lpstr>
      <vt:lpstr>项目支出绩效自评表（疫情防控资金)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LENOVO1</cp:lastModifiedBy>
  <dcterms:created xsi:type="dcterms:W3CDTF">2024-08-21T06:50:00Z</dcterms:created>
  <dcterms:modified xsi:type="dcterms:W3CDTF">2024-10-09T00:34:45Z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7B5D1B5CB7FA498CAF3BD53E9F0F780F</vt:lpwstr>
  </property>
</Properties>
</file>