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775" firstSheet="3" activeTab="6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<sst xmlns="http://schemas.openxmlformats.org/spreadsheetml/2006/main" count="731" uniqueCount="332">
  <si>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</si>
  <si>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</si>
  <si>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</si>
  <si>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</si>
  <si>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</si>
  <si>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</si>
  <si>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</si>
  <si>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</si>
  <si>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</si>
  <si>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</si>
  <si>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</si>
  <si>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</si>
  <si>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</si>
  <si>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</si>
  <si>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</si>
  <si>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</si>
  <si>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</si>
  <si>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</si>
  <si>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</si>
  <si>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</si>
  <si>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</si>
  <si>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</si>
  <si>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</si>
  <si>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</si>
  <si>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</si>
  <si>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</si>
  <si>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</si>
  <si>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</si>
  <si>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</si>
  <si>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</si>
  <si>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</si>
  <si>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</si>
  <si>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</si>
  <si>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</si>
  <si>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</si>
  <si>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</si>
  <si>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</si>
  <si>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</si>
  <si>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</si>
  <si>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</si>
  <si>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</si>
  <si>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</si>
  <si>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</si>
  <si>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</si>
  <si>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</si>
  <si>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105019</t>
  </si>
  <si>
    <t>梁河县平山中学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</si>
  <si>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</si>
  <si>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</si>
  <si>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</si>
  <si>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</si>
  <si>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</si>
  <si>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</si>
  <si>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</si>
  <si>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</si>
  <si>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</si>
  <si>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</si>
  <si>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</si>
  <si>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</si>
  <si>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</si>
  <si>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</si>
  <si>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</si>
  <si>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</si>
  <si>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</si>
  <si>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</si>
  <si>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</si>
  <si>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</si>
  <si>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</si>
  <si>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</si>
  <si>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</si>
  <si>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</si>
  <si>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</si>
  <si>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</si>
  <si>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</si>
  <si>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</si>
  <si>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</si>
  <si>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</si>
  <si>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</si>
  <si>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</si>
  <si>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</si>
  <si>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</si>
  <si>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</si>
  <si>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</si>
  <si>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</si>
  <si>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</si>
  <si>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</si>
  <si>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</si>
  <si>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</si>
  <si>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</si>
  <si>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</si>
  <si>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</si>
  <si>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</si>
  <si>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</si>
  <si>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</si>
  <si>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</si>
  <si>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</si>
  <si>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</si>
  <si>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</si>
  <si>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</si>
  <si>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</si>
  <si>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</si>
  <si>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</si>
  <si>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</si>
  <si>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</si>
  <si>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</si>
  <si>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</si>
  <si>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</si>
  <si>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</si>
  <si>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</si>
  <si>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</si>
  <si>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</si>
  <si>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</si>
  <si>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</si>
  <si>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</si>
  <si>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</si>
  <si>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</si>
  <si>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</si>
  <si>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</si>
  <si>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</si>
  <si>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</si>
  <si>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</si>
  <si>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</si>
  <si>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</si>
  <si>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</si>
  <si>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</si>
  <si>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</si>
  <si>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</si>
  <si>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</si>
  <si>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</si>
  <si>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</si>
  <si>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</si>
  <si>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</si>
  <si>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</si>
  <si>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</si>
  <si>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</si>
  <si>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</si>
  <si>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</si>
  <si>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</si>
  <si>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</si>
  <si>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</si>
  <si>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</si>
  <si>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</si>
  <si>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</si>
  <si>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</si>
  <si>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</si>
  <si>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</si>
  <si>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</si>
  <si>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</si>
  <si>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</si>
  <si>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</si>
  <si>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</si>
  <si>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</si>
  <si>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</si>
  <si>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</si>
  <si>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</si>
  <si>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</si>
  <si>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</si>
  <si>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</si>
  <si>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</si>
  <si>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</si>
  <si>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</si>
  <si>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</si>
  <si>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</si>
  <si>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</si>
  <si>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</si>
  <si>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</si>
  <si>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</si>
  <si>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</si>
  <si>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</si>
  <si>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</si>
  <si>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</si>
  <si>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</si>
  <si>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</si>
  <si>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</si>
  <si>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</si>
  <si>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</si>
  <si>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</si>
  <si>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</si>
  <si>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</si>
  <si>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</si>
  <si>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</si>
  <si>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</si>
  <si>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</si>
  <si>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</si>
  <si>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</si>
  <si>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</si>
  <si>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</si>
  <si>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</si>
  <si>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</si>
  <si>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</si>
  <si>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</si>
  <si>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</si>
  <si>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</si>
  <si>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533122210000000014361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</si>
  <si>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</si>
  <si>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</si>
  <si>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</si>
  <si>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</si>
  <si>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</si>
  <si>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</si>
  <si>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</si>
  <si>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533122231100001448837</t>
  </si>
  <si>
    <t>事业绩效奖励</t>
  </si>
  <si>
    <t>533122251100003758222</t>
  </si>
  <si>
    <t>机关事业单位基本养老保险缴费</t>
  </si>
  <si>
    <t>30108</t>
  </si>
  <si>
    <t>533122210000000014368</t>
  </si>
  <si>
    <t>职业年金缴费</t>
  </si>
  <si>
    <t>30109</t>
  </si>
  <si>
    <t>533122210000000014367</t>
  </si>
  <si>
    <t>职工基本医疗保险缴费</t>
  </si>
  <si>
    <t>30110</t>
  </si>
  <si>
    <t>533122241100002265286</t>
  </si>
  <si>
    <t>大病保险费</t>
  </si>
  <si>
    <t>30112</t>
  </si>
  <si>
    <t>其他社会保障缴费</t>
  </si>
  <si>
    <t>533122210000000014362</t>
  </si>
  <si>
    <t>残疾人就业保障金财政分担部分</t>
  </si>
  <si>
    <t>533122251100003758233</t>
  </si>
  <si>
    <t>工伤保险</t>
  </si>
  <si>
    <t>533122210000000014365</t>
  </si>
  <si>
    <t>生育保险</t>
  </si>
  <si>
    <t>533122210000000014366</t>
  </si>
  <si>
    <t>失业保险</t>
  </si>
  <si>
    <t>533122210000000014369</t>
  </si>
  <si>
    <t>30113</t>
  </si>
  <si>
    <t>533122241100002238420</t>
  </si>
  <si>
    <t>单位编制外人员经费</t>
  </si>
  <si>
    <t>30199</t>
  </si>
  <si>
    <t>其他工资福利支出</t>
  </si>
  <si>
    <t>533122231100001235779</t>
  </si>
  <si>
    <t>学生营养改善计划工作人员</t>
  </si>
  <si>
    <t>533122210000000014627</t>
  </si>
  <si>
    <t>党报党刊</t>
  </si>
  <si>
    <t>30201</t>
  </si>
  <si>
    <t>办公费</t>
  </si>
  <si>
    <t>533122210000000014376</t>
  </si>
  <si>
    <t>一般公用经费</t>
  </si>
  <si>
    <t>533122210000000014375</t>
  </si>
  <si>
    <t>退休公用经费</t>
  </si>
  <si>
    <t>533122241100002265307</t>
  </si>
  <si>
    <t>城乡义务教育公用经费县级配套资金（初中）</t>
  </si>
  <si>
    <t>533122210000000014373</t>
  </si>
  <si>
    <t>工会经费</t>
  </si>
  <si>
    <t>30228</t>
  </si>
  <si>
    <t>533122210000000014372</t>
  </si>
  <si>
    <t>义务教育家庭经济困难学生生活费补助县级配套资金（初中）</t>
  </si>
  <si>
    <t>30308</t>
  </si>
  <si>
    <t>助学金</t>
  </si>
  <si>
    <t>533122210000000014374</t>
  </si>
  <si>
    <t>特殊教育生均公用经费</t>
  </si>
  <si>
    <t>533122241100002238450</t>
  </si>
  <si>
    <t>义务教育寄宿学生公用经费（初中）</t>
  </si>
  <si>
    <t>533122221100000316758</t>
  </si>
  <si>
    <t>机关事业单位职工遗属生活补助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</si>
  <si>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</si>
  <si>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</si>
  <si>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</si>
  <si>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</si>
  <si>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</si>
  <si>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</si>
  <si>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</si>
  <si>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</si>
  <si>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</si>
  <si>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</si>
  <si>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本单位无项目支出。</t>
    </r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</si>
  <si>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</si>
  <si>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</si>
  <si>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</si>
  <si>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</si>
  <si>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</si>
  <si>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</si>
  <si>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</si>
  <si>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</si>
  <si>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</si>
  <si>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</si>
  <si>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</si>
  <si>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本单位无项目支出绩效目标。</t>
    </r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</si>
  <si>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</si>
  <si>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</si>
  <si>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</si>
  <si>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</si>
  <si>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</si>
  <si>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</si>
  <si>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</si>
  <si>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</si>
  <si>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</si>
  <si>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</si>
  <si>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</si>
  <si>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</si>
  <si>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</si>
  <si>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</si>
  <si>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</si>
  <si>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</si>
  <si>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</si>
  <si>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</si>
  <si>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本单位无政府采购。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</si>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</sst>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horizontal="left" vertical="center"/>
    </xf>
    <xf numFmtId="176" fontId="1" fillId="0" borderId="7" xfId="5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8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7" sqref="B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8"/>
      <c r="B1" s="198"/>
      <c r="C1" s="198"/>
      <c r="D1" s="199" t="s">
        <v>0</v>
      </c>
    </row>
    <row r="2" ht="42" customHeight="1" spans="1:4">
      <c r="A2" s="200" t="str">
        <f>"2025"&amp;"年财务收支预算总表"</f>
        <v>2025年财务收支预算总表</v>
      </c>
      <c r="B2" s="200"/>
      <c r="C2" s="200"/>
      <c r="D2" s="200"/>
    </row>
    <row r="3" ht="18.75" customHeight="1" spans="1:4">
      <c r="A3" s="198" t="str">
        <f>"单位名称："&amp;"梁河县平山中学"</f>
        <v>单位名称：梁河县平山中学</v>
      </c>
      <c r="B3" s="198"/>
      <c r="C3" s="201"/>
      <c r="D3" s="199" t="s">
        <v>1</v>
      </c>
    </row>
    <row r="4" ht="18.75" customHeight="1" spans="1:4">
      <c r="A4" s="202" t="s">
        <v>2</v>
      </c>
      <c r="B4" s="202"/>
      <c r="C4" s="202" t="s">
        <v>3</v>
      </c>
      <c r="D4" s="202"/>
    </row>
    <row r="5" ht="18.75" customHeight="1" spans="1:4">
      <c r="A5" s="156" t="s">
        <v>4</v>
      </c>
      <c r="B5" s="156" t="s">
        <v>5</v>
      </c>
      <c r="C5" s="156" t="s">
        <v>6</v>
      </c>
      <c r="D5" s="156" t="s">
        <v>5</v>
      </c>
    </row>
    <row r="6" ht="18.75" customHeight="1" spans="1:4">
      <c r="A6" s="155" t="s">
        <v>7</v>
      </c>
      <c r="B6" s="157">
        <v>8225950.53</v>
      </c>
      <c r="C6" s="155" t="str">
        <f>"一"&amp;"、"&amp;"教育支出"</f>
        <v>一、教育支出</v>
      </c>
      <c r="D6" s="157">
        <v>6037815.58</v>
      </c>
    </row>
    <row r="7" ht="18.75" customHeight="1" spans="1:4">
      <c r="A7" s="155" t="s">
        <v>8</v>
      </c>
      <c r="B7" s="157"/>
      <c r="C7" s="155" t="str">
        <f>"二"&amp;"、"&amp;"社会保障和就业支出"</f>
        <v>二、社会保障和就业支出</v>
      </c>
      <c r="D7" s="157">
        <v>1156346.15</v>
      </c>
    </row>
    <row r="8" ht="18.75" customHeight="1" spans="1:4">
      <c r="A8" s="155" t="s">
        <v>9</v>
      </c>
      <c r="B8" s="157"/>
      <c r="C8" s="155" t="str">
        <f>"三"&amp;"、"&amp;"卫生健康支出"</f>
        <v>三、卫生健康支出</v>
      </c>
      <c r="D8" s="157">
        <v>429549.12</v>
      </c>
    </row>
    <row r="9" ht="18.75" customHeight="1" spans="1:4">
      <c r="A9" s="155" t="s">
        <v>10</v>
      </c>
      <c r="B9" s="157"/>
      <c r="C9" s="155" t="str">
        <f>"四"&amp;"、"&amp;"住房保障支出"</f>
        <v>四、住房保障支出</v>
      </c>
      <c r="D9" s="157">
        <v>602239.68</v>
      </c>
    </row>
    <row r="10" ht="18.75" customHeight="1" spans="1:4">
      <c r="A10" s="155" t="s">
        <v>11</v>
      </c>
      <c r="B10" s="157"/>
      <c r="C10" s="155"/>
      <c r="D10" s="157"/>
    </row>
    <row r="11" ht="18.75" customHeight="1" spans="1:4">
      <c r="A11" s="155" t="s">
        <v>12</v>
      </c>
      <c r="B11" s="157"/>
      <c r="C11" s="155"/>
      <c r="D11" s="157"/>
    </row>
    <row r="12" ht="18.75" customHeight="1" spans="1:4">
      <c r="A12" s="155" t="s">
        <v>13</v>
      </c>
      <c r="B12" s="157"/>
      <c r="C12" s="155"/>
      <c r="D12" s="157"/>
    </row>
    <row r="13" ht="18.75" customHeight="1" spans="1:4">
      <c r="A13" s="155" t="s">
        <v>14</v>
      </c>
      <c r="B13" s="157"/>
      <c r="C13" s="155"/>
      <c r="D13" s="157"/>
    </row>
    <row r="14" ht="18.75" customHeight="1" spans="1:4">
      <c r="A14" s="155" t="s">
        <v>15</v>
      </c>
      <c r="B14" s="157"/>
      <c r="C14" s="155"/>
      <c r="D14" s="157"/>
    </row>
    <row r="15" ht="18.75" customHeight="1" spans="1:4">
      <c r="A15" s="155" t="s">
        <v>16</v>
      </c>
      <c r="B15" s="157"/>
      <c r="C15" s="155"/>
      <c r="D15" s="157"/>
    </row>
    <row r="16" ht="18.75" customHeight="1" spans="1:4">
      <c r="A16" s="155"/>
      <c r="B16" s="157"/>
      <c r="C16" s="155"/>
      <c r="D16" s="157"/>
    </row>
    <row r="17" ht="18.75" customHeight="1" spans="1:4">
      <c r="A17" s="155"/>
      <c r="B17" s="157"/>
      <c r="C17" s="155"/>
      <c r="D17" s="157"/>
    </row>
    <row r="18" ht="18.75" customHeight="1" spans="1:4">
      <c r="A18" s="155"/>
      <c r="B18" s="157"/>
      <c r="C18" s="155"/>
      <c r="D18" s="157"/>
    </row>
    <row r="19" ht="18.75" customHeight="1" spans="1:4">
      <c r="A19" s="155"/>
      <c r="B19" s="157"/>
      <c r="C19" s="155"/>
      <c r="D19" s="157"/>
    </row>
    <row r="20" ht="18.75" customHeight="1" spans="1:4">
      <c r="A20" s="155"/>
      <c r="B20" s="157"/>
      <c r="C20" s="155"/>
      <c r="D20" s="157"/>
    </row>
    <row r="21" ht="18.75" customHeight="1" spans="1:4">
      <c r="A21" s="155"/>
      <c r="B21" s="157"/>
      <c r="C21" s="155"/>
      <c r="D21" s="157"/>
    </row>
    <row r="22" ht="18.75" customHeight="1" spans="1:4">
      <c r="A22" s="155"/>
      <c r="B22" s="157"/>
      <c r="C22" s="155"/>
      <c r="D22" s="157"/>
    </row>
    <row r="23" ht="18.75" customHeight="1" spans="1:4">
      <c r="A23" s="155"/>
      <c r="B23" s="157"/>
      <c r="C23" s="155"/>
      <c r="D23" s="157"/>
    </row>
    <row r="24" ht="18.75" customHeight="1" spans="1:4">
      <c r="A24" s="155"/>
      <c r="B24" s="157"/>
      <c r="C24" s="155"/>
      <c r="D24" s="157"/>
    </row>
    <row r="25" ht="18.75" customHeight="1" spans="1:4">
      <c r="A25" s="155"/>
      <c r="B25" s="157"/>
      <c r="C25" s="155"/>
      <c r="D25" s="157"/>
    </row>
    <row r="26" ht="18.75" customHeight="1" spans="1:4">
      <c r="A26" s="155"/>
      <c r="B26" s="157"/>
      <c r="C26" s="155"/>
      <c r="D26" s="157"/>
    </row>
    <row r="27" ht="18.75" customHeight="1" spans="1:4">
      <c r="A27" s="155"/>
      <c r="B27" s="157"/>
      <c r="C27" s="155"/>
      <c r="D27" s="157"/>
    </row>
    <row r="28" ht="18.75" customHeight="1" spans="1:4">
      <c r="A28" s="155"/>
      <c r="B28" s="157"/>
      <c r="C28" s="155"/>
      <c r="D28" s="157"/>
    </row>
    <row r="29" ht="18.75" customHeight="1" spans="1:4">
      <c r="A29" s="155"/>
      <c r="B29" s="157"/>
      <c r="C29" s="155"/>
      <c r="D29" s="157"/>
    </row>
    <row r="30" ht="18.75" customHeight="1" spans="1:4">
      <c r="A30" s="155"/>
      <c r="B30" s="157"/>
      <c r="C30" s="155"/>
      <c r="D30" s="157"/>
    </row>
    <row r="31" ht="18.75" customHeight="1" spans="1:4">
      <c r="A31" s="155"/>
      <c r="B31" s="157"/>
      <c r="C31" s="155"/>
      <c r="D31" s="157"/>
    </row>
    <row r="32" ht="18.75" customHeight="1" spans="1:4">
      <c r="A32" s="155" t="s">
        <v>17</v>
      </c>
      <c r="B32" s="157">
        <v>8225950.53</v>
      </c>
      <c r="C32" s="155" t="s">
        <v>18</v>
      </c>
      <c r="D32" s="157">
        <v>8225950.53</v>
      </c>
    </row>
    <row r="33" ht="18.75" customHeight="1" spans="1:4">
      <c r="A33" s="155" t="s">
        <v>19</v>
      </c>
      <c r="B33" s="157"/>
      <c r="C33" s="155" t="s">
        <v>20</v>
      </c>
      <c r="D33" s="157"/>
    </row>
    <row r="34" ht="18.75" customHeight="1" spans="1:4">
      <c r="A34" s="155" t="s">
        <v>21</v>
      </c>
      <c r="B34" s="157"/>
      <c r="C34" s="155" t="s">
        <v>21</v>
      </c>
      <c r="D34" s="157"/>
    </row>
    <row r="35" ht="18.75" customHeight="1" spans="1:4">
      <c r="A35" s="155" t="s">
        <v>22</v>
      </c>
      <c r="B35" s="157"/>
      <c r="C35" s="155" t="s">
        <v>23</v>
      </c>
      <c r="D35" s="157"/>
    </row>
    <row r="36" ht="18.75" customHeight="1" spans="1:4">
      <c r="A36" s="155" t="s">
        <v>24</v>
      </c>
      <c r="B36" s="157">
        <v>8225950.53</v>
      </c>
      <c r="C36" s="155" t="s">
        <v>25</v>
      </c>
      <c r="D36" s="157">
        <v>8225950.53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333333333333" defaultRowHeight="14.25" customHeight="1" outlineLevelCol="5"/>
  <cols>
    <col min="1" max="6" width="23.047619047619" customWidth="1"/>
  </cols>
  <sheetData>
    <row r="1" ht="12" customHeight="1" spans="1:6">
      <c r="A1" s="125">
        <v>1</v>
      </c>
      <c r="B1" s="126">
        <v>0</v>
      </c>
      <c r="C1" s="125">
        <v>1</v>
      </c>
      <c r="D1" s="94"/>
      <c r="E1" s="94"/>
      <c r="F1" s="127" t="s">
        <v>278</v>
      </c>
    </row>
    <row r="2" ht="26.25" customHeight="1" spans="1:6">
      <c r="A2" s="128" t="str">
        <f>"2025"&amp;"年政府性基金预算支出预算表"</f>
        <v>2025年政府性基金预算支出预算表</v>
      </c>
      <c r="B2" s="128" t="s">
        <v>279</v>
      </c>
      <c r="C2" s="129"/>
      <c r="D2" s="130"/>
      <c r="E2" s="130"/>
      <c r="F2" s="130"/>
    </row>
    <row r="3" ht="13.5" customHeight="1" spans="1:6">
      <c r="A3" s="131" t="str">
        <f>"单位名称："&amp;"梁河县平山中学"</f>
        <v>单位名称：梁河县平山中学</v>
      </c>
      <c r="B3" s="131" t="s">
        <v>280</v>
      </c>
      <c r="C3" s="132"/>
      <c r="D3" s="94"/>
      <c r="E3" s="94"/>
      <c r="F3" s="127" t="s">
        <v>1</v>
      </c>
    </row>
    <row r="4" ht="19.5" customHeight="1" spans="1:6">
      <c r="A4" s="133" t="s">
        <v>170</v>
      </c>
      <c r="B4" s="134" t="s">
        <v>48</v>
      </c>
      <c r="C4" s="133" t="s">
        <v>49</v>
      </c>
      <c r="D4" s="12" t="s">
        <v>281</v>
      </c>
      <c r="E4" s="13"/>
      <c r="F4" s="14"/>
    </row>
    <row r="5" ht="18.75" customHeight="1" spans="1:6">
      <c r="A5" s="135"/>
      <c r="B5" s="136"/>
      <c r="C5" s="135"/>
      <c r="D5" s="74" t="s">
        <v>30</v>
      </c>
      <c r="E5" s="12" t="s">
        <v>52</v>
      </c>
      <c r="F5" s="74" t="s">
        <v>53</v>
      </c>
    </row>
    <row r="6" ht="18.75" customHeight="1" spans="1:6">
      <c r="A6" s="60"/>
      <c r="B6" s="137"/>
      <c r="C6" s="60"/>
      <c r="D6" s="36"/>
      <c r="E6" s="36"/>
      <c r="F6" s="36"/>
    </row>
    <row r="7" ht="21" customHeight="1" spans="1:6">
      <c r="A7" s="22"/>
      <c r="B7" s="22"/>
      <c r="C7" s="22"/>
      <c r="D7" s="88"/>
      <c r="E7" s="138"/>
      <c r="F7" s="138"/>
    </row>
    <row r="8" ht="21" customHeight="1" spans="1:6">
      <c r="A8" s="22"/>
      <c r="B8" s="22"/>
      <c r="C8" s="22"/>
      <c r="D8" s="139"/>
      <c r="E8" s="140"/>
      <c r="F8" s="140"/>
    </row>
    <row r="9" ht="18.75" customHeight="1" spans="1:6">
      <c r="A9" s="141" t="s">
        <v>282</v>
      </c>
      <c r="B9" s="141" t="s">
        <v>282</v>
      </c>
      <c r="C9" s="142" t="s">
        <v>282</v>
      </c>
      <c r="D9" s="88"/>
      <c r="E9" s="138"/>
      <c r="F9" s="138"/>
    </row>
    <row r="10" ht="18.75" customHeight="1" spans="1:6">
      <c r="A10" s="143" t="s">
        <v>283</v>
      </c>
      <c r="B10" s="143"/>
      <c r="C10" s="143"/>
      <c r="D10" s="144"/>
      <c r="E10" s="145"/>
      <c r="F10" s="14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:Q11"/>
    </sheetView>
  </sheetViews>
  <sheetFormatPr defaultColWidth="9.13333333333333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571428571429" customWidth="1"/>
    <col min="9" max="9" width="10.2" customWidth="1"/>
    <col min="10" max="10" width="6.04761904761905" customWidth="1"/>
    <col min="11" max="11" width="9.78095238095238" customWidth="1"/>
    <col min="12" max="12" width="10.7809523809524" customWidth="1"/>
    <col min="13" max="15" width="10.7047619047619" customWidth="1"/>
    <col min="16" max="16" width="6.62857142857143" customWidth="1"/>
    <col min="17" max="17" width="11.4285714285714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102" t="s">
        <v>284</v>
      </c>
    </row>
    <row r="2" ht="27.75" customHeight="1" spans="1:17">
      <c r="A2" s="103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6"/>
      <c r="L2" s="30"/>
      <c r="M2" s="30"/>
      <c r="N2" s="30"/>
      <c r="O2" s="116"/>
      <c r="P2" s="116"/>
      <c r="Q2" s="30"/>
    </row>
    <row r="3" ht="18.75" customHeight="1" spans="1:17">
      <c r="A3" s="104" t="str">
        <f>"单位名称："&amp;"梁河县平山中学"</f>
        <v>单位名称：梁河县平山中学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7"/>
      <c r="P3" s="117"/>
      <c r="Q3" s="124" t="s">
        <v>27</v>
      </c>
    </row>
    <row r="4" ht="15.75" customHeight="1" spans="1:17">
      <c r="A4" s="11" t="s">
        <v>285</v>
      </c>
      <c r="B4" s="105" t="s">
        <v>286</v>
      </c>
      <c r="C4" s="105" t="s">
        <v>287</v>
      </c>
      <c r="D4" s="105" t="s">
        <v>288</v>
      </c>
      <c r="E4" s="105" t="s">
        <v>289</v>
      </c>
      <c r="F4" s="105" t="s">
        <v>290</v>
      </c>
      <c r="G4" s="49" t="s">
        <v>177</v>
      </c>
      <c r="H4" s="49"/>
      <c r="I4" s="49"/>
      <c r="J4" s="49"/>
      <c r="K4" s="118"/>
      <c r="L4" s="49"/>
      <c r="M4" s="49"/>
      <c r="N4" s="49"/>
      <c r="O4" s="77"/>
      <c r="P4" s="118"/>
      <c r="Q4" s="50"/>
    </row>
    <row r="5" ht="17.25" customHeight="1" spans="1:17">
      <c r="A5" s="16"/>
      <c r="B5" s="106"/>
      <c r="C5" s="106"/>
      <c r="D5" s="106"/>
      <c r="E5" s="106"/>
      <c r="F5" s="106"/>
      <c r="G5" s="106" t="s">
        <v>30</v>
      </c>
      <c r="H5" s="106" t="s">
        <v>34</v>
      </c>
      <c r="I5" s="106" t="s">
        <v>291</v>
      </c>
      <c r="J5" s="106" t="s">
        <v>292</v>
      </c>
      <c r="K5" s="119" t="s">
        <v>293</v>
      </c>
      <c r="L5" s="120" t="s">
        <v>294</v>
      </c>
      <c r="M5" s="120"/>
      <c r="N5" s="120"/>
      <c r="O5" s="121"/>
      <c r="P5" s="122"/>
      <c r="Q5" s="107"/>
    </row>
    <row r="6" ht="54" customHeight="1" spans="1:17">
      <c r="A6" s="18"/>
      <c r="B6" s="107"/>
      <c r="C6" s="107"/>
      <c r="D6" s="107"/>
      <c r="E6" s="107"/>
      <c r="F6" s="107"/>
      <c r="G6" s="107"/>
      <c r="H6" s="107" t="s">
        <v>33</v>
      </c>
      <c r="I6" s="107"/>
      <c r="J6" s="107"/>
      <c r="K6" s="123"/>
      <c r="L6" s="107" t="s">
        <v>33</v>
      </c>
      <c r="M6" s="107" t="s">
        <v>40</v>
      </c>
      <c r="N6" s="107" t="s">
        <v>295</v>
      </c>
      <c r="O6" s="34" t="s">
        <v>42</v>
      </c>
      <c r="P6" s="123" t="s">
        <v>43</v>
      </c>
      <c r="Q6" s="107" t="s">
        <v>44</v>
      </c>
    </row>
    <row r="7" ht="15" customHeight="1" spans="1:17">
      <c r="A7" s="78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  <c r="P7" s="82">
        <v>16</v>
      </c>
      <c r="Q7" s="82">
        <v>17</v>
      </c>
    </row>
    <row r="8" ht="52.5" customHeight="1" spans="1:17">
      <c r="A8" s="109"/>
      <c r="B8" s="110"/>
      <c r="C8" s="110"/>
      <c r="D8" s="111"/>
      <c r="E8" s="112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9"/>
      <c r="B9" s="110"/>
      <c r="C9" s="110"/>
      <c r="D9" s="111"/>
      <c r="E9" s="11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3" t="s">
        <v>282</v>
      </c>
      <c r="B10" s="114"/>
      <c r="C10" s="114"/>
      <c r="D10" s="114"/>
      <c r="E10" s="11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s="28" t="s">
        <v>296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3333333333333" defaultRowHeight="14.25" customHeight="1"/>
  <cols>
    <col min="1" max="1" width="21.4857142857143" customWidth="1"/>
    <col min="2" max="2" width="9.78095238095238" customWidth="1"/>
    <col min="3" max="3" width="19.2" customWidth="1"/>
    <col min="4" max="5" width="12.047619047619" customWidth="1"/>
    <col min="6" max="6" width="5.78095238095238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6"/>
      <c r="I1" s="1"/>
      <c r="J1" s="1"/>
      <c r="K1" s="96"/>
      <c r="L1" s="1"/>
      <c r="M1" s="100"/>
      <c r="N1" s="100" t="s">
        <v>297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"单位名称："&amp;"梁河县平山中学"</f>
        <v>单位名称：梁河县平山中学</v>
      </c>
      <c r="B3" s="33"/>
      <c r="C3" s="33"/>
      <c r="D3" s="33"/>
      <c r="E3" s="33"/>
      <c r="F3" s="33"/>
      <c r="G3" s="33"/>
      <c r="H3" s="96"/>
      <c r="I3" s="1"/>
      <c r="J3" s="1"/>
      <c r="K3" s="96"/>
      <c r="L3" s="1"/>
      <c r="M3" s="101"/>
      <c r="N3" s="102" t="s">
        <v>27</v>
      </c>
    </row>
    <row r="4" ht="15.75" customHeight="1" spans="1:14">
      <c r="A4" s="11" t="s">
        <v>285</v>
      </c>
      <c r="B4" s="11" t="s">
        <v>298</v>
      </c>
      <c r="C4" s="11" t="s">
        <v>299</v>
      </c>
      <c r="D4" s="12" t="s">
        <v>177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9" t="s">
        <v>30</v>
      </c>
      <c r="E5" s="11" t="s">
        <v>34</v>
      </c>
      <c r="F5" s="11" t="s">
        <v>291</v>
      </c>
      <c r="G5" s="11" t="s">
        <v>292</v>
      </c>
      <c r="H5" s="11" t="s">
        <v>293</v>
      </c>
      <c r="I5" s="12" t="s">
        <v>294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8"/>
      <c r="E6" s="16" t="s">
        <v>33</v>
      </c>
      <c r="F6" s="18"/>
      <c r="G6" s="18"/>
      <c r="H6" s="78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7"/>
      <c r="B8" s="97"/>
      <c r="C8" s="9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8"/>
      <c r="B9" s="98"/>
      <c r="C9" s="9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9"/>
      <c r="C10" s="9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300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333333333333" defaultRowHeight="14.25" customHeight="1"/>
  <cols>
    <col min="1" max="1" width="37.7047619047619" customWidth="1"/>
    <col min="2" max="13" width="8.62857142857143" customWidth="1"/>
  </cols>
  <sheetData>
    <row r="1" ht="13.5" customHeight="1" spans="1:13">
      <c r="A1" s="69"/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93" t="s">
        <v>301</v>
      </c>
    </row>
    <row r="2" ht="27.75" customHeight="1" spans="1:13">
      <c r="A2" s="45" t="str">
        <f>"2025"&amp;"年县对下转移支付预算表"</f>
        <v>2025年县对下转移支付预算表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"/>
    </row>
    <row r="3" customHeight="1" spans="1:13">
      <c r="A3" s="44" t="s">
        <v>1</v>
      </c>
      <c r="B3" s="71"/>
      <c r="C3" s="71"/>
      <c r="D3" s="9"/>
      <c r="E3" s="9"/>
      <c r="F3" s="9"/>
      <c r="G3" s="9"/>
      <c r="H3" s="9"/>
      <c r="I3" s="9"/>
      <c r="J3" s="9"/>
      <c r="K3" s="9"/>
      <c r="L3" s="9"/>
      <c r="M3" s="94"/>
    </row>
    <row r="4" ht="18" customHeight="1" spans="1:13">
      <c r="A4" s="72" t="str">
        <f>"单位名称："&amp;"梁河县平山中学"</f>
        <v>单位名称：梁河县平山中学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5"/>
    </row>
    <row r="5" ht="19.5" customHeight="1" spans="1:13">
      <c r="A5" s="74" t="s">
        <v>302</v>
      </c>
      <c r="B5" s="12" t="s">
        <v>177</v>
      </c>
      <c r="C5" s="13"/>
      <c r="D5" s="75"/>
      <c r="E5" s="76" t="s">
        <v>303</v>
      </c>
      <c r="F5" s="77"/>
      <c r="G5" s="77"/>
      <c r="H5" s="77"/>
      <c r="I5" s="77"/>
      <c r="J5" s="77"/>
      <c r="K5" s="77"/>
      <c r="L5" s="77"/>
      <c r="M5" s="14"/>
    </row>
    <row r="6" ht="40.5" customHeight="1" spans="1:13">
      <c r="A6" s="78"/>
      <c r="B6" s="79" t="s">
        <v>30</v>
      </c>
      <c r="C6" s="11" t="s">
        <v>34</v>
      </c>
      <c r="D6" s="80" t="s">
        <v>304</v>
      </c>
      <c r="E6" s="81" t="s">
        <v>305</v>
      </c>
      <c r="F6" s="82" t="s">
        <v>306</v>
      </c>
      <c r="G6" s="82" t="s">
        <v>307</v>
      </c>
      <c r="H6" s="82" t="s">
        <v>308</v>
      </c>
      <c r="I6" s="82" t="s">
        <v>309</v>
      </c>
      <c r="J6" s="82" t="s">
        <v>310</v>
      </c>
      <c r="K6" s="82" t="s">
        <v>311</v>
      </c>
      <c r="L6" s="82" t="s">
        <v>312</v>
      </c>
      <c r="M6" s="82" t="s">
        <v>313</v>
      </c>
    </row>
    <row r="7" ht="19.5" customHeight="1" spans="1:13">
      <c r="A7" s="36">
        <v>1</v>
      </c>
      <c r="B7" s="36">
        <v>2</v>
      </c>
      <c r="C7" s="83">
        <v>3</v>
      </c>
      <c r="D7" s="84">
        <v>4</v>
      </c>
      <c r="E7" s="85">
        <v>5</v>
      </c>
      <c r="F7" s="86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</row>
    <row r="8" ht="19.5" customHeight="1" spans="1:13">
      <c r="A8" s="37"/>
      <c r="B8" s="88"/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</row>
    <row r="9" ht="19.5" customHeight="1" spans="1:13">
      <c r="A9" s="37"/>
      <c r="B9" s="88"/>
      <c r="C9" s="88"/>
      <c r="D9" s="89"/>
      <c r="E9" s="92"/>
      <c r="F9" s="92"/>
      <c r="G9" s="92"/>
      <c r="H9" s="92"/>
      <c r="I9" s="92"/>
      <c r="J9" s="92"/>
      <c r="K9" s="92"/>
      <c r="L9" s="92"/>
      <c r="M9" s="24"/>
    </row>
    <row r="10" ht="19.5" customHeight="1" spans="1:13">
      <c r="A10" s="53" t="s">
        <v>30</v>
      </c>
      <c r="B10" s="88"/>
      <c r="C10" s="88"/>
      <c r="D10" s="89"/>
      <c r="E10" s="90"/>
      <c r="F10" s="91"/>
      <c r="G10" s="91"/>
      <c r="H10" s="91"/>
      <c r="I10" s="91"/>
      <c r="J10" s="91"/>
      <c r="K10" s="91"/>
      <c r="L10" s="91"/>
      <c r="M10" s="91"/>
    </row>
    <row r="11" ht="17.25" customHeight="1" spans="1:13">
      <c r="A11" s="46" t="s">
        <v>314</v>
      </c>
      <c r="B11" s="46"/>
      <c r="C11" s="46"/>
      <c r="D11" s="6"/>
      <c r="E11" s="6"/>
      <c r="F11" s="6"/>
      <c r="G11" s="6"/>
      <c r="H11" s="6"/>
      <c r="I11" s="6"/>
      <c r="J11" s="6"/>
      <c r="K11" s="6"/>
      <c r="L11" s="6"/>
      <c r="M11" s="46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19" sqref="D19"/>
    </sheetView>
  </sheetViews>
  <sheetFormatPr defaultColWidth="9.13333333333333" defaultRowHeight="12" customHeight="1" outlineLevelRow="7"/>
  <cols>
    <col min="1" max="10" width="13.9142857142857" customWidth="1"/>
  </cols>
  <sheetData>
    <row r="1" customHeight="1" spans="10:10">
      <c r="J1" s="67" t="s">
        <v>315</v>
      </c>
    </row>
    <row r="2" ht="28.5" customHeight="1" spans="1:10">
      <c r="A2" s="57" t="str">
        <f>"2025"&amp;"年县对下转移支付绩效目标表"</f>
        <v>2025年县对下转移支付绩效目标表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"单位名称："&amp;"梁河县平山中学"</f>
        <v>单位名称：梁河县平山中学</v>
      </c>
      <c r="B3" s="47"/>
      <c r="C3" s="47"/>
      <c r="D3" s="47"/>
      <c r="E3" s="47"/>
      <c r="F3" s="59"/>
      <c r="G3" s="47"/>
      <c r="H3" s="59"/>
    </row>
    <row r="4" ht="44.25" customHeight="1" spans="1:10">
      <c r="A4" s="35" t="s">
        <v>267</v>
      </c>
      <c r="B4" s="35" t="s">
        <v>268</v>
      </c>
      <c r="C4" s="35" t="s">
        <v>269</v>
      </c>
      <c r="D4" s="35" t="s">
        <v>270</v>
      </c>
      <c r="E4" s="35" t="s">
        <v>271</v>
      </c>
      <c r="F4" s="60" t="s">
        <v>272</v>
      </c>
      <c r="G4" s="35" t="s">
        <v>273</v>
      </c>
      <c r="H4" s="60" t="s">
        <v>274</v>
      </c>
      <c r="I4" s="60" t="s">
        <v>275</v>
      </c>
      <c r="J4" s="35" t="s">
        <v>276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42" customHeight="1" spans="1:10">
      <c r="A6" s="37"/>
      <c r="B6" s="51"/>
      <c r="C6" s="51"/>
      <c r="D6" s="51"/>
      <c r="E6" s="61"/>
      <c r="F6" s="62"/>
      <c r="G6" s="61"/>
      <c r="H6" s="62"/>
      <c r="I6" s="62"/>
      <c r="J6" s="61"/>
    </row>
    <row r="7" ht="42" customHeight="1" spans="1:10">
      <c r="A7" s="63"/>
      <c r="B7" s="64" t="s">
        <v>316</v>
      </c>
      <c r="C7" s="64" t="s">
        <v>316</v>
      </c>
      <c r="D7" s="64" t="s">
        <v>316</v>
      </c>
      <c r="E7" s="63" t="s">
        <v>316</v>
      </c>
      <c r="F7" s="64" t="s">
        <v>316</v>
      </c>
      <c r="G7" s="63" t="s">
        <v>316</v>
      </c>
      <c r="H7" s="64" t="s">
        <v>316</v>
      </c>
      <c r="I7" s="64" t="s">
        <v>316</v>
      </c>
      <c r="J7" s="68" t="s">
        <v>316</v>
      </c>
    </row>
    <row r="8" ht="18.45" customHeight="1" spans="1:10">
      <c r="A8" s="65" t="s">
        <v>314</v>
      </c>
      <c r="B8" s="66"/>
      <c r="C8" s="66"/>
      <c r="D8" s="66"/>
      <c r="E8" s="65"/>
      <c r="F8" s="66"/>
      <c r="G8" s="65"/>
      <c r="H8" s="66"/>
      <c r="I8" s="66"/>
      <c r="J8" s="65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333333333333" defaultRowHeight="12" customHeight="1" outlineLevelCol="7"/>
  <cols>
    <col min="1" max="8" width="14.2" customWidth="1"/>
  </cols>
  <sheetData>
    <row r="1" ht="14.25" customHeight="1" spans="8:8">
      <c r="H1" s="44" t="s">
        <v>317</v>
      </c>
    </row>
    <row r="2" ht="28.5" customHeight="1" spans="1:8">
      <c r="A2" s="45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6" t="str">
        <f>"单位名称："&amp;"梁河县平山中学"</f>
        <v>单位名称：梁河县平山中学</v>
      </c>
      <c r="B3" s="7"/>
      <c r="C3" s="47"/>
    </row>
    <row r="4" ht="18" customHeight="1" spans="1:8">
      <c r="A4" s="11" t="s">
        <v>170</v>
      </c>
      <c r="B4" s="11" t="s">
        <v>318</v>
      </c>
      <c r="C4" s="11" t="s">
        <v>319</v>
      </c>
      <c r="D4" s="11" t="s">
        <v>320</v>
      </c>
      <c r="E4" s="11" t="s">
        <v>321</v>
      </c>
      <c r="F4" s="48" t="s">
        <v>322</v>
      </c>
      <c r="G4" s="49"/>
      <c r="H4" s="50"/>
    </row>
    <row r="5" ht="18" customHeight="1" spans="1:8">
      <c r="A5" s="18"/>
      <c r="B5" s="18"/>
      <c r="C5" s="18"/>
      <c r="D5" s="18"/>
      <c r="E5" s="18"/>
      <c r="F5" s="35" t="s">
        <v>289</v>
      </c>
      <c r="G5" s="35" t="s">
        <v>323</v>
      </c>
      <c r="H5" s="35" t="s">
        <v>324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3"/>
      <c r="G8" s="55"/>
      <c r="H8" s="55"/>
    </row>
    <row r="9" customHeight="1" spans="1:8">
      <c r="A9" s="56" t="s">
        <v>325</v>
      </c>
      <c r="B9" s="56"/>
      <c r="C9" s="56"/>
      <c r="D9" s="56"/>
      <c r="E9" s="56"/>
      <c r="F9" s="56"/>
      <c r="G9" s="56"/>
      <c r="H9" s="56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:K11"/>
    </sheetView>
  </sheetViews>
  <sheetFormatPr defaultColWidth="9.13333333333333" defaultRowHeight="14.25" customHeight="1"/>
  <cols>
    <col min="1" max="1" width="10.2857142857143" customWidth="1"/>
    <col min="2" max="3" width="23.8571428571429" customWidth="1"/>
    <col min="4" max="4" width="11.1333333333333" customWidth="1"/>
    <col min="5" max="5" width="17.7047619047619" customWidth="1"/>
    <col min="6" max="6" width="9.85714285714286" customWidth="1"/>
    <col min="7" max="7" width="17.7047619047619" customWidth="1"/>
    <col min="8" max="11" width="15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326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"单位名称："&amp;"梁河县平山中学"</f>
        <v>单位名称：梁河县平山中学</v>
      </c>
      <c r="B3" s="32"/>
      <c r="C3" s="32"/>
      <c r="D3" s="32"/>
      <c r="E3" s="32"/>
      <c r="F3" s="32"/>
      <c r="G3" s="32"/>
      <c r="H3" s="33"/>
      <c r="I3" s="33"/>
      <c r="J3" s="33"/>
      <c r="K3" s="41" t="s">
        <v>27</v>
      </c>
    </row>
    <row r="4" ht="21.75" customHeight="1" spans="1:11">
      <c r="A4" s="34" t="s">
        <v>259</v>
      </c>
      <c r="B4" s="34" t="s">
        <v>172</v>
      </c>
      <c r="C4" s="34" t="s">
        <v>260</v>
      </c>
      <c r="D4" s="35" t="s">
        <v>173</v>
      </c>
      <c r="E4" s="35" t="s">
        <v>174</v>
      </c>
      <c r="F4" s="35" t="s">
        <v>261</v>
      </c>
      <c r="G4" s="35" t="s">
        <v>262</v>
      </c>
      <c r="H4" s="36" t="s">
        <v>30</v>
      </c>
      <c r="I4" s="36" t="s">
        <v>327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2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3"/>
    </row>
    <row r="10" ht="30" customHeight="1" spans="1:11">
      <c r="A10" s="38" t="s">
        <v>282</v>
      </c>
      <c r="B10" s="39"/>
      <c r="C10" s="39"/>
      <c r="D10" s="39"/>
      <c r="E10" s="39"/>
      <c r="F10" s="39"/>
      <c r="G10" s="39"/>
      <c r="H10" s="40"/>
      <c r="I10" s="40"/>
      <c r="J10" s="40"/>
      <c r="K10" s="22"/>
    </row>
    <row r="11" customHeight="1" spans="1:11">
      <c r="A11" s="28" t="s">
        <v>328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1" sqref="A11:G11"/>
    </sheetView>
  </sheetViews>
  <sheetFormatPr defaultColWidth="9.13333333333333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329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"单位名称："&amp;"梁河县平山中学"</f>
        <v>单位名称：梁河县平山中学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260</v>
      </c>
      <c r="B4" s="10" t="s">
        <v>259</v>
      </c>
      <c r="C4" s="10" t="s">
        <v>172</v>
      </c>
      <c r="D4" s="11" t="s">
        <v>330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316</v>
      </c>
      <c r="C10" s="26"/>
      <c r="D10" s="27"/>
      <c r="E10" s="23"/>
      <c r="F10" s="23"/>
      <c r="G10" s="23"/>
    </row>
    <row r="11" customHeight="1" spans="1:7">
      <c r="A11" s="28" t="s">
        <v>331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333333333333" defaultRowHeight="12" customHeight="1"/>
  <cols>
    <col min="1" max="1" width="7.62857142857143" customWidth="1"/>
    <col min="2" max="2" width="11.2" customWidth="1"/>
    <col min="3" max="4" width="13.4857142857143" customWidth="1"/>
    <col min="5" max="5" width="13.2" customWidth="1"/>
    <col min="6" max="6" width="8.48571428571429" customWidth="1"/>
    <col min="7" max="7" width="5.34285714285714" customWidth="1"/>
    <col min="8" max="8" width="8.48571428571429" customWidth="1"/>
    <col min="9" max="12" width="11.9142857142857" customWidth="1"/>
    <col min="13" max="13" width="9.2" customWidth="1"/>
    <col min="14" max="14" width="11.9142857142857" customWidth="1"/>
    <col min="15" max="15" width="4.48571428571429" customWidth="1"/>
    <col min="16" max="19" width="4.91428571428571" customWidth="1"/>
  </cols>
  <sheetData>
    <row r="1" ht="16.5" customHeight="1" spans="1:17">
      <c r="A1" s="194"/>
      <c r="B1" s="1"/>
      <c r="C1" s="1"/>
      <c r="D1" s="1"/>
      <c r="E1" s="1"/>
      <c r="F1" s="1"/>
      <c r="G1" s="1"/>
      <c r="H1" s="1"/>
      <c r="I1" s="96"/>
      <c r="J1" s="1"/>
      <c r="K1" s="1"/>
      <c r="L1" s="1"/>
      <c r="M1" s="1"/>
      <c r="N1" s="1"/>
      <c r="O1" s="1"/>
      <c r="P1" s="100" t="s">
        <v>26</v>
      </c>
      <c r="Q1" s="100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"单位名称："&amp;"梁河县平山中学"</f>
        <v>单位名称：梁河县平山中学</v>
      </c>
      <c r="B3" s="32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00" t="s">
        <v>27</v>
      </c>
      <c r="Q3" s="100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7" t="s">
        <v>38</v>
      </c>
      <c r="J5" s="197"/>
      <c r="K5" s="197"/>
      <c r="L5" s="197"/>
      <c r="M5" s="197"/>
      <c r="N5" s="19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8"/>
      <c r="B6" s="78"/>
      <c r="C6" s="78"/>
      <c r="D6" s="79"/>
      <c r="E6" s="79"/>
      <c r="F6" s="79"/>
      <c r="G6" s="78"/>
      <c r="H6" s="78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9"/>
      <c r="P6" s="79"/>
      <c r="Q6" s="79"/>
      <c r="R6" s="79"/>
      <c r="S6" s="79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95" t="s">
        <v>45</v>
      </c>
      <c r="B8" s="195" t="s">
        <v>46</v>
      </c>
      <c r="C8" s="23">
        <v>8225950.53</v>
      </c>
      <c r="D8" s="23">
        <v>8225950.53</v>
      </c>
      <c r="E8" s="23">
        <v>8225950.53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6"/>
      <c r="C9" s="185">
        <v>8225950.53</v>
      </c>
      <c r="D9" s="185">
        <v>8225950.53</v>
      </c>
      <c r="E9" s="185">
        <v>8225950.53</v>
      </c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topLeftCell="A8" workbookViewId="0">
      <selection activeCell="A1" sqref="A1"/>
    </sheetView>
  </sheetViews>
  <sheetFormatPr defaultColWidth="8.85714285714286" defaultRowHeight="15" customHeight="1"/>
  <cols>
    <col min="1" max="1" width="9.62857142857143" customWidth="1"/>
    <col min="2" max="2" width="9.48571428571429" customWidth="1"/>
    <col min="3" max="6" width="14.4857142857143" customWidth="1"/>
    <col min="7" max="7" width="12.6285714285714" customWidth="1"/>
    <col min="8" max="8" width="4.34285714285714" customWidth="1"/>
    <col min="9" max="9" width="7.28571428571429" customWidth="1"/>
    <col min="10" max="13" width="12.7809523809524" customWidth="1"/>
    <col min="14" max="14" width="5.78095238095238" customWidth="1"/>
    <col min="15" max="15" width="12.7809523809524" customWidth="1"/>
  </cols>
  <sheetData>
    <row r="1" ht="18.75" customHeight="1" spans="1:1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02" t="s">
        <v>47</v>
      </c>
      <c r="O1" s="102"/>
    </row>
    <row r="2" ht="36" customHeight="1" spans="1:15">
      <c r="A2" s="188" t="str">
        <f>"2025"&amp;"年部门支出预算表"</f>
        <v>2025年部门支出预算表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ht="18.75" customHeight="1" spans="1:15">
      <c r="A3" s="32" t="str">
        <f>"单位名称："&amp;"梁河县平山中学"</f>
        <v>单位名称：梁河县平山中学</v>
      </c>
      <c r="B3" s="32"/>
      <c r="C3" s="32"/>
      <c r="D3" s="32"/>
      <c r="E3" s="32"/>
      <c r="F3" s="32"/>
      <c r="G3" s="187"/>
      <c r="H3" s="187"/>
      <c r="I3" s="187"/>
      <c r="J3" s="187"/>
      <c r="K3" s="187"/>
      <c r="L3" s="187"/>
      <c r="M3" s="187"/>
      <c r="N3" s="102" t="s">
        <v>1</v>
      </c>
      <c r="O3" s="102"/>
    </row>
    <row r="4" ht="31.5" customHeight="1" spans="1:15">
      <c r="A4" s="189" t="s">
        <v>48</v>
      </c>
      <c r="B4" s="189" t="s">
        <v>49</v>
      </c>
      <c r="C4" s="189" t="s">
        <v>30</v>
      </c>
      <c r="D4" s="189" t="s">
        <v>34</v>
      </c>
      <c r="E4" s="189"/>
      <c r="F4" s="189"/>
      <c r="G4" s="189" t="s">
        <v>35</v>
      </c>
      <c r="H4" s="189" t="s">
        <v>36</v>
      </c>
      <c r="I4" s="189" t="s">
        <v>50</v>
      </c>
      <c r="J4" s="189" t="s">
        <v>51</v>
      </c>
      <c r="K4" s="189"/>
      <c r="L4" s="189"/>
      <c r="M4" s="189"/>
      <c r="N4" s="189"/>
      <c r="O4" s="189"/>
    </row>
    <row r="5" ht="37.3" customHeight="1" spans="1:15">
      <c r="A5" s="189"/>
      <c r="B5" s="189"/>
      <c r="C5" s="189"/>
      <c r="D5" s="189" t="s">
        <v>33</v>
      </c>
      <c r="E5" s="189" t="s">
        <v>52</v>
      </c>
      <c r="F5" s="189" t="s">
        <v>53</v>
      </c>
      <c r="G5" s="189"/>
      <c r="H5" s="189"/>
      <c r="I5" s="189"/>
      <c r="J5" s="189" t="s">
        <v>33</v>
      </c>
      <c r="K5" s="189" t="s">
        <v>54</v>
      </c>
      <c r="L5" s="189" t="s">
        <v>55</v>
      </c>
      <c r="M5" s="189" t="s">
        <v>56</v>
      </c>
      <c r="N5" s="189" t="s">
        <v>57</v>
      </c>
      <c r="O5" s="189" t="s">
        <v>58</v>
      </c>
    </row>
    <row r="6" ht="18.75" customHeight="1" spans="1:15">
      <c r="A6" s="190" t="s">
        <v>59</v>
      </c>
      <c r="B6" s="190" t="s">
        <v>60</v>
      </c>
      <c r="C6" s="190" t="s">
        <v>61</v>
      </c>
      <c r="D6" s="190" t="s">
        <v>62</v>
      </c>
      <c r="E6" s="190" t="s">
        <v>63</v>
      </c>
      <c r="F6" s="190" t="s">
        <v>64</v>
      </c>
      <c r="G6" s="190" t="s">
        <v>65</v>
      </c>
      <c r="H6" s="190" t="s">
        <v>66</v>
      </c>
      <c r="I6" s="190" t="s">
        <v>67</v>
      </c>
      <c r="J6" s="190" t="s">
        <v>68</v>
      </c>
      <c r="K6" s="190" t="s">
        <v>69</v>
      </c>
      <c r="L6" s="190" t="s">
        <v>70</v>
      </c>
      <c r="M6" s="190" t="s">
        <v>71</v>
      </c>
      <c r="N6" s="190" t="s">
        <v>72</v>
      </c>
      <c r="O6" s="190" t="s">
        <v>73</v>
      </c>
    </row>
    <row r="7" ht="52.5" customHeight="1" spans="1:15">
      <c r="A7" s="191" t="s">
        <v>74</v>
      </c>
      <c r="B7" s="191" t="s">
        <v>75</v>
      </c>
      <c r="C7" s="157">
        <v>6037815.58</v>
      </c>
      <c r="D7" s="157">
        <v>6037815.58</v>
      </c>
      <c r="E7" s="157">
        <v>6037815.58</v>
      </c>
      <c r="F7" s="157"/>
      <c r="G7" s="157"/>
      <c r="H7" s="157"/>
      <c r="I7" s="157"/>
      <c r="J7" s="157"/>
      <c r="K7" s="157"/>
      <c r="L7" s="157"/>
      <c r="M7" s="157"/>
      <c r="N7" s="157"/>
      <c r="O7" s="157"/>
    </row>
    <row r="8" ht="52.5" customHeight="1" spans="1:15">
      <c r="A8" s="192" t="s">
        <v>76</v>
      </c>
      <c r="B8" s="192" t="s">
        <v>77</v>
      </c>
      <c r="C8" s="157">
        <v>6037185.58</v>
      </c>
      <c r="D8" s="157">
        <v>6037185.58</v>
      </c>
      <c r="E8" s="157">
        <v>6037185.58</v>
      </c>
      <c r="F8" s="157"/>
      <c r="G8" s="157"/>
      <c r="H8" s="157"/>
      <c r="I8" s="157"/>
      <c r="J8" s="157"/>
      <c r="K8" s="157"/>
      <c r="L8" s="157"/>
      <c r="M8" s="157"/>
      <c r="N8" s="157"/>
      <c r="O8" s="157"/>
    </row>
    <row r="9" ht="52.5" customHeight="1" spans="1:15">
      <c r="A9" s="193" t="s">
        <v>78</v>
      </c>
      <c r="B9" s="193" t="s">
        <v>79</v>
      </c>
      <c r="C9" s="157">
        <v>6037185.58</v>
      </c>
      <c r="D9" s="157">
        <v>6037185.58</v>
      </c>
      <c r="E9" s="157">
        <v>6037185.58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</row>
    <row r="10" ht="52.5" customHeight="1" spans="1:15">
      <c r="A10" s="192" t="s">
        <v>80</v>
      </c>
      <c r="B10" s="192" t="s">
        <v>81</v>
      </c>
      <c r="C10" s="157">
        <v>630</v>
      </c>
      <c r="D10" s="157">
        <v>630</v>
      </c>
      <c r="E10" s="157">
        <v>630</v>
      </c>
      <c r="F10" s="157"/>
      <c r="G10" s="157"/>
      <c r="H10" s="157"/>
      <c r="I10" s="157"/>
      <c r="J10" s="157"/>
      <c r="K10" s="157"/>
      <c r="L10" s="157"/>
      <c r="M10" s="157"/>
      <c r="N10" s="157"/>
      <c r="O10" s="157"/>
    </row>
    <row r="11" ht="52.5" customHeight="1" spans="1:15">
      <c r="A11" s="193" t="s">
        <v>82</v>
      </c>
      <c r="B11" s="193" t="s">
        <v>83</v>
      </c>
      <c r="C11" s="157">
        <v>630</v>
      </c>
      <c r="D11" s="157">
        <v>630</v>
      </c>
      <c r="E11" s="157">
        <v>630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</row>
    <row r="12" ht="52.5" customHeight="1" spans="1:15">
      <c r="A12" s="191" t="s">
        <v>84</v>
      </c>
      <c r="B12" s="191" t="s">
        <v>85</v>
      </c>
      <c r="C12" s="157">
        <v>1156346.15</v>
      </c>
      <c r="D12" s="157">
        <v>1156346.15</v>
      </c>
      <c r="E12" s="157">
        <v>1156346.15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</row>
    <row r="13" ht="52.5" customHeight="1" spans="1:15">
      <c r="A13" s="192" t="s">
        <v>86</v>
      </c>
      <c r="B13" s="192" t="s">
        <v>87</v>
      </c>
      <c r="C13" s="157">
        <v>1097045.51</v>
      </c>
      <c r="D13" s="157">
        <v>1097045.51</v>
      </c>
      <c r="E13" s="157">
        <v>1097045.51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</row>
    <row r="14" ht="52.5" customHeight="1" spans="1:15">
      <c r="A14" s="193" t="s">
        <v>88</v>
      </c>
      <c r="B14" s="193" t="s">
        <v>89</v>
      </c>
      <c r="C14" s="157">
        <v>7200</v>
      </c>
      <c r="D14" s="157">
        <v>7200</v>
      </c>
      <c r="E14" s="157">
        <v>7200</v>
      </c>
      <c r="F14" s="157"/>
      <c r="G14" s="157"/>
      <c r="H14" s="157"/>
      <c r="I14" s="157"/>
      <c r="J14" s="157"/>
      <c r="K14" s="157"/>
      <c r="L14" s="157"/>
      <c r="M14" s="157"/>
      <c r="N14" s="157"/>
      <c r="O14" s="157"/>
    </row>
    <row r="15" ht="52.5" customHeight="1" spans="1:15">
      <c r="A15" s="193" t="s">
        <v>90</v>
      </c>
      <c r="B15" s="193" t="s">
        <v>91</v>
      </c>
      <c r="C15" s="157">
        <v>802986.24</v>
      </c>
      <c r="D15" s="157">
        <v>802986.24</v>
      </c>
      <c r="E15" s="157">
        <v>802986.24</v>
      </c>
      <c r="F15" s="157"/>
      <c r="G15" s="157"/>
      <c r="H15" s="157"/>
      <c r="I15" s="157"/>
      <c r="J15" s="157"/>
      <c r="K15" s="157"/>
      <c r="L15" s="157"/>
      <c r="M15" s="157"/>
      <c r="N15" s="157"/>
      <c r="O15" s="157"/>
    </row>
    <row r="16" ht="52.5" customHeight="1" spans="1:15">
      <c r="A16" s="193" t="s">
        <v>92</v>
      </c>
      <c r="B16" s="193" t="s">
        <v>93</v>
      </c>
      <c r="C16" s="157">
        <v>286859.27</v>
      </c>
      <c r="D16" s="157">
        <v>286859.27</v>
      </c>
      <c r="E16" s="157">
        <v>286859.27</v>
      </c>
      <c r="F16" s="157"/>
      <c r="G16" s="157"/>
      <c r="H16" s="157"/>
      <c r="I16" s="157"/>
      <c r="J16" s="157"/>
      <c r="K16" s="157"/>
      <c r="L16" s="157"/>
      <c r="M16" s="157"/>
      <c r="N16" s="157"/>
      <c r="O16" s="157"/>
    </row>
    <row r="17" ht="52.5" customHeight="1" spans="1:15">
      <c r="A17" s="192" t="s">
        <v>94</v>
      </c>
      <c r="B17" s="192" t="s">
        <v>95</v>
      </c>
      <c r="C17" s="157">
        <v>27048</v>
      </c>
      <c r="D17" s="157">
        <v>27048</v>
      </c>
      <c r="E17" s="157">
        <v>27048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ht="52.5" customHeight="1" spans="1:15">
      <c r="A18" s="193" t="s">
        <v>96</v>
      </c>
      <c r="B18" s="193" t="s">
        <v>97</v>
      </c>
      <c r="C18" s="157">
        <v>27048</v>
      </c>
      <c r="D18" s="157">
        <v>27048</v>
      </c>
      <c r="E18" s="157">
        <v>27048</v>
      </c>
      <c r="F18" s="157"/>
      <c r="G18" s="157"/>
      <c r="H18" s="157"/>
      <c r="I18" s="157"/>
      <c r="J18" s="157"/>
      <c r="K18" s="157"/>
      <c r="L18" s="157"/>
      <c r="M18" s="157"/>
      <c r="N18" s="157"/>
      <c r="O18" s="157"/>
    </row>
    <row r="19" ht="52.5" customHeight="1" spans="1:15">
      <c r="A19" s="192" t="s">
        <v>98</v>
      </c>
      <c r="B19" s="192" t="s">
        <v>99</v>
      </c>
      <c r="C19" s="157">
        <v>32252.64</v>
      </c>
      <c r="D19" s="157">
        <v>32252.64</v>
      </c>
      <c r="E19" s="157">
        <v>32252.64</v>
      </c>
      <c r="F19" s="157"/>
      <c r="G19" s="157"/>
      <c r="H19" s="157"/>
      <c r="I19" s="157"/>
      <c r="J19" s="157"/>
      <c r="K19" s="157"/>
      <c r="L19" s="157"/>
      <c r="M19" s="157"/>
      <c r="N19" s="157"/>
      <c r="O19" s="157"/>
    </row>
    <row r="20" ht="52.5" customHeight="1" spans="1:15">
      <c r="A20" s="193" t="s">
        <v>100</v>
      </c>
      <c r="B20" s="193" t="s">
        <v>99</v>
      </c>
      <c r="C20" s="157">
        <v>32252.64</v>
      </c>
      <c r="D20" s="157">
        <v>32252.64</v>
      </c>
      <c r="E20" s="157">
        <v>32252.64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</row>
    <row r="21" ht="52.5" customHeight="1" spans="1:15">
      <c r="A21" s="191" t="s">
        <v>101</v>
      </c>
      <c r="B21" s="191" t="s">
        <v>102</v>
      </c>
      <c r="C21" s="157">
        <v>429549.12</v>
      </c>
      <c r="D21" s="157">
        <v>429549.12</v>
      </c>
      <c r="E21" s="157">
        <v>429549.12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</row>
    <row r="22" ht="52.5" customHeight="1" spans="1:15">
      <c r="A22" s="192" t="s">
        <v>103</v>
      </c>
      <c r="B22" s="192" t="s">
        <v>104</v>
      </c>
      <c r="C22" s="157">
        <v>429549.12</v>
      </c>
      <c r="D22" s="157">
        <v>429549.12</v>
      </c>
      <c r="E22" s="157">
        <v>429549.12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7"/>
    </row>
    <row r="23" ht="52.5" customHeight="1" spans="1:15">
      <c r="A23" s="193" t="s">
        <v>105</v>
      </c>
      <c r="B23" s="193" t="s">
        <v>106</v>
      </c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</row>
    <row r="24" ht="52.5" customHeight="1" spans="1:15">
      <c r="A24" s="193" t="s">
        <v>107</v>
      </c>
      <c r="B24" s="193" t="s">
        <v>108</v>
      </c>
      <c r="C24" s="157">
        <v>376399.8</v>
      </c>
      <c r="D24" s="157">
        <v>376399.8</v>
      </c>
      <c r="E24" s="157">
        <v>376399.8</v>
      </c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ht="52.5" customHeight="1" spans="1:15">
      <c r="A25" s="193" t="s">
        <v>109</v>
      </c>
      <c r="B25" s="193" t="s">
        <v>110</v>
      </c>
      <c r="C25" s="157">
        <v>53149.32</v>
      </c>
      <c r="D25" s="157">
        <v>53149.32</v>
      </c>
      <c r="E25" s="157">
        <v>53149.32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ht="52.5" customHeight="1" spans="1:15">
      <c r="A26" s="191" t="s">
        <v>111</v>
      </c>
      <c r="B26" s="191" t="s">
        <v>112</v>
      </c>
      <c r="C26" s="157">
        <v>602239.68</v>
      </c>
      <c r="D26" s="157">
        <v>602239.68</v>
      </c>
      <c r="E26" s="157">
        <v>602239.68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</row>
    <row r="27" ht="52.5" customHeight="1" spans="1:15">
      <c r="A27" s="192" t="s">
        <v>113</v>
      </c>
      <c r="B27" s="192" t="s">
        <v>114</v>
      </c>
      <c r="C27" s="157">
        <v>602239.68</v>
      </c>
      <c r="D27" s="157">
        <v>602239.68</v>
      </c>
      <c r="E27" s="157">
        <v>602239.68</v>
      </c>
      <c r="F27" s="157"/>
      <c r="G27" s="157"/>
      <c r="H27" s="157"/>
      <c r="I27" s="157"/>
      <c r="J27" s="157"/>
      <c r="K27" s="157"/>
      <c r="L27" s="157"/>
      <c r="M27" s="157"/>
      <c r="N27" s="157"/>
      <c r="O27" s="157"/>
    </row>
    <row r="28" ht="52.5" customHeight="1" spans="1:15">
      <c r="A28" s="193" t="s">
        <v>115</v>
      </c>
      <c r="B28" s="193" t="s">
        <v>116</v>
      </c>
      <c r="C28" s="157">
        <v>602239.68</v>
      </c>
      <c r="D28" s="157">
        <v>602239.68</v>
      </c>
      <c r="E28" s="157">
        <v>602239.68</v>
      </c>
      <c r="F28" s="157"/>
      <c r="G28" s="157"/>
      <c r="H28" s="157"/>
      <c r="I28" s="157"/>
      <c r="J28" s="157"/>
      <c r="K28" s="157"/>
      <c r="L28" s="157"/>
      <c r="M28" s="157"/>
      <c r="N28" s="157"/>
      <c r="O28" s="157"/>
    </row>
    <row r="29" ht="30" customHeight="1" spans="1:15">
      <c r="A29" s="190" t="s">
        <v>30</v>
      </c>
      <c r="B29" s="190"/>
      <c r="C29" s="157">
        <v>8225950.53</v>
      </c>
      <c r="D29" s="157">
        <v>8225950.53</v>
      </c>
      <c r="E29" s="157">
        <v>8225950.53</v>
      </c>
      <c r="F29" s="157"/>
      <c r="G29" s="157"/>
      <c r="H29" s="157"/>
      <c r="I29" s="157"/>
      <c r="J29" s="157"/>
      <c r="K29" s="157"/>
      <c r="L29" s="157"/>
      <c r="M29" s="157"/>
      <c r="N29" s="157"/>
      <c r="O29" s="157"/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9" workbookViewId="0">
      <selection activeCell="A1" sqref="A1"/>
    </sheetView>
  </sheetViews>
  <sheetFormatPr defaultColWidth="9.13333333333333" defaultRowHeight="14.25" customHeight="1" outlineLevelCol="3"/>
  <cols>
    <col min="1" max="1" width="32.7809523809524" customWidth="1"/>
    <col min="2" max="2" width="23.9142857142857" customWidth="1"/>
    <col min="3" max="3" width="35.4857142857143" customWidth="1"/>
    <col min="4" max="4" width="36.4285714285714" customWidth="1"/>
  </cols>
  <sheetData>
    <row r="1" ht="17.25" customHeight="1" spans="1:4">
      <c r="A1" s="179"/>
      <c r="B1" s="179"/>
      <c r="C1" s="179"/>
      <c r="D1" s="100" t="s">
        <v>117</v>
      </c>
    </row>
    <row r="2" ht="30.75" customHeight="1" spans="1:4">
      <c r="A2" s="180" t="str">
        <f>"2025"&amp;"年财政拨款收支预算总表"</f>
        <v>2025年财政拨款收支预算总表</v>
      </c>
      <c r="B2" s="180"/>
      <c r="C2" s="180"/>
      <c r="D2" s="180"/>
    </row>
    <row r="3" ht="18.75" customHeight="1" spans="1:4">
      <c r="A3" s="32" t="str">
        <f>"单位名称："&amp;"梁河县平山中学"</f>
        <v>单位名称：梁河县平山中学</v>
      </c>
      <c r="B3" s="181"/>
      <c r="C3" s="181"/>
      <c r="D3" s="101" t="s">
        <v>1</v>
      </c>
    </row>
    <row r="4" ht="19.5" customHeight="1" spans="1:4">
      <c r="A4" s="12" t="s">
        <v>118</v>
      </c>
      <c r="B4" s="14"/>
      <c r="C4" s="12" t="s">
        <v>119</v>
      </c>
      <c r="D4" s="14"/>
    </row>
    <row r="5" ht="21.75" customHeight="1" spans="1:4">
      <c r="A5" s="74" t="s">
        <v>120</v>
      </c>
      <c r="B5" s="11" t="s">
        <v>5</v>
      </c>
      <c r="C5" s="74" t="s">
        <v>121</v>
      </c>
      <c r="D5" s="11" t="s">
        <v>5</v>
      </c>
    </row>
    <row r="6" ht="17.25" customHeight="1" spans="1:4">
      <c r="A6" s="78"/>
      <c r="B6" s="18"/>
      <c r="C6" s="78"/>
      <c r="D6" s="18"/>
    </row>
    <row r="7" ht="19.5" customHeight="1" spans="1:4">
      <c r="A7" s="97" t="s">
        <v>122</v>
      </c>
      <c r="B7" s="23">
        <v>8225950.53</v>
      </c>
      <c r="C7" s="97" t="s">
        <v>123</v>
      </c>
      <c r="D7" s="23">
        <v>8225950.53</v>
      </c>
    </row>
    <row r="8" ht="19.5" customHeight="1" spans="1:4">
      <c r="A8" s="97" t="s">
        <v>124</v>
      </c>
      <c r="B8" s="23">
        <v>8225950.53</v>
      </c>
      <c r="C8" s="182" t="s">
        <v>125</v>
      </c>
      <c r="D8" s="23"/>
    </row>
    <row r="9" ht="19.5" customHeight="1" spans="1:4">
      <c r="A9" s="183" t="s">
        <v>126</v>
      </c>
      <c r="B9" s="23"/>
      <c r="C9" s="182" t="s">
        <v>127</v>
      </c>
      <c r="D9" s="23"/>
    </row>
    <row r="10" ht="19.5" customHeight="1" spans="1:4">
      <c r="A10" s="183" t="s">
        <v>128</v>
      </c>
      <c r="B10" s="23"/>
      <c r="C10" s="182" t="s">
        <v>129</v>
      </c>
      <c r="D10" s="23"/>
    </row>
    <row r="11" ht="19.5" customHeight="1" spans="1:4">
      <c r="A11" s="183" t="s">
        <v>130</v>
      </c>
      <c r="B11" s="23"/>
      <c r="C11" s="182" t="s">
        <v>131</v>
      </c>
      <c r="D11" s="23"/>
    </row>
    <row r="12" ht="19.5" customHeight="1" spans="1:4">
      <c r="A12" s="183" t="s">
        <v>124</v>
      </c>
      <c r="B12" s="23"/>
      <c r="C12" s="182" t="s">
        <v>132</v>
      </c>
      <c r="D12" s="23">
        <v>6037815.58</v>
      </c>
    </row>
    <row r="13" ht="19.5" customHeight="1" spans="1:4">
      <c r="A13" s="183" t="s">
        <v>126</v>
      </c>
      <c r="B13" s="23"/>
      <c r="C13" s="182" t="s">
        <v>133</v>
      </c>
      <c r="D13" s="23"/>
    </row>
    <row r="14" ht="19.5" customHeight="1" spans="1:4">
      <c r="A14" s="183" t="s">
        <v>128</v>
      </c>
      <c r="B14" s="23"/>
      <c r="C14" s="182" t="s">
        <v>134</v>
      </c>
      <c r="D14" s="23"/>
    </row>
    <row r="15" ht="19.5" customHeight="1" spans="1:4">
      <c r="A15" s="184"/>
      <c r="B15" s="23"/>
      <c r="C15" s="182" t="s">
        <v>135</v>
      </c>
      <c r="D15" s="23">
        <v>1156346.15</v>
      </c>
    </row>
    <row r="16" ht="19.5" customHeight="1" spans="1:4">
      <c r="A16" s="184"/>
      <c r="B16" s="23"/>
      <c r="C16" s="182" t="s">
        <v>136</v>
      </c>
      <c r="D16" s="23">
        <v>429549.12</v>
      </c>
    </row>
    <row r="17" ht="19.5" customHeight="1" spans="1:4">
      <c r="A17" s="184"/>
      <c r="B17" s="23"/>
      <c r="C17" s="182" t="s">
        <v>137</v>
      </c>
      <c r="D17" s="23"/>
    </row>
    <row r="18" ht="19.5" customHeight="1" spans="1:4">
      <c r="A18" s="184"/>
      <c r="B18" s="23"/>
      <c r="C18" s="182" t="s">
        <v>138</v>
      </c>
      <c r="D18" s="23"/>
    </row>
    <row r="19" ht="19.5" customHeight="1" spans="1:4">
      <c r="A19" s="184"/>
      <c r="B19" s="23"/>
      <c r="C19" s="182" t="s">
        <v>139</v>
      </c>
      <c r="D19" s="23"/>
    </row>
    <row r="20" ht="19.5" customHeight="1" spans="1:4">
      <c r="A20" s="97"/>
      <c r="B20" s="23"/>
      <c r="C20" s="182" t="s">
        <v>140</v>
      </c>
      <c r="D20" s="23"/>
    </row>
    <row r="21" ht="19.5" customHeight="1" spans="1:4">
      <c r="A21" s="97"/>
      <c r="B21" s="23"/>
      <c r="C21" s="97" t="s">
        <v>141</v>
      </c>
      <c r="D21" s="23"/>
    </row>
    <row r="22" ht="19.5" customHeight="1" spans="1:4">
      <c r="A22" s="97"/>
      <c r="B22" s="23"/>
      <c r="C22" s="97" t="s">
        <v>142</v>
      </c>
      <c r="D22" s="23"/>
    </row>
    <row r="23" ht="19.5" customHeight="1" spans="1:4">
      <c r="A23" s="97"/>
      <c r="B23" s="23"/>
      <c r="C23" s="97" t="s">
        <v>143</v>
      </c>
      <c r="D23" s="23"/>
    </row>
    <row r="24" ht="19.5" customHeight="1" spans="1:4">
      <c r="A24" s="97"/>
      <c r="B24" s="23"/>
      <c r="C24" s="97" t="s">
        <v>144</v>
      </c>
      <c r="D24" s="23"/>
    </row>
    <row r="25" ht="19.5" customHeight="1" spans="1:4">
      <c r="A25" s="97"/>
      <c r="B25" s="23"/>
      <c r="C25" s="97" t="s">
        <v>145</v>
      </c>
      <c r="D25" s="23"/>
    </row>
    <row r="26" ht="19.5" customHeight="1" spans="1:4">
      <c r="A26" s="182"/>
      <c r="B26" s="23"/>
      <c r="C26" s="97" t="s">
        <v>146</v>
      </c>
      <c r="D26" s="23">
        <v>602239.68</v>
      </c>
    </row>
    <row r="27" ht="19.5" customHeight="1" spans="1:4">
      <c r="A27" s="97"/>
      <c r="B27" s="23"/>
      <c r="C27" s="97" t="s">
        <v>147</v>
      </c>
      <c r="D27" s="23"/>
    </row>
    <row r="28" customHeight="1" spans="1:4">
      <c r="A28" s="97"/>
      <c r="B28" s="23"/>
      <c r="C28" s="183" t="s">
        <v>148</v>
      </c>
      <c r="D28" s="23"/>
    </row>
    <row r="29" ht="19.5" customHeight="1" spans="1:4">
      <c r="A29" s="97"/>
      <c r="B29" s="23"/>
      <c r="C29" s="97" t="s">
        <v>149</v>
      </c>
      <c r="D29" s="23"/>
    </row>
    <row r="30" ht="19.5" customHeight="1" spans="1:4">
      <c r="A30" s="182"/>
      <c r="B30" s="23"/>
      <c r="C30" s="97" t="s">
        <v>150</v>
      </c>
      <c r="D30" s="23"/>
    </row>
    <row r="31" ht="18" customHeight="1" spans="1:4">
      <c r="A31" s="182"/>
      <c r="B31" s="23"/>
      <c r="C31" s="97" t="s">
        <v>151</v>
      </c>
      <c r="D31" s="23"/>
    </row>
    <row r="32" ht="18" customHeight="1" spans="1:4">
      <c r="A32" s="182"/>
      <c r="B32" s="23"/>
      <c r="C32" s="183" t="s">
        <v>152</v>
      </c>
      <c r="D32" s="23"/>
    </row>
    <row r="33" ht="18" customHeight="1" spans="1:4">
      <c r="A33" s="182"/>
      <c r="B33" s="23"/>
      <c r="C33" s="183" t="s">
        <v>153</v>
      </c>
      <c r="D33" s="23"/>
    </row>
    <row r="34" ht="19.5" customHeight="1" spans="1:4">
      <c r="A34" s="182"/>
      <c r="B34" s="185"/>
      <c r="C34" s="97" t="s">
        <v>154</v>
      </c>
      <c r="D34" s="185"/>
    </row>
    <row r="35" ht="19.5" customHeight="1" spans="1:4">
      <c r="A35" s="182"/>
      <c r="B35" s="23"/>
      <c r="C35" s="97" t="s">
        <v>155</v>
      </c>
      <c r="D35" s="23"/>
    </row>
    <row r="36" ht="19.5" customHeight="1" spans="1:4">
      <c r="A36" s="186" t="s">
        <v>24</v>
      </c>
      <c r="B36" s="23">
        <v>8225950.53</v>
      </c>
      <c r="C36" s="186" t="s">
        <v>25</v>
      </c>
      <c r="D36" s="23">
        <v>8225950.53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8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6"/>
      <c r="B1" s="146"/>
      <c r="C1" s="146"/>
      <c r="D1" s="146"/>
      <c r="E1" s="146"/>
      <c r="F1" s="146"/>
      <c r="G1" s="150" t="s">
        <v>156</v>
      </c>
    </row>
    <row r="2" ht="33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18.75" customHeight="1" spans="1:7">
      <c r="A3" s="173" t="str">
        <f>"单位名称："&amp;"梁河县平山中学"</f>
        <v>单位名称：梁河县平山中学</v>
      </c>
      <c r="B3" s="173"/>
      <c r="C3" s="146"/>
      <c r="D3" s="146"/>
      <c r="E3" s="146"/>
      <c r="F3" s="146"/>
      <c r="G3" s="150" t="s">
        <v>1</v>
      </c>
    </row>
    <row r="4" ht="18.75" customHeight="1" spans="1:7">
      <c r="A4" s="174" t="s">
        <v>157</v>
      </c>
      <c r="B4" s="174"/>
      <c r="C4" s="174" t="s">
        <v>30</v>
      </c>
      <c r="D4" s="174" t="s">
        <v>52</v>
      </c>
      <c r="E4" s="174"/>
      <c r="F4" s="174"/>
      <c r="G4" s="174" t="s">
        <v>53</v>
      </c>
    </row>
    <row r="5" ht="18.75" customHeight="1" spans="1:7">
      <c r="A5" s="174" t="s">
        <v>48</v>
      </c>
      <c r="B5" s="174" t="s">
        <v>49</v>
      </c>
      <c r="C5" s="174"/>
      <c r="D5" s="174" t="s">
        <v>33</v>
      </c>
      <c r="E5" s="174" t="s">
        <v>158</v>
      </c>
      <c r="F5" s="174" t="s">
        <v>159</v>
      </c>
      <c r="G5" s="174"/>
    </row>
    <row r="6" ht="18.75" customHeight="1" spans="1:7">
      <c r="A6" s="174" t="s">
        <v>59</v>
      </c>
      <c r="B6" s="174" t="s">
        <v>60</v>
      </c>
      <c r="C6" s="174" t="s">
        <v>61</v>
      </c>
      <c r="D6" s="174" t="s">
        <v>62</v>
      </c>
      <c r="E6" s="174" t="s">
        <v>63</v>
      </c>
      <c r="F6" s="174" t="s">
        <v>64</v>
      </c>
      <c r="G6" s="174" t="s">
        <v>65</v>
      </c>
    </row>
    <row r="7" ht="18.75" customHeight="1" spans="1:7">
      <c r="A7" s="175" t="s">
        <v>74</v>
      </c>
      <c r="B7" s="175" t="s">
        <v>75</v>
      </c>
      <c r="C7" s="176">
        <v>6037815.58</v>
      </c>
      <c r="D7" s="176">
        <v>6037815.58</v>
      </c>
      <c r="E7" s="176">
        <v>5909983.6</v>
      </c>
      <c r="F7" s="176">
        <v>127831.98</v>
      </c>
      <c r="G7" s="176"/>
    </row>
    <row r="8" ht="18.75" customHeight="1" outlineLevel="1" spans="1:7">
      <c r="A8" s="177" t="s">
        <v>76</v>
      </c>
      <c r="B8" s="177" t="s">
        <v>77</v>
      </c>
      <c r="C8" s="176">
        <v>6037185.58</v>
      </c>
      <c r="D8" s="176">
        <v>6037185.58</v>
      </c>
      <c r="E8" s="176">
        <v>5909983.6</v>
      </c>
      <c r="F8" s="176">
        <v>127201.98</v>
      </c>
      <c r="G8" s="176"/>
    </row>
    <row r="9" ht="18.75" customHeight="1" outlineLevel="2" spans="1:7">
      <c r="A9" s="178" t="s">
        <v>78</v>
      </c>
      <c r="B9" s="178" t="s">
        <v>79</v>
      </c>
      <c r="C9" s="176">
        <v>6037185.58</v>
      </c>
      <c r="D9" s="176">
        <v>6037185.58</v>
      </c>
      <c r="E9" s="176">
        <v>5909983.6</v>
      </c>
      <c r="F9" s="176">
        <v>127201.98</v>
      </c>
      <c r="G9" s="176"/>
    </row>
    <row r="10" ht="18.75" customHeight="1" outlineLevel="1" spans="1:7">
      <c r="A10" s="177" t="s">
        <v>80</v>
      </c>
      <c r="B10" s="177" t="s">
        <v>81</v>
      </c>
      <c r="C10" s="176">
        <v>630</v>
      </c>
      <c r="D10" s="176">
        <v>630</v>
      </c>
      <c r="E10" s="176"/>
      <c r="F10" s="176">
        <v>630</v>
      </c>
      <c r="G10" s="176"/>
    </row>
    <row r="11" ht="18.75" customHeight="1" outlineLevel="2" spans="1:7">
      <c r="A11" s="178" t="s">
        <v>82</v>
      </c>
      <c r="B11" s="178" t="s">
        <v>83</v>
      </c>
      <c r="C11" s="176">
        <v>630</v>
      </c>
      <c r="D11" s="176">
        <v>630</v>
      </c>
      <c r="E11" s="176"/>
      <c r="F11" s="176">
        <v>630</v>
      </c>
      <c r="G11" s="176"/>
    </row>
    <row r="12" ht="18.75" customHeight="1" spans="1:7">
      <c r="A12" s="175" t="s">
        <v>84</v>
      </c>
      <c r="B12" s="175" t="s">
        <v>85</v>
      </c>
      <c r="C12" s="176">
        <v>1156346.15</v>
      </c>
      <c r="D12" s="176">
        <v>1156346.15</v>
      </c>
      <c r="E12" s="176">
        <v>1149146.15</v>
      </c>
      <c r="F12" s="176">
        <v>7200</v>
      </c>
      <c r="G12" s="176"/>
    </row>
    <row r="13" ht="18.75" customHeight="1" outlineLevel="1" spans="1:7">
      <c r="A13" s="177" t="s">
        <v>86</v>
      </c>
      <c r="B13" s="177" t="s">
        <v>87</v>
      </c>
      <c r="C13" s="176">
        <v>1097045.51</v>
      </c>
      <c r="D13" s="176">
        <v>1097045.51</v>
      </c>
      <c r="E13" s="176">
        <v>1089845.51</v>
      </c>
      <c r="F13" s="176">
        <v>7200</v>
      </c>
      <c r="G13" s="176"/>
    </row>
    <row r="14" ht="18.75" customHeight="1" outlineLevel="2" spans="1:7">
      <c r="A14" s="178" t="s">
        <v>88</v>
      </c>
      <c r="B14" s="178" t="s">
        <v>89</v>
      </c>
      <c r="C14" s="176">
        <v>7200</v>
      </c>
      <c r="D14" s="176">
        <v>7200</v>
      </c>
      <c r="E14" s="176"/>
      <c r="F14" s="176">
        <v>7200</v>
      </c>
      <c r="G14" s="176"/>
    </row>
    <row r="15" ht="18.75" customHeight="1" outlineLevel="2" spans="1:7">
      <c r="A15" s="178" t="s">
        <v>90</v>
      </c>
      <c r="B15" s="178" t="s">
        <v>91</v>
      </c>
      <c r="C15" s="176">
        <v>802986.24</v>
      </c>
      <c r="D15" s="176">
        <v>802986.24</v>
      </c>
      <c r="E15" s="176">
        <v>802986.24</v>
      </c>
      <c r="F15" s="176"/>
      <c r="G15" s="176"/>
    </row>
    <row r="16" ht="18.75" customHeight="1" outlineLevel="2" spans="1:7">
      <c r="A16" s="178" t="s">
        <v>92</v>
      </c>
      <c r="B16" s="178" t="s">
        <v>93</v>
      </c>
      <c r="C16" s="176">
        <v>286859.27</v>
      </c>
      <c r="D16" s="176">
        <v>286859.27</v>
      </c>
      <c r="E16" s="176">
        <v>286859.27</v>
      </c>
      <c r="F16" s="176"/>
      <c r="G16" s="176"/>
    </row>
    <row r="17" ht="18.75" customHeight="1" outlineLevel="1" spans="1:7">
      <c r="A17" s="177" t="s">
        <v>94</v>
      </c>
      <c r="B17" s="177" t="s">
        <v>95</v>
      </c>
      <c r="C17" s="176">
        <v>27048</v>
      </c>
      <c r="D17" s="176">
        <v>27048</v>
      </c>
      <c r="E17" s="176">
        <v>27048</v>
      </c>
      <c r="F17" s="176"/>
      <c r="G17" s="176"/>
    </row>
    <row r="18" ht="18.75" customHeight="1" outlineLevel="2" spans="1:7">
      <c r="A18" s="178" t="s">
        <v>96</v>
      </c>
      <c r="B18" s="178" t="s">
        <v>97</v>
      </c>
      <c r="C18" s="176">
        <v>27048</v>
      </c>
      <c r="D18" s="176">
        <v>27048</v>
      </c>
      <c r="E18" s="176">
        <v>27048</v>
      </c>
      <c r="F18" s="176"/>
      <c r="G18" s="176"/>
    </row>
    <row r="19" ht="18.75" customHeight="1" outlineLevel="1" spans="1:7">
      <c r="A19" s="177" t="s">
        <v>98</v>
      </c>
      <c r="B19" s="177" t="s">
        <v>99</v>
      </c>
      <c r="C19" s="176">
        <v>32252.64</v>
      </c>
      <c r="D19" s="176">
        <v>32252.64</v>
      </c>
      <c r="E19" s="176">
        <v>32252.64</v>
      </c>
      <c r="F19" s="176"/>
      <c r="G19" s="176"/>
    </row>
    <row r="20" ht="18.75" customHeight="1" outlineLevel="2" spans="1:7">
      <c r="A20" s="178" t="s">
        <v>100</v>
      </c>
      <c r="B20" s="178" t="s">
        <v>99</v>
      </c>
      <c r="C20" s="176">
        <v>32252.64</v>
      </c>
      <c r="D20" s="176">
        <v>32252.64</v>
      </c>
      <c r="E20" s="176">
        <v>32252.64</v>
      </c>
      <c r="F20" s="176"/>
      <c r="G20" s="176"/>
    </row>
    <row r="21" ht="18.75" customHeight="1" spans="1:7">
      <c r="A21" s="175" t="s">
        <v>101</v>
      </c>
      <c r="B21" s="175" t="s">
        <v>102</v>
      </c>
      <c r="C21" s="176">
        <v>429549.12</v>
      </c>
      <c r="D21" s="176">
        <v>429549.12</v>
      </c>
      <c r="E21" s="176">
        <v>429549.12</v>
      </c>
      <c r="F21" s="176"/>
      <c r="G21" s="176"/>
    </row>
    <row r="22" ht="18.75" customHeight="1" outlineLevel="1" spans="1:7">
      <c r="A22" s="177" t="s">
        <v>103</v>
      </c>
      <c r="B22" s="177" t="s">
        <v>104</v>
      </c>
      <c r="C22" s="176">
        <v>429549.12</v>
      </c>
      <c r="D22" s="176">
        <v>429549.12</v>
      </c>
      <c r="E22" s="176">
        <v>429549.12</v>
      </c>
      <c r="F22" s="176"/>
      <c r="G22" s="176"/>
    </row>
    <row r="23" ht="18.75" customHeight="1" outlineLevel="2" spans="1:7">
      <c r="A23" s="178" t="s">
        <v>107</v>
      </c>
      <c r="B23" s="178" t="s">
        <v>108</v>
      </c>
      <c r="C23" s="176">
        <v>376399.8</v>
      </c>
      <c r="D23" s="176">
        <v>376399.8</v>
      </c>
      <c r="E23" s="176">
        <v>376399.8</v>
      </c>
      <c r="F23" s="176"/>
      <c r="G23" s="176"/>
    </row>
    <row r="24" ht="18.75" customHeight="1" outlineLevel="2" spans="1:7">
      <c r="A24" s="178" t="s">
        <v>109</v>
      </c>
      <c r="B24" s="178" t="s">
        <v>110</v>
      </c>
      <c r="C24" s="176">
        <v>53149.32</v>
      </c>
      <c r="D24" s="176">
        <v>53149.32</v>
      </c>
      <c r="E24" s="176">
        <v>53149.32</v>
      </c>
      <c r="F24" s="176"/>
      <c r="G24" s="176"/>
    </row>
    <row r="25" ht="18.75" customHeight="1" spans="1:7">
      <c r="A25" s="175" t="s">
        <v>111</v>
      </c>
      <c r="B25" s="175" t="s">
        <v>112</v>
      </c>
      <c r="C25" s="176">
        <v>602239.68</v>
      </c>
      <c r="D25" s="176">
        <v>602239.68</v>
      </c>
      <c r="E25" s="176">
        <v>602239.68</v>
      </c>
      <c r="F25" s="176"/>
      <c r="G25" s="176"/>
    </row>
    <row r="26" ht="18.75" customHeight="1" outlineLevel="1" spans="1:7">
      <c r="A26" s="177" t="s">
        <v>113</v>
      </c>
      <c r="B26" s="177" t="s">
        <v>114</v>
      </c>
      <c r="C26" s="176">
        <v>602239.68</v>
      </c>
      <c r="D26" s="176">
        <v>602239.68</v>
      </c>
      <c r="E26" s="176">
        <v>602239.68</v>
      </c>
      <c r="F26" s="176"/>
      <c r="G26" s="176"/>
    </row>
    <row r="27" ht="18.75" customHeight="1" outlineLevel="2" spans="1:7">
      <c r="A27" s="178" t="s">
        <v>115</v>
      </c>
      <c r="B27" s="178" t="s">
        <v>116</v>
      </c>
      <c r="C27" s="176">
        <v>602239.68</v>
      </c>
      <c r="D27" s="176">
        <v>602239.68</v>
      </c>
      <c r="E27" s="176">
        <v>602239.68</v>
      </c>
      <c r="F27" s="176"/>
      <c r="G27" s="176"/>
    </row>
    <row r="28" ht="18.75" customHeight="1" spans="1:7">
      <c r="A28" s="174" t="s">
        <v>30</v>
      </c>
      <c r="B28" s="174"/>
      <c r="C28" s="176">
        <v>8225950.53</v>
      </c>
      <c r="D28" s="176">
        <v>8225950.53</v>
      </c>
      <c r="E28" s="176">
        <v>8090918.55</v>
      </c>
      <c r="F28" s="176">
        <v>135031.98</v>
      </c>
      <c r="G28" s="176"/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D16" sqref="D16"/>
    </sheetView>
  </sheetViews>
  <sheetFormatPr defaultColWidth="9.13333333333333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809523809524" customWidth="1"/>
    <col min="6" max="6" width="18.7047619047619" customWidth="1"/>
  </cols>
  <sheetData>
    <row r="1" customHeight="1" spans="1:6">
      <c r="A1" s="163"/>
      <c r="B1" s="163"/>
      <c r="C1" s="164"/>
      <c r="D1" s="1"/>
      <c r="E1" s="1"/>
      <c r="F1" s="165" t="s">
        <v>160</v>
      </c>
    </row>
    <row r="2" ht="33.75" customHeight="1" spans="1:6">
      <c r="A2" s="166" t="str">
        <f>"2025"&amp;"年一般公共预算“三公”经费支出预算表"</f>
        <v>2025年一般公共预算“三公”经费支出预算表</v>
      </c>
      <c r="B2" s="166"/>
      <c r="C2" s="166"/>
      <c r="D2" s="166"/>
      <c r="E2" s="166"/>
      <c r="F2" s="166"/>
    </row>
    <row r="3" ht="21.75" customHeight="1" spans="1:6">
      <c r="A3" s="167" t="str">
        <f>"单位名称："&amp;"梁河县平山中学"</f>
        <v>单位名称：梁河县平山中学</v>
      </c>
      <c r="B3" s="163"/>
      <c r="C3" s="164"/>
      <c r="D3" s="3"/>
      <c r="E3" s="1"/>
      <c r="F3" s="165" t="s">
        <v>27</v>
      </c>
    </row>
    <row r="4" ht="19.5" customHeight="1" spans="1:6">
      <c r="A4" s="11" t="s">
        <v>161</v>
      </c>
      <c r="B4" s="74" t="s">
        <v>162</v>
      </c>
      <c r="C4" s="12" t="s">
        <v>163</v>
      </c>
      <c r="D4" s="13"/>
      <c r="E4" s="14"/>
      <c r="F4" s="74" t="s">
        <v>164</v>
      </c>
    </row>
    <row r="5" ht="19.5" customHeight="1" spans="1:6">
      <c r="A5" s="18"/>
      <c r="B5" s="78"/>
      <c r="C5" s="36" t="s">
        <v>33</v>
      </c>
      <c r="D5" s="36" t="s">
        <v>165</v>
      </c>
      <c r="E5" s="36" t="s">
        <v>166</v>
      </c>
      <c r="F5" s="78"/>
    </row>
    <row r="6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/>
      <c r="B7" s="170"/>
      <c r="C7" s="171"/>
      <c r="D7" s="170"/>
      <c r="E7" s="170"/>
      <c r="F7" s="170"/>
    </row>
    <row r="8" customHeight="1" spans="1:6">
      <c r="A8" s="28" t="s">
        <v>167</v>
      </c>
      <c r="B8" s="29"/>
      <c r="C8" s="29"/>
      <c r="D8" s="29"/>
      <c r="E8" s="29"/>
      <c r="F8" s="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tabSelected="1" topLeftCell="A29" workbookViewId="0">
      <selection activeCell="L34" sqref="L34"/>
    </sheetView>
  </sheetViews>
  <sheetFormatPr defaultColWidth="10.2857142857143" defaultRowHeight="15" customHeight="1"/>
  <cols>
    <col min="1" max="2" width="12.4285714285714" customWidth="1"/>
    <col min="3" max="3" width="10.8571428571429" customWidth="1"/>
    <col min="4" max="4" width="6" customWidth="1"/>
    <col min="5" max="5" width="10.5714285714286" customWidth="1"/>
    <col min="6" max="6" width="5.57142857142857" customWidth="1"/>
    <col min="7" max="7" width="8.7047619047619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047619047619" customWidth="1"/>
    <col min="14" max="14" width="5.04761904761905" customWidth="1"/>
    <col min="15" max="15" width="5.78095238095238" customWidth="1"/>
    <col min="16" max="16" width="6.57142857142857" customWidth="1"/>
    <col min="17" max="17" width="4.78095238095238" customWidth="1"/>
    <col min="18" max="18" width="4.28571428571429" customWidth="1"/>
    <col min="19" max="23" width="4.7047619047619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62" t="s">
        <v>168</v>
      </c>
      <c r="U1" s="162"/>
      <c r="V1" s="162"/>
      <c r="W1" s="162"/>
    </row>
    <row r="2" ht="45.75" customHeight="1" spans="1:23">
      <c r="A2" s="159" t="s">
        <v>169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8" t="str">
        <f>"单位名称："&amp;"梁河县平山中学"</f>
        <v>单位名称：梁河县平山中学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62" t="s">
        <v>27</v>
      </c>
      <c r="U3" s="162"/>
      <c r="V3" s="162"/>
      <c r="W3" s="162"/>
    </row>
    <row r="4" ht="18.75" customHeight="1" spans="1:23">
      <c r="A4" s="160" t="s">
        <v>170</v>
      </c>
      <c r="B4" s="160" t="s">
        <v>171</v>
      </c>
      <c r="C4" s="160" t="s">
        <v>172</v>
      </c>
      <c r="D4" s="160" t="s">
        <v>173</v>
      </c>
      <c r="E4" s="160" t="s">
        <v>174</v>
      </c>
      <c r="F4" s="160" t="s">
        <v>175</v>
      </c>
      <c r="G4" s="160" t="s">
        <v>176</v>
      </c>
      <c r="H4" s="160" t="s">
        <v>177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0" t="s">
        <v>178</v>
      </c>
      <c r="I5" s="160" t="s">
        <v>34</v>
      </c>
      <c r="J5" s="160" t="s">
        <v>179</v>
      </c>
      <c r="K5" s="160" t="s">
        <v>180</v>
      </c>
      <c r="L5" s="160" t="s">
        <v>181</v>
      </c>
      <c r="M5" s="160" t="s">
        <v>182</v>
      </c>
      <c r="N5" s="160" t="s">
        <v>183</v>
      </c>
      <c r="O5" s="160" t="s">
        <v>35</v>
      </c>
      <c r="P5" s="160" t="s">
        <v>36</v>
      </c>
      <c r="Q5" s="160" t="s">
        <v>37</v>
      </c>
      <c r="R5" s="160" t="s">
        <v>51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0"/>
      <c r="I6" s="160" t="s">
        <v>184</v>
      </c>
      <c r="J6" s="160" t="s">
        <v>179</v>
      </c>
      <c r="K6" s="160" t="s">
        <v>180</v>
      </c>
      <c r="L6" s="160" t="s">
        <v>181</v>
      </c>
      <c r="M6" s="160" t="s">
        <v>182</v>
      </c>
      <c r="N6" s="160" t="s">
        <v>34</v>
      </c>
      <c r="O6" s="160" t="s">
        <v>35</v>
      </c>
      <c r="P6" s="160" t="s">
        <v>36</v>
      </c>
      <c r="Q6" s="160"/>
      <c r="R6" s="160" t="s">
        <v>33</v>
      </c>
      <c r="S6" s="160" t="s">
        <v>40</v>
      </c>
      <c r="T6" s="160" t="s">
        <v>41</v>
      </c>
      <c r="U6" s="160" t="s">
        <v>42</v>
      </c>
      <c r="V6" s="160" t="s">
        <v>43</v>
      </c>
      <c r="W6" s="160" t="s">
        <v>44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0"/>
      <c r="I7" s="160" t="s">
        <v>33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59</v>
      </c>
      <c r="B8" s="160" t="s">
        <v>60</v>
      </c>
      <c r="C8" s="160" t="s">
        <v>61</v>
      </c>
      <c r="D8" s="160" t="s">
        <v>62</v>
      </c>
      <c r="E8" s="160" t="s">
        <v>63</v>
      </c>
      <c r="F8" s="160" t="s">
        <v>64</v>
      </c>
      <c r="G8" s="160" t="s">
        <v>65</v>
      </c>
      <c r="H8" s="160" t="s">
        <v>66</v>
      </c>
      <c r="I8" s="160" t="s">
        <v>67</v>
      </c>
      <c r="J8" s="160" t="s">
        <v>68</v>
      </c>
      <c r="K8" s="160" t="s">
        <v>69</v>
      </c>
      <c r="L8" s="160" t="s">
        <v>70</v>
      </c>
      <c r="M8" s="160" t="s">
        <v>71</v>
      </c>
      <c r="N8" s="160" t="s">
        <v>72</v>
      </c>
      <c r="O8" s="160" t="s">
        <v>73</v>
      </c>
      <c r="P8" s="160" t="s">
        <v>185</v>
      </c>
      <c r="Q8" s="160" t="s">
        <v>186</v>
      </c>
      <c r="R8" s="160" t="s">
        <v>187</v>
      </c>
      <c r="S8" s="160" t="s">
        <v>188</v>
      </c>
      <c r="T8" s="160" t="s">
        <v>189</v>
      </c>
      <c r="U8" s="160" t="s">
        <v>190</v>
      </c>
      <c r="V8" s="160" t="s">
        <v>191</v>
      </c>
      <c r="W8" s="160" t="s">
        <v>192</v>
      </c>
    </row>
    <row r="9" ht="53.25" customHeight="1" spans="1:23">
      <c r="A9" s="155" t="s">
        <v>46</v>
      </c>
      <c r="B9" s="155"/>
      <c r="C9" s="155"/>
      <c r="D9" s="155"/>
      <c r="E9" s="155"/>
      <c r="F9" s="155"/>
      <c r="G9" s="155"/>
      <c r="H9" s="157">
        <v>8225950.53</v>
      </c>
      <c r="I9" s="157">
        <v>8225950.53</v>
      </c>
      <c r="J9" s="157"/>
      <c r="K9" s="157"/>
      <c r="L9" s="157">
        <v>8225950.53</v>
      </c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3.25" customHeight="1" outlineLevel="1" spans="1:23">
      <c r="A10" s="155" t="s">
        <v>46</v>
      </c>
      <c r="B10" s="155" t="s">
        <v>193</v>
      </c>
      <c r="C10" s="155" t="s">
        <v>194</v>
      </c>
      <c r="D10" s="155" t="s">
        <v>78</v>
      </c>
      <c r="E10" s="155" t="s">
        <v>79</v>
      </c>
      <c r="F10" s="155" t="s">
        <v>195</v>
      </c>
      <c r="G10" s="155" t="s">
        <v>196</v>
      </c>
      <c r="H10" s="157">
        <v>2169180</v>
      </c>
      <c r="I10" s="157">
        <v>2169180</v>
      </c>
      <c r="J10" s="157"/>
      <c r="K10" s="157"/>
      <c r="L10" s="157">
        <v>2169180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ht="53.25" customHeight="1" outlineLevel="1" spans="1:23">
      <c r="A11" s="155" t="s">
        <v>46</v>
      </c>
      <c r="B11" s="155" t="s">
        <v>193</v>
      </c>
      <c r="C11" s="155" t="s">
        <v>194</v>
      </c>
      <c r="D11" s="155" t="s">
        <v>78</v>
      </c>
      <c r="E11" s="155" t="s">
        <v>79</v>
      </c>
      <c r="F11" s="155" t="s">
        <v>197</v>
      </c>
      <c r="G11" s="155" t="s">
        <v>198</v>
      </c>
      <c r="H11" s="157">
        <v>768948</v>
      </c>
      <c r="I11" s="157">
        <v>768948</v>
      </c>
      <c r="J11" s="157"/>
      <c r="K11" s="157"/>
      <c r="L11" s="157">
        <v>768948</v>
      </c>
      <c r="M11" s="155"/>
      <c r="N11" s="157"/>
      <c r="O11" s="157"/>
      <c r="P11" s="157"/>
      <c r="Q11" s="157"/>
      <c r="R11" s="157"/>
      <c r="S11" s="157"/>
      <c r="T11" s="157"/>
      <c r="U11" s="157"/>
      <c r="V11" s="157"/>
      <c r="W11" s="157"/>
    </row>
    <row r="12" ht="53.25" customHeight="1" outlineLevel="1" spans="1:23">
      <c r="A12" s="155" t="s">
        <v>46</v>
      </c>
      <c r="B12" s="155" t="s">
        <v>193</v>
      </c>
      <c r="C12" s="155" t="s">
        <v>194</v>
      </c>
      <c r="D12" s="155" t="s">
        <v>78</v>
      </c>
      <c r="E12" s="155" t="s">
        <v>79</v>
      </c>
      <c r="F12" s="155" t="s">
        <v>199</v>
      </c>
      <c r="G12" s="155" t="s">
        <v>200</v>
      </c>
      <c r="H12" s="157">
        <v>180765</v>
      </c>
      <c r="I12" s="157">
        <v>180765</v>
      </c>
      <c r="J12" s="157"/>
      <c r="K12" s="157"/>
      <c r="L12" s="157">
        <v>180765</v>
      </c>
      <c r="M12" s="155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ht="53.25" customHeight="1" outlineLevel="1" spans="1:23">
      <c r="A13" s="155" t="s">
        <v>46</v>
      </c>
      <c r="B13" s="155" t="s">
        <v>193</v>
      </c>
      <c r="C13" s="155" t="s">
        <v>194</v>
      </c>
      <c r="D13" s="155" t="s">
        <v>78</v>
      </c>
      <c r="E13" s="155" t="s">
        <v>79</v>
      </c>
      <c r="F13" s="155" t="s">
        <v>199</v>
      </c>
      <c r="G13" s="155" t="s">
        <v>200</v>
      </c>
      <c r="H13" s="157">
        <v>569772</v>
      </c>
      <c r="I13" s="157">
        <v>569772</v>
      </c>
      <c r="J13" s="157"/>
      <c r="K13" s="157"/>
      <c r="L13" s="157">
        <v>569772</v>
      </c>
      <c r="M13" s="155"/>
      <c r="N13" s="157"/>
      <c r="O13" s="157"/>
      <c r="P13" s="157"/>
      <c r="Q13" s="157"/>
      <c r="R13" s="157"/>
      <c r="S13" s="157"/>
      <c r="T13" s="157"/>
      <c r="U13" s="157"/>
      <c r="V13" s="157"/>
      <c r="W13" s="157"/>
    </row>
    <row r="14" ht="53.25" customHeight="1" outlineLevel="1" spans="1:23">
      <c r="A14" s="155" t="s">
        <v>46</v>
      </c>
      <c r="B14" s="155" t="s">
        <v>193</v>
      </c>
      <c r="C14" s="155" t="s">
        <v>194</v>
      </c>
      <c r="D14" s="155" t="s">
        <v>78</v>
      </c>
      <c r="E14" s="155" t="s">
        <v>79</v>
      </c>
      <c r="F14" s="155" t="s">
        <v>199</v>
      </c>
      <c r="G14" s="155" t="s">
        <v>200</v>
      </c>
      <c r="H14" s="157">
        <v>608184</v>
      </c>
      <c r="I14" s="157">
        <v>608184</v>
      </c>
      <c r="J14" s="157"/>
      <c r="K14" s="157"/>
      <c r="L14" s="157">
        <v>608184</v>
      </c>
      <c r="M14" s="155"/>
      <c r="N14" s="157"/>
      <c r="O14" s="157"/>
      <c r="P14" s="157"/>
      <c r="Q14" s="157"/>
      <c r="R14" s="157"/>
      <c r="S14" s="157"/>
      <c r="T14" s="157"/>
      <c r="U14" s="157"/>
      <c r="V14" s="157"/>
      <c r="W14" s="157"/>
    </row>
    <row r="15" ht="53.25" customHeight="1" outlineLevel="1" spans="1:23">
      <c r="A15" s="155" t="s">
        <v>46</v>
      </c>
      <c r="B15" s="155" t="s">
        <v>201</v>
      </c>
      <c r="C15" s="155" t="s">
        <v>202</v>
      </c>
      <c r="D15" s="155" t="s">
        <v>78</v>
      </c>
      <c r="E15" s="155" t="s">
        <v>79</v>
      </c>
      <c r="F15" s="155" t="s">
        <v>199</v>
      </c>
      <c r="G15" s="155" t="s">
        <v>200</v>
      </c>
      <c r="H15" s="157">
        <v>468000</v>
      </c>
      <c r="I15" s="157">
        <v>468000</v>
      </c>
      <c r="J15" s="157"/>
      <c r="K15" s="157"/>
      <c r="L15" s="157">
        <v>468000</v>
      </c>
      <c r="M15" s="155"/>
      <c r="N15" s="157"/>
      <c r="O15" s="157"/>
      <c r="P15" s="157"/>
      <c r="Q15" s="157"/>
      <c r="R15" s="157"/>
      <c r="S15" s="157"/>
      <c r="T15" s="157"/>
      <c r="U15" s="157"/>
      <c r="V15" s="157"/>
      <c r="W15" s="157"/>
    </row>
    <row r="16" ht="53.25" customHeight="1" outlineLevel="1" spans="1:23">
      <c r="A16" s="155" t="s">
        <v>46</v>
      </c>
      <c r="B16" s="155" t="s">
        <v>193</v>
      </c>
      <c r="C16" s="155" t="s">
        <v>194</v>
      </c>
      <c r="D16" s="155" t="s">
        <v>78</v>
      </c>
      <c r="E16" s="155" t="s">
        <v>79</v>
      </c>
      <c r="F16" s="155" t="s">
        <v>199</v>
      </c>
      <c r="G16" s="155" t="s">
        <v>200</v>
      </c>
      <c r="H16" s="157">
        <v>925980</v>
      </c>
      <c r="I16" s="157">
        <v>925980</v>
      </c>
      <c r="J16" s="157"/>
      <c r="K16" s="157"/>
      <c r="L16" s="157">
        <v>925980</v>
      </c>
      <c r="M16" s="155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ht="53.25" customHeight="1" outlineLevel="1" spans="1:23">
      <c r="A17" s="155" t="s">
        <v>46</v>
      </c>
      <c r="B17" s="155" t="s">
        <v>203</v>
      </c>
      <c r="C17" s="155" t="s">
        <v>204</v>
      </c>
      <c r="D17" s="155" t="s">
        <v>90</v>
      </c>
      <c r="E17" s="155" t="s">
        <v>91</v>
      </c>
      <c r="F17" s="155" t="s">
        <v>205</v>
      </c>
      <c r="G17" s="155" t="s">
        <v>204</v>
      </c>
      <c r="H17" s="157">
        <v>802986.24</v>
      </c>
      <c r="I17" s="157">
        <v>802986.24</v>
      </c>
      <c r="J17" s="157"/>
      <c r="K17" s="157"/>
      <c r="L17" s="157">
        <v>802986.24</v>
      </c>
      <c r="M17" s="155"/>
      <c r="N17" s="157"/>
      <c r="O17" s="157"/>
      <c r="P17" s="157"/>
      <c r="Q17" s="157"/>
      <c r="R17" s="157"/>
      <c r="S17" s="157"/>
      <c r="T17" s="157"/>
      <c r="U17" s="157"/>
      <c r="V17" s="157"/>
      <c r="W17" s="157"/>
    </row>
    <row r="18" ht="53.25" customHeight="1" outlineLevel="1" spans="1:23">
      <c r="A18" s="155" t="s">
        <v>46</v>
      </c>
      <c r="B18" s="155" t="s">
        <v>206</v>
      </c>
      <c r="C18" s="155" t="s">
        <v>207</v>
      </c>
      <c r="D18" s="155" t="s">
        <v>92</v>
      </c>
      <c r="E18" s="155" t="s">
        <v>93</v>
      </c>
      <c r="F18" s="155" t="s">
        <v>208</v>
      </c>
      <c r="G18" s="155" t="s">
        <v>207</v>
      </c>
      <c r="H18" s="157">
        <v>286859.27</v>
      </c>
      <c r="I18" s="157">
        <v>286859.27</v>
      </c>
      <c r="J18" s="157"/>
      <c r="K18" s="157"/>
      <c r="L18" s="157">
        <v>286859.27</v>
      </c>
      <c r="M18" s="155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ht="53.25" customHeight="1" outlineLevel="1" spans="1:23">
      <c r="A19" s="155" t="s">
        <v>46</v>
      </c>
      <c r="B19" s="155" t="s">
        <v>209</v>
      </c>
      <c r="C19" s="155" t="s">
        <v>210</v>
      </c>
      <c r="D19" s="155" t="s">
        <v>105</v>
      </c>
      <c r="E19" s="155" t="s">
        <v>106</v>
      </c>
      <c r="F19" s="155" t="s">
        <v>211</v>
      </c>
      <c r="G19" s="155" t="s">
        <v>210</v>
      </c>
      <c r="H19" s="157"/>
      <c r="I19" s="157"/>
      <c r="J19" s="157"/>
      <c r="K19" s="157"/>
      <c r="L19" s="157"/>
      <c r="M19" s="155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  <row r="20" ht="53.25" customHeight="1" outlineLevel="1" spans="1:23">
      <c r="A20" s="155" t="s">
        <v>46</v>
      </c>
      <c r="B20" s="155" t="s">
        <v>209</v>
      </c>
      <c r="C20" s="155" t="s">
        <v>210</v>
      </c>
      <c r="D20" s="155" t="s">
        <v>107</v>
      </c>
      <c r="E20" s="155" t="s">
        <v>108</v>
      </c>
      <c r="F20" s="155" t="s">
        <v>211</v>
      </c>
      <c r="G20" s="155" t="s">
        <v>210</v>
      </c>
      <c r="H20" s="157">
        <v>376399.8</v>
      </c>
      <c r="I20" s="157">
        <v>376399.8</v>
      </c>
      <c r="J20" s="157"/>
      <c r="K20" s="157"/>
      <c r="L20" s="157">
        <v>376399.8</v>
      </c>
      <c r="M20" s="155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ht="53.25" customHeight="1" outlineLevel="1" spans="1:23">
      <c r="A21" s="155" t="s">
        <v>46</v>
      </c>
      <c r="B21" s="155" t="s">
        <v>212</v>
      </c>
      <c r="C21" s="155" t="s">
        <v>213</v>
      </c>
      <c r="D21" s="155" t="s">
        <v>109</v>
      </c>
      <c r="E21" s="155" t="s">
        <v>110</v>
      </c>
      <c r="F21" s="155" t="s">
        <v>214</v>
      </c>
      <c r="G21" s="155" t="s">
        <v>215</v>
      </c>
      <c r="H21" s="157">
        <v>13000</v>
      </c>
      <c r="I21" s="157">
        <v>13000</v>
      </c>
      <c r="J21" s="157"/>
      <c r="K21" s="157"/>
      <c r="L21" s="157">
        <v>13000</v>
      </c>
      <c r="M21" s="155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ht="53.25" customHeight="1" outlineLevel="1" spans="1:23">
      <c r="A22" s="155" t="s">
        <v>46</v>
      </c>
      <c r="B22" s="155" t="s">
        <v>216</v>
      </c>
      <c r="C22" s="155" t="s">
        <v>217</v>
      </c>
      <c r="D22" s="155" t="s">
        <v>78</v>
      </c>
      <c r="E22" s="155" t="s">
        <v>79</v>
      </c>
      <c r="F22" s="155" t="s">
        <v>214</v>
      </c>
      <c r="G22" s="155" t="s">
        <v>215</v>
      </c>
      <c r="H22" s="157">
        <v>69454.6</v>
      </c>
      <c r="I22" s="157">
        <v>69454.6</v>
      </c>
      <c r="J22" s="157"/>
      <c r="K22" s="157"/>
      <c r="L22" s="157">
        <v>69454.6</v>
      </c>
      <c r="M22" s="155"/>
      <c r="N22" s="157"/>
      <c r="O22" s="157"/>
      <c r="P22" s="157"/>
      <c r="Q22" s="157"/>
      <c r="R22" s="157"/>
      <c r="S22" s="157"/>
      <c r="T22" s="157"/>
      <c r="U22" s="157"/>
      <c r="V22" s="157"/>
      <c r="W22" s="157"/>
    </row>
    <row r="23" ht="53.25" customHeight="1" outlineLevel="1" spans="1:23">
      <c r="A23" s="155" t="s">
        <v>46</v>
      </c>
      <c r="B23" s="155" t="s">
        <v>218</v>
      </c>
      <c r="C23" s="155" t="s">
        <v>219</v>
      </c>
      <c r="D23" s="155" t="s">
        <v>109</v>
      </c>
      <c r="E23" s="155" t="s">
        <v>110</v>
      </c>
      <c r="F23" s="155" t="s">
        <v>214</v>
      </c>
      <c r="G23" s="155" t="s">
        <v>215</v>
      </c>
      <c r="H23" s="157">
        <v>20074.66</v>
      </c>
      <c r="I23" s="157">
        <v>20074.66</v>
      </c>
      <c r="J23" s="157"/>
      <c r="K23" s="157"/>
      <c r="L23" s="157">
        <v>20074.66</v>
      </c>
      <c r="M23" s="155"/>
      <c r="N23" s="157"/>
      <c r="O23" s="157"/>
      <c r="P23" s="157"/>
      <c r="Q23" s="157"/>
      <c r="R23" s="157"/>
      <c r="S23" s="157"/>
      <c r="T23" s="157"/>
      <c r="U23" s="157"/>
      <c r="V23" s="157"/>
      <c r="W23" s="157"/>
    </row>
    <row r="24" ht="53.25" customHeight="1" outlineLevel="1" spans="1:23">
      <c r="A24" s="155" t="s">
        <v>46</v>
      </c>
      <c r="B24" s="155" t="s">
        <v>220</v>
      </c>
      <c r="C24" s="155" t="s">
        <v>221</v>
      </c>
      <c r="D24" s="155" t="s">
        <v>109</v>
      </c>
      <c r="E24" s="155" t="s">
        <v>110</v>
      </c>
      <c r="F24" s="155" t="s">
        <v>214</v>
      </c>
      <c r="G24" s="155" t="s">
        <v>215</v>
      </c>
      <c r="H24" s="157">
        <v>20074.66</v>
      </c>
      <c r="I24" s="157">
        <v>20074.66</v>
      </c>
      <c r="J24" s="157"/>
      <c r="K24" s="157"/>
      <c r="L24" s="157">
        <v>20074.66</v>
      </c>
      <c r="M24" s="155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ht="53.25" customHeight="1" outlineLevel="1" spans="1:23">
      <c r="A25" s="155" t="s">
        <v>46</v>
      </c>
      <c r="B25" s="155" t="s">
        <v>222</v>
      </c>
      <c r="C25" s="155" t="s">
        <v>223</v>
      </c>
      <c r="D25" s="155" t="s">
        <v>100</v>
      </c>
      <c r="E25" s="155" t="s">
        <v>99</v>
      </c>
      <c r="F25" s="155" t="s">
        <v>214</v>
      </c>
      <c r="G25" s="155" t="s">
        <v>215</v>
      </c>
      <c r="H25" s="157">
        <v>32252.64</v>
      </c>
      <c r="I25" s="157">
        <v>32252.64</v>
      </c>
      <c r="J25" s="157"/>
      <c r="K25" s="157"/>
      <c r="L25" s="157">
        <v>32252.64</v>
      </c>
      <c r="M25" s="155"/>
      <c r="N25" s="157"/>
      <c r="O25" s="157"/>
      <c r="P25" s="157"/>
      <c r="Q25" s="157"/>
      <c r="R25" s="157"/>
      <c r="S25" s="157"/>
      <c r="T25" s="157"/>
      <c r="U25" s="157"/>
      <c r="V25" s="157"/>
      <c r="W25" s="157"/>
    </row>
    <row r="26" ht="53.25" customHeight="1" outlineLevel="1" spans="1:23">
      <c r="A26" s="155" t="s">
        <v>46</v>
      </c>
      <c r="B26" s="155" t="s">
        <v>224</v>
      </c>
      <c r="C26" s="155" t="s">
        <v>116</v>
      </c>
      <c r="D26" s="155" t="s">
        <v>115</v>
      </c>
      <c r="E26" s="155" t="s">
        <v>116</v>
      </c>
      <c r="F26" s="155" t="s">
        <v>225</v>
      </c>
      <c r="G26" s="155" t="s">
        <v>116</v>
      </c>
      <c r="H26" s="157">
        <v>602239.68</v>
      </c>
      <c r="I26" s="157">
        <v>602239.68</v>
      </c>
      <c r="J26" s="157"/>
      <c r="K26" s="157"/>
      <c r="L26" s="157">
        <v>602239.68</v>
      </c>
      <c r="M26" s="155"/>
      <c r="N26" s="157"/>
      <c r="O26" s="157"/>
      <c r="P26" s="157"/>
      <c r="Q26" s="157"/>
      <c r="R26" s="157"/>
      <c r="S26" s="157"/>
      <c r="T26" s="157"/>
      <c r="U26" s="157"/>
      <c r="V26" s="157"/>
      <c r="W26" s="157"/>
    </row>
    <row r="27" ht="53.25" customHeight="1" outlineLevel="1" spans="1:23">
      <c r="A27" s="155" t="s">
        <v>46</v>
      </c>
      <c r="B27" s="155" t="s">
        <v>226</v>
      </c>
      <c r="C27" s="155" t="s">
        <v>227</v>
      </c>
      <c r="D27" s="155" t="s">
        <v>78</v>
      </c>
      <c r="E27" s="155" t="s">
        <v>79</v>
      </c>
      <c r="F27" s="155" t="s">
        <v>228</v>
      </c>
      <c r="G27" s="155" t="s">
        <v>229</v>
      </c>
      <c r="H27" s="157">
        <v>96000</v>
      </c>
      <c r="I27" s="157">
        <v>96000</v>
      </c>
      <c r="J27" s="157"/>
      <c r="K27" s="157"/>
      <c r="L27" s="157">
        <v>96000</v>
      </c>
      <c r="M27" s="155"/>
      <c r="N27" s="157"/>
      <c r="O27" s="157"/>
      <c r="P27" s="157"/>
      <c r="Q27" s="157"/>
      <c r="R27" s="157"/>
      <c r="S27" s="157"/>
      <c r="T27" s="157"/>
      <c r="U27" s="157"/>
      <c r="V27" s="157"/>
      <c r="W27" s="157"/>
    </row>
    <row r="28" ht="53.25" customHeight="1" outlineLevel="1" spans="1:23">
      <c r="A28" s="155" t="s">
        <v>46</v>
      </c>
      <c r="B28" s="155" t="s">
        <v>230</v>
      </c>
      <c r="C28" s="155" t="s">
        <v>231</v>
      </c>
      <c r="D28" s="155" t="s">
        <v>78</v>
      </c>
      <c r="E28" s="155" t="s">
        <v>79</v>
      </c>
      <c r="F28" s="155" t="s">
        <v>228</v>
      </c>
      <c r="G28" s="155" t="s">
        <v>229</v>
      </c>
      <c r="H28" s="157">
        <v>24000</v>
      </c>
      <c r="I28" s="157">
        <v>24000</v>
      </c>
      <c r="J28" s="157"/>
      <c r="K28" s="157"/>
      <c r="L28" s="157">
        <v>24000</v>
      </c>
      <c r="M28" s="155"/>
      <c r="N28" s="157"/>
      <c r="O28" s="157"/>
      <c r="P28" s="157"/>
      <c r="Q28" s="157"/>
      <c r="R28" s="157"/>
      <c r="S28" s="157"/>
      <c r="T28" s="157"/>
      <c r="U28" s="157"/>
      <c r="V28" s="157"/>
      <c r="W28" s="157"/>
    </row>
    <row r="29" ht="53.25" customHeight="1" outlineLevel="1" spans="1:23">
      <c r="A29" s="155" t="s">
        <v>46</v>
      </c>
      <c r="B29" s="155" t="s">
        <v>232</v>
      </c>
      <c r="C29" s="155" t="s">
        <v>233</v>
      </c>
      <c r="D29" s="155" t="s">
        <v>78</v>
      </c>
      <c r="E29" s="155" t="s">
        <v>79</v>
      </c>
      <c r="F29" s="155" t="s">
        <v>234</v>
      </c>
      <c r="G29" s="155" t="s">
        <v>235</v>
      </c>
      <c r="H29" s="157">
        <v>1182</v>
      </c>
      <c r="I29" s="157">
        <v>1182</v>
      </c>
      <c r="J29" s="157"/>
      <c r="K29" s="157"/>
      <c r="L29" s="157">
        <v>1182</v>
      </c>
      <c r="M29" s="155"/>
      <c r="N29" s="157"/>
      <c r="O29" s="157"/>
      <c r="P29" s="157"/>
      <c r="Q29" s="157"/>
      <c r="R29" s="157"/>
      <c r="S29" s="157"/>
      <c r="T29" s="157"/>
      <c r="U29" s="157"/>
      <c r="V29" s="157"/>
      <c r="W29" s="157"/>
    </row>
    <row r="30" ht="53.25" customHeight="1" outlineLevel="1" spans="1:23">
      <c r="A30" s="155" t="s">
        <v>46</v>
      </c>
      <c r="B30" s="155" t="s">
        <v>236</v>
      </c>
      <c r="C30" s="155" t="s">
        <v>237</v>
      </c>
      <c r="D30" s="155" t="s">
        <v>78</v>
      </c>
      <c r="E30" s="155" t="s">
        <v>79</v>
      </c>
      <c r="F30" s="155" t="s">
        <v>234</v>
      </c>
      <c r="G30" s="155" t="s">
        <v>235</v>
      </c>
      <c r="H30" s="157">
        <v>15840</v>
      </c>
      <c r="I30" s="157">
        <v>15840</v>
      </c>
      <c r="J30" s="157"/>
      <c r="K30" s="157"/>
      <c r="L30" s="157">
        <v>15840</v>
      </c>
      <c r="M30" s="155"/>
      <c r="N30" s="157"/>
      <c r="O30" s="157"/>
      <c r="P30" s="157"/>
      <c r="Q30" s="157"/>
      <c r="R30" s="157"/>
      <c r="S30" s="157"/>
      <c r="T30" s="157"/>
      <c r="U30" s="157"/>
      <c r="V30" s="157"/>
      <c r="W30" s="157"/>
    </row>
    <row r="31" ht="53.25" customHeight="1" outlineLevel="1" spans="1:23">
      <c r="A31" s="155" t="s">
        <v>46</v>
      </c>
      <c r="B31" s="155" t="s">
        <v>238</v>
      </c>
      <c r="C31" s="155" t="s">
        <v>239</v>
      </c>
      <c r="D31" s="155" t="s">
        <v>88</v>
      </c>
      <c r="E31" s="155" t="s">
        <v>89</v>
      </c>
      <c r="F31" s="155" t="s">
        <v>234</v>
      </c>
      <c r="G31" s="155" t="s">
        <v>235</v>
      </c>
      <c r="H31" s="157">
        <v>7200</v>
      </c>
      <c r="I31" s="157">
        <v>7200</v>
      </c>
      <c r="J31" s="157"/>
      <c r="K31" s="157"/>
      <c r="L31" s="157">
        <v>7200</v>
      </c>
      <c r="M31" s="155"/>
      <c r="N31" s="157"/>
      <c r="O31" s="157"/>
      <c r="P31" s="157"/>
      <c r="Q31" s="157"/>
      <c r="R31" s="157"/>
      <c r="S31" s="157"/>
      <c r="T31" s="157"/>
      <c r="U31" s="157"/>
      <c r="V31" s="157"/>
      <c r="W31" s="157"/>
    </row>
    <row r="32" ht="53.25" customHeight="1" outlineLevel="1" spans="1:23">
      <c r="A32" s="155" t="s">
        <v>46</v>
      </c>
      <c r="B32" s="155" t="s">
        <v>240</v>
      </c>
      <c r="C32" s="155" t="s">
        <v>241</v>
      </c>
      <c r="D32" s="155" t="s">
        <v>78</v>
      </c>
      <c r="E32" s="155" t="s">
        <v>79</v>
      </c>
      <c r="F32" s="155" t="s">
        <v>234</v>
      </c>
      <c r="G32" s="155" t="s">
        <v>235</v>
      </c>
      <c r="H32" s="157">
        <v>7430.7</v>
      </c>
      <c r="I32" s="157">
        <v>7430.7</v>
      </c>
      <c r="J32" s="157"/>
      <c r="K32" s="157"/>
      <c r="L32" s="157">
        <v>7430.7</v>
      </c>
      <c r="M32" s="155"/>
      <c r="N32" s="157"/>
      <c r="O32" s="157"/>
      <c r="P32" s="157"/>
      <c r="Q32" s="157"/>
      <c r="R32" s="157"/>
      <c r="S32" s="157"/>
      <c r="T32" s="157"/>
      <c r="U32" s="157"/>
      <c r="V32" s="157"/>
      <c r="W32" s="157"/>
    </row>
    <row r="33" ht="53.25" customHeight="1" outlineLevel="1" spans="1:23">
      <c r="A33" s="155" t="s">
        <v>46</v>
      </c>
      <c r="B33" s="155" t="s">
        <v>242</v>
      </c>
      <c r="C33" s="155" t="s">
        <v>243</v>
      </c>
      <c r="D33" s="155" t="s">
        <v>78</v>
      </c>
      <c r="E33" s="155" t="s">
        <v>79</v>
      </c>
      <c r="F33" s="155" t="s">
        <v>244</v>
      </c>
      <c r="G33" s="155" t="s">
        <v>243</v>
      </c>
      <c r="H33" s="157">
        <v>100373.28</v>
      </c>
      <c r="I33" s="157">
        <v>100373.28</v>
      </c>
      <c r="J33" s="157"/>
      <c r="K33" s="157"/>
      <c r="L33" s="157">
        <v>100373.28</v>
      </c>
      <c r="M33" s="155"/>
      <c r="N33" s="157"/>
      <c r="O33" s="157"/>
      <c r="P33" s="157"/>
      <c r="Q33" s="157"/>
      <c r="R33" s="157"/>
      <c r="S33" s="157"/>
      <c r="T33" s="157"/>
      <c r="U33" s="157"/>
      <c r="V33" s="157"/>
      <c r="W33" s="157"/>
    </row>
    <row r="34" ht="53.25" customHeight="1" outlineLevel="1" spans="1:23">
      <c r="A34" s="155" t="s">
        <v>46</v>
      </c>
      <c r="B34" s="155" t="s">
        <v>245</v>
      </c>
      <c r="C34" s="155" t="s">
        <v>246</v>
      </c>
      <c r="D34" s="155" t="s">
        <v>78</v>
      </c>
      <c r="E34" s="155" t="s">
        <v>79</v>
      </c>
      <c r="F34" s="155" t="s">
        <v>247</v>
      </c>
      <c r="G34" s="155" t="s">
        <v>248</v>
      </c>
      <c r="H34" s="157">
        <v>29700</v>
      </c>
      <c r="I34" s="157">
        <v>29700</v>
      </c>
      <c r="J34" s="157"/>
      <c r="K34" s="157"/>
      <c r="L34" s="157">
        <v>29700</v>
      </c>
      <c r="M34" s="155"/>
      <c r="N34" s="157"/>
      <c r="O34" s="157"/>
      <c r="P34" s="157"/>
      <c r="Q34" s="157"/>
      <c r="R34" s="157"/>
      <c r="S34" s="157"/>
      <c r="T34" s="157"/>
      <c r="U34" s="157"/>
      <c r="V34" s="157"/>
      <c r="W34" s="157"/>
    </row>
    <row r="35" ht="53.25" customHeight="1" outlineLevel="1" spans="1:23">
      <c r="A35" s="155" t="s">
        <v>46</v>
      </c>
      <c r="B35" s="155" t="s">
        <v>249</v>
      </c>
      <c r="C35" s="155" t="s">
        <v>250</v>
      </c>
      <c r="D35" s="155" t="s">
        <v>82</v>
      </c>
      <c r="E35" s="155" t="s">
        <v>83</v>
      </c>
      <c r="F35" s="155" t="s">
        <v>234</v>
      </c>
      <c r="G35" s="155" t="s">
        <v>235</v>
      </c>
      <c r="H35" s="157">
        <v>630</v>
      </c>
      <c r="I35" s="157">
        <v>630</v>
      </c>
      <c r="J35" s="157"/>
      <c r="K35" s="157"/>
      <c r="L35" s="157">
        <v>630</v>
      </c>
      <c r="M35" s="155"/>
      <c r="N35" s="157"/>
      <c r="O35" s="157"/>
      <c r="P35" s="157"/>
      <c r="Q35" s="157"/>
      <c r="R35" s="157"/>
      <c r="S35" s="157"/>
      <c r="T35" s="157"/>
      <c r="U35" s="157"/>
      <c r="V35" s="157"/>
      <c r="W35" s="157"/>
    </row>
    <row r="36" ht="53.25" customHeight="1" outlineLevel="1" spans="1:23">
      <c r="A36" s="155" t="s">
        <v>46</v>
      </c>
      <c r="B36" s="155" t="s">
        <v>251</v>
      </c>
      <c r="C36" s="155" t="s">
        <v>252</v>
      </c>
      <c r="D36" s="155" t="s">
        <v>78</v>
      </c>
      <c r="E36" s="155" t="s">
        <v>79</v>
      </c>
      <c r="F36" s="155" t="s">
        <v>234</v>
      </c>
      <c r="G36" s="155" t="s">
        <v>235</v>
      </c>
      <c r="H36" s="157">
        <v>2376</v>
      </c>
      <c r="I36" s="157">
        <v>2376</v>
      </c>
      <c r="J36" s="157"/>
      <c r="K36" s="157"/>
      <c r="L36" s="157">
        <v>2376</v>
      </c>
      <c r="M36" s="155"/>
      <c r="N36" s="157"/>
      <c r="O36" s="157"/>
      <c r="P36" s="157"/>
      <c r="Q36" s="157"/>
      <c r="R36" s="157"/>
      <c r="S36" s="157"/>
      <c r="T36" s="157"/>
      <c r="U36" s="157"/>
      <c r="V36" s="157"/>
      <c r="W36" s="157"/>
    </row>
    <row r="37" ht="53.25" customHeight="1" outlineLevel="1" spans="1:23">
      <c r="A37" s="155" t="s">
        <v>46</v>
      </c>
      <c r="B37" s="155" t="s">
        <v>253</v>
      </c>
      <c r="C37" s="155" t="s">
        <v>254</v>
      </c>
      <c r="D37" s="155" t="s">
        <v>96</v>
      </c>
      <c r="E37" s="155" t="s">
        <v>97</v>
      </c>
      <c r="F37" s="155" t="s">
        <v>255</v>
      </c>
      <c r="G37" s="155" t="s">
        <v>256</v>
      </c>
      <c r="H37" s="157">
        <v>27048</v>
      </c>
      <c r="I37" s="157">
        <v>27048</v>
      </c>
      <c r="J37" s="157"/>
      <c r="K37" s="157"/>
      <c r="L37" s="157">
        <v>27048</v>
      </c>
      <c r="M37" s="155"/>
      <c r="N37" s="157"/>
      <c r="O37" s="157"/>
      <c r="P37" s="157"/>
      <c r="Q37" s="157"/>
      <c r="R37" s="157"/>
      <c r="S37" s="157"/>
      <c r="T37" s="157"/>
      <c r="U37" s="157"/>
      <c r="V37" s="157"/>
      <c r="W37" s="157"/>
    </row>
    <row r="38" ht="30.75" customHeight="1" spans="1:23">
      <c r="A38" s="161" t="s">
        <v>30</v>
      </c>
      <c r="B38" s="161"/>
      <c r="C38" s="161"/>
      <c r="D38" s="161"/>
      <c r="E38" s="161"/>
      <c r="F38" s="161"/>
      <c r="G38" s="161"/>
      <c r="H38" s="157">
        <v>8225950.53</v>
      </c>
      <c r="I38" s="157">
        <v>8225950.53</v>
      </c>
      <c r="J38" s="157"/>
      <c r="K38" s="157"/>
      <c r="L38" s="157">
        <v>8225950.53</v>
      </c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A11" sqref="A11:W11"/>
    </sheetView>
  </sheetViews>
  <sheetFormatPr defaultColWidth="10.2857142857143" defaultRowHeight="15" customHeight="1"/>
  <cols>
    <col min="1" max="1" width="5.7047619047619" customWidth="1"/>
    <col min="2" max="2" width="7.7047619047619" customWidth="1"/>
    <col min="3" max="3" width="9.85714285714286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5714285714286" customWidth="1"/>
    <col min="9" max="11" width="12.8571428571429" customWidth="1"/>
    <col min="12" max="12" width="7.28571428571429" customWidth="1"/>
    <col min="13" max="13" width="5.85714285714286" customWidth="1"/>
    <col min="14" max="16" width="4.7047619047619" customWidth="1"/>
    <col min="17" max="17" width="8" customWidth="1"/>
    <col min="18" max="18" width="11" customWidth="1"/>
    <col min="19" max="20" width="9.85714285714286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51" t="s">
        <v>257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6.25" customHeight="1" spans="1:23">
      <c r="A2" s="147" t="s">
        <v>258</v>
      </c>
      <c r="B2" s="147"/>
      <c r="C2" s="147" t="s">
        <v>59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52" t="str">
        <f>"单位名称："&amp;"梁河县平山中学"</f>
        <v>单位名称：梁河县平山中学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1" t="s">
        <v>27</v>
      </c>
      <c r="W3" s="151"/>
    </row>
    <row r="4" ht="26.25" customHeight="1" spans="1:23">
      <c r="A4" s="154" t="s">
        <v>259</v>
      </c>
      <c r="B4" s="154" t="s">
        <v>171</v>
      </c>
      <c r="C4" s="154" t="s">
        <v>172</v>
      </c>
      <c r="D4" s="154" t="s">
        <v>260</v>
      </c>
      <c r="E4" s="154" t="s">
        <v>173</v>
      </c>
      <c r="F4" s="154" t="s">
        <v>174</v>
      </c>
      <c r="G4" s="154" t="s">
        <v>261</v>
      </c>
      <c r="H4" s="154" t="s">
        <v>262</v>
      </c>
      <c r="I4" s="154" t="s">
        <v>30</v>
      </c>
      <c r="J4" s="154" t="s">
        <v>263</v>
      </c>
      <c r="K4" s="154"/>
      <c r="L4" s="154"/>
      <c r="M4" s="154"/>
      <c r="N4" s="154" t="s">
        <v>183</v>
      </c>
      <c r="O4" s="154"/>
      <c r="P4" s="154"/>
      <c r="Q4" s="154" t="s">
        <v>37</v>
      </c>
      <c r="R4" s="154" t="s">
        <v>51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34</v>
      </c>
      <c r="K5" s="154"/>
      <c r="L5" s="154" t="s">
        <v>35</v>
      </c>
      <c r="M5" s="154" t="s">
        <v>36</v>
      </c>
      <c r="N5" s="154" t="s">
        <v>34</v>
      </c>
      <c r="O5" s="154" t="s">
        <v>35</v>
      </c>
      <c r="P5" s="154" t="s">
        <v>36</v>
      </c>
      <c r="Q5" s="154"/>
      <c r="R5" s="154" t="s">
        <v>33</v>
      </c>
      <c r="S5" s="154" t="s">
        <v>40</v>
      </c>
      <c r="T5" s="154" t="s">
        <v>41</v>
      </c>
      <c r="U5" s="154" t="s">
        <v>42</v>
      </c>
      <c r="V5" s="154" t="s">
        <v>43</v>
      </c>
      <c r="W5" s="154" t="s">
        <v>44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33</v>
      </c>
      <c r="K6" s="154" t="s">
        <v>264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59</v>
      </c>
      <c r="B7" s="154" t="s">
        <v>60</v>
      </c>
      <c r="C7" s="154" t="s">
        <v>61</v>
      </c>
      <c r="D7" s="154" t="s">
        <v>62</v>
      </c>
      <c r="E7" s="154" t="s">
        <v>63</v>
      </c>
      <c r="F7" s="154" t="s">
        <v>64</v>
      </c>
      <c r="G7" s="154" t="s">
        <v>65</v>
      </c>
      <c r="H7" s="154" t="s">
        <v>66</v>
      </c>
      <c r="I7" s="154" t="s">
        <v>67</v>
      </c>
      <c r="J7" s="154" t="s">
        <v>68</v>
      </c>
      <c r="K7" s="154" t="s">
        <v>69</v>
      </c>
      <c r="L7" s="154" t="s">
        <v>70</v>
      </c>
      <c r="M7" s="154" t="s">
        <v>71</v>
      </c>
      <c r="N7" s="154" t="s">
        <v>72</v>
      </c>
      <c r="O7" s="154" t="s">
        <v>73</v>
      </c>
      <c r="P7" s="154" t="s">
        <v>185</v>
      </c>
      <c r="Q7" s="154" t="s">
        <v>186</v>
      </c>
      <c r="R7" s="154" t="s">
        <v>187</v>
      </c>
      <c r="S7" s="154" t="s">
        <v>188</v>
      </c>
      <c r="T7" s="154" t="s">
        <v>189</v>
      </c>
      <c r="U7" s="154" t="s">
        <v>190</v>
      </c>
      <c r="V7" s="154" t="s">
        <v>191</v>
      </c>
      <c r="W7" s="154" t="s">
        <v>192</v>
      </c>
    </row>
    <row r="8" ht="52.5" customHeight="1" spans="1:23">
      <c r="A8" s="155"/>
      <c r="B8" s="155"/>
      <c r="C8" s="155"/>
      <c r="D8" s="155"/>
      <c r="E8" s="155"/>
      <c r="F8" s="155"/>
      <c r="G8" s="155"/>
      <c r="H8" s="155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ht="52.5" customHeight="1" spans="1:23">
      <c r="A9" s="155"/>
      <c r="B9" s="155"/>
      <c r="C9" s="155"/>
      <c r="D9" s="155"/>
      <c r="E9" s="155"/>
      <c r="F9" s="155"/>
      <c r="G9" s="155"/>
      <c r="H9" s="155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30" customHeight="1" spans="1:23">
      <c r="A10" s="156" t="s">
        <v>30</v>
      </c>
      <c r="B10" s="156"/>
      <c r="C10" s="156"/>
      <c r="D10" s="156"/>
      <c r="E10" s="156"/>
      <c r="F10" s="156"/>
      <c r="G10" s="156"/>
      <c r="H10" s="156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customHeight="1" spans="1:23">
      <c r="A11" s="28" t="s">
        <v>265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</sheetData>
  <mergeCells count="31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11:W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:J8"/>
    </sheetView>
  </sheetViews>
  <sheetFormatPr defaultColWidth="10.2857142857143" defaultRowHeight="15" customHeight="1" outlineLevelRow="7"/>
  <cols>
    <col min="1" max="9" width="14.2857142857143" customWidth="1"/>
    <col min="10" max="10" width="34.2857142857143" customWidth="1"/>
  </cols>
  <sheetData>
    <row r="1" ht="18.75" customHeight="1" spans="1:10">
      <c r="A1" s="146"/>
      <c r="B1" s="146"/>
      <c r="C1" s="146"/>
      <c r="D1" s="146"/>
      <c r="E1" s="146"/>
      <c r="F1" s="146"/>
      <c r="G1" s="146"/>
      <c r="H1" s="146"/>
      <c r="I1" s="146"/>
      <c r="J1" s="150" t="s">
        <v>266</v>
      </c>
    </row>
    <row r="2" ht="34.5" customHeight="1" spans="1:10">
      <c r="A2" s="147" t="str">
        <f>"2025"&amp;"年项目支出绩效目标表"</f>
        <v>2025年项目支出绩效目标表</v>
      </c>
      <c r="B2" s="147"/>
      <c r="C2" s="147"/>
      <c r="D2" s="147"/>
      <c r="E2" s="147"/>
      <c r="F2" s="147"/>
      <c r="G2" s="147"/>
      <c r="H2" s="147"/>
      <c r="I2" s="147"/>
      <c r="J2" s="147"/>
    </row>
    <row r="3" ht="18.75" customHeight="1" spans="1:10">
      <c r="A3" s="146" t="str">
        <f>"单位名称："&amp;"梁河县平山中学"</f>
        <v>单位名称：梁河县平山中学</v>
      </c>
      <c r="B3" s="146"/>
      <c r="C3" s="146"/>
      <c r="D3" s="146"/>
      <c r="E3" s="146"/>
      <c r="F3" s="146"/>
      <c r="G3" s="146"/>
      <c r="H3" s="146"/>
      <c r="I3" s="146"/>
      <c r="J3" s="146"/>
    </row>
    <row r="4" ht="22.5" customHeight="1" spans="1:10">
      <c r="A4" s="148" t="s">
        <v>267</v>
      </c>
      <c r="B4" s="148" t="s">
        <v>268</v>
      </c>
      <c r="C4" s="148" t="s">
        <v>269</v>
      </c>
      <c r="D4" s="148" t="s">
        <v>270</v>
      </c>
      <c r="E4" s="148" t="s">
        <v>271</v>
      </c>
      <c r="F4" s="148" t="s">
        <v>272</v>
      </c>
      <c r="G4" s="148" t="s">
        <v>273</v>
      </c>
      <c r="H4" s="148" t="s">
        <v>274</v>
      </c>
      <c r="I4" s="148" t="s">
        <v>275</v>
      </c>
      <c r="J4" s="148" t="s">
        <v>276</v>
      </c>
    </row>
    <row r="5" ht="22.5" customHeight="1" spans="1:10">
      <c r="A5" s="148" t="s">
        <v>59</v>
      </c>
      <c r="B5" s="148" t="s">
        <v>60</v>
      </c>
      <c r="C5" s="148" t="s">
        <v>61</v>
      </c>
      <c r="D5" s="148" t="s">
        <v>62</v>
      </c>
      <c r="E5" s="148" t="s">
        <v>63</v>
      </c>
      <c r="F5" s="148" t="s">
        <v>64</v>
      </c>
      <c r="G5" s="148" t="s">
        <v>65</v>
      </c>
      <c r="H5" s="148" t="s">
        <v>66</v>
      </c>
      <c r="I5" s="148" t="s">
        <v>67</v>
      </c>
      <c r="J5" s="148" t="s">
        <v>68</v>
      </c>
    </row>
    <row r="6" ht="52.5" customHeight="1" spans="1:10">
      <c r="A6" s="148"/>
      <c r="B6" s="148"/>
      <c r="C6" s="148"/>
      <c r="D6" s="148"/>
      <c r="E6" s="148"/>
      <c r="F6" s="148"/>
      <c r="G6" s="148"/>
      <c r="H6" s="148"/>
      <c r="I6" s="148"/>
      <c r="J6" s="148"/>
    </row>
    <row r="7" ht="52.5" customHeight="1" spans="1:10">
      <c r="A7" s="149"/>
      <c r="B7" s="149"/>
      <c r="C7" s="149"/>
      <c r="D7" s="149"/>
      <c r="E7" s="149"/>
      <c r="F7" s="149"/>
      <c r="G7" s="148"/>
      <c r="H7" s="148"/>
      <c r="I7" s="149"/>
      <c r="J7" s="149"/>
    </row>
    <row r="8" customHeight="1" spans="1:10">
      <c r="A8" s="28" t="s">
        <v>277</v>
      </c>
      <c r="B8" s="29"/>
      <c r="C8" s="29"/>
      <c r="D8" s="29"/>
      <c r="E8" s="29"/>
      <c r="F8" s="29"/>
      <c r="G8" s="29"/>
      <c r="H8" s="29"/>
      <c r="I8" s="29"/>
      <c r="J8" s="29"/>
    </row>
  </sheetData>
  <mergeCells count="3">
    <mergeCell ref="A2:J2"/>
    <mergeCell ref="A3:E3"/>
    <mergeCell ref="A8:J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森林彩虹\小雨</cp:lastModifiedBy>
  <dcterms:created xsi:type="dcterms:W3CDTF">2025-02-24T08:18:00Z</dcterms:created>
  <dcterms:modified xsi:type="dcterms:W3CDTF">2025-03-13T08:11:00Z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6071D6D0AB2A46589419BEAAAECB8FA1_13</vt:lpwstr>
  </property>
  <property fmtid="{D5CDD505-2E9C-101B-9397-08002B2CF9AE}" pid="3" name="KSOProductBuildVer">
    <vt:lpwstr>2052-12.1.0.20305</vt:lpwstr>
  </property>
</Properties>
</file>