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5"/>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乡村学校少年宫） " sheetId="4" r:id="rId4"/>
    <sheet name="2024年项目支出绩效自评表（营养膳食改善计划） " sheetId="5" r:id="rId5"/>
    <sheet name="2024年项目支出绩效自评表（生活补助）  "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<sst xmlns="http://schemas.openxmlformats.org/spreadsheetml/2006/main" count="461" uniqueCount="134">
  <si>
    <t>2024年度部门整体支出绩效自评情况</t>
  </si>
  <si>
    <t>一、部门基本情况</t>
  </si>
  <si>
    <t>（一）部门概况</t>
  </si>
  <si>
    <t>我单位性质为事业单位，主管部门为梁河县教育体育局，按照规定执行《事业单位政府会计制度》；经机构编制管理部门核定事业编制数90人，2024年末编制内实有人数83人；2024年末实有其他人员人数19人，我部门共设置4个内设机构，包括党总支办公室、行政办公室、总务处、教务处；所属单位6个，分别是梁河县勐养民族小学、梁河县勐养镇邦歪小学、梁河县勐养镇第二小学、梁河县勐养镇中心幼儿园、梁河县勐养镇芒回幼儿园、梁河县勐养镇卡子学前班，全镇学生人数1417人；部门主要职能：贯彻、执行教育法律法规和政策规定，坚持依法治教、依法治学，负责本单位教育教学管理及教研教改工作，全力推进素质教育，负责本单位教职工人事管理、继续教育、考核考评等工作；本年度工作重点：学生营养膳食改善计划、家庭经济困难学生生活补助、学前教育家庭经济困难学生生活补助、乡村学校少年宫建设等。</t>
  </si>
  <si>
    <t>（二）部门绩效目标的设立情况</t>
  </si>
  <si>
    <t>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</si>
  <si>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（三）部门整体收支情况</t>
  </si>
  <si>
    <t>2024年部门财务预算总收入1691.9万元，其中：一般公共预算1691.9万元，收入预算确定数共计2078.61万元，2024年部门整体支出共计2078.61万元。</t>
  </si>
  <si>
    <t>（四）部门预算管理制度建设情况</t>
  </si>
  <si>
    <t>预算管理制度健全，切实按照相关管理制度要求，修改完善《财务管理规定》《资产管理规定》《公务接待管理规定》《内部审计制度》《差旅费、会议费、培训费管理规定》《会计核算制度》等工作制度。</t>
  </si>
  <si>
    <t>（五）严控“三公”经费支出情况</t>
  </si>
  <si>
    <t>2024年安排公务接待0元；2024年无公车，所以没有公务用车运行维护费；2024年安排因公出国（境）数为0，实际支出数为0.00元。</t>
  </si>
  <si>
    <t>二、绩效自评组织情况</t>
  </si>
  <si>
    <t>（一）前期准备</t>
  </si>
  <si>
    <t xml:space="preserve">1.明确自评目的和范围。
2.组建自评工作小组，财务工作的人员组成自评工作小组，确定小组负责人，负责统筹协调自评工作，确保自评工作按时、高质量完成。
</t>
  </si>
  <si>
    <t>（二）组织实施</t>
  </si>
  <si>
    <t>1.收集部门预算文件、决算报表等财务资料。
2.整理与部门工作相关的政策法规、工作计划、绩效目标等文件。
3.根据部门的职能和工作特点，确定合理的评价指标体系。</t>
  </si>
  <si>
    <t>三、评价情况分析及综合评价结论</t>
  </si>
  <si>
    <t>学校部门整体支出目标明确，与学校的发展规划和年度工作计划紧密结合，预算编制科学合理，预算资金分配兼顾了学校的各项重点工作和日常运行需求，预算执行情况总体良好，执行进度基本符合预期，学校资产管理制度完善，资产配置合理，使用效率较高，学校教学质量稳步提升，学生的综合素质和创新能力不断增强，学校通过加强师资队伍建设、提高教学质量措施，提高了学校的核心竞争力和综合实力。综合以上绩效评价情况分析，学校2024年部门整体支出绩效评价结果为良。</t>
  </si>
  <si>
    <t>四、存在的问题和整改情况</t>
  </si>
  <si>
    <t>存在问题：项目预算执行较预期计划进展缓慢，主要原因财政拨付经费受限，项目进行缓慢。</t>
  </si>
  <si>
    <t>五、绩效自评结果应用情况</t>
  </si>
  <si>
    <t>通过对学校2024年部门整体支出进行绩效自评，我们认为学校在资金使用效益和管理水平方面取得了一定的成绩，但也存在一些问题和不足。在今后的工作中，我们将进一步加强财务管理，提高资金使用效益，完善绩效评价体系，加强内部管理，为学校的发展提供有力保障。</t>
  </si>
  <si>
    <t>六、主要经验及做法</t>
  </si>
  <si>
    <t>以学校的发展目标为指引，将预算编制与学校的长期规划和年度重点工作紧密结合，根据学校的教学质量提升计划师资队伍建设规划等，确定相应的预算项目和资金分配，使预算资金能够有力地支持学校的核心任务和关键目标。</t>
  </si>
  <si>
    <t>七、其他需说明的情况</t>
  </si>
  <si>
    <t>无</t>
  </si>
  <si>
    <t>2024年度部门整体支出绩效自评表</t>
  </si>
  <si>
    <t>基本信息</t>
  </si>
  <si>
    <t>部门
名称</t>
  </si>
  <si>
    <t>梁河县勐养镇中心学校</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</si>
  <si>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</si>
  <si>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</si>
  <si>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</si>
  <si>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</si>
  <si>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</si>
  <si>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</si>
  <si>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</si>
  <si>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</si>
  <si>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</si>
  <si>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</si>
  <si>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</si>
  <si>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</si>
  <si>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</si>
  <si>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</si>
  <si>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</si>
  <si>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</si>
  <si>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</si>
  <si>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</si>
  <si>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</si>
  <si>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</si>
  <si>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</si>
  <si>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</si>
  <si>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</si>
  <si>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</si>
  <si>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</si>
  <si>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</si>
  <si>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</si>
  <si>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</si>
  <si>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</si>
  <si>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独立核算机构数</t>
  </si>
  <si>
    <t>＝</t>
  </si>
  <si>
    <t>个</t>
  </si>
  <si>
    <t>质量指标</t>
  </si>
  <si>
    <t>补助人数所占比例</t>
  </si>
  <si>
    <t>%</t>
  </si>
  <si>
    <t>时效指标</t>
  </si>
  <si>
    <t>补助资金到位率</t>
  </si>
  <si>
    <t>成本指标</t>
  </si>
  <si>
    <t>小学公用经费人均补助标准</t>
  </si>
  <si>
    <t>元</t>
  </si>
  <si>
    <t>720元</t>
  </si>
  <si>
    <t>效益指标</t>
  </si>
  <si>
    <t>社会效益指标</t>
  </si>
  <si>
    <t>免杂费补助公用经费，减
轻农村家庭教育负担</t>
  </si>
  <si>
    <t>=</t>
  </si>
  <si>
    <t>补助对象政策的知晓度</t>
  </si>
  <si>
    <t>≧</t>
  </si>
  <si>
    <t>≧95%</t>
  </si>
  <si>
    <t>可持续影响指标</t>
  </si>
  <si>
    <t>义务教育免费年限</t>
  </si>
  <si>
    <t>9年</t>
  </si>
  <si>
    <t>年</t>
  </si>
  <si>
    <t>满意度指标</t>
  </si>
  <si>
    <t>服务对象满意度指标等</t>
  </si>
  <si>
    <t>家长、学生满意度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</si>
  <si>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</si>
  <si>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</si>
  <si>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</si>
  <si>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</si>
  <si>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公用经费</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</si>
  <si>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</si>
  <si>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</si>
  <si>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</si>
  <si>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</si>
  <si>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</si>
  <si>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</si>
  <si>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</si>
  <si>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</si>
  <si>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</si>
  <si>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</si>
  <si>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</si>
  <si>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</si>
  <si>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</si>
  <si>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</si>
  <si>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</si>
  <si>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确保我校所有城乡义务教育阶段公用经费补助资金能够有效保障学校正常运转，不因资金短缺而影响学校正常的教育教学秩序，确保教师培训所需资金得到有效保障；</t>
  </si>
  <si>
    <t>已完成预期目标，达到预期效果。</t>
  </si>
  <si>
    <t>年度指标值</t>
  </si>
  <si>
    <t>指标完成情况</t>
  </si>
  <si>
    <t>享受补助人数</t>
  </si>
  <si>
    <t>人</t>
  </si>
  <si>
    <t>补助人数覆盖率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</si>
  <si>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</si>
  <si>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</si>
  <si>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</si>
  <si>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</si>
  <si>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乡村学校少年宫项目</t>
  </si>
  <si>
    <t xml:space="preserve">    乡村学校少年宫共计开展21个活动项目，进一步提升我校未成年人活动保障能力，确保运转经费正常拨付，促进乡村学校少年宫建设管理工作。</t>
  </si>
  <si>
    <t>21个活动项目</t>
  </si>
  <si>
    <t>≥</t>
  </si>
  <si>
    <t>少年宫兴趣小组活动项目≥20个</t>
  </si>
  <si>
    <t>学校年度考核合格</t>
  </si>
  <si>
    <t>项目建成后可持续使用的时间</t>
  </si>
  <si>
    <t>≥3年</t>
  </si>
  <si>
    <t>营养膳食改善计划</t>
  </si>
  <si>
    <t xml:space="preserve">    巩固城乡义务教育经费保障机制，对农村义务教育学生提供营养膳食补助，改善农村义务教育学生营养状况。</t>
  </si>
  <si>
    <t>1417人</t>
  </si>
  <si>
    <t>人均补助标准</t>
  </si>
  <si>
    <t>5元/人/天</t>
  </si>
  <si>
    <t>元/人/天</t>
  </si>
  <si>
    <t>生活补助</t>
  </si>
  <si>
    <t xml:space="preserve">    巩固城乡义务教育经费保障机制，对城乡义务教育学校寄宿学生提供生活补助，帮助家庭经济困难学生顺利就学，提升义务教育巩固率；</t>
  </si>
  <si>
    <t>402人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</si>
</sst>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29">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color indexed="8"/>
      <name val="宋体"/>
      <charset val="134"/>
    </font>
    <font>
      <sz val="11"/>
      <name val="宋体"/>
      <charset val="134"/>
    </font>
    <font>
      <sz val="10"/>
      <color rgb="FF000000"/>
      <name val="宋体"/>
      <charset val="134"/>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5" borderId="13" applyNumberFormat="0" applyAlignment="0" applyProtection="0">
      <alignment vertical="center"/>
    </xf>
    <xf numFmtId="0" fontId="18" fillId="6" borderId="14" applyNumberFormat="0" applyAlignment="0" applyProtection="0">
      <alignment vertical="center"/>
    </xf>
    <xf numFmtId="0" fontId="19" fillId="6" borderId="13" applyNumberFormat="0" applyAlignment="0" applyProtection="0">
      <alignment vertical="center"/>
    </xf>
    <xf numFmtId="0" fontId="20" fillId="7"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xf numFmtId="0" fontId="4" fillId="0" borderId="0"/>
  </cellStyleXfs>
  <cellXfs count="65">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176" fontId="4" fillId="3" borderId="1" xfId="0" applyNumberFormat="1" applyFont="1" applyFill="1" applyBorder="1" applyAlignment="1">
      <alignment horizontal="center" vertical="center"/>
    </xf>
    <xf numFmtId="0" fontId="3" fillId="3" borderId="3" xfId="0" applyFont="1" applyFill="1" applyBorder="1" applyAlignment="1">
      <alignment horizontal="center" vertical="center" wrapText="1"/>
    </xf>
    <xf numFmtId="9" fontId="4" fillId="3" borderId="1" xfId="0" applyNumberFormat="1" applyFont="1" applyFill="1" applyBorder="1" applyAlignment="1" applyProtection="1">
      <alignment horizontal="center" vertical="center"/>
    </xf>
    <xf numFmtId="0" fontId="3" fillId="3" borderId="4" xfId="0" applyFont="1" applyFill="1" applyBorder="1" applyAlignment="1">
      <alignment horizontal="center" vertical="center" wrapText="1"/>
    </xf>
    <xf numFmtId="0" fontId="5" fillId="3" borderId="1" xfId="5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4" fillId="3" borderId="1" xfId="0" applyNumberFormat="1" applyFont="1" applyFill="1" applyBorder="1" applyAlignment="1" applyProtection="1">
      <alignment horizontal="center" vertical="center"/>
    </xf>
    <xf numFmtId="0" fontId="6" fillId="0" borderId="0" xfId="0" applyFont="1" applyAlignment="1">
      <alignment wrapText="1"/>
    </xf>
    <xf numFmtId="0" fontId="6" fillId="0" borderId="0" xfId="0" applyFont="1" applyAlignment="1"/>
    <xf numFmtId="176" fontId="4" fillId="0" borderId="1" xfId="0" applyNumberFormat="1" applyFont="1" applyFill="1" applyBorder="1" applyAlignment="1">
      <alignment horizontal="center" vertical="center"/>
    </xf>
    <xf numFmtId="9" fontId="4" fillId="0" borderId="1" xfId="0" applyNumberFormat="1" applyFont="1" applyFill="1" applyBorder="1" applyAlignment="1" applyProtection="1">
      <alignment horizontal="center" vertical="center"/>
    </xf>
    <xf numFmtId="0" fontId="5" fillId="0" borderId="1" xfId="5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NumberFormat="1" applyFont="1" applyBorder="1" applyAlignment="1">
      <alignment horizontal="center" vertical="center" wrapText="1"/>
    </xf>
    <xf numFmtId="9" fontId="1" fillId="0" borderId="1"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1"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NumberFormat="1" applyFont="1" applyAlignment="1">
      <alignment horizontal="left" vertical="center"/>
    </xf>
    <xf numFmtId="10" fontId="2"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10" fontId="6"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5" workbookViewId="0">
      <selection activeCell="E2" sqref="E2"/>
    </sheetView>
  </sheetViews>
  <sheetFormatPr defaultColWidth="9" defaultRowHeight="14.25" outlineLevelCol="2"/>
  <cols>
    <col min="1" max="1" width="22.125" customWidth="1"/>
    <col min="2" max="2" width="33.375" customWidth="1"/>
    <col min="3" max="3" width="80.25" customWidth="1"/>
  </cols>
  <sheetData>
    <row r="1" ht="27" spans="1:3">
      <c r="A1" s="3" t="s">
        <v>0</v>
      </c>
      <c r="B1" s="3"/>
      <c r="C1" s="3"/>
    </row>
    <row r="2" s="60" customFormat="1" ht="202.5" spans="1:3">
      <c r="A2" s="61" t="s">
        <v>1</v>
      </c>
      <c r="B2" s="61" t="s">
        <v>2</v>
      </c>
      <c r="C2" s="62" t="s">
        <v>3</v>
      </c>
    </row>
    <row r="3" s="60" customFormat="1" ht="94.5" spans="1:3">
      <c r="A3" s="61"/>
      <c r="B3" s="61" t="s">
        <v>4</v>
      </c>
      <c r="C3" s="62" t="s">
        <v>5</v>
      </c>
    </row>
    <row r="4" s="60" customFormat="1" ht="67" customHeight="1" spans="1:3">
      <c r="A4" s="61"/>
      <c r="B4" s="61" t="s">
        <v>6</v>
      </c>
      <c r="C4" s="63" t="s">
        <v>7</v>
      </c>
    </row>
    <row r="5" s="60" customFormat="1" ht="67" customHeight="1" spans="1:3">
      <c r="A5" s="61"/>
      <c r="B5" s="61" t="s">
        <v>8</v>
      </c>
      <c r="C5" s="62" t="s">
        <v>9</v>
      </c>
    </row>
    <row r="6" s="60" customFormat="1" ht="67" customHeight="1" spans="1:3">
      <c r="A6" s="61"/>
      <c r="B6" s="61" t="s">
        <v>10</v>
      </c>
      <c r="C6" s="62" t="s">
        <v>11</v>
      </c>
    </row>
    <row r="7" s="60" customFormat="1" ht="67" customHeight="1" spans="1:3">
      <c r="A7" s="61" t="s">
        <v>12</v>
      </c>
      <c r="B7" s="61" t="s">
        <v>13</v>
      </c>
      <c r="C7" s="62" t="s">
        <v>14</v>
      </c>
    </row>
    <row r="8" s="60" customFormat="1" ht="67" customHeight="1" spans="1:3">
      <c r="A8" s="61"/>
      <c r="B8" s="61" t="s">
        <v>15</v>
      </c>
      <c r="C8" s="62" t="s">
        <v>16</v>
      </c>
    </row>
    <row r="9" s="60" customFormat="1" ht="121.5" spans="1:3">
      <c r="A9" s="61" t="s">
        <v>17</v>
      </c>
      <c r="B9" s="61"/>
      <c r="C9" s="62" t="s">
        <v>18</v>
      </c>
    </row>
    <row r="10" s="60" customFormat="1" ht="33" customHeight="1" spans="1:3">
      <c r="A10" s="61" t="s">
        <v>19</v>
      </c>
      <c r="B10" s="61"/>
      <c r="C10" s="62" t="s">
        <v>20</v>
      </c>
    </row>
    <row r="11" s="60" customFormat="1" ht="67" customHeight="1" spans="1:3">
      <c r="A11" s="61" t="s">
        <v>21</v>
      </c>
      <c r="B11" s="61"/>
      <c r="C11" s="62" t="s">
        <v>22</v>
      </c>
    </row>
    <row r="12" s="60" customFormat="1" ht="67" customHeight="1" spans="1:3">
      <c r="A12" s="61" t="s">
        <v>23</v>
      </c>
      <c r="B12" s="61"/>
      <c r="C12" s="62" t="s">
        <v>24</v>
      </c>
    </row>
    <row r="13" s="60" customFormat="1" ht="34" customHeight="1" spans="1:3">
      <c r="A13" s="61" t="s">
        <v>25</v>
      </c>
      <c r="B13" s="61"/>
      <c r="C13" s="64"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5"/>
  <sheetViews>
    <sheetView workbookViewId="0">
      <selection activeCell="N12" sqref="N12"/>
    </sheetView>
  </sheetViews>
  <sheetFormatPr defaultColWidth="9" defaultRowHeight="14.25"/>
  <cols>
    <col min="1" max="1" width="11" customWidth="1"/>
    <col min="2" max="2" width="11.2583333333333" customWidth="1"/>
    <col min="4" max="4" width="25.375" customWidth="1"/>
    <col min="7" max="7" width="9" style="29"/>
    <col min="8" max="8" width="10.7583333333333" style="29" customWidth="1"/>
    <col min="9" max="9" width="9.54166666666667" style="30"/>
    <col min="13" max="13" width="11.5"/>
  </cols>
  <sheetData>
    <row r="1" s="28" customFormat="1" ht="27" spans="1:11">
      <c r="A1" s="3" t="s">
        <v>27</v>
      </c>
      <c r="B1" s="3"/>
      <c r="C1" s="3"/>
      <c r="D1" s="3"/>
      <c r="E1" s="3"/>
      <c r="F1" s="3"/>
      <c r="G1" s="31"/>
      <c r="H1" s="31"/>
      <c r="I1" s="49"/>
      <c r="J1" s="3"/>
      <c r="K1" s="3"/>
    </row>
    <row r="2" s="2" customFormat="1" ht="27" customHeight="1" spans="1:11">
      <c r="A2" s="32" t="s">
        <v>28</v>
      </c>
      <c r="B2" s="32"/>
      <c r="C2" s="32"/>
      <c r="D2" s="32"/>
      <c r="E2" s="32"/>
      <c r="F2" s="32"/>
      <c r="G2" s="33"/>
      <c r="H2" s="33"/>
      <c r="I2" s="50"/>
      <c r="J2" s="32"/>
      <c r="K2" s="32"/>
    </row>
    <row r="3" s="2" customFormat="1" ht="32" customHeight="1" spans="1:11">
      <c r="A3" s="5" t="s">
        <v>29</v>
      </c>
      <c r="B3" s="4" t="s">
        <v>30</v>
      </c>
      <c r="C3" s="4"/>
      <c r="D3" s="4"/>
      <c r="E3" s="4"/>
      <c r="F3" s="4"/>
      <c r="G3" s="34"/>
      <c r="H3" s="34"/>
      <c r="I3" s="6"/>
      <c r="J3" s="4"/>
      <c r="K3" s="4"/>
    </row>
    <row r="4" s="2" customFormat="1" ht="40" customHeight="1" spans="1:11">
      <c r="A4" s="5" t="s">
        <v>31</v>
      </c>
      <c r="B4" s="35" t="s">
        <v>32</v>
      </c>
      <c r="C4" s="35"/>
      <c r="D4" s="35"/>
      <c r="E4" s="5" t="s">
        <v>33</v>
      </c>
      <c r="F4" s="5" t="s">
        <v>34</v>
      </c>
      <c r="G4" s="36" t="s">
        <v>35</v>
      </c>
      <c r="H4" s="34" t="s">
        <v>36</v>
      </c>
      <c r="I4" s="6" t="s">
        <v>37</v>
      </c>
      <c r="J4" s="5" t="s">
        <v>38</v>
      </c>
      <c r="K4" s="35" t="s">
        <v>39</v>
      </c>
    </row>
    <row r="5" s="2" customFormat="1" ht="30" customHeight="1" spans="1:11">
      <c r="A5" s="37"/>
      <c r="B5" s="35" t="s">
        <v>40</v>
      </c>
      <c r="C5" s="35"/>
      <c r="D5" s="35"/>
      <c r="E5" s="4">
        <f t="shared" ref="E5:H5" si="0">E6+E7</f>
        <v>1691.9</v>
      </c>
      <c r="F5" s="4">
        <f t="shared" si="0"/>
        <v>386.71</v>
      </c>
      <c r="G5" s="34">
        <f t="shared" ref="G5:G10" si="1">F5+E5</f>
        <v>2078.61</v>
      </c>
      <c r="H5" s="34">
        <f t="shared" si="0"/>
        <v>2078.61</v>
      </c>
      <c r="I5" s="51">
        <f t="shared" ref="I5:I10" si="2">H5/G5</f>
        <v>1</v>
      </c>
      <c r="J5" s="35"/>
      <c r="K5" s="52"/>
    </row>
    <row r="6" s="2" customFormat="1" ht="30" customHeight="1" spans="1:11">
      <c r="A6" s="37"/>
      <c r="B6" s="4" t="s">
        <v>41</v>
      </c>
      <c r="C6" s="35" t="s">
        <v>40</v>
      </c>
      <c r="D6" s="35"/>
      <c r="E6" s="35">
        <v>1691.9</v>
      </c>
      <c r="F6" s="35">
        <v>119.92</v>
      </c>
      <c r="G6" s="34">
        <f t="shared" si="1"/>
        <v>1811.82</v>
      </c>
      <c r="H6" s="38">
        <v>1811.82</v>
      </c>
      <c r="I6" s="51">
        <f t="shared" si="2"/>
        <v>1</v>
      </c>
      <c r="J6" s="53"/>
      <c r="K6" s="52"/>
    </row>
    <row r="7" s="2" customFormat="1" ht="30" customHeight="1" spans="1:11">
      <c r="A7" s="37"/>
      <c r="B7" s="4" t="s">
        <v>42</v>
      </c>
      <c r="C7" s="35" t="s">
        <v>40</v>
      </c>
      <c r="D7" s="35"/>
      <c r="E7" s="35">
        <v>0</v>
      </c>
      <c r="F7" s="35">
        <f>F8+F10</f>
        <v>266.79</v>
      </c>
      <c r="G7" s="34">
        <f t="shared" si="1"/>
        <v>266.79</v>
      </c>
      <c r="H7" s="38">
        <f>H8+H10</f>
        <v>266.79</v>
      </c>
      <c r="I7" s="51">
        <f t="shared" si="2"/>
        <v>1</v>
      </c>
      <c r="J7" s="53"/>
      <c r="K7" s="52"/>
    </row>
    <row r="8" s="2" customFormat="1" ht="30" customHeight="1" spans="1:11">
      <c r="A8" s="37"/>
      <c r="B8" s="4"/>
      <c r="C8" s="35" t="s">
        <v>43</v>
      </c>
      <c r="D8" s="35"/>
      <c r="E8" s="35">
        <v>0</v>
      </c>
      <c r="F8" s="35">
        <v>266.6</v>
      </c>
      <c r="G8" s="34">
        <f t="shared" si="1"/>
        <v>266.6</v>
      </c>
      <c r="H8" s="38">
        <v>266.6</v>
      </c>
      <c r="I8" s="51">
        <f t="shared" si="2"/>
        <v>1</v>
      </c>
      <c r="J8" s="53"/>
      <c r="K8" s="52"/>
    </row>
    <row r="9" s="2" customFormat="1" ht="30" customHeight="1" spans="1:11">
      <c r="A9" s="37"/>
      <c r="B9" s="4"/>
      <c r="C9" s="35" t="s">
        <v>44</v>
      </c>
      <c r="D9" s="35"/>
      <c r="E9" s="35">
        <v>0</v>
      </c>
      <c r="F9" s="35">
        <v>0</v>
      </c>
      <c r="G9" s="34">
        <f t="shared" si="1"/>
        <v>0</v>
      </c>
      <c r="H9" s="38">
        <v>0</v>
      </c>
      <c r="I9" s="51"/>
      <c r="J9" s="53"/>
      <c r="K9" s="52"/>
    </row>
    <row r="10" s="2" customFormat="1" ht="30" customHeight="1" spans="1:11">
      <c r="A10" s="39"/>
      <c r="B10" s="4"/>
      <c r="C10" s="35" t="s">
        <v>45</v>
      </c>
      <c r="D10" s="35"/>
      <c r="E10" s="35">
        <v>0</v>
      </c>
      <c r="F10" s="35">
        <v>0.19</v>
      </c>
      <c r="G10" s="34">
        <f t="shared" si="1"/>
        <v>0.19</v>
      </c>
      <c r="H10" s="38">
        <v>0.19</v>
      </c>
      <c r="I10" s="51">
        <f t="shared" si="2"/>
        <v>1</v>
      </c>
      <c r="J10" s="53"/>
      <c r="K10" s="52"/>
    </row>
    <row r="11" s="2" customFormat="1" ht="56" customHeight="1" spans="1:11">
      <c r="A11" s="5" t="s">
        <v>46</v>
      </c>
      <c r="B11" s="4" t="s">
        <v>47</v>
      </c>
      <c r="C11" s="4"/>
      <c r="D11" s="4"/>
      <c r="E11" s="4"/>
      <c r="F11" s="4"/>
      <c r="G11" s="34"/>
      <c r="H11" s="34"/>
      <c r="I11" s="6"/>
      <c r="J11" s="4"/>
      <c r="K11" s="4"/>
    </row>
    <row r="12" s="2" customFormat="1" ht="32" customHeight="1" spans="1:11">
      <c r="A12" s="32" t="s">
        <v>48</v>
      </c>
      <c r="B12" s="32"/>
      <c r="C12" s="32"/>
      <c r="D12" s="32"/>
      <c r="E12" s="32"/>
      <c r="F12" s="32"/>
      <c r="G12" s="33"/>
      <c r="H12" s="33"/>
      <c r="I12" s="50"/>
      <c r="J12" s="32"/>
      <c r="K12" s="32"/>
    </row>
    <row r="13" s="2" customFormat="1" ht="15.75" customHeight="1" spans="1:11">
      <c r="A13" s="35" t="s">
        <v>49</v>
      </c>
      <c r="B13" s="35"/>
      <c r="C13" s="35"/>
      <c r="D13" s="35"/>
      <c r="E13" s="5" t="s">
        <v>50</v>
      </c>
      <c r="F13" s="4" t="s">
        <v>51</v>
      </c>
      <c r="G13" s="36" t="s">
        <v>52</v>
      </c>
      <c r="H13" s="36" t="s">
        <v>53</v>
      </c>
      <c r="I13" s="54" t="s">
        <v>54</v>
      </c>
      <c r="J13" s="55"/>
      <c r="K13" s="44"/>
    </row>
    <row r="14" s="2" customFormat="1" ht="28" customHeight="1" spans="1:11">
      <c r="A14" s="5" t="s">
        <v>55</v>
      </c>
      <c r="B14" s="35" t="s">
        <v>56</v>
      </c>
      <c r="C14" s="35"/>
      <c r="D14" s="35" t="s">
        <v>57</v>
      </c>
      <c r="E14" s="40"/>
      <c r="F14" s="4"/>
      <c r="G14" s="41"/>
      <c r="H14" s="41"/>
      <c r="I14" s="56"/>
      <c r="J14" s="57"/>
      <c r="K14" s="58"/>
    </row>
    <row r="15" s="2" customFormat="1" ht="36" customHeight="1" spans="1:11">
      <c r="A15" s="4" t="s">
        <v>58</v>
      </c>
      <c r="B15" s="35" t="s">
        <v>59</v>
      </c>
      <c r="C15" s="35"/>
      <c r="D15" s="35" t="s">
        <v>60</v>
      </c>
      <c r="E15" s="4" t="s">
        <v>61</v>
      </c>
      <c r="F15" s="4">
        <v>1</v>
      </c>
      <c r="G15" s="34" t="s">
        <v>62</v>
      </c>
      <c r="H15" s="26">
        <v>1</v>
      </c>
      <c r="I15" s="6" t="s">
        <v>26</v>
      </c>
      <c r="J15" s="4"/>
      <c r="K15" s="4"/>
    </row>
    <row r="16" s="2" customFormat="1" ht="36" customHeight="1" spans="1:11">
      <c r="A16" s="35"/>
      <c r="B16" s="35" t="s">
        <v>63</v>
      </c>
      <c r="C16" s="35"/>
      <c r="D16" s="35" t="s">
        <v>64</v>
      </c>
      <c r="E16" s="4" t="s">
        <v>61</v>
      </c>
      <c r="F16" s="4">
        <v>100</v>
      </c>
      <c r="G16" s="34" t="s">
        <v>65</v>
      </c>
      <c r="H16" s="42">
        <v>1</v>
      </c>
      <c r="I16" s="6" t="s">
        <v>26</v>
      </c>
      <c r="J16" s="4"/>
      <c r="K16" s="4"/>
    </row>
    <row r="17" s="2" customFormat="1" ht="36" customHeight="1" spans="1:11">
      <c r="A17" s="35"/>
      <c r="B17" s="35" t="s">
        <v>66</v>
      </c>
      <c r="C17" s="35"/>
      <c r="D17" s="35" t="s">
        <v>67</v>
      </c>
      <c r="E17" s="4" t="s">
        <v>61</v>
      </c>
      <c r="F17" s="4">
        <v>100</v>
      </c>
      <c r="G17" s="34" t="s">
        <v>65</v>
      </c>
      <c r="H17" s="42">
        <v>1</v>
      </c>
      <c r="I17" s="6" t="s">
        <v>26</v>
      </c>
      <c r="J17" s="4"/>
      <c r="K17" s="4"/>
    </row>
    <row r="18" s="2" customFormat="1" ht="36" customHeight="1" spans="1:11">
      <c r="A18" s="35"/>
      <c r="B18" s="35" t="s">
        <v>68</v>
      </c>
      <c r="C18" s="35"/>
      <c r="D18" s="35" t="s">
        <v>69</v>
      </c>
      <c r="E18" s="4" t="s">
        <v>61</v>
      </c>
      <c r="F18" s="4">
        <v>720</v>
      </c>
      <c r="G18" s="34" t="s">
        <v>70</v>
      </c>
      <c r="H18" s="26" t="s">
        <v>71</v>
      </c>
      <c r="I18" s="6" t="s">
        <v>26</v>
      </c>
      <c r="J18" s="4"/>
      <c r="K18" s="4"/>
    </row>
    <row r="19" s="2" customFormat="1" ht="36" customHeight="1" spans="1:11">
      <c r="A19" s="4" t="s">
        <v>72</v>
      </c>
      <c r="B19" s="43" t="s">
        <v>73</v>
      </c>
      <c r="C19" s="44"/>
      <c r="D19" s="45" t="s">
        <v>74</v>
      </c>
      <c r="E19" s="26" t="s">
        <v>75</v>
      </c>
      <c r="F19" s="42">
        <v>1</v>
      </c>
      <c r="G19" s="26" t="s">
        <v>65</v>
      </c>
      <c r="H19" s="42">
        <v>1</v>
      </c>
      <c r="I19" s="6" t="s">
        <v>26</v>
      </c>
      <c r="J19" s="4"/>
      <c r="K19" s="4"/>
    </row>
    <row r="20" s="2" customFormat="1" ht="36" customHeight="1" spans="1:11">
      <c r="A20" s="35"/>
      <c r="B20" s="43"/>
      <c r="C20" s="44"/>
      <c r="D20" s="26" t="s">
        <v>76</v>
      </c>
      <c r="E20" s="26" t="s">
        <v>77</v>
      </c>
      <c r="F20" s="26" t="s">
        <v>78</v>
      </c>
      <c r="G20" s="26" t="s">
        <v>65</v>
      </c>
      <c r="H20" s="26" t="s">
        <v>78</v>
      </c>
      <c r="I20" s="6" t="s">
        <v>26</v>
      </c>
      <c r="J20" s="4"/>
      <c r="K20" s="4"/>
    </row>
    <row r="21" s="2" customFormat="1" ht="36" customHeight="1" spans="1:11">
      <c r="A21" s="35"/>
      <c r="B21" s="43" t="s">
        <v>79</v>
      </c>
      <c r="C21" s="44"/>
      <c r="D21" s="26" t="s">
        <v>80</v>
      </c>
      <c r="E21" s="26" t="s">
        <v>75</v>
      </c>
      <c r="F21" s="26" t="s">
        <v>81</v>
      </c>
      <c r="G21" s="26" t="s">
        <v>82</v>
      </c>
      <c r="H21" s="26" t="s">
        <v>81</v>
      </c>
      <c r="I21" s="6" t="s">
        <v>26</v>
      </c>
      <c r="J21" s="4"/>
      <c r="K21" s="4"/>
    </row>
    <row r="22" s="2" customFormat="1" ht="36" customHeight="1" spans="1:11">
      <c r="A22" s="4" t="s">
        <v>83</v>
      </c>
      <c r="B22" s="43" t="s">
        <v>84</v>
      </c>
      <c r="C22" s="44"/>
      <c r="D22" s="26" t="s">
        <v>85</v>
      </c>
      <c r="E22" s="26" t="s">
        <v>77</v>
      </c>
      <c r="F22" s="26" t="s">
        <v>78</v>
      </c>
      <c r="G22" s="26" t="s">
        <v>65</v>
      </c>
      <c r="H22" s="26" t="s">
        <v>78</v>
      </c>
      <c r="I22" s="6" t="s">
        <v>26</v>
      </c>
      <c r="J22" s="4"/>
      <c r="K22" s="4"/>
    </row>
    <row r="23" s="2" customFormat="1" ht="62" customHeight="1" spans="1:11">
      <c r="A23" s="4" t="s">
        <v>86</v>
      </c>
      <c r="B23" s="4" t="s">
        <v>26</v>
      </c>
      <c r="C23" s="4"/>
      <c r="D23" s="4"/>
      <c r="E23" s="4"/>
      <c r="F23" s="4"/>
      <c r="G23" s="34"/>
      <c r="H23" s="34"/>
      <c r="I23" s="6"/>
      <c r="J23" s="4"/>
      <c r="K23" s="4"/>
    </row>
    <row r="24" s="28" customFormat="1" spans="1:11">
      <c r="A24" s="46" t="s">
        <v>87</v>
      </c>
      <c r="B24" s="47"/>
      <c r="C24" s="47"/>
      <c r="D24" s="47"/>
      <c r="E24" s="47"/>
      <c r="F24" s="47"/>
      <c r="G24" s="48"/>
      <c r="H24" s="48"/>
      <c r="I24" s="59"/>
      <c r="J24" s="47"/>
      <c r="K24" s="47"/>
    </row>
    <row r="25" s="28" customFormat="1" spans="1:11">
      <c r="A25" s="47"/>
      <c r="B25" s="47"/>
      <c r="C25" s="47"/>
      <c r="D25" s="47"/>
      <c r="E25" s="47"/>
      <c r="F25" s="47"/>
      <c r="G25" s="48"/>
      <c r="H25" s="48"/>
      <c r="I25" s="59"/>
      <c r="J25" s="47"/>
      <c r="K25" s="47"/>
    </row>
  </sheetData>
  <mergeCells count="42">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K23"/>
    <mergeCell ref="A4:A10"/>
    <mergeCell ref="A15:A18"/>
    <mergeCell ref="A19:A21"/>
    <mergeCell ref="B7:B10"/>
    <mergeCell ref="E13:E14"/>
    <mergeCell ref="F13:F14"/>
    <mergeCell ref="G13:G14"/>
    <mergeCell ref="H13:H14"/>
    <mergeCell ref="K5:K10"/>
    <mergeCell ref="I13:K14"/>
    <mergeCell ref="A24:K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25"/>
  <sheetViews>
    <sheetView topLeftCell="A9" workbookViewId="0">
      <selection activeCell="A20" sqref="$A2:$XFD20"/>
    </sheetView>
  </sheetViews>
  <sheetFormatPr defaultColWidth="9" defaultRowHeight="14.25"/>
  <cols>
    <col min="1" max="1" width="11.5" customWidth="1"/>
    <col min="2" max="2" width="21.2583333333333" customWidth="1"/>
    <col min="3" max="3" width="21.25" customWidth="1"/>
    <col min="4" max="4" width="10.375" customWidth="1"/>
    <col min="5" max="5" width="20.625" customWidth="1"/>
    <col min="7" max="7" width="10.7583333333333" customWidth="1"/>
    <col min="10" max="10" width="14.125" customWidth="1"/>
  </cols>
  <sheetData>
    <row r="1" ht="27" spans="1:10">
      <c r="A1" s="3" t="s">
        <v>88</v>
      </c>
      <c r="B1" s="3"/>
      <c r="C1" s="3"/>
      <c r="D1" s="3"/>
      <c r="E1" s="3"/>
      <c r="F1" s="3"/>
      <c r="G1" s="3"/>
      <c r="H1" s="3"/>
      <c r="I1" s="3"/>
      <c r="J1" s="3"/>
    </row>
    <row r="2" s="1" customFormat="1" ht="26" customHeight="1" spans="1:10">
      <c r="A2" s="4" t="s">
        <v>89</v>
      </c>
      <c r="B2" s="4" t="s">
        <v>90</v>
      </c>
      <c r="C2" s="4"/>
      <c r="D2" s="4"/>
      <c r="E2" s="4"/>
      <c r="F2" s="4"/>
      <c r="G2" s="4"/>
      <c r="H2" s="4"/>
      <c r="I2" s="4"/>
      <c r="J2" s="4"/>
    </row>
    <row r="3" s="1" customFormat="1" ht="26" customHeight="1" spans="1:10">
      <c r="A3" s="4" t="s">
        <v>91</v>
      </c>
      <c r="B3" s="4" t="s">
        <v>92</v>
      </c>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c r="D5" s="4">
        <v>66.32</v>
      </c>
      <c r="E5" s="4">
        <v>66.32</v>
      </c>
      <c r="F5" s="4">
        <v>10</v>
      </c>
      <c r="G5" s="4"/>
      <c r="H5" s="6">
        <f>E5/D5</f>
        <v>1</v>
      </c>
      <c r="I5" s="4">
        <v>10</v>
      </c>
      <c r="J5" s="4"/>
    </row>
    <row r="6" s="1" customFormat="1" ht="31" customHeight="1" spans="1:10">
      <c r="A6" s="4"/>
      <c r="B6" s="4" t="s">
        <v>43</v>
      </c>
      <c r="C6" s="4"/>
      <c r="D6" s="4">
        <v>66.32</v>
      </c>
      <c r="E6" s="4">
        <v>66.32</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7" t="s">
        <v>103</v>
      </c>
      <c r="B9" s="7"/>
      <c r="C9" s="7"/>
      <c r="D9" s="7"/>
      <c r="E9" s="7"/>
      <c r="F9" s="7"/>
      <c r="G9" s="7" t="s">
        <v>104</v>
      </c>
      <c r="H9" s="7"/>
      <c r="I9" s="7"/>
      <c r="J9" s="7"/>
    </row>
    <row r="10" s="1" customFormat="1" ht="71" customHeight="1" spans="1:11">
      <c r="A10" s="7" t="s">
        <v>105</v>
      </c>
      <c r="B10" s="7" t="s">
        <v>106</v>
      </c>
      <c r="C10" s="7"/>
      <c r="D10" s="7"/>
      <c r="E10" s="7"/>
      <c r="F10" s="7"/>
      <c r="G10" s="7" t="s">
        <v>107</v>
      </c>
      <c r="H10" s="7"/>
      <c r="I10" s="7"/>
      <c r="J10" s="7"/>
      <c r="K10" s="2"/>
    </row>
    <row r="11" s="1" customFormat="1" ht="30" customHeight="1" spans="1:10">
      <c r="A11" s="7" t="s">
        <v>49</v>
      </c>
      <c r="B11" s="7"/>
      <c r="C11" s="7"/>
      <c r="D11" s="7" t="s">
        <v>108</v>
      </c>
      <c r="E11" s="7"/>
      <c r="F11" s="7"/>
      <c r="G11" s="7" t="s">
        <v>109</v>
      </c>
      <c r="H11" s="7"/>
      <c r="I11" s="7"/>
      <c r="J11" s="7"/>
    </row>
    <row r="12" s="2" customFormat="1" ht="48" customHeight="1" spans="1:10">
      <c r="A12" s="4" t="s">
        <v>55</v>
      </c>
      <c r="B12" s="4" t="s">
        <v>56</v>
      </c>
      <c r="C12" s="5" t="s">
        <v>57</v>
      </c>
      <c r="D12" s="5" t="s">
        <v>50</v>
      </c>
      <c r="E12" s="4" t="s">
        <v>51</v>
      </c>
      <c r="F12" s="8" t="s">
        <v>52</v>
      </c>
      <c r="G12" s="8" t="s">
        <v>53</v>
      </c>
      <c r="H12" s="7" t="s">
        <v>97</v>
      </c>
      <c r="I12" s="7" t="s">
        <v>99</v>
      </c>
      <c r="J12" s="7" t="s">
        <v>54</v>
      </c>
    </row>
    <row r="13" s="1" customFormat="1" ht="31" customHeight="1" spans="1:10">
      <c r="A13" s="10" t="s">
        <v>58</v>
      </c>
      <c r="B13" s="10" t="s">
        <v>59</v>
      </c>
      <c r="C13" s="10" t="s">
        <v>110</v>
      </c>
      <c r="D13" s="10" t="s">
        <v>75</v>
      </c>
      <c r="E13" s="10">
        <v>1417</v>
      </c>
      <c r="F13" s="10" t="s">
        <v>111</v>
      </c>
      <c r="G13" s="18">
        <v>1417</v>
      </c>
      <c r="H13" s="11">
        <v>20</v>
      </c>
      <c r="I13" s="11">
        <v>20</v>
      </c>
      <c r="J13" s="10" t="s">
        <v>26</v>
      </c>
    </row>
    <row r="14" s="1" customFormat="1" ht="31" customHeight="1" spans="1:10">
      <c r="A14" s="10"/>
      <c r="B14" s="10" t="s">
        <v>63</v>
      </c>
      <c r="C14" s="10" t="s">
        <v>112</v>
      </c>
      <c r="D14" s="10" t="s">
        <v>75</v>
      </c>
      <c r="E14" s="13">
        <v>1</v>
      </c>
      <c r="F14" s="10" t="s">
        <v>65</v>
      </c>
      <c r="G14" s="13">
        <v>1</v>
      </c>
      <c r="H14" s="11">
        <v>20</v>
      </c>
      <c r="I14" s="11">
        <v>20</v>
      </c>
      <c r="J14" s="10" t="s">
        <v>26</v>
      </c>
    </row>
    <row r="15" s="1" customFormat="1" ht="31" customHeight="1" spans="1:10">
      <c r="A15" s="10"/>
      <c r="B15" s="10" t="s">
        <v>66</v>
      </c>
      <c r="C15" s="10" t="s">
        <v>67</v>
      </c>
      <c r="D15" s="10" t="s">
        <v>75</v>
      </c>
      <c r="E15" s="13">
        <v>1</v>
      </c>
      <c r="F15" s="10" t="s">
        <v>65</v>
      </c>
      <c r="G15" s="13">
        <v>1</v>
      </c>
      <c r="H15" s="11">
        <v>10</v>
      </c>
      <c r="I15" s="11">
        <v>10</v>
      </c>
      <c r="J15" s="10" t="s">
        <v>26</v>
      </c>
    </row>
    <row r="16" s="1" customFormat="1" ht="31" customHeight="1" spans="1:10">
      <c r="A16" s="10" t="s">
        <v>72</v>
      </c>
      <c r="B16" s="15" t="s">
        <v>73</v>
      </c>
      <c r="C16" s="16" t="s">
        <v>76</v>
      </c>
      <c r="D16" s="17" t="s">
        <v>77</v>
      </c>
      <c r="E16" s="13">
        <v>0.95</v>
      </c>
      <c r="F16" s="16" t="s">
        <v>65</v>
      </c>
      <c r="G16" s="13">
        <v>0.95</v>
      </c>
      <c r="H16" s="11">
        <v>15</v>
      </c>
      <c r="I16" s="11">
        <v>10</v>
      </c>
      <c r="J16" s="10" t="s">
        <v>26</v>
      </c>
    </row>
    <row r="17" s="1" customFormat="1" ht="31" customHeight="1" spans="1:10">
      <c r="A17" s="10"/>
      <c r="B17" s="15" t="s">
        <v>79</v>
      </c>
      <c r="C17" s="16" t="s">
        <v>80</v>
      </c>
      <c r="D17" s="16" t="s">
        <v>75</v>
      </c>
      <c r="E17" s="18" t="s">
        <v>81</v>
      </c>
      <c r="F17" s="16" t="s">
        <v>82</v>
      </c>
      <c r="G17" s="13">
        <v>1</v>
      </c>
      <c r="H17" s="11">
        <v>15</v>
      </c>
      <c r="I17" s="11">
        <v>15</v>
      </c>
      <c r="J17" s="10" t="s">
        <v>26</v>
      </c>
    </row>
    <row r="18" s="1" customFormat="1" ht="41" customHeight="1" spans="1:10">
      <c r="A18" s="10" t="s">
        <v>83</v>
      </c>
      <c r="B18" s="9" t="s">
        <v>84</v>
      </c>
      <c r="C18" s="16" t="s">
        <v>85</v>
      </c>
      <c r="D18" s="16" t="s">
        <v>77</v>
      </c>
      <c r="E18" s="13">
        <v>0.95</v>
      </c>
      <c r="F18" s="16" t="s">
        <v>65</v>
      </c>
      <c r="G18" s="13">
        <v>0.95</v>
      </c>
      <c r="H18" s="11">
        <v>10</v>
      </c>
      <c r="I18" s="11">
        <v>9</v>
      </c>
      <c r="J18" s="10" t="s">
        <v>26</v>
      </c>
    </row>
    <row r="19" s="1" customFormat="1" ht="31" customHeight="1" spans="1:10">
      <c r="A19" s="10" t="s">
        <v>113</v>
      </c>
      <c r="B19" s="10"/>
      <c r="C19" s="10" t="s">
        <v>26</v>
      </c>
      <c r="D19" s="10"/>
      <c r="E19" s="10"/>
      <c r="F19" s="10"/>
      <c r="G19" s="10"/>
      <c r="H19" s="10"/>
      <c r="I19" s="10"/>
      <c r="J19" s="10"/>
    </row>
    <row r="20" s="2" customFormat="1" ht="24" customHeight="1" spans="1:10">
      <c r="A20" s="10" t="s">
        <v>114</v>
      </c>
      <c r="B20" s="10">
        <v>100</v>
      </c>
      <c r="C20" s="10"/>
      <c r="D20" s="10"/>
      <c r="E20" s="10"/>
      <c r="F20" s="10"/>
      <c r="G20" s="10"/>
      <c r="H20" s="10"/>
      <c r="I20" s="10">
        <f>SUM(I5,I13:I18)</f>
        <v>94</v>
      </c>
      <c r="J20" s="10" t="s">
        <v>115</v>
      </c>
    </row>
    <row r="21" spans="1:10">
      <c r="A21" s="19" t="s">
        <v>116</v>
      </c>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5"/>
  <sheetViews>
    <sheetView topLeftCell="A6" workbookViewId="0">
      <selection activeCell="A20" sqref="$A2:$XFD20"/>
    </sheetView>
  </sheetViews>
  <sheetFormatPr defaultColWidth="9" defaultRowHeight="14.25"/>
  <cols>
    <col min="1" max="1" width="11.5" customWidth="1"/>
    <col min="2" max="2" width="21.2583333333333" customWidth="1"/>
    <col min="3" max="3" width="27.5" customWidth="1"/>
    <col min="4" max="4" width="10.375" customWidth="1"/>
    <col min="5" max="5" width="29.75" customWidth="1"/>
    <col min="7" max="7" width="10.7583333333333" customWidth="1"/>
    <col min="10" max="10" width="14.125" customWidth="1"/>
  </cols>
  <sheetData>
    <row r="1" ht="27" spans="1:10">
      <c r="A1" s="3" t="s">
        <v>88</v>
      </c>
      <c r="B1" s="3"/>
      <c r="C1" s="3"/>
      <c r="D1" s="3"/>
      <c r="E1" s="3"/>
      <c r="F1" s="3"/>
      <c r="G1" s="3"/>
      <c r="H1" s="3"/>
      <c r="I1" s="3"/>
      <c r="J1" s="3"/>
    </row>
    <row r="2" s="1" customFormat="1" ht="26" customHeight="1" spans="1:10">
      <c r="A2" s="4" t="s">
        <v>89</v>
      </c>
      <c r="B2" s="4" t="s">
        <v>117</v>
      </c>
      <c r="C2" s="4"/>
      <c r="D2" s="4"/>
      <c r="E2" s="4"/>
      <c r="F2" s="4"/>
      <c r="G2" s="4"/>
      <c r="H2" s="4"/>
      <c r="I2" s="4"/>
      <c r="J2" s="4"/>
    </row>
    <row r="3" s="1" customFormat="1" ht="26" customHeight="1" spans="1:10">
      <c r="A3" s="4" t="s">
        <v>91</v>
      </c>
      <c r="B3" s="4" t="s">
        <v>92</v>
      </c>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c r="D5" s="4">
        <v>3</v>
      </c>
      <c r="E5" s="4">
        <v>3</v>
      </c>
      <c r="F5" s="4">
        <v>10</v>
      </c>
      <c r="G5" s="4"/>
      <c r="H5" s="6">
        <f>E5/D5</f>
        <v>1</v>
      </c>
      <c r="I5" s="4">
        <v>10</v>
      </c>
      <c r="J5" s="4"/>
    </row>
    <row r="6" s="1" customFormat="1" ht="31" customHeight="1" spans="1:10">
      <c r="A6" s="4"/>
      <c r="B6" s="4" t="s">
        <v>43</v>
      </c>
      <c r="C6" s="4"/>
      <c r="D6" s="4">
        <v>3</v>
      </c>
      <c r="E6" s="4">
        <v>3</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7" t="s">
        <v>103</v>
      </c>
      <c r="B9" s="7"/>
      <c r="C9" s="7"/>
      <c r="D9" s="7"/>
      <c r="E9" s="7"/>
      <c r="F9" s="7"/>
      <c r="G9" s="7" t="s">
        <v>104</v>
      </c>
      <c r="H9" s="7"/>
      <c r="I9" s="7"/>
      <c r="J9" s="7"/>
    </row>
    <row r="10" s="1" customFormat="1" ht="71" customHeight="1" spans="1:11">
      <c r="A10" s="7" t="s">
        <v>105</v>
      </c>
      <c r="B10" s="7" t="s">
        <v>118</v>
      </c>
      <c r="C10" s="7"/>
      <c r="D10" s="7"/>
      <c r="E10" s="7"/>
      <c r="F10" s="7"/>
      <c r="G10" s="7" t="s">
        <v>107</v>
      </c>
      <c r="H10" s="7"/>
      <c r="I10" s="7"/>
      <c r="J10" s="7"/>
      <c r="K10" s="2"/>
    </row>
    <row r="11" s="1" customFormat="1" ht="30" customHeight="1" spans="1:10">
      <c r="A11" s="7" t="s">
        <v>49</v>
      </c>
      <c r="B11" s="7"/>
      <c r="C11" s="7"/>
      <c r="D11" s="7" t="s">
        <v>108</v>
      </c>
      <c r="E11" s="7"/>
      <c r="F11" s="7"/>
      <c r="G11" s="7" t="s">
        <v>109</v>
      </c>
      <c r="H11" s="7"/>
      <c r="I11" s="7"/>
      <c r="J11" s="7"/>
    </row>
    <row r="12" s="2" customFormat="1" ht="48" customHeight="1" spans="1:10">
      <c r="A12" s="4" t="s">
        <v>55</v>
      </c>
      <c r="B12" s="4" t="s">
        <v>56</v>
      </c>
      <c r="C12" s="5" t="s">
        <v>57</v>
      </c>
      <c r="D12" s="5" t="s">
        <v>50</v>
      </c>
      <c r="E12" s="4" t="s">
        <v>51</v>
      </c>
      <c r="F12" s="8" t="s">
        <v>52</v>
      </c>
      <c r="G12" s="8" t="s">
        <v>53</v>
      </c>
      <c r="H12" s="7" t="s">
        <v>97</v>
      </c>
      <c r="I12" s="7" t="s">
        <v>99</v>
      </c>
      <c r="J12" s="7" t="s">
        <v>54</v>
      </c>
    </row>
    <row r="13" s="1" customFormat="1" ht="31" customHeight="1" spans="1:10">
      <c r="A13" s="4" t="s">
        <v>58</v>
      </c>
      <c r="B13" s="4" t="s">
        <v>59</v>
      </c>
      <c r="C13" s="24" t="s">
        <v>119</v>
      </c>
      <c r="D13" s="24" t="s">
        <v>120</v>
      </c>
      <c r="E13" s="27" t="s">
        <v>121</v>
      </c>
      <c r="F13" s="24" t="s">
        <v>62</v>
      </c>
      <c r="G13" s="22">
        <v>1</v>
      </c>
      <c r="H13" s="21">
        <v>20</v>
      </c>
      <c r="I13" s="21">
        <v>20</v>
      </c>
      <c r="J13" s="7" t="s">
        <v>26</v>
      </c>
    </row>
    <row r="14" s="1" customFormat="1" ht="31" customHeight="1" spans="1:10">
      <c r="A14" s="4"/>
      <c r="B14" s="4" t="s">
        <v>63</v>
      </c>
      <c r="C14" s="24" t="s">
        <v>122</v>
      </c>
      <c r="D14" s="24" t="s">
        <v>75</v>
      </c>
      <c r="E14" s="22">
        <v>1</v>
      </c>
      <c r="F14" s="24" t="s">
        <v>65</v>
      </c>
      <c r="G14" s="22">
        <v>1</v>
      </c>
      <c r="H14" s="21">
        <v>20</v>
      </c>
      <c r="I14" s="21">
        <v>20</v>
      </c>
      <c r="J14" s="7" t="s">
        <v>26</v>
      </c>
    </row>
    <row r="15" s="1" customFormat="1" ht="31" customHeight="1" spans="1:10">
      <c r="A15" s="4"/>
      <c r="B15" s="4" t="s">
        <v>66</v>
      </c>
      <c r="C15" s="24" t="s">
        <v>67</v>
      </c>
      <c r="D15" s="24" t="s">
        <v>75</v>
      </c>
      <c r="E15" s="22">
        <v>1</v>
      </c>
      <c r="F15" s="24" t="s">
        <v>65</v>
      </c>
      <c r="G15" s="22">
        <v>1</v>
      </c>
      <c r="H15" s="21">
        <v>10</v>
      </c>
      <c r="I15" s="21">
        <v>10</v>
      </c>
      <c r="J15" s="7" t="s">
        <v>26</v>
      </c>
    </row>
    <row r="16" s="1" customFormat="1" ht="31" customHeight="1" spans="1:10">
      <c r="A16" s="4" t="s">
        <v>72</v>
      </c>
      <c r="B16" s="23" t="s">
        <v>73</v>
      </c>
      <c r="C16" s="24" t="s">
        <v>76</v>
      </c>
      <c r="D16" s="24" t="s">
        <v>75</v>
      </c>
      <c r="E16" s="22">
        <v>0.95</v>
      </c>
      <c r="F16" s="24" t="s">
        <v>65</v>
      </c>
      <c r="G16" s="22">
        <v>0.95</v>
      </c>
      <c r="H16" s="21">
        <v>15</v>
      </c>
      <c r="I16" s="21">
        <v>15</v>
      </c>
      <c r="J16" s="7" t="s">
        <v>26</v>
      </c>
    </row>
    <row r="17" s="1" customFormat="1" ht="31" customHeight="1" spans="1:10">
      <c r="A17" s="4"/>
      <c r="B17" s="23" t="s">
        <v>79</v>
      </c>
      <c r="C17" s="24" t="s">
        <v>123</v>
      </c>
      <c r="D17" s="24" t="s">
        <v>120</v>
      </c>
      <c r="E17" s="27" t="s">
        <v>124</v>
      </c>
      <c r="F17" s="24" t="s">
        <v>82</v>
      </c>
      <c r="G17" s="22" t="s">
        <v>124</v>
      </c>
      <c r="H17" s="21">
        <v>15</v>
      </c>
      <c r="I17" s="21">
        <v>15</v>
      </c>
      <c r="J17" s="7" t="s">
        <v>26</v>
      </c>
    </row>
    <row r="18" s="1" customFormat="1" ht="41" customHeight="1" spans="1:10">
      <c r="A18" s="4" t="s">
        <v>83</v>
      </c>
      <c r="B18" s="5" t="s">
        <v>84</v>
      </c>
      <c r="C18" s="24" t="s">
        <v>85</v>
      </c>
      <c r="D18" s="24" t="s">
        <v>77</v>
      </c>
      <c r="E18" s="22">
        <v>0.95</v>
      </c>
      <c r="F18" s="24" t="s">
        <v>65</v>
      </c>
      <c r="G18" s="22">
        <v>0.95</v>
      </c>
      <c r="H18" s="21">
        <v>10</v>
      </c>
      <c r="I18" s="21">
        <v>9</v>
      </c>
      <c r="J18" s="7" t="s">
        <v>26</v>
      </c>
    </row>
    <row r="19" s="1" customFormat="1" ht="31" customHeight="1" spans="1:10">
      <c r="A19" s="4" t="s">
        <v>113</v>
      </c>
      <c r="B19" s="4"/>
      <c r="C19" s="4" t="s">
        <v>26</v>
      </c>
      <c r="D19" s="4"/>
      <c r="E19" s="4"/>
      <c r="F19" s="4"/>
      <c r="G19" s="4"/>
      <c r="H19" s="4"/>
      <c r="I19" s="4"/>
      <c r="J19" s="4"/>
    </row>
    <row r="20" s="2" customFormat="1" ht="24" customHeight="1" spans="1:10">
      <c r="A20" s="4" t="s">
        <v>114</v>
      </c>
      <c r="B20" s="4">
        <v>100</v>
      </c>
      <c r="C20" s="4"/>
      <c r="D20" s="4"/>
      <c r="E20" s="4"/>
      <c r="F20" s="4"/>
      <c r="G20" s="4"/>
      <c r="H20" s="4"/>
      <c r="I20" s="4">
        <f>SUM(I5,I13:I18)</f>
        <v>99</v>
      </c>
      <c r="J20" s="10" t="s">
        <v>115</v>
      </c>
    </row>
    <row r="21" spans="1:10">
      <c r="A21" s="19" t="s">
        <v>116</v>
      </c>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6"/>
  <sheetViews>
    <sheetView workbookViewId="0">
      <selection activeCell="A21" sqref="$A2:$XFD21"/>
    </sheetView>
  </sheetViews>
  <sheetFormatPr defaultColWidth="9" defaultRowHeight="14.25"/>
  <cols>
    <col min="1" max="1" width="11.5" customWidth="1"/>
    <col min="2" max="2" width="21.2583333333333" customWidth="1"/>
    <col min="3" max="3" width="34.25" customWidth="1"/>
    <col min="4" max="4" width="10.375" customWidth="1"/>
    <col min="5" max="5" width="21.75" customWidth="1"/>
    <col min="7" max="7" width="10.7583333333333" customWidth="1"/>
    <col min="10" max="10" width="14.125" customWidth="1"/>
  </cols>
  <sheetData>
    <row r="1" ht="27" spans="1:10">
      <c r="A1" s="3" t="s">
        <v>88</v>
      </c>
      <c r="B1" s="3"/>
      <c r="C1" s="3"/>
      <c r="D1" s="3"/>
      <c r="E1" s="3"/>
      <c r="F1" s="3"/>
      <c r="G1" s="3"/>
      <c r="H1" s="3"/>
      <c r="I1" s="3"/>
      <c r="J1" s="3"/>
    </row>
    <row r="2" s="1" customFormat="1" ht="26" customHeight="1" spans="1:10">
      <c r="A2" s="4" t="s">
        <v>89</v>
      </c>
      <c r="B2" s="4" t="s">
        <v>125</v>
      </c>
      <c r="C2" s="4"/>
      <c r="D2" s="4"/>
      <c r="E2" s="4"/>
      <c r="F2" s="4"/>
      <c r="G2" s="4"/>
      <c r="H2" s="4"/>
      <c r="I2" s="4"/>
      <c r="J2" s="4"/>
    </row>
    <row r="3" s="1" customFormat="1" ht="26" customHeight="1" spans="1:10">
      <c r="A3" s="4" t="s">
        <v>91</v>
      </c>
      <c r="B3" s="4" t="s">
        <v>92</v>
      </c>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c r="D5" s="4">
        <v>192.26</v>
      </c>
      <c r="E5" s="4">
        <v>192.26</v>
      </c>
      <c r="F5" s="4">
        <v>10</v>
      </c>
      <c r="G5" s="4"/>
      <c r="H5" s="6">
        <f>E5/D5</f>
        <v>1</v>
      </c>
      <c r="I5" s="4">
        <v>10</v>
      </c>
      <c r="J5" s="4"/>
    </row>
    <row r="6" s="1" customFormat="1" ht="31" customHeight="1" spans="1:10">
      <c r="A6" s="4"/>
      <c r="B6" s="4" t="s">
        <v>43</v>
      </c>
      <c r="C6" s="4"/>
      <c r="D6" s="4">
        <v>192.26</v>
      </c>
      <c r="E6" s="4">
        <v>192.26</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7" t="s">
        <v>103</v>
      </c>
      <c r="B9" s="7"/>
      <c r="C9" s="7"/>
      <c r="D9" s="7"/>
      <c r="E9" s="7"/>
      <c r="F9" s="7"/>
      <c r="G9" s="7" t="s">
        <v>104</v>
      </c>
      <c r="H9" s="7"/>
      <c r="I9" s="7"/>
      <c r="J9" s="7"/>
    </row>
    <row r="10" s="1" customFormat="1" ht="71" customHeight="1" spans="1:11">
      <c r="A10" s="7" t="s">
        <v>105</v>
      </c>
      <c r="B10" s="7" t="s">
        <v>126</v>
      </c>
      <c r="C10" s="7"/>
      <c r="D10" s="7"/>
      <c r="E10" s="7"/>
      <c r="F10" s="7"/>
      <c r="G10" s="7" t="s">
        <v>107</v>
      </c>
      <c r="H10" s="7"/>
      <c r="I10" s="7"/>
      <c r="J10" s="7"/>
      <c r="K10" s="2"/>
    </row>
    <row r="11" s="1" customFormat="1" ht="30" customHeight="1" spans="1:10">
      <c r="A11" s="7" t="s">
        <v>49</v>
      </c>
      <c r="B11" s="7"/>
      <c r="C11" s="7"/>
      <c r="D11" s="7" t="s">
        <v>108</v>
      </c>
      <c r="E11" s="7"/>
      <c r="F11" s="7"/>
      <c r="G11" s="7" t="s">
        <v>109</v>
      </c>
      <c r="H11" s="7"/>
      <c r="I11" s="7"/>
      <c r="J11" s="7"/>
    </row>
    <row r="12" s="2" customFormat="1" ht="48" customHeight="1" spans="1:10">
      <c r="A12" s="4" t="s">
        <v>55</v>
      </c>
      <c r="B12" s="4" t="s">
        <v>56</v>
      </c>
      <c r="C12" s="5" t="s">
        <v>57</v>
      </c>
      <c r="D12" s="5" t="s">
        <v>50</v>
      </c>
      <c r="E12" s="4" t="s">
        <v>51</v>
      </c>
      <c r="F12" s="8" t="s">
        <v>52</v>
      </c>
      <c r="G12" s="8" t="s">
        <v>53</v>
      </c>
      <c r="H12" s="7" t="s">
        <v>97</v>
      </c>
      <c r="I12" s="7" t="s">
        <v>99</v>
      </c>
      <c r="J12" s="7" t="s">
        <v>54</v>
      </c>
    </row>
    <row r="13" s="1" customFormat="1" ht="31" customHeight="1" spans="1:10">
      <c r="A13" s="4" t="s">
        <v>58</v>
      </c>
      <c r="B13" s="4" t="s">
        <v>59</v>
      </c>
      <c r="C13" s="4" t="s">
        <v>110</v>
      </c>
      <c r="D13" s="4" t="s">
        <v>75</v>
      </c>
      <c r="E13" s="4">
        <v>1417</v>
      </c>
      <c r="F13" s="7" t="s">
        <v>111</v>
      </c>
      <c r="G13" s="4" t="s">
        <v>127</v>
      </c>
      <c r="H13" s="21">
        <v>15</v>
      </c>
      <c r="I13" s="21">
        <v>15</v>
      </c>
      <c r="J13" s="7" t="s">
        <v>26</v>
      </c>
    </row>
    <row r="14" s="1" customFormat="1" ht="31" customHeight="1" spans="1:10">
      <c r="A14" s="4"/>
      <c r="B14" s="4" t="s">
        <v>63</v>
      </c>
      <c r="C14" s="4" t="s">
        <v>112</v>
      </c>
      <c r="D14" s="4" t="s">
        <v>75</v>
      </c>
      <c r="E14" s="22">
        <v>1</v>
      </c>
      <c r="F14" s="7" t="s">
        <v>65</v>
      </c>
      <c r="G14" s="22">
        <v>1</v>
      </c>
      <c r="H14" s="21">
        <v>15</v>
      </c>
      <c r="I14" s="21">
        <v>15</v>
      </c>
      <c r="J14" s="7" t="s">
        <v>26</v>
      </c>
    </row>
    <row r="15" s="1" customFormat="1" ht="31" customHeight="1" spans="1:10">
      <c r="A15" s="4"/>
      <c r="B15" s="4" t="s">
        <v>66</v>
      </c>
      <c r="C15" s="4" t="s">
        <v>67</v>
      </c>
      <c r="D15" s="4" t="s">
        <v>75</v>
      </c>
      <c r="E15" s="22">
        <v>1</v>
      </c>
      <c r="F15" s="7" t="s">
        <v>65</v>
      </c>
      <c r="G15" s="22">
        <v>1</v>
      </c>
      <c r="H15" s="21">
        <v>10</v>
      </c>
      <c r="I15" s="21">
        <v>10</v>
      </c>
      <c r="J15" s="7" t="s">
        <v>26</v>
      </c>
    </row>
    <row r="16" s="1" customFormat="1" ht="31" customHeight="1" spans="1:10">
      <c r="A16" s="4"/>
      <c r="B16" s="23" t="s">
        <v>68</v>
      </c>
      <c r="C16" s="24" t="s">
        <v>128</v>
      </c>
      <c r="D16" s="24" t="s">
        <v>75</v>
      </c>
      <c r="E16" s="25" t="s">
        <v>129</v>
      </c>
      <c r="F16" s="25" t="s">
        <v>130</v>
      </c>
      <c r="G16" s="25" t="s">
        <v>129</v>
      </c>
      <c r="H16" s="21">
        <v>10</v>
      </c>
      <c r="I16" s="21">
        <v>10</v>
      </c>
      <c r="J16" s="7" t="s">
        <v>26</v>
      </c>
    </row>
    <row r="17" s="1" customFormat="1" ht="31" customHeight="1" spans="1:10">
      <c r="A17" s="4" t="s">
        <v>72</v>
      </c>
      <c r="B17" s="23" t="s">
        <v>73</v>
      </c>
      <c r="C17" s="24" t="s">
        <v>76</v>
      </c>
      <c r="D17" s="26" t="s">
        <v>77</v>
      </c>
      <c r="E17" s="22">
        <v>0.95</v>
      </c>
      <c r="F17" s="24" t="s">
        <v>65</v>
      </c>
      <c r="G17" s="22">
        <v>0.95</v>
      </c>
      <c r="H17" s="21">
        <v>15</v>
      </c>
      <c r="I17" s="21">
        <v>15</v>
      </c>
      <c r="J17" s="7" t="s">
        <v>26</v>
      </c>
    </row>
    <row r="18" s="1" customFormat="1" ht="31" customHeight="1" spans="1:10">
      <c r="A18" s="4"/>
      <c r="B18" s="23" t="s">
        <v>79</v>
      </c>
      <c r="C18" s="24" t="s">
        <v>80</v>
      </c>
      <c r="D18" s="24" t="s">
        <v>75</v>
      </c>
      <c r="E18" s="27" t="s">
        <v>81</v>
      </c>
      <c r="F18" s="24" t="s">
        <v>82</v>
      </c>
      <c r="G18" s="27" t="s">
        <v>81</v>
      </c>
      <c r="H18" s="21">
        <v>15</v>
      </c>
      <c r="I18" s="21">
        <v>15</v>
      </c>
      <c r="J18" s="7" t="s">
        <v>26</v>
      </c>
    </row>
    <row r="19" s="1" customFormat="1" ht="41" customHeight="1" spans="1:10">
      <c r="A19" s="4" t="s">
        <v>83</v>
      </c>
      <c r="B19" s="5" t="s">
        <v>84</v>
      </c>
      <c r="C19" s="24" t="s">
        <v>85</v>
      </c>
      <c r="D19" s="24" t="s">
        <v>77</v>
      </c>
      <c r="E19" s="22">
        <v>0.95</v>
      </c>
      <c r="F19" s="24" t="s">
        <v>65</v>
      </c>
      <c r="G19" s="22">
        <v>0.95</v>
      </c>
      <c r="H19" s="21">
        <v>10</v>
      </c>
      <c r="I19" s="21">
        <v>9</v>
      </c>
      <c r="J19" s="7" t="s">
        <v>26</v>
      </c>
    </row>
    <row r="20" s="1" customFormat="1" ht="31" customHeight="1" spans="1:10">
      <c r="A20" s="4" t="s">
        <v>113</v>
      </c>
      <c r="B20" s="4"/>
      <c r="C20" s="4" t="s">
        <v>26</v>
      </c>
      <c r="D20" s="4"/>
      <c r="E20" s="4"/>
      <c r="F20" s="4"/>
      <c r="G20" s="4"/>
      <c r="H20" s="4"/>
      <c r="I20" s="4"/>
      <c r="J20" s="4"/>
    </row>
    <row r="21" s="2" customFormat="1" ht="24" customHeight="1" spans="1:10">
      <c r="A21" s="4" t="s">
        <v>114</v>
      </c>
      <c r="B21" s="4">
        <v>100</v>
      </c>
      <c r="C21" s="4"/>
      <c r="D21" s="4"/>
      <c r="E21" s="4"/>
      <c r="F21" s="4"/>
      <c r="G21" s="4"/>
      <c r="H21" s="4"/>
      <c r="I21" s="4">
        <f>SUM(I5,I13:I19)</f>
        <v>99</v>
      </c>
      <c r="J21" s="10" t="s">
        <v>115</v>
      </c>
    </row>
    <row r="22" spans="1:10">
      <c r="A22" s="19" t="s">
        <v>116</v>
      </c>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row r="26" spans="1:10">
      <c r="A26" s="20"/>
      <c r="B26" s="20"/>
      <c r="C26" s="20"/>
      <c r="D26" s="20"/>
      <c r="E26" s="20"/>
      <c r="F26" s="20"/>
      <c r="G26" s="20"/>
      <c r="H26" s="20"/>
      <c r="I26" s="20"/>
      <c r="J26"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25"/>
  <sheetViews>
    <sheetView tabSelected="1" workbookViewId="0">
      <selection activeCell="D15" sqref="D15"/>
    </sheetView>
  </sheetViews>
  <sheetFormatPr defaultColWidth="9" defaultRowHeight="14.25"/>
  <cols>
    <col min="1" max="1" width="11.5" customWidth="1"/>
    <col min="2" max="2" width="21.2583333333333" customWidth="1"/>
    <col min="3" max="3" width="26.75" customWidth="1"/>
    <col min="4" max="4" width="10.375" customWidth="1"/>
    <col min="5" max="5" width="23.625" customWidth="1"/>
    <col min="7" max="7" width="10.7583333333333" customWidth="1"/>
    <col min="9" max="9" width="9.375"/>
    <col min="10" max="10" width="14.125" customWidth="1"/>
  </cols>
  <sheetData>
    <row r="1" ht="27" spans="1:10">
      <c r="A1" s="3" t="s">
        <v>88</v>
      </c>
      <c r="B1" s="3"/>
      <c r="C1" s="3"/>
      <c r="D1" s="3"/>
      <c r="E1" s="3"/>
      <c r="F1" s="3"/>
      <c r="G1" s="3"/>
      <c r="H1" s="3"/>
      <c r="I1" s="3"/>
      <c r="J1" s="3"/>
    </row>
    <row r="2" s="1" customFormat="1" ht="26" customHeight="1" spans="1:10">
      <c r="A2" s="4" t="s">
        <v>89</v>
      </c>
      <c r="B2" s="4" t="s">
        <v>131</v>
      </c>
      <c r="C2" s="4"/>
      <c r="D2" s="4"/>
      <c r="E2" s="4"/>
      <c r="F2" s="4"/>
      <c r="G2" s="4"/>
      <c r="H2" s="4"/>
      <c r="I2" s="4"/>
      <c r="J2" s="4"/>
    </row>
    <row r="3" s="1" customFormat="1" ht="26" customHeight="1" spans="1:10">
      <c r="A3" s="4" t="s">
        <v>91</v>
      </c>
      <c r="B3" s="4" t="s">
        <v>92</v>
      </c>
      <c r="C3" s="4"/>
      <c r="D3" s="4"/>
      <c r="E3" s="5" t="s">
        <v>93</v>
      </c>
      <c r="F3" s="4" t="s">
        <v>30</v>
      </c>
      <c r="G3" s="4"/>
      <c r="H3" s="4"/>
      <c r="I3" s="4"/>
      <c r="J3" s="4"/>
    </row>
    <row r="4" s="1" customFormat="1" ht="37" customHeight="1" spans="1:10">
      <c r="A4" s="4" t="s">
        <v>94</v>
      </c>
      <c r="B4" s="4"/>
      <c r="C4" s="5" t="s">
        <v>33</v>
      </c>
      <c r="D4" s="5" t="s">
        <v>95</v>
      </c>
      <c r="E4" s="5" t="s">
        <v>96</v>
      </c>
      <c r="F4" s="4" t="s">
        <v>97</v>
      </c>
      <c r="G4" s="4"/>
      <c r="H4" s="4" t="s">
        <v>98</v>
      </c>
      <c r="I4" s="4" t="s">
        <v>99</v>
      </c>
      <c r="J4" s="4"/>
    </row>
    <row r="5" s="1" customFormat="1" ht="31" customHeight="1" spans="1:10">
      <c r="A5" s="4"/>
      <c r="B5" s="4" t="s">
        <v>40</v>
      </c>
      <c r="C5" s="4"/>
      <c r="D5" s="4">
        <v>5.01</v>
      </c>
      <c r="E5" s="4">
        <v>5.01</v>
      </c>
      <c r="F5" s="4">
        <v>10</v>
      </c>
      <c r="G5" s="4"/>
      <c r="H5" s="6">
        <f>E5/D5</f>
        <v>1</v>
      </c>
      <c r="I5" s="4">
        <v>10</v>
      </c>
      <c r="J5" s="4"/>
    </row>
    <row r="6" s="1" customFormat="1" ht="31" customHeight="1" spans="1:10">
      <c r="A6" s="4"/>
      <c r="B6" s="4" t="s">
        <v>43</v>
      </c>
      <c r="C6" s="4"/>
      <c r="D6" s="4">
        <v>5.01</v>
      </c>
      <c r="E6" s="4">
        <v>5.01</v>
      </c>
      <c r="F6" s="4" t="s">
        <v>100</v>
      </c>
      <c r="G6" s="4"/>
      <c r="H6" s="4" t="s">
        <v>100</v>
      </c>
      <c r="I6" s="4" t="s">
        <v>100</v>
      </c>
      <c r="J6" s="4"/>
    </row>
    <row r="7" s="1" customFormat="1" ht="31" customHeight="1" spans="1:10">
      <c r="A7" s="4"/>
      <c r="B7" s="4" t="s">
        <v>101</v>
      </c>
      <c r="C7" s="4"/>
      <c r="D7" s="4"/>
      <c r="E7" s="4"/>
      <c r="F7" s="4" t="s">
        <v>100</v>
      </c>
      <c r="G7" s="4"/>
      <c r="H7" s="4" t="s">
        <v>100</v>
      </c>
      <c r="I7" s="4" t="s">
        <v>100</v>
      </c>
      <c r="J7" s="4"/>
    </row>
    <row r="8" s="1" customFormat="1" ht="31" customHeight="1" spans="1:10">
      <c r="A8" s="4"/>
      <c r="B8" s="4" t="s">
        <v>102</v>
      </c>
      <c r="C8" s="4"/>
      <c r="D8" s="4"/>
      <c r="E8" s="4"/>
      <c r="F8" s="4" t="s">
        <v>100</v>
      </c>
      <c r="G8" s="4"/>
      <c r="H8" s="4" t="s">
        <v>100</v>
      </c>
      <c r="I8" s="4" t="s">
        <v>100</v>
      </c>
      <c r="J8" s="4"/>
    </row>
    <row r="9" s="1" customFormat="1" ht="29" customHeight="1" spans="1:10">
      <c r="A9" s="7" t="s">
        <v>103</v>
      </c>
      <c r="B9" s="7"/>
      <c r="C9" s="7"/>
      <c r="D9" s="7"/>
      <c r="E9" s="7"/>
      <c r="F9" s="7"/>
      <c r="G9" s="7" t="s">
        <v>104</v>
      </c>
      <c r="H9" s="7"/>
      <c r="I9" s="7"/>
      <c r="J9" s="7"/>
    </row>
    <row r="10" s="1" customFormat="1" ht="71" customHeight="1" spans="1:11">
      <c r="A10" s="7" t="s">
        <v>105</v>
      </c>
      <c r="B10" s="7" t="s">
        <v>132</v>
      </c>
      <c r="C10" s="7"/>
      <c r="D10" s="7"/>
      <c r="E10" s="7"/>
      <c r="F10" s="7"/>
      <c r="G10" s="7" t="s">
        <v>107</v>
      </c>
      <c r="H10" s="7"/>
      <c r="I10" s="7"/>
      <c r="J10" s="7"/>
      <c r="K10" s="2"/>
    </row>
    <row r="11" s="1" customFormat="1" ht="30" customHeight="1" spans="1:10">
      <c r="A11" s="7" t="s">
        <v>49</v>
      </c>
      <c r="B11" s="7"/>
      <c r="C11" s="7"/>
      <c r="D11" s="7" t="s">
        <v>108</v>
      </c>
      <c r="E11" s="7"/>
      <c r="F11" s="7"/>
      <c r="G11" s="7" t="s">
        <v>109</v>
      </c>
      <c r="H11" s="7"/>
      <c r="I11" s="7"/>
      <c r="J11" s="7"/>
    </row>
    <row r="12" s="2" customFormat="1" ht="48" customHeight="1" spans="1:10">
      <c r="A12" s="4" t="s">
        <v>55</v>
      </c>
      <c r="B12" s="4" t="s">
        <v>56</v>
      </c>
      <c r="C12" s="5" t="s">
        <v>57</v>
      </c>
      <c r="D12" s="5" t="s">
        <v>50</v>
      </c>
      <c r="E12" s="4" t="s">
        <v>51</v>
      </c>
      <c r="F12" s="8" t="s">
        <v>52</v>
      </c>
      <c r="G12" s="8" t="s">
        <v>53</v>
      </c>
      <c r="H12" s="7" t="s">
        <v>97</v>
      </c>
      <c r="I12" s="7" t="s">
        <v>99</v>
      </c>
      <c r="J12" s="7" t="s">
        <v>54</v>
      </c>
    </row>
    <row r="13" s="2" customFormat="1" ht="30" customHeight="1" spans="1:10">
      <c r="A13" s="9" t="s">
        <v>58</v>
      </c>
      <c r="B13" s="10" t="s">
        <v>59</v>
      </c>
      <c r="C13" s="10" t="s">
        <v>110</v>
      </c>
      <c r="D13" s="9" t="s">
        <v>75</v>
      </c>
      <c r="E13" s="10">
        <f>152+129+121</f>
        <v>402</v>
      </c>
      <c r="F13" s="9" t="s">
        <v>111</v>
      </c>
      <c r="G13" s="10" t="s">
        <v>133</v>
      </c>
      <c r="H13" s="11">
        <v>20</v>
      </c>
      <c r="I13" s="11">
        <v>20</v>
      </c>
      <c r="J13" s="10" t="s">
        <v>26</v>
      </c>
    </row>
    <row r="14" s="1" customFormat="1" ht="30" customHeight="1" spans="1:10">
      <c r="A14" s="12"/>
      <c r="B14" s="10" t="s">
        <v>63</v>
      </c>
      <c r="C14" s="10" t="s">
        <v>112</v>
      </c>
      <c r="D14" s="10" t="s">
        <v>75</v>
      </c>
      <c r="E14" s="13">
        <v>1</v>
      </c>
      <c r="F14" s="10" t="s">
        <v>65</v>
      </c>
      <c r="G14" s="13">
        <v>1</v>
      </c>
      <c r="H14" s="11">
        <v>20</v>
      </c>
      <c r="I14" s="11">
        <v>20</v>
      </c>
      <c r="J14" s="10" t="s">
        <v>26</v>
      </c>
    </row>
    <row r="15" s="1" customFormat="1" ht="30" customHeight="1" spans="1:10">
      <c r="A15" s="14"/>
      <c r="B15" s="10" t="s">
        <v>66</v>
      </c>
      <c r="C15" s="10" t="s">
        <v>67</v>
      </c>
      <c r="D15" s="10" t="s">
        <v>75</v>
      </c>
      <c r="E15" s="13">
        <v>1</v>
      </c>
      <c r="F15" s="10" t="s">
        <v>65</v>
      </c>
      <c r="G15" s="13">
        <v>1</v>
      </c>
      <c r="H15" s="11">
        <v>10</v>
      </c>
      <c r="I15" s="11">
        <v>10</v>
      </c>
      <c r="J15" s="10" t="s">
        <v>26</v>
      </c>
    </row>
    <row r="16" s="1" customFormat="1" ht="31" customHeight="1" spans="1:10">
      <c r="A16" s="10" t="s">
        <v>72</v>
      </c>
      <c r="B16" s="15" t="s">
        <v>73</v>
      </c>
      <c r="C16" s="16" t="s">
        <v>76</v>
      </c>
      <c r="D16" s="17" t="s">
        <v>77</v>
      </c>
      <c r="E16" s="13">
        <v>0.95</v>
      </c>
      <c r="F16" s="16" t="s">
        <v>65</v>
      </c>
      <c r="G16" s="13">
        <v>0.95</v>
      </c>
      <c r="H16" s="11">
        <v>15</v>
      </c>
      <c r="I16" s="11">
        <v>15</v>
      </c>
      <c r="J16" s="10" t="s">
        <v>26</v>
      </c>
    </row>
    <row r="17" s="1" customFormat="1" ht="31" customHeight="1" spans="1:10">
      <c r="A17" s="10"/>
      <c r="B17" s="15" t="s">
        <v>79</v>
      </c>
      <c r="C17" s="16" t="s">
        <v>80</v>
      </c>
      <c r="D17" s="16" t="s">
        <v>75</v>
      </c>
      <c r="E17" s="18" t="s">
        <v>81</v>
      </c>
      <c r="F17" s="16" t="s">
        <v>82</v>
      </c>
      <c r="G17" s="18" t="s">
        <v>81</v>
      </c>
      <c r="H17" s="11">
        <v>15</v>
      </c>
      <c r="I17" s="11">
        <v>15</v>
      </c>
      <c r="J17" s="10" t="s">
        <v>26</v>
      </c>
    </row>
    <row r="18" s="1" customFormat="1" ht="41" customHeight="1" spans="1:10">
      <c r="A18" s="10" t="s">
        <v>83</v>
      </c>
      <c r="B18" s="9" t="s">
        <v>84</v>
      </c>
      <c r="C18" s="16" t="s">
        <v>85</v>
      </c>
      <c r="D18" s="16" t="s">
        <v>77</v>
      </c>
      <c r="E18" s="13">
        <v>0.95</v>
      </c>
      <c r="F18" s="16" t="s">
        <v>65</v>
      </c>
      <c r="G18" s="13">
        <v>0.95</v>
      </c>
      <c r="H18" s="11">
        <v>10</v>
      </c>
      <c r="I18" s="11">
        <v>9</v>
      </c>
      <c r="J18" s="10" t="s">
        <v>26</v>
      </c>
    </row>
    <row r="19" s="1" customFormat="1" ht="31" customHeight="1" spans="1:10">
      <c r="A19" s="10" t="s">
        <v>113</v>
      </c>
      <c r="B19" s="10"/>
      <c r="C19" s="10" t="s">
        <v>26</v>
      </c>
      <c r="D19" s="10"/>
      <c r="E19" s="10"/>
      <c r="F19" s="10"/>
      <c r="G19" s="10"/>
      <c r="H19" s="10"/>
      <c r="I19" s="10"/>
      <c r="J19" s="10"/>
    </row>
    <row r="20" s="2" customFormat="1" ht="24" customHeight="1" spans="1:10">
      <c r="A20" s="10" t="s">
        <v>114</v>
      </c>
      <c r="B20" s="10">
        <v>100</v>
      </c>
      <c r="C20" s="10"/>
      <c r="D20" s="10"/>
      <c r="E20" s="10"/>
      <c r="F20" s="10"/>
      <c r="G20" s="10"/>
      <c r="H20" s="10"/>
      <c r="I20" s="10">
        <f>SUM(I5,I13:I18)</f>
        <v>99</v>
      </c>
      <c r="J20" s="10" t="s">
        <v>115</v>
      </c>
    </row>
    <row r="21" spans="1:10">
      <c r="A21" s="19" t="s">
        <v>116</v>
      </c>
      <c r="B21" s="20"/>
      <c r="C21" s="20"/>
      <c r="D21" s="20"/>
      <c r="E21" s="20"/>
      <c r="F21" s="20"/>
      <c r="G21" s="20"/>
      <c r="H21" s="20"/>
      <c r="I21" s="20"/>
      <c r="J21" s="20"/>
    </row>
    <row r="22" spans="1:10">
      <c r="A22" s="20"/>
      <c r="B22" s="20"/>
      <c r="C22" s="20"/>
      <c r="D22" s="20"/>
      <c r="E22" s="20"/>
      <c r="F22" s="20"/>
      <c r="G22" s="20"/>
      <c r="H22" s="20"/>
      <c r="I22" s="20"/>
      <c r="J22" s="20"/>
    </row>
    <row r="23" spans="1:10">
      <c r="A23" s="20"/>
      <c r="B23" s="20"/>
      <c r="C23" s="20"/>
      <c r="D23" s="20"/>
      <c r="E23" s="20"/>
      <c r="F23" s="20"/>
      <c r="G23" s="20"/>
      <c r="H23" s="20"/>
      <c r="I23" s="20"/>
      <c r="J23" s="20"/>
    </row>
    <row r="24" spans="1:10">
      <c r="A24" s="20"/>
      <c r="B24" s="20"/>
      <c r="C24" s="20"/>
      <c r="D24" s="20"/>
      <c r="E24" s="20"/>
      <c r="F24" s="20"/>
      <c r="G24" s="20"/>
      <c r="H24" s="20"/>
      <c r="I24" s="20"/>
      <c r="J24" s="20"/>
    </row>
    <row r="25" spans="1:10">
      <c r="A25" s="20"/>
      <c r="B25" s="20"/>
      <c r="C25" s="20"/>
      <c r="D25" s="20"/>
      <c r="E25" s="20"/>
      <c r="F25" s="20"/>
      <c r="G25" s="20"/>
      <c r="H25" s="20"/>
      <c r="I25" s="20"/>
      <c r="J25" s="20"/>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2024年项目支出绩效自评表（公用经费）</vt:lpstr>
      <vt:lpstr>2024年项目支出绩效自评表（乡村学校少年宫） </vt:lpstr>
      <vt:lpstr>2024年项目支出绩效自评表（营养膳食改善计划） </vt:lpstr>
      <vt:lpstr>2024年项目支出绩效自评表（生活补助）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2025-09-15T00:22:05Z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