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6"/>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困难学生补助)" sheetId="4" r:id="rId4"/>
    <sheet name="2024年项目支出绩效自评表（营养改善计划)" sheetId="5" r:id="rId5"/>
    <sheet name="2024年项目支出绩效自评表（彩票公益金)" sheetId="6" r:id="rId6"/>
    <sheet name="课后延时服务费"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<sst xmlns="http://schemas.openxmlformats.org/spreadsheetml/2006/main" count="421" uniqueCount="112">
  <si>
    <t>2024年度部门整体支出绩效自评情况</t>
  </si>
  <si>
    <t>一、部门基本情况</t>
  </si>
  <si>
    <t>（一）部门概况</t>
  </si>
  <si>
    <t>梁河县遮岛镇中心学校基本性质属于公益一类财政全额拨款事业单位，无下设机构或单位。单位编制人数为104人，在职教职工100人，退休教师110人，在校学生1969人。车辆编制0辆，实有车辆0辆。</t>
  </si>
  <si>
    <t>（二）部门绩效目标的设立情况</t>
  </si>
  <si>
    <t>1、全力保障在职教职工基本工资、五险一金等发放，保障退休人员的正常工资、薪酬、福利等100%发放，确保正常开展教育教学工作。2、全面做好学校的教学设施设备、体艺设施设备、电器化设备、生活设施的保养与维修工作。3、校园党建工作、综治安全普法工作、精准扶贫正常有序开展。4、当年资金到位率达100%，九年义务教育巩固率&gt;=99%,服务对象满意度&gt;=95%。5、教育教学质量稳步提升，力争教学质量综合评定在全县前三。</t>
  </si>
  <si>
    <t>（三）部门整体收支情况</t>
  </si>
  <si>
    <t>全年年初预算支出2217.47万元，预算确定2462.78万元，实际支出2462.78万元，执行率达100%。</t>
  </si>
  <si>
    <t>（四）部门预算管理制度建设情况</t>
  </si>
  <si>
    <t>已按内部控制要求建立了预算管理制度</t>
  </si>
  <si>
    <t>（五）严控“三公”经费支出情况</t>
  </si>
  <si>
    <t>三公经费与上年对比无增减变化，本年度三公经费支出0元。</t>
  </si>
  <si>
    <t>二、绩效自评组织情况</t>
  </si>
  <si>
    <t>（一）前期准备</t>
  </si>
  <si>
    <t>通过绩效目标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工作责任，完善工作机制，有效提高资金管理水平和使用效益。</t>
  </si>
  <si>
    <t>（二）组织实施</t>
  </si>
  <si>
    <t>成立领导小组，认真学习文件，专人负责部门财政支出绩效自评工作，8月25日前完成。</t>
  </si>
  <si>
    <t>三、评价情况分析及综合评价结论</t>
  </si>
  <si>
    <t>经过绩效自评，我校认真履行教育教学职责，财政支出达到预期绩效，为我校健康可持续发展提供了坚实保障。</t>
  </si>
  <si>
    <t>四、存在的问题和整改情况</t>
  </si>
  <si>
    <t>我校仍需进一步抓好支出进度管理工作，加快财政支出进度，使财政资金能够高效高质地为教育教学服务。</t>
  </si>
  <si>
    <t>五、绩效自评结果应用情况</t>
  </si>
  <si>
    <t>绩效自评结果将在编制下一年预算中加以应用，通过总结，查缺补漏，优化工作部署和工作流程，为预算编制水平和预算支出效益提高提供更有力的基础</t>
  </si>
  <si>
    <t>六、主要经验及做法</t>
  </si>
  <si>
    <t>领导重视；健全制度，规范管理；落实责任，做好督查</t>
  </si>
  <si>
    <t>七、其他需说明的情况</t>
  </si>
  <si>
    <t>无</t>
  </si>
  <si>
    <t>2024年度部门整体支出绩效自评表</t>
  </si>
  <si>
    <t>基本信息</t>
  </si>
  <si>
    <t>部门
名称</t>
  </si>
  <si>
    <t>梁河县遮岛镇中心学校</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</si>
  <si>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</si>
  <si>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</si>
  <si>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</si>
  <si>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</si>
  <si>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</si>
  <si>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</si>
  <si>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</si>
  <si>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</si>
  <si>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</si>
  <si>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</si>
  <si>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</si>
  <si>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</si>
  <si>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</si>
  <si>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</si>
  <si>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</si>
  <si>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</si>
  <si>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</si>
  <si>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</si>
  <si>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</si>
  <si>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</si>
  <si>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</si>
  <si>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</si>
  <si>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</si>
  <si>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</si>
  <si>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</si>
  <si>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</si>
  <si>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</si>
  <si>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</si>
  <si>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当年资金到位率</t>
  </si>
  <si>
    <t>=</t>
  </si>
  <si>
    <t>%</t>
  </si>
  <si>
    <t>效益指标</t>
  </si>
  <si>
    <t>社会效益指标</t>
  </si>
  <si>
    <t>九年义务教育巩固率</t>
  </si>
  <si>
    <t>≥</t>
  </si>
  <si>
    <t>满意度指标</t>
  </si>
  <si>
    <t>服务对象满意度指标等</t>
  </si>
  <si>
    <t>师生满意度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</si>
  <si>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</si>
  <si>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</si>
  <si>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</si>
  <si>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</si>
  <si>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城乡义务教育公用经费</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</si>
  <si>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</si>
  <si>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</si>
  <si>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</si>
  <si>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</si>
  <si>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</si>
  <si>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</si>
  <si>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</si>
  <si>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</si>
  <si>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</si>
  <si>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</si>
  <si>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</si>
  <si>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</si>
  <si>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</si>
  <si>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</si>
  <si>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</si>
  <si>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根据学生数为准，及时足额下达补助公用经费，确保教育教学设施设备正常运，教师培训得到保障，确保学校正常运转。</t>
  </si>
  <si>
    <t>在上级主管部门和党委政府关心下，经费及时足额下达，保证了学校正常运转，教育教学水平上了新台阶。</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</si>
  <si>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</si>
  <si>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</si>
  <si>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</si>
  <si>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</si>
  <si>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</si>
  <si>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</si>
  <si>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困难学生生活补助</t>
  </si>
  <si>
    <t>根据学生数为准，及时足额下达困难学生生活补助费，确保国家阳光惠民政策及时落实到位。</t>
  </si>
  <si>
    <t>困难学生补助已及时足额发放到位，国家惠民政策已落实。</t>
  </si>
  <si>
    <t>营养改善计划专项资金</t>
  </si>
  <si>
    <t>根据营养改善计划学生数为准，及时足额下达资金，确保食堂及时正常供餐，学生体质得到明显改善。</t>
  </si>
  <si>
    <t>资金及时足额下达，学生体质得到明显改善，完成预期目标。</t>
  </si>
  <si>
    <t>省级彩票专项公益金</t>
  </si>
  <si>
    <t>根据项目，及时足额下达资金，确保乡村少年宫建设完成。</t>
  </si>
  <si>
    <t>乡村少年宫基本建设已完成，学生课外活动得到丰富。</t>
  </si>
  <si>
    <t>课后延时服务费</t>
  </si>
  <si>
    <t>根据课后延时服务要求，及时足额下达经费，确保课程及时开展，确保学生作业量减少。</t>
  </si>
  <si>
    <t>经费已及时拨付，学生作业量减少，学生素质类课程得到提升，家长负担减轻。</t>
  </si>
  <si>
    <t>数量指标</t>
  </si>
  <si>
    <t>受益学生</t>
  </si>
  <si>
    <t>人/次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</si>
</sst>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color indexed="8"/>
      <name val="宋体"/>
      <charset val="134"/>
    </font>
    <font>
      <sz val="10"/>
      <color rgb="FF000000"/>
      <name val="宋体"/>
      <charset val="134"/>
    </font>
    <font>
      <sz val="11"/>
      <color indexed="8"/>
      <name val="等线"/>
      <charset val="134"/>
      <scheme val="minor"/>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4" fillId="0" borderId="0"/>
  </cellStyleXfs>
  <cellXfs count="56">
    <xf numFmtId="0" fontId="0" fillId="0" borderId="0" xfId="0"/>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176" fontId="4" fillId="0" borderId="3" xfId="50" applyNumberFormat="1" applyFont="1" applyFill="1" applyBorder="1" applyAlignment="1">
      <alignment horizontal="center" vertical="center" wrapText="1"/>
    </xf>
    <xf numFmtId="176" fontId="4" fillId="0" borderId="4" xfId="5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5" fillId="0" borderId="0" xfId="0" applyFont="1" applyAlignment="1">
      <alignment wrapText="1"/>
    </xf>
    <xf numFmtId="0" fontId="5" fillId="0" borderId="0" xfId="0" applyFont="1" applyAlignment="1"/>
    <xf numFmtId="176" fontId="4" fillId="0" borderId="5" xfId="50" applyNumberFormat="1" applyFont="1" applyFill="1" applyBorder="1" applyAlignment="1">
      <alignment horizontal="center" vertical="center" wrapText="1"/>
    </xf>
    <xf numFmtId="0" fontId="0" fillId="0" borderId="0" xfId="0" applyFont="1" applyAlignment="1">
      <alignment horizontal="center" vertical="center"/>
    </xf>
    <xf numFmtId="49" fontId="4" fillId="0" borderId="1" xfId="50" applyNumberFormat="1" applyFont="1" applyBorder="1" applyAlignment="1">
      <alignment horizontal="center" vertical="center" wrapText="1"/>
    </xf>
    <xf numFmtId="176" fontId="4" fillId="0" borderId="3" xfId="50" applyNumberFormat="1" applyFont="1" applyBorder="1" applyAlignment="1">
      <alignment horizontal="center" vertical="center" wrapText="1"/>
    </xf>
    <xf numFmtId="176" fontId="4" fillId="0" borderId="4" xfId="50" applyNumberFormat="1" applyFont="1" applyBorder="1" applyAlignment="1">
      <alignment horizontal="center" vertical="center" wrapText="1"/>
    </xf>
    <xf numFmtId="0" fontId="3" fillId="0" borderId="1" xfId="0" applyFont="1" applyBorder="1" applyAlignment="1">
      <alignment horizontal="center" vertical="center"/>
    </xf>
    <xf numFmtId="176" fontId="4" fillId="0" borderId="5"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76" fontId="6" fillId="0" borderId="3" xfId="50" applyNumberFormat="1" applyFont="1" applyBorder="1" applyAlignment="1">
      <alignment horizontal="center" vertical="center" wrapText="1"/>
    </xf>
    <xf numFmtId="176" fontId="6" fillId="0" borderId="4" xfId="50" applyNumberFormat="1" applyFont="1" applyBorder="1" applyAlignment="1">
      <alignment horizontal="center" vertical="center" wrapText="1"/>
    </xf>
    <xf numFmtId="176" fontId="6" fillId="0" borderId="5" xfId="50" applyNumberFormat="1" applyFont="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8" xfId="0" applyNumberFormat="1" applyFont="1" applyBorder="1" applyAlignment="1">
      <alignment horizontal="center" vertical="center" wrapText="1"/>
    </xf>
    <xf numFmtId="0" fontId="3" fillId="0" borderId="10" xfId="0" applyFont="1" applyBorder="1" applyAlignment="1">
      <alignment horizontal="center" vertical="center" wrapText="1"/>
    </xf>
    <xf numFmtId="10" fontId="3" fillId="0" borderId="1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B7" sqref="B7"/>
    </sheetView>
  </sheetViews>
  <sheetFormatPr defaultColWidth="9" defaultRowHeight="14.25" outlineLevelCol="2"/>
  <cols>
    <col min="1" max="1" width="22.125" customWidth="1"/>
    <col min="2" max="2" width="33.375" customWidth="1"/>
    <col min="3" max="3" width="103.25" customWidth="1"/>
  </cols>
  <sheetData>
    <row r="1" ht="27" spans="1:3">
      <c r="A1" s="2" t="s">
        <v>0</v>
      </c>
      <c r="B1" s="2"/>
      <c r="C1" s="2"/>
    </row>
    <row r="2" s="54" customFormat="1" ht="66.75" customHeight="1" spans="1:3">
      <c r="A2" s="55" t="s">
        <v>1</v>
      </c>
      <c r="B2" s="55" t="s">
        <v>2</v>
      </c>
      <c r="C2" s="55" t="s">
        <v>3</v>
      </c>
    </row>
    <row r="3" s="54" customFormat="1" ht="87.75" customHeight="1" spans="1:3">
      <c r="A3" s="55"/>
      <c r="B3" s="55" t="s">
        <v>4</v>
      </c>
      <c r="C3" s="55" t="s">
        <v>5</v>
      </c>
    </row>
    <row r="4" s="54" customFormat="1" ht="53.25" customHeight="1" spans="1:3">
      <c r="A4" s="55"/>
      <c r="B4" s="55" t="s">
        <v>6</v>
      </c>
      <c r="C4" s="55" t="s">
        <v>7</v>
      </c>
    </row>
    <row r="5" s="54" customFormat="1" ht="66.95" customHeight="1" spans="1:3">
      <c r="A5" s="55"/>
      <c r="B5" s="55" t="s">
        <v>8</v>
      </c>
      <c r="C5" s="55" t="s">
        <v>9</v>
      </c>
    </row>
    <row r="6" s="54" customFormat="1" ht="66.95" customHeight="1" spans="1:3">
      <c r="A6" s="55"/>
      <c r="B6" s="55" t="s">
        <v>10</v>
      </c>
      <c r="C6" s="55" t="s">
        <v>11</v>
      </c>
    </row>
    <row r="7" s="54" customFormat="1" ht="66.95" customHeight="1" spans="1:3">
      <c r="A7" s="55" t="s">
        <v>12</v>
      </c>
      <c r="B7" s="55" t="s">
        <v>13</v>
      </c>
      <c r="C7" s="55" t="s">
        <v>14</v>
      </c>
    </row>
    <row r="8" s="54" customFormat="1" ht="66.95" customHeight="1" spans="1:3">
      <c r="A8" s="55"/>
      <c r="B8" s="55" t="s">
        <v>15</v>
      </c>
      <c r="C8" s="55" t="s">
        <v>16</v>
      </c>
    </row>
    <row r="9" s="54" customFormat="1" ht="66.95" customHeight="1" spans="1:3">
      <c r="A9" s="55" t="s">
        <v>17</v>
      </c>
      <c r="B9" s="55"/>
      <c r="C9" s="55" t="s">
        <v>18</v>
      </c>
    </row>
    <row r="10" s="54" customFormat="1" ht="66.95" customHeight="1" spans="1:3">
      <c r="A10" s="55" t="s">
        <v>19</v>
      </c>
      <c r="B10" s="55"/>
      <c r="C10" s="55" t="s">
        <v>20</v>
      </c>
    </row>
    <row r="11" s="54" customFormat="1" ht="66.95" customHeight="1" spans="1:3">
      <c r="A11" s="55" t="s">
        <v>21</v>
      </c>
      <c r="B11" s="55"/>
      <c r="C11" s="55" t="s">
        <v>22</v>
      </c>
    </row>
    <row r="12" s="54" customFormat="1" ht="66.95" customHeight="1" spans="1:3">
      <c r="A12" s="55" t="s">
        <v>23</v>
      </c>
      <c r="B12" s="55"/>
      <c r="C12" s="55" t="s">
        <v>24</v>
      </c>
    </row>
    <row r="13" s="54" customFormat="1" ht="66.95" customHeight="1" spans="1:3">
      <c r="A13" s="55" t="s">
        <v>25</v>
      </c>
      <c r="B13" s="55"/>
      <c r="C13" s="55"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0"/>
  <sheetViews>
    <sheetView topLeftCell="A2" workbookViewId="0">
      <selection activeCell="A15" sqref="A15:A16"/>
    </sheetView>
  </sheetViews>
  <sheetFormatPr defaultColWidth="9" defaultRowHeight="14.25"/>
  <cols>
    <col min="1" max="1" width="11" customWidth="1"/>
    <col min="2" max="2" width="11.25" customWidth="1"/>
    <col min="4" max="4" width="11.25" customWidth="1"/>
    <col min="7" max="7" width="9" style="26"/>
    <col min="8" max="8" width="10.75" style="26" customWidth="1"/>
    <col min="9" max="9" width="9.5" style="27"/>
  </cols>
  <sheetData>
    <row r="1" s="25" customFormat="1" ht="27" spans="1:11">
      <c r="A1" s="2" t="s">
        <v>27</v>
      </c>
      <c r="B1" s="2"/>
      <c r="C1" s="2"/>
      <c r="D1" s="2"/>
      <c r="E1" s="2"/>
      <c r="F1" s="2"/>
      <c r="G1" s="28"/>
      <c r="H1" s="28"/>
      <c r="I1" s="42"/>
      <c r="J1" s="2"/>
      <c r="K1" s="2"/>
    </row>
    <row r="2" s="25" customFormat="1" ht="27" customHeight="1" spans="1:11">
      <c r="A2" s="29" t="s">
        <v>28</v>
      </c>
      <c r="B2" s="29"/>
      <c r="C2" s="29"/>
      <c r="D2" s="29"/>
      <c r="E2" s="29"/>
      <c r="F2" s="29"/>
      <c r="G2" s="30"/>
      <c r="H2" s="30"/>
      <c r="I2" s="43"/>
      <c r="J2" s="29"/>
      <c r="K2" s="29"/>
    </row>
    <row r="3" s="25" customFormat="1" ht="32.1" customHeight="1" spans="1:11">
      <c r="A3" s="4" t="s">
        <v>29</v>
      </c>
      <c r="B3" s="3" t="s">
        <v>30</v>
      </c>
      <c r="C3" s="3"/>
      <c r="D3" s="3"/>
      <c r="E3" s="3"/>
      <c r="F3" s="3"/>
      <c r="G3" s="11"/>
      <c r="H3" s="11"/>
      <c r="I3" s="44"/>
      <c r="J3" s="3"/>
      <c r="K3" s="3"/>
    </row>
    <row r="4" s="25" customFormat="1" ht="39.95" customHeight="1" spans="1:11">
      <c r="A4" s="4" t="s">
        <v>31</v>
      </c>
      <c r="B4" s="19" t="s">
        <v>32</v>
      </c>
      <c r="C4" s="19"/>
      <c r="D4" s="19"/>
      <c r="E4" s="4" t="s">
        <v>33</v>
      </c>
      <c r="F4" s="4" t="s">
        <v>34</v>
      </c>
      <c r="G4" s="31" t="s">
        <v>35</v>
      </c>
      <c r="H4" s="11" t="s">
        <v>36</v>
      </c>
      <c r="I4" s="44" t="s">
        <v>37</v>
      </c>
      <c r="J4" s="4" t="s">
        <v>38</v>
      </c>
      <c r="K4" s="19" t="s">
        <v>39</v>
      </c>
    </row>
    <row r="5" s="25" customFormat="1" ht="30" customHeight="1" spans="1:11">
      <c r="A5" s="32"/>
      <c r="B5" s="19" t="s">
        <v>40</v>
      </c>
      <c r="C5" s="19"/>
      <c r="D5" s="19"/>
      <c r="E5" s="3">
        <f t="shared" ref="E5:H5" si="0">E6+E7</f>
        <v>2117.47</v>
      </c>
      <c r="F5" s="3">
        <f t="shared" si="0"/>
        <v>345.31</v>
      </c>
      <c r="G5" s="11">
        <f t="shared" ref="G5:G10" si="1">F5+E5</f>
        <v>2462.78</v>
      </c>
      <c r="H5" s="11">
        <f t="shared" si="0"/>
        <v>2462.78</v>
      </c>
      <c r="I5" s="45">
        <f t="shared" ref="I5:I10" si="2">H5/G5</f>
        <v>1</v>
      </c>
      <c r="J5" s="19"/>
      <c r="K5" s="46"/>
    </row>
    <row r="6" s="25" customFormat="1" ht="30" customHeight="1" spans="1:11">
      <c r="A6" s="32"/>
      <c r="B6" s="3" t="s">
        <v>41</v>
      </c>
      <c r="C6" s="19" t="s">
        <v>40</v>
      </c>
      <c r="D6" s="19"/>
      <c r="E6" s="19">
        <v>1993.31</v>
      </c>
      <c r="F6" s="19">
        <v>78.8</v>
      </c>
      <c r="G6" s="11">
        <f t="shared" si="1"/>
        <v>2072.11</v>
      </c>
      <c r="H6" s="33">
        <v>2072.11</v>
      </c>
      <c r="I6" s="45">
        <f t="shared" si="2"/>
        <v>1</v>
      </c>
      <c r="J6" s="47"/>
      <c r="K6" s="46"/>
    </row>
    <row r="7" s="25" customFormat="1" ht="30" customHeight="1" spans="1:11">
      <c r="A7" s="32"/>
      <c r="B7" s="3" t="s">
        <v>42</v>
      </c>
      <c r="C7" s="19" t="s">
        <v>40</v>
      </c>
      <c r="D7" s="19"/>
      <c r="E7" s="19">
        <f>E8+E9+E10</f>
        <v>124.16</v>
      </c>
      <c r="F7" s="19">
        <f>F8+F9+F10</f>
        <v>266.51</v>
      </c>
      <c r="G7" s="11">
        <f t="shared" si="1"/>
        <v>390.67</v>
      </c>
      <c r="H7" s="33">
        <v>390.67</v>
      </c>
      <c r="I7" s="45">
        <f t="shared" si="2"/>
        <v>1</v>
      </c>
      <c r="J7" s="47"/>
      <c r="K7" s="46"/>
    </row>
    <row r="8" s="25" customFormat="1" ht="30" customHeight="1" spans="1:11">
      <c r="A8" s="32"/>
      <c r="B8" s="3"/>
      <c r="C8" s="19" t="s">
        <v>43</v>
      </c>
      <c r="D8" s="19"/>
      <c r="E8" s="19"/>
      <c r="F8" s="19">
        <v>215.42</v>
      </c>
      <c r="G8" s="11">
        <f t="shared" si="1"/>
        <v>215.42</v>
      </c>
      <c r="H8" s="33">
        <v>215.42</v>
      </c>
      <c r="I8" s="45">
        <f t="shared" si="2"/>
        <v>1</v>
      </c>
      <c r="J8" s="47"/>
      <c r="K8" s="46"/>
    </row>
    <row r="9" s="25" customFormat="1" ht="30" customHeight="1" spans="1:11">
      <c r="A9" s="32"/>
      <c r="B9" s="3"/>
      <c r="C9" s="19" t="s">
        <v>44</v>
      </c>
      <c r="D9" s="19"/>
      <c r="E9" s="19"/>
      <c r="F9" s="19"/>
      <c r="G9" s="11">
        <f t="shared" si="1"/>
        <v>0</v>
      </c>
      <c r="H9" s="33">
        <v>0</v>
      </c>
      <c r="I9" s="45"/>
      <c r="J9" s="47"/>
      <c r="K9" s="46"/>
    </row>
    <row r="10" s="25" customFormat="1" ht="30" customHeight="1" spans="1:11">
      <c r="A10" s="34"/>
      <c r="B10" s="3"/>
      <c r="C10" s="19" t="s">
        <v>45</v>
      </c>
      <c r="D10" s="19"/>
      <c r="E10" s="19">
        <v>124.16</v>
      </c>
      <c r="F10" s="19">
        <v>51.09</v>
      </c>
      <c r="G10" s="11">
        <f t="shared" si="1"/>
        <v>175.25</v>
      </c>
      <c r="H10" s="33">
        <v>175.25</v>
      </c>
      <c r="I10" s="45">
        <f t="shared" si="2"/>
        <v>1</v>
      </c>
      <c r="J10" s="47"/>
      <c r="K10" s="46"/>
    </row>
    <row r="11" s="25" customFormat="1" ht="115" customHeight="1" spans="1:11">
      <c r="A11" s="4" t="s">
        <v>46</v>
      </c>
      <c r="B11" s="3" t="s">
        <v>5</v>
      </c>
      <c r="C11" s="3"/>
      <c r="D11" s="3"/>
      <c r="E11" s="3"/>
      <c r="F11" s="3"/>
      <c r="G11" s="11"/>
      <c r="H11" s="11"/>
      <c r="I11" s="44"/>
      <c r="J11" s="3"/>
      <c r="K11" s="3"/>
    </row>
    <row r="12" s="25" customFormat="1" ht="32.1" customHeight="1" spans="1:11">
      <c r="A12" s="29" t="s">
        <v>47</v>
      </c>
      <c r="B12" s="29"/>
      <c r="C12" s="29"/>
      <c r="D12" s="29"/>
      <c r="E12" s="29"/>
      <c r="F12" s="29"/>
      <c r="G12" s="30"/>
      <c r="H12" s="30"/>
      <c r="I12" s="43"/>
      <c r="J12" s="29"/>
      <c r="K12" s="29"/>
    </row>
    <row r="13" s="25" customFormat="1" ht="15.75" customHeight="1" spans="1:11">
      <c r="A13" s="19" t="s">
        <v>48</v>
      </c>
      <c r="B13" s="19"/>
      <c r="C13" s="19"/>
      <c r="D13" s="19"/>
      <c r="E13" s="4" t="s">
        <v>49</v>
      </c>
      <c r="F13" s="3" t="s">
        <v>50</v>
      </c>
      <c r="G13" s="31" t="s">
        <v>51</v>
      </c>
      <c r="H13" s="31" t="s">
        <v>52</v>
      </c>
      <c r="I13" s="48" t="s">
        <v>53</v>
      </c>
      <c r="J13" s="49"/>
      <c r="K13" s="38"/>
    </row>
    <row r="14" s="25" customFormat="1" ht="27.95" customHeight="1" spans="1:11">
      <c r="A14" s="4" t="s">
        <v>54</v>
      </c>
      <c r="B14" s="19" t="s">
        <v>55</v>
      </c>
      <c r="C14" s="19"/>
      <c r="D14" s="19" t="s">
        <v>56</v>
      </c>
      <c r="E14" s="35"/>
      <c r="F14" s="3"/>
      <c r="G14" s="36"/>
      <c r="H14" s="36"/>
      <c r="I14" s="50"/>
      <c r="J14" s="51"/>
      <c r="K14" s="52"/>
    </row>
    <row r="15" s="25" customFormat="1" ht="36" customHeight="1" spans="1:11">
      <c r="A15" s="19" t="s">
        <v>57</v>
      </c>
      <c r="B15" s="3" t="s">
        <v>58</v>
      </c>
      <c r="C15" s="3"/>
      <c r="D15" s="3" t="s">
        <v>59</v>
      </c>
      <c r="E15" s="3" t="s">
        <v>60</v>
      </c>
      <c r="F15" s="3">
        <v>100</v>
      </c>
      <c r="G15" s="11" t="s">
        <v>61</v>
      </c>
      <c r="H15" s="3">
        <v>100</v>
      </c>
      <c r="I15" s="44" t="s">
        <v>26</v>
      </c>
      <c r="J15" s="3"/>
      <c r="K15" s="3"/>
    </row>
    <row r="16" s="25" customFormat="1" ht="36" customHeight="1" spans="1:11">
      <c r="A16" s="19" t="s">
        <v>62</v>
      </c>
      <c r="B16" s="37" t="s">
        <v>63</v>
      </c>
      <c r="C16" s="38"/>
      <c r="D16" s="3" t="s">
        <v>64</v>
      </c>
      <c r="E16" s="3" t="s">
        <v>65</v>
      </c>
      <c r="F16" s="3">
        <v>99</v>
      </c>
      <c r="G16" s="11" t="s">
        <v>61</v>
      </c>
      <c r="H16" s="3">
        <v>99</v>
      </c>
      <c r="I16" s="44" t="s">
        <v>26</v>
      </c>
      <c r="J16" s="3"/>
      <c r="K16" s="3"/>
    </row>
    <row r="17" s="25" customFormat="1" ht="36" customHeight="1" spans="1:11">
      <c r="A17" s="3" t="s">
        <v>66</v>
      </c>
      <c r="B17" s="37" t="s">
        <v>67</v>
      </c>
      <c r="C17" s="38"/>
      <c r="D17" s="3" t="s">
        <v>68</v>
      </c>
      <c r="E17" s="3" t="s">
        <v>65</v>
      </c>
      <c r="F17" s="5">
        <v>0.95</v>
      </c>
      <c r="G17" s="11" t="s">
        <v>61</v>
      </c>
      <c r="H17" s="5">
        <v>0.95</v>
      </c>
      <c r="I17" s="44" t="s">
        <v>26</v>
      </c>
      <c r="J17" s="3"/>
      <c r="K17" s="3"/>
    </row>
    <row r="18" s="25" customFormat="1" ht="62.1" customHeight="1" spans="1:11">
      <c r="A18" s="3" t="s">
        <v>69</v>
      </c>
      <c r="B18" s="3" t="s">
        <v>26</v>
      </c>
      <c r="C18" s="3"/>
      <c r="D18" s="3"/>
      <c r="E18" s="3"/>
      <c r="F18" s="3"/>
      <c r="G18" s="11"/>
      <c r="H18" s="11"/>
      <c r="I18" s="44"/>
      <c r="J18" s="3"/>
      <c r="K18" s="3"/>
    </row>
    <row r="19" s="25" customFormat="1" spans="1:11">
      <c r="A19" s="39" t="s">
        <v>70</v>
      </c>
      <c r="B19" s="40"/>
      <c r="C19" s="40"/>
      <c r="D19" s="40"/>
      <c r="E19" s="40"/>
      <c r="F19" s="40"/>
      <c r="G19" s="41"/>
      <c r="H19" s="41"/>
      <c r="I19" s="53"/>
      <c r="J19" s="40"/>
      <c r="K19" s="40"/>
    </row>
    <row r="20" s="25" customFormat="1" spans="1:11">
      <c r="A20" s="40"/>
      <c r="B20" s="40"/>
      <c r="C20" s="40"/>
      <c r="D20" s="40"/>
      <c r="E20" s="40"/>
      <c r="F20" s="40"/>
      <c r="G20" s="41"/>
      <c r="H20" s="41"/>
      <c r="I20" s="53"/>
      <c r="J20" s="40"/>
      <c r="K20" s="40"/>
    </row>
  </sheetData>
  <mergeCells count="3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K18"/>
    <mergeCell ref="A4:A10"/>
    <mergeCell ref="B7:B10"/>
    <mergeCell ref="E13:E14"/>
    <mergeCell ref="F13:F14"/>
    <mergeCell ref="G13:G14"/>
    <mergeCell ref="H13:H14"/>
    <mergeCell ref="K5:K10"/>
    <mergeCell ref="I13:K14"/>
    <mergeCell ref="A19:K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2"/>
  <sheetViews>
    <sheetView topLeftCell="A2" workbookViewId="0">
      <selection activeCell="G13" sqref="G13:G15"/>
    </sheetView>
  </sheetViews>
  <sheetFormatPr defaultColWidth="9" defaultRowHeight="14.25"/>
  <cols>
    <col min="1" max="1" width="11.5" customWidth="1"/>
    <col min="2" max="2" width="21.25" customWidth="1"/>
    <col min="3" max="3" width="23.5" customWidth="1"/>
    <col min="5" max="5" width="13.375" customWidth="1"/>
    <col min="7" max="7" width="10.75" customWidth="1"/>
    <col min="10" max="10" width="14.125" customWidth="1"/>
  </cols>
  <sheetData>
    <row r="1" ht="27" spans="1:10">
      <c r="A1" s="2" t="s">
        <v>71</v>
      </c>
      <c r="B1" s="2"/>
      <c r="C1" s="2"/>
      <c r="D1" s="2"/>
      <c r="E1" s="2"/>
      <c r="F1" s="2"/>
      <c r="G1" s="2"/>
      <c r="H1" s="2"/>
      <c r="I1" s="2"/>
      <c r="J1" s="2"/>
    </row>
    <row r="2" s="15" customFormat="1" ht="26.1" customHeight="1" spans="1:10">
      <c r="A2" s="3" t="s">
        <v>72</v>
      </c>
      <c r="B2" s="3" t="s">
        <v>73</v>
      </c>
      <c r="C2" s="3"/>
      <c r="D2" s="3"/>
      <c r="E2" s="3"/>
      <c r="F2" s="3"/>
      <c r="G2" s="3"/>
      <c r="H2" s="3"/>
      <c r="I2" s="3"/>
      <c r="J2" s="3"/>
    </row>
    <row r="3" s="15" customFormat="1" ht="26.1" customHeight="1" spans="1:10">
      <c r="A3" s="3" t="s">
        <v>74</v>
      </c>
      <c r="B3" s="3" t="s">
        <v>75</v>
      </c>
      <c r="C3" s="3"/>
      <c r="D3" s="3"/>
      <c r="E3" s="4" t="s">
        <v>76</v>
      </c>
      <c r="F3" s="3" t="s">
        <v>30</v>
      </c>
      <c r="G3" s="3"/>
      <c r="H3" s="3"/>
      <c r="I3" s="3"/>
      <c r="J3" s="3"/>
    </row>
    <row r="4" s="15" customFormat="1" ht="36.95" customHeight="1" spans="1:10">
      <c r="A4" s="3" t="s">
        <v>77</v>
      </c>
      <c r="B4" s="3"/>
      <c r="C4" s="4" t="s">
        <v>33</v>
      </c>
      <c r="D4" s="4" t="s">
        <v>78</v>
      </c>
      <c r="E4" s="4" t="s">
        <v>79</v>
      </c>
      <c r="F4" s="3" t="s">
        <v>80</v>
      </c>
      <c r="G4" s="3"/>
      <c r="H4" s="3" t="s">
        <v>81</v>
      </c>
      <c r="I4" s="3" t="s">
        <v>82</v>
      </c>
      <c r="J4" s="3"/>
    </row>
    <row r="5" s="15" customFormat="1" ht="30.95" customHeight="1" spans="1:10">
      <c r="A5" s="3"/>
      <c r="B5" s="3" t="s">
        <v>40</v>
      </c>
      <c r="C5" s="3">
        <f>SUM(C6:C8)</f>
        <v>0</v>
      </c>
      <c r="D5" s="3">
        <f>SUM(D6:D8)</f>
        <v>48.98</v>
      </c>
      <c r="E5" s="3">
        <f>SUM(E6:E8)</f>
        <v>48.98</v>
      </c>
      <c r="F5" s="3">
        <v>10</v>
      </c>
      <c r="G5" s="3"/>
      <c r="H5" s="3">
        <f>E5/D5</f>
        <v>1</v>
      </c>
      <c r="I5" s="3">
        <v>10</v>
      </c>
      <c r="J5" s="3"/>
    </row>
    <row r="6" s="15" customFormat="1" ht="30.95" customHeight="1" spans="1:10">
      <c r="A6" s="3"/>
      <c r="B6" s="3" t="s">
        <v>43</v>
      </c>
      <c r="C6" s="3"/>
      <c r="D6" s="3">
        <v>48.98</v>
      </c>
      <c r="E6" s="3">
        <v>48.98</v>
      </c>
      <c r="F6" s="3" t="s">
        <v>83</v>
      </c>
      <c r="G6" s="3"/>
      <c r="H6" s="3" t="s">
        <v>83</v>
      </c>
      <c r="I6" s="3" t="s">
        <v>83</v>
      </c>
      <c r="J6" s="3"/>
    </row>
    <row r="7" s="15" customFormat="1" ht="30.95" customHeight="1" spans="1:10">
      <c r="A7" s="3"/>
      <c r="B7" s="3" t="s">
        <v>84</v>
      </c>
      <c r="C7" s="3"/>
      <c r="D7" s="3"/>
      <c r="E7" s="3"/>
      <c r="F7" s="3" t="s">
        <v>83</v>
      </c>
      <c r="G7" s="3"/>
      <c r="H7" s="3" t="s">
        <v>83</v>
      </c>
      <c r="I7" s="3" t="s">
        <v>83</v>
      </c>
      <c r="J7" s="3"/>
    </row>
    <row r="8" s="15" customFormat="1" ht="30.95" customHeight="1" spans="1:10">
      <c r="A8" s="3"/>
      <c r="B8" s="3" t="s">
        <v>85</v>
      </c>
      <c r="C8" s="3"/>
      <c r="D8" s="3"/>
      <c r="E8" s="3"/>
      <c r="F8" s="3" t="s">
        <v>83</v>
      </c>
      <c r="G8" s="3"/>
      <c r="H8" s="3" t="s">
        <v>83</v>
      </c>
      <c r="I8" s="3" t="s">
        <v>83</v>
      </c>
      <c r="J8" s="3"/>
    </row>
    <row r="9" s="15" customFormat="1" ht="29.1" customHeight="1" spans="1:10">
      <c r="A9" s="6" t="s">
        <v>86</v>
      </c>
      <c r="B9" s="6"/>
      <c r="C9" s="6"/>
      <c r="D9" s="6"/>
      <c r="E9" s="6"/>
      <c r="F9" s="6"/>
      <c r="G9" s="6" t="s">
        <v>87</v>
      </c>
      <c r="H9" s="6"/>
      <c r="I9" s="6"/>
      <c r="J9" s="6"/>
    </row>
    <row r="10" s="15" customFormat="1" ht="71.1" customHeight="1" spans="1:10">
      <c r="A10" s="6" t="s">
        <v>88</v>
      </c>
      <c r="B10" s="21" t="s">
        <v>89</v>
      </c>
      <c r="C10" s="21"/>
      <c r="D10" s="21"/>
      <c r="E10" s="21"/>
      <c r="F10" s="21"/>
      <c r="G10" s="22" t="s">
        <v>90</v>
      </c>
      <c r="H10" s="23"/>
      <c r="I10" s="23"/>
      <c r="J10" s="24"/>
    </row>
    <row r="11" s="15" customFormat="1" ht="30" customHeight="1" spans="1:10">
      <c r="A11" s="6" t="s">
        <v>48</v>
      </c>
      <c r="B11" s="6"/>
      <c r="C11" s="6"/>
      <c r="D11" s="6" t="s">
        <v>91</v>
      </c>
      <c r="E11" s="6"/>
      <c r="F11" s="6"/>
      <c r="G11" s="6" t="s">
        <v>92</v>
      </c>
      <c r="H11" s="6"/>
      <c r="I11" s="6"/>
      <c r="J11" s="6"/>
    </row>
    <row r="12" s="15" customFormat="1" ht="48" customHeight="1" spans="1:10">
      <c r="A12" s="3" t="s">
        <v>54</v>
      </c>
      <c r="B12" s="3" t="s">
        <v>55</v>
      </c>
      <c r="C12" s="4" t="s">
        <v>56</v>
      </c>
      <c r="D12" s="4" t="s">
        <v>49</v>
      </c>
      <c r="E12" s="3" t="s">
        <v>50</v>
      </c>
      <c r="F12" s="10" t="s">
        <v>51</v>
      </c>
      <c r="G12" s="10" t="s">
        <v>52</v>
      </c>
      <c r="H12" s="6" t="s">
        <v>80</v>
      </c>
      <c r="I12" s="6" t="s">
        <v>82</v>
      </c>
      <c r="J12" s="6" t="s">
        <v>53</v>
      </c>
    </row>
    <row r="13" s="15" customFormat="1" ht="30.95" customHeight="1" spans="1:10">
      <c r="A13" s="19" t="s">
        <v>57</v>
      </c>
      <c r="B13" s="3" t="s">
        <v>58</v>
      </c>
      <c r="C13" s="3" t="s">
        <v>59</v>
      </c>
      <c r="D13" s="3" t="s">
        <v>60</v>
      </c>
      <c r="E13" s="3">
        <v>100</v>
      </c>
      <c r="F13" s="11" t="s">
        <v>61</v>
      </c>
      <c r="G13" s="3">
        <v>100</v>
      </c>
      <c r="H13" s="6">
        <v>50</v>
      </c>
      <c r="I13" s="6">
        <v>46</v>
      </c>
      <c r="J13" s="6" t="s">
        <v>26</v>
      </c>
    </row>
    <row r="14" s="15" customFormat="1" ht="30.95" customHeight="1" spans="1:10">
      <c r="A14" s="19" t="s">
        <v>62</v>
      </c>
      <c r="B14" s="3" t="s">
        <v>63</v>
      </c>
      <c r="C14" s="3" t="s">
        <v>64</v>
      </c>
      <c r="D14" s="3" t="s">
        <v>65</v>
      </c>
      <c r="E14" s="3">
        <v>99</v>
      </c>
      <c r="F14" s="11" t="s">
        <v>61</v>
      </c>
      <c r="G14" s="3">
        <v>99</v>
      </c>
      <c r="H14" s="6">
        <v>30</v>
      </c>
      <c r="I14" s="6">
        <v>30</v>
      </c>
      <c r="J14" s="6" t="s">
        <v>26</v>
      </c>
    </row>
    <row r="15" s="15" customFormat="1" ht="41.1" customHeight="1" spans="1:10">
      <c r="A15" s="3" t="s">
        <v>66</v>
      </c>
      <c r="B15" s="4" t="s">
        <v>67</v>
      </c>
      <c r="C15" s="3" t="s">
        <v>68</v>
      </c>
      <c r="D15" s="3"/>
      <c r="E15" s="5">
        <v>0.95</v>
      </c>
      <c r="F15" s="11" t="s">
        <v>61</v>
      </c>
      <c r="G15" s="5">
        <v>0.95</v>
      </c>
      <c r="H15" s="3">
        <v>10</v>
      </c>
      <c r="I15" s="3">
        <v>10</v>
      </c>
      <c r="J15" s="6" t="s">
        <v>26</v>
      </c>
    </row>
    <row r="16" s="15" customFormat="1" ht="30.95" customHeight="1" spans="1:10">
      <c r="A16" s="3" t="s">
        <v>93</v>
      </c>
      <c r="B16" s="3"/>
      <c r="C16" s="3" t="s">
        <v>26</v>
      </c>
      <c r="D16" s="3"/>
      <c r="E16" s="3"/>
      <c r="F16" s="3"/>
      <c r="G16" s="3"/>
      <c r="H16" s="3"/>
      <c r="I16" s="3"/>
      <c r="J16" s="3"/>
    </row>
    <row r="17" s="15" customFormat="1" ht="24" customHeight="1" spans="1:10">
      <c r="A17" s="3" t="s">
        <v>94</v>
      </c>
      <c r="B17" s="3">
        <v>100</v>
      </c>
      <c r="C17" s="3"/>
      <c r="D17" s="3"/>
      <c r="E17" s="3"/>
      <c r="F17" s="3"/>
      <c r="G17" s="3"/>
      <c r="H17" s="3"/>
      <c r="I17" s="3">
        <f>SUM(I5,I13:I15)</f>
        <v>96</v>
      </c>
      <c r="J17" s="3" t="s">
        <v>95</v>
      </c>
    </row>
    <row r="18" spans="1:10">
      <c r="A18" s="12" t="s">
        <v>96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2"/>
  <sheetViews>
    <sheetView topLeftCell="A7" workbookViewId="0">
      <selection activeCell="G13" sqref="G13:G15"/>
    </sheetView>
  </sheetViews>
  <sheetFormatPr defaultColWidth="9" defaultRowHeight="14.25"/>
  <cols>
    <col min="1" max="1" width="11.5" customWidth="1"/>
    <col min="2" max="2" width="21.25" customWidth="1"/>
    <col min="3" max="3" width="19.625" customWidth="1"/>
    <col min="5" max="5" width="13.375" customWidth="1"/>
    <col min="7" max="7" width="10.75" customWidth="1"/>
    <col min="10" max="10" width="14.125" customWidth="1"/>
  </cols>
  <sheetData>
    <row r="1" ht="27" spans="1:10">
      <c r="A1" s="2" t="s">
        <v>71</v>
      </c>
      <c r="B1" s="2"/>
      <c r="C1" s="2"/>
      <c r="D1" s="2"/>
      <c r="E1" s="2"/>
      <c r="F1" s="2"/>
      <c r="G1" s="2"/>
      <c r="H1" s="2"/>
      <c r="I1" s="2"/>
      <c r="J1" s="2"/>
    </row>
    <row r="2" s="1" customFormat="1" ht="26.1" customHeight="1" spans="1:10">
      <c r="A2" s="3" t="s">
        <v>72</v>
      </c>
      <c r="B2" s="3" t="s">
        <v>97</v>
      </c>
      <c r="C2" s="3"/>
      <c r="D2" s="3"/>
      <c r="E2" s="3"/>
      <c r="F2" s="3"/>
      <c r="G2" s="3"/>
      <c r="H2" s="3"/>
      <c r="I2" s="3"/>
      <c r="J2" s="3"/>
    </row>
    <row r="3" s="1" customFormat="1" ht="26.1" customHeight="1" spans="1:10">
      <c r="A3" s="3" t="s">
        <v>74</v>
      </c>
      <c r="B3" s="3" t="s">
        <v>75</v>
      </c>
      <c r="C3" s="3"/>
      <c r="D3" s="3"/>
      <c r="E3" s="4" t="s">
        <v>76</v>
      </c>
      <c r="F3" s="3" t="s">
        <v>30</v>
      </c>
      <c r="G3" s="3"/>
      <c r="H3" s="3"/>
      <c r="I3" s="3"/>
      <c r="J3" s="3"/>
    </row>
    <row r="4" s="1" customFormat="1" ht="36.95" customHeight="1" spans="1:10">
      <c r="A4" s="3" t="s">
        <v>77</v>
      </c>
      <c r="B4" s="3"/>
      <c r="C4" s="4" t="s">
        <v>33</v>
      </c>
      <c r="D4" s="4" t="s">
        <v>78</v>
      </c>
      <c r="E4" s="4" t="s">
        <v>79</v>
      </c>
      <c r="F4" s="3" t="s">
        <v>80</v>
      </c>
      <c r="G4" s="3"/>
      <c r="H4" s="3" t="s">
        <v>81</v>
      </c>
      <c r="I4" s="3" t="s">
        <v>82</v>
      </c>
      <c r="J4" s="3"/>
    </row>
    <row r="5" s="1" customFormat="1" ht="30.95" customHeight="1" spans="1:10">
      <c r="A5" s="3"/>
      <c r="B5" s="3" t="s">
        <v>40</v>
      </c>
      <c r="C5" s="3">
        <f>SUM(C6:C8)</f>
        <v>0</v>
      </c>
      <c r="D5" s="3">
        <f>SUM(D6:D8)</f>
        <v>16.36</v>
      </c>
      <c r="E5" s="3">
        <f>SUM(E6:E8)</f>
        <v>16.36</v>
      </c>
      <c r="F5" s="3">
        <v>10</v>
      </c>
      <c r="G5" s="3"/>
      <c r="H5" s="3">
        <f>E5/D5</f>
        <v>1</v>
      </c>
      <c r="I5" s="3">
        <v>10</v>
      </c>
      <c r="J5" s="3"/>
    </row>
    <row r="6" s="1" customFormat="1" ht="30.95" customHeight="1" spans="1:10">
      <c r="A6" s="3"/>
      <c r="B6" s="3" t="s">
        <v>43</v>
      </c>
      <c r="C6" s="3"/>
      <c r="D6" s="3">
        <v>16.36</v>
      </c>
      <c r="E6" s="3">
        <v>16.36</v>
      </c>
      <c r="F6" s="3" t="s">
        <v>83</v>
      </c>
      <c r="G6" s="3"/>
      <c r="H6" s="3" t="s">
        <v>83</v>
      </c>
      <c r="I6" s="3" t="s">
        <v>83</v>
      </c>
      <c r="J6" s="3"/>
    </row>
    <row r="7" s="1" customFormat="1" ht="30.95" customHeight="1" spans="1:10">
      <c r="A7" s="3"/>
      <c r="B7" s="3" t="s">
        <v>84</v>
      </c>
      <c r="C7" s="3"/>
      <c r="D7" s="3"/>
      <c r="E7" s="3"/>
      <c r="F7" s="3" t="s">
        <v>83</v>
      </c>
      <c r="G7" s="3"/>
      <c r="H7" s="3" t="s">
        <v>83</v>
      </c>
      <c r="I7" s="3" t="s">
        <v>83</v>
      </c>
      <c r="J7" s="3"/>
    </row>
    <row r="8" s="1" customFormat="1" ht="30.95" customHeight="1" spans="1:10">
      <c r="A8" s="3"/>
      <c r="B8" s="3" t="s">
        <v>85</v>
      </c>
      <c r="C8" s="3"/>
      <c r="D8" s="3"/>
      <c r="E8" s="3"/>
      <c r="F8" s="3" t="s">
        <v>83</v>
      </c>
      <c r="G8" s="3"/>
      <c r="H8" s="3" t="s">
        <v>83</v>
      </c>
      <c r="I8" s="3" t="s">
        <v>83</v>
      </c>
      <c r="J8" s="3"/>
    </row>
    <row r="9" s="1" customFormat="1" ht="29.1" customHeight="1" spans="1:10">
      <c r="A9" s="6" t="s">
        <v>86</v>
      </c>
      <c r="B9" s="6"/>
      <c r="C9" s="6"/>
      <c r="D9" s="6"/>
      <c r="E9" s="6"/>
      <c r="F9" s="6"/>
      <c r="G9" s="6" t="s">
        <v>87</v>
      </c>
      <c r="H9" s="6"/>
      <c r="I9" s="6"/>
      <c r="J9" s="6"/>
    </row>
    <row r="10" s="1" customFormat="1" ht="71.1" customHeight="1" spans="1:10">
      <c r="A10" s="6" t="s">
        <v>88</v>
      </c>
      <c r="B10" s="16" t="s">
        <v>98</v>
      </c>
      <c r="C10" s="16"/>
      <c r="D10" s="16"/>
      <c r="E10" s="16"/>
      <c r="F10" s="16"/>
      <c r="G10" s="17" t="s">
        <v>99</v>
      </c>
      <c r="H10" s="18"/>
      <c r="I10" s="18"/>
      <c r="J10" s="20"/>
    </row>
    <row r="11" s="1" customFormat="1" ht="30" customHeight="1" spans="1:10">
      <c r="A11" s="6" t="s">
        <v>48</v>
      </c>
      <c r="B11" s="6"/>
      <c r="C11" s="6"/>
      <c r="D11" s="6" t="s">
        <v>91</v>
      </c>
      <c r="E11" s="6"/>
      <c r="F11" s="6"/>
      <c r="G11" s="6" t="s">
        <v>92</v>
      </c>
      <c r="H11" s="6"/>
      <c r="I11" s="6"/>
      <c r="J11" s="6"/>
    </row>
    <row r="12" s="1" customFormat="1" ht="48" customHeight="1" spans="1:10">
      <c r="A12" s="3" t="s">
        <v>54</v>
      </c>
      <c r="B12" s="3" t="s">
        <v>55</v>
      </c>
      <c r="C12" s="4" t="s">
        <v>56</v>
      </c>
      <c r="D12" s="4" t="s">
        <v>49</v>
      </c>
      <c r="E12" s="3" t="s">
        <v>50</v>
      </c>
      <c r="F12" s="10" t="s">
        <v>51</v>
      </c>
      <c r="G12" s="10" t="s">
        <v>52</v>
      </c>
      <c r="H12" s="6" t="s">
        <v>80</v>
      </c>
      <c r="I12" s="6" t="s">
        <v>82</v>
      </c>
      <c r="J12" s="6" t="s">
        <v>53</v>
      </c>
    </row>
    <row r="13" s="1" customFormat="1" ht="30.95" customHeight="1" spans="1:10">
      <c r="A13" s="19" t="s">
        <v>57</v>
      </c>
      <c r="B13" s="3" t="s">
        <v>58</v>
      </c>
      <c r="C13" s="3" t="s">
        <v>59</v>
      </c>
      <c r="D13" s="3" t="s">
        <v>60</v>
      </c>
      <c r="E13" s="3">
        <v>100</v>
      </c>
      <c r="F13" s="11" t="s">
        <v>61</v>
      </c>
      <c r="G13" s="3">
        <v>100</v>
      </c>
      <c r="H13" s="6">
        <v>50</v>
      </c>
      <c r="I13" s="6">
        <v>46</v>
      </c>
      <c r="J13" s="6" t="s">
        <v>26</v>
      </c>
    </row>
    <row r="14" s="1" customFormat="1" ht="30.95" customHeight="1" spans="1:10">
      <c r="A14" s="19" t="s">
        <v>62</v>
      </c>
      <c r="B14" s="3" t="s">
        <v>63</v>
      </c>
      <c r="C14" s="3" t="s">
        <v>64</v>
      </c>
      <c r="D14" s="3" t="s">
        <v>65</v>
      </c>
      <c r="E14" s="3">
        <v>99</v>
      </c>
      <c r="F14" s="11" t="s">
        <v>61</v>
      </c>
      <c r="G14" s="3">
        <v>99</v>
      </c>
      <c r="H14" s="6">
        <v>30</v>
      </c>
      <c r="I14" s="6">
        <v>30</v>
      </c>
      <c r="J14" s="6" t="s">
        <v>26</v>
      </c>
    </row>
    <row r="15" s="1" customFormat="1" ht="41.1" customHeight="1" spans="1:10">
      <c r="A15" s="3" t="s">
        <v>66</v>
      </c>
      <c r="B15" s="4" t="s">
        <v>67</v>
      </c>
      <c r="C15" s="3" t="s">
        <v>68</v>
      </c>
      <c r="D15" s="3"/>
      <c r="E15" s="5">
        <v>0.95</v>
      </c>
      <c r="F15" s="11" t="s">
        <v>61</v>
      </c>
      <c r="G15" s="5">
        <v>0.95</v>
      </c>
      <c r="H15" s="3">
        <v>10</v>
      </c>
      <c r="I15" s="3">
        <v>10</v>
      </c>
      <c r="J15" s="6" t="s">
        <v>26</v>
      </c>
    </row>
    <row r="16" s="1" customFormat="1" ht="30.95" customHeight="1" spans="1:10">
      <c r="A16" s="3" t="s">
        <v>93</v>
      </c>
      <c r="B16" s="3"/>
      <c r="C16" s="3" t="s">
        <v>26</v>
      </c>
      <c r="D16" s="3"/>
      <c r="E16" s="3"/>
      <c r="F16" s="3"/>
      <c r="G16" s="3"/>
      <c r="H16" s="3"/>
      <c r="I16" s="3"/>
      <c r="J16" s="3"/>
    </row>
    <row r="17" s="1" customFormat="1" ht="24" customHeight="1" spans="1:10">
      <c r="A17" s="3" t="s">
        <v>94</v>
      </c>
      <c r="B17" s="3">
        <v>100</v>
      </c>
      <c r="C17" s="3"/>
      <c r="D17" s="3"/>
      <c r="E17" s="3"/>
      <c r="F17" s="3"/>
      <c r="G17" s="3"/>
      <c r="H17" s="3"/>
      <c r="I17" s="3">
        <f>SUM(I5,I13:I15)</f>
        <v>96</v>
      </c>
      <c r="J17" s="3" t="s">
        <v>95</v>
      </c>
    </row>
    <row r="18" spans="1:10">
      <c r="A18" s="12" t="s">
        <v>96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2"/>
  <sheetViews>
    <sheetView topLeftCell="A4" workbookViewId="0">
      <selection activeCell="A13" sqref="A13:A14"/>
    </sheetView>
  </sheetViews>
  <sheetFormatPr defaultColWidth="9" defaultRowHeight="14.25"/>
  <cols>
    <col min="1" max="1" width="11.5" customWidth="1"/>
    <col min="2" max="2" width="21.25" customWidth="1"/>
    <col min="3" max="3" width="27.875" customWidth="1"/>
    <col min="5" max="5" width="13.375" customWidth="1"/>
    <col min="7" max="7" width="10.75" customWidth="1"/>
    <col min="10" max="10" width="14.125" customWidth="1"/>
  </cols>
  <sheetData>
    <row r="1" ht="27" spans="1:10">
      <c r="A1" s="2" t="s">
        <v>71</v>
      </c>
      <c r="B1" s="2"/>
      <c r="C1" s="2"/>
      <c r="D1" s="2"/>
      <c r="E1" s="2"/>
      <c r="F1" s="2"/>
      <c r="G1" s="2"/>
      <c r="H1" s="2"/>
      <c r="I1" s="2"/>
      <c r="J1" s="2"/>
    </row>
    <row r="2" s="1" customFormat="1" ht="26.1" customHeight="1" spans="1:10">
      <c r="A2" s="3" t="s">
        <v>72</v>
      </c>
      <c r="B2" s="3" t="s">
        <v>100</v>
      </c>
      <c r="C2" s="3"/>
      <c r="D2" s="3"/>
      <c r="E2" s="3"/>
      <c r="F2" s="3"/>
      <c r="G2" s="3"/>
      <c r="H2" s="3"/>
      <c r="I2" s="3"/>
      <c r="J2" s="3"/>
    </row>
    <row r="3" s="1" customFormat="1" ht="26.1" customHeight="1" spans="1:10">
      <c r="A3" s="3" t="s">
        <v>74</v>
      </c>
      <c r="B3" s="3" t="s">
        <v>75</v>
      </c>
      <c r="C3" s="3"/>
      <c r="D3" s="3"/>
      <c r="E3" s="4" t="s">
        <v>76</v>
      </c>
      <c r="F3" s="3" t="s">
        <v>30</v>
      </c>
      <c r="G3" s="3"/>
      <c r="H3" s="3"/>
      <c r="I3" s="3"/>
      <c r="J3" s="3"/>
    </row>
    <row r="4" s="1" customFormat="1" ht="36.95" customHeight="1" spans="1:10">
      <c r="A4" s="3" t="s">
        <v>77</v>
      </c>
      <c r="B4" s="3"/>
      <c r="C4" s="4" t="s">
        <v>33</v>
      </c>
      <c r="D4" s="4" t="s">
        <v>78</v>
      </c>
      <c r="E4" s="4" t="s">
        <v>79</v>
      </c>
      <c r="F4" s="3" t="s">
        <v>80</v>
      </c>
      <c r="G4" s="3"/>
      <c r="H4" s="3" t="s">
        <v>81</v>
      </c>
      <c r="I4" s="3" t="s">
        <v>82</v>
      </c>
      <c r="J4" s="3"/>
    </row>
    <row r="5" s="1" customFormat="1" ht="30.95" customHeight="1" spans="1:10">
      <c r="A5" s="3"/>
      <c r="B5" s="3" t="s">
        <v>40</v>
      </c>
      <c r="C5" s="3">
        <f>SUM(C6:C8)</f>
        <v>0</v>
      </c>
      <c r="D5" s="3">
        <f>SUM(D6:D8)</f>
        <v>135.08</v>
      </c>
      <c r="E5" s="3">
        <f>SUM(E6:E8)</f>
        <v>135.08</v>
      </c>
      <c r="F5" s="3">
        <v>10</v>
      </c>
      <c r="G5" s="3"/>
      <c r="H5" s="3">
        <f>E5/D5</f>
        <v>1</v>
      </c>
      <c r="I5" s="3">
        <v>10</v>
      </c>
      <c r="J5" s="3"/>
    </row>
    <row r="6" s="1" customFormat="1" ht="30.95" customHeight="1" spans="1:10">
      <c r="A6" s="3"/>
      <c r="B6" s="3" t="s">
        <v>43</v>
      </c>
      <c r="C6" s="3"/>
      <c r="D6" s="3">
        <v>135.08</v>
      </c>
      <c r="E6" s="3">
        <v>135.08</v>
      </c>
      <c r="F6" s="3" t="s">
        <v>83</v>
      </c>
      <c r="G6" s="3"/>
      <c r="H6" s="3" t="s">
        <v>83</v>
      </c>
      <c r="I6" s="3" t="s">
        <v>83</v>
      </c>
      <c r="J6" s="3"/>
    </row>
    <row r="7" s="1" customFormat="1" ht="30.95" customHeight="1" spans="1:10">
      <c r="A7" s="3"/>
      <c r="B7" s="3" t="s">
        <v>84</v>
      </c>
      <c r="C7" s="3"/>
      <c r="D7" s="3"/>
      <c r="E7" s="3"/>
      <c r="F7" s="3" t="s">
        <v>83</v>
      </c>
      <c r="G7" s="3"/>
      <c r="H7" s="3" t="s">
        <v>83</v>
      </c>
      <c r="I7" s="3" t="s">
        <v>83</v>
      </c>
      <c r="J7" s="3"/>
    </row>
    <row r="8" s="1" customFormat="1" ht="30.95" customHeight="1" spans="1:10">
      <c r="A8" s="3"/>
      <c r="B8" s="3" t="s">
        <v>85</v>
      </c>
      <c r="C8" s="3"/>
      <c r="D8" s="3"/>
      <c r="E8" s="3"/>
      <c r="F8" s="3" t="s">
        <v>83</v>
      </c>
      <c r="G8" s="3"/>
      <c r="H8" s="3" t="s">
        <v>83</v>
      </c>
      <c r="I8" s="3" t="s">
        <v>83</v>
      </c>
      <c r="J8" s="3"/>
    </row>
    <row r="9" s="1" customFormat="1" ht="29.1" customHeight="1" spans="1:10">
      <c r="A9" s="6" t="s">
        <v>86</v>
      </c>
      <c r="B9" s="6"/>
      <c r="C9" s="6"/>
      <c r="D9" s="6"/>
      <c r="E9" s="6"/>
      <c r="F9" s="6"/>
      <c r="G9" s="6" t="s">
        <v>87</v>
      </c>
      <c r="H9" s="6"/>
      <c r="I9" s="6"/>
      <c r="J9" s="6"/>
    </row>
    <row r="10" s="1" customFormat="1" ht="71.1" customHeight="1" spans="1:10">
      <c r="A10" s="6" t="s">
        <v>88</v>
      </c>
      <c r="B10" s="16" t="s">
        <v>101</v>
      </c>
      <c r="C10" s="16"/>
      <c r="D10" s="16"/>
      <c r="E10" s="16"/>
      <c r="F10" s="16"/>
      <c r="G10" s="17" t="s">
        <v>102</v>
      </c>
      <c r="H10" s="18"/>
      <c r="I10" s="18"/>
      <c r="J10" s="20"/>
    </row>
    <row r="11" s="1" customFormat="1" ht="30" customHeight="1" spans="1:10">
      <c r="A11" s="6" t="s">
        <v>48</v>
      </c>
      <c r="B11" s="6"/>
      <c r="C11" s="6"/>
      <c r="D11" s="6" t="s">
        <v>91</v>
      </c>
      <c r="E11" s="6"/>
      <c r="F11" s="6"/>
      <c r="G11" s="6" t="s">
        <v>92</v>
      </c>
      <c r="H11" s="6"/>
      <c r="I11" s="6"/>
      <c r="J11" s="6"/>
    </row>
    <row r="12" s="1" customFormat="1" ht="48" customHeight="1" spans="1:10">
      <c r="A12" s="3" t="s">
        <v>54</v>
      </c>
      <c r="B12" s="3" t="s">
        <v>55</v>
      </c>
      <c r="C12" s="4" t="s">
        <v>56</v>
      </c>
      <c r="D12" s="4" t="s">
        <v>49</v>
      </c>
      <c r="E12" s="3" t="s">
        <v>50</v>
      </c>
      <c r="F12" s="10" t="s">
        <v>51</v>
      </c>
      <c r="G12" s="10" t="s">
        <v>52</v>
      </c>
      <c r="H12" s="6" t="s">
        <v>80</v>
      </c>
      <c r="I12" s="6" t="s">
        <v>82</v>
      </c>
      <c r="J12" s="6" t="s">
        <v>53</v>
      </c>
    </row>
    <row r="13" s="1" customFormat="1" ht="30.95" customHeight="1" spans="1:10">
      <c r="A13" s="19" t="s">
        <v>57</v>
      </c>
      <c r="B13" s="3" t="s">
        <v>58</v>
      </c>
      <c r="C13" s="3" t="s">
        <v>59</v>
      </c>
      <c r="D13" s="3" t="s">
        <v>60</v>
      </c>
      <c r="E13" s="3">
        <v>100</v>
      </c>
      <c r="F13" s="11" t="s">
        <v>61</v>
      </c>
      <c r="G13" s="3">
        <v>100</v>
      </c>
      <c r="H13" s="6">
        <v>50</v>
      </c>
      <c r="I13" s="6">
        <v>46</v>
      </c>
      <c r="J13" s="6" t="s">
        <v>26</v>
      </c>
    </row>
    <row r="14" s="1" customFormat="1" ht="30.95" customHeight="1" spans="1:10">
      <c r="A14" s="19" t="s">
        <v>62</v>
      </c>
      <c r="B14" s="3" t="s">
        <v>63</v>
      </c>
      <c r="C14" s="3" t="s">
        <v>64</v>
      </c>
      <c r="D14" s="3" t="s">
        <v>65</v>
      </c>
      <c r="E14" s="3">
        <v>99</v>
      </c>
      <c r="F14" s="11" t="s">
        <v>61</v>
      </c>
      <c r="G14" s="3">
        <v>99</v>
      </c>
      <c r="H14" s="6">
        <v>30</v>
      </c>
      <c r="I14" s="6">
        <v>30</v>
      </c>
      <c r="J14" s="6" t="s">
        <v>26</v>
      </c>
    </row>
    <row r="15" s="1" customFormat="1" ht="41.1" customHeight="1" spans="1:10">
      <c r="A15" s="3" t="s">
        <v>66</v>
      </c>
      <c r="B15" s="4" t="s">
        <v>67</v>
      </c>
      <c r="C15" s="3" t="s">
        <v>68</v>
      </c>
      <c r="D15" s="3"/>
      <c r="E15" s="5">
        <v>0.95</v>
      </c>
      <c r="F15" s="11" t="s">
        <v>61</v>
      </c>
      <c r="G15" s="5">
        <v>0.95</v>
      </c>
      <c r="H15" s="3">
        <v>10</v>
      </c>
      <c r="I15" s="3">
        <v>10</v>
      </c>
      <c r="J15" s="6" t="s">
        <v>26</v>
      </c>
    </row>
    <row r="16" s="1" customFormat="1" ht="30.95" customHeight="1" spans="1:10">
      <c r="A16" s="3" t="s">
        <v>93</v>
      </c>
      <c r="B16" s="3"/>
      <c r="C16" s="3" t="s">
        <v>26</v>
      </c>
      <c r="D16" s="3"/>
      <c r="E16" s="3"/>
      <c r="F16" s="3"/>
      <c r="G16" s="3"/>
      <c r="H16" s="3"/>
      <c r="I16" s="3"/>
      <c r="J16" s="3"/>
    </row>
    <row r="17" s="1" customFormat="1" ht="24" customHeight="1" spans="1:10">
      <c r="A17" s="3" t="s">
        <v>94</v>
      </c>
      <c r="B17" s="3">
        <v>100</v>
      </c>
      <c r="C17" s="3"/>
      <c r="D17" s="3"/>
      <c r="E17" s="3"/>
      <c r="F17" s="3"/>
      <c r="G17" s="3"/>
      <c r="H17" s="3"/>
      <c r="I17" s="3">
        <f>SUM(I5,I13:I15)</f>
        <v>96</v>
      </c>
      <c r="J17" s="3" t="s">
        <v>95</v>
      </c>
    </row>
    <row r="18" spans="1:10">
      <c r="A18" s="12" t="s">
        <v>96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2"/>
  <sheetViews>
    <sheetView workbookViewId="0">
      <selection activeCell="E15" sqref="E15"/>
    </sheetView>
  </sheetViews>
  <sheetFormatPr defaultColWidth="9" defaultRowHeight="14.25"/>
  <cols>
    <col min="1" max="1" width="11.5" customWidth="1"/>
    <col min="2" max="2" width="21.25" customWidth="1"/>
    <col min="3" max="3" width="25.625" customWidth="1"/>
    <col min="5" max="5" width="20.375" customWidth="1"/>
    <col min="7" max="7" width="10.75" customWidth="1"/>
    <col min="10" max="10" width="14.125" customWidth="1"/>
  </cols>
  <sheetData>
    <row r="1" ht="27" spans="1:10">
      <c r="A1" s="2" t="s">
        <v>71</v>
      </c>
      <c r="B1" s="2"/>
      <c r="C1" s="2"/>
      <c r="D1" s="2"/>
      <c r="E1" s="2"/>
      <c r="F1" s="2"/>
      <c r="G1" s="2"/>
      <c r="H1" s="2"/>
      <c r="I1" s="2"/>
      <c r="J1" s="2"/>
    </row>
    <row r="2" s="15" customFormat="1" ht="26.1" customHeight="1" spans="1:10">
      <c r="A2" s="3" t="s">
        <v>72</v>
      </c>
      <c r="B2" s="3" t="s">
        <v>103</v>
      </c>
      <c r="C2" s="3"/>
      <c r="D2" s="3"/>
      <c r="E2" s="3"/>
      <c r="F2" s="3"/>
      <c r="G2" s="3"/>
      <c r="H2" s="3"/>
      <c r="I2" s="3"/>
      <c r="J2" s="3"/>
    </row>
    <row r="3" s="15" customFormat="1" ht="26.1" customHeight="1" spans="1:10">
      <c r="A3" s="3" t="s">
        <v>74</v>
      </c>
      <c r="B3" s="3" t="s">
        <v>75</v>
      </c>
      <c r="C3" s="3"/>
      <c r="D3" s="3"/>
      <c r="E3" s="4" t="s">
        <v>76</v>
      </c>
      <c r="F3" s="3" t="s">
        <v>30</v>
      </c>
      <c r="G3" s="3"/>
      <c r="H3" s="3"/>
      <c r="I3" s="3"/>
      <c r="J3" s="3"/>
    </row>
    <row r="4" s="15" customFormat="1" ht="36.95" customHeight="1" spans="1:10">
      <c r="A4" s="3" t="s">
        <v>77</v>
      </c>
      <c r="B4" s="3"/>
      <c r="C4" s="4" t="s">
        <v>33</v>
      </c>
      <c r="D4" s="4" t="s">
        <v>78</v>
      </c>
      <c r="E4" s="4" t="s">
        <v>79</v>
      </c>
      <c r="F4" s="3" t="s">
        <v>80</v>
      </c>
      <c r="G4" s="3"/>
      <c r="H4" s="3" t="s">
        <v>81</v>
      </c>
      <c r="I4" s="3" t="s">
        <v>82</v>
      </c>
      <c r="J4" s="3"/>
    </row>
    <row r="5" s="15" customFormat="1" ht="30.95" customHeight="1" spans="1:10">
      <c r="A5" s="3"/>
      <c r="B5" s="3" t="s">
        <v>40</v>
      </c>
      <c r="C5" s="3">
        <f>SUM(C6:C8)</f>
        <v>0</v>
      </c>
      <c r="D5" s="3">
        <f>SUM(D6:D8)</f>
        <v>15</v>
      </c>
      <c r="E5" s="3">
        <f>SUM(E6:E8)</f>
        <v>15</v>
      </c>
      <c r="F5" s="3">
        <v>10</v>
      </c>
      <c r="G5" s="3"/>
      <c r="H5" s="3">
        <f>E5/D5</f>
        <v>1</v>
      </c>
      <c r="I5" s="3">
        <v>10</v>
      </c>
      <c r="J5" s="3"/>
    </row>
    <row r="6" s="15" customFormat="1" ht="30.95" customHeight="1" spans="1:10">
      <c r="A6" s="3"/>
      <c r="B6" s="3" t="s">
        <v>43</v>
      </c>
      <c r="C6" s="3"/>
      <c r="D6" s="3">
        <v>15</v>
      </c>
      <c r="E6" s="3">
        <v>15</v>
      </c>
      <c r="F6" s="3" t="s">
        <v>83</v>
      </c>
      <c r="G6" s="3"/>
      <c r="H6" s="3" t="s">
        <v>83</v>
      </c>
      <c r="I6" s="3" t="s">
        <v>83</v>
      </c>
      <c r="J6" s="3"/>
    </row>
    <row r="7" s="15" customFormat="1" ht="30.95" customHeight="1" spans="1:10">
      <c r="A7" s="3"/>
      <c r="B7" s="3" t="s">
        <v>84</v>
      </c>
      <c r="C7" s="3"/>
      <c r="D7" s="3"/>
      <c r="E7" s="3"/>
      <c r="F7" s="3" t="s">
        <v>83</v>
      </c>
      <c r="G7" s="3"/>
      <c r="H7" s="3" t="s">
        <v>83</v>
      </c>
      <c r="I7" s="3" t="s">
        <v>83</v>
      </c>
      <c r="J7" s="3"/>
    </row>
    <row r="8" s="15" customFormat="1" ht="30.95" customHeight="1" spans="1:10">
      <c r="A8" s="3"/>
      <c r="B8" s="3" t="s">
        <v>85</v>
      </c>
      <c r="C8" s="3"/>
      <c r="D8" s="3"/>
      <c r="E8" s="3"/>
      <c r="F8" s="3" t="s">
        <v>83</v>
      </c>
      <c r="G8" s="3"/>
      <c r="H8" s="3" t="s">
        <v>83</v>
      </c>
      <c r="I8" s="3" t="s">
        <v>83</v>
      </c>
      <c r="J8" s="3"/>
    </row>
    <row r="9" s="15" customFormat="1" ht="29.1" customHeight="1" spans="1:10">
      <c r="A9" s="6" t="s">
        <v>86</v>
      </c>
      <c r="B9" s="6"/>
      <c r="C9" s="6"/>
      <c r="D9" s="6"/>
      <c r="E9" s="6"/>
      <c r="F9" s="6"/>
      <c r="G9" s="6" t="s">
        <v>87</v>
      </c>
      <c r="H9" s="6"/>
      <c r="I9" s="6"/>
      <c r="J9" s="6"/>
    </row>
    <row r="10" s="1" customFormat="1" ht="71.1" customHeight="1" spans="1:10">
      <c r="A10" s="6" t="s">
        <v>88</v>
      </c>
      <c r="B10" s="16" t="s">
        <v>104</v>
      </c>
      <c r="C10" s="16"/>
      <c r="D10" s="16"/>
      <c r="E10" s="16"/>
      <c r="F10" s="16"/>
      <c r="G10" s="17" t="s">
        <v>105</v>
      </c>
      <c r="H10" s="18"/>
      <c r="I10" s="18"/>
      <c r="J10" s="20"/>
    </row>
    <row r="11" s="15" customFormat="1" ht="30" customHeight="1" spans="1:10">
      <c r="A11" s="6" t="s">
        <v>48</v>
      </c>
      <c r="B11" s="6"/>
      <c r="C11" s="6"/>
      <c r="D11" s="6" t="s">
        <v>91</v>
      </c>
      <c r="E11" s="6"/>
      <c r="F11" s="6"/>
      <c r="G11" s="6" t="s">
        <v>92</v>
      </c>
      <c r="H11" s="6"/>
      <c r="I11" s="6"/>
      <c r="J11" s="6"/>
    </row>
    <row r="12" s="15" customFormat="1" ht="48" customHeight="1" spans="1:10">
      <c r="A12" s="3" t="s">
        <v>54</v>
      </c>
      <c r="B12" s="3" t="s">
        <v>55</v>
      </c>
      <c r="C12" s="4" t="s">
        <v>56</v>
      </c>
      <c r="D12" s="4" t="s">
        <v>49</v>
      </c>
      <c r="E12" s="3" t="s">
        <v>50</v>
      </c>
      <c r="F12" s="10" t="s">
        <v>51</v>
      </c>
      <c r="G12" s="10" t="s">
        <v>52</v>
      </c>
      <c r="H12" s="6" t="s">
        <v>80</v>
      </c>
      <c r="I12" s="6" t="s">
        <v>82</v>
      </c>
      <c r="J12" s="6" t="s">
        <v>53</v>
      </c>
    </row>
    <row r="13" s="15" customFormat="1" ht="30.95" customHeight="1" spans="1:10">
      <c r="A13" s="19" t="s">
        <v>57</v>
      </c>
      <c r="B13" s="3" t="s">
        <v>58</v>
      </c>
      <c r="C13" s="3" t="s">
        <v>59</v>
      </c>
      <c r="D13" s="3" t="s">
        <v>60</v>
      </c>
      <c r="E13" s="3">
        <v>100</v>
      </c>
      <c r="F13" s="11" t="s">
        <v>61</v>
      </c>
      <c r="G13" s="3">
        <v>100</v>
      </c>
      <c r="H13" s="6">
        <v>50</v>
      </c>
      <c r="I13" s="6">
        <v>46</v>
      </c>
      <c r="J13" s="6" t="s">
        <v>26</v>
      </c>
    </row>
    <row r="14" s="15" customFormat="1" ht="30.95" customHeight="1" spans="1:10">
      <c r="A14" s="19" t="s">
        <v>62</v>
      </c>
      <c r="B14" s="3" t="s">
        <v>63</v>
      </c>
      <c r="C14" s="3" t="s">
        <v>64</v>
      </c>
      <c r="D14" s="3" t="s">
        <v>65</v>
      </c>
      <c r="E14" s="3">
        <v>99</v>
      </c>
      <c r="F14" s="11" t="s">
        <v>61</v>
      </c>
      <c r="G14" s="3">
        <v>99</v>
      </c>
      <c r="H14" s="6">
        <v>30</v>
      </c>
      <c r="I14" s="6">
        <v>30</v>
      </c>
      <c r="J14" s="6" t="s">
        <v>26</v>
      </c>
    </row>
    <row r="15" s="15" customFormat="1" ht="41.1" customHeight="1" spans="1:10">
      <c r="A15" s="3" t="s">
        <v>66</v>
      </c>
      <c r="B15" s="4" t="s">
        <v>67</v>
      </c>
      <c r="C15" s="3" t="s">
        <v>68</v>
      </c>
      <c r="D15" s="3"/>
      <c r="E15" s="5">
        <v>0.95</v>
      </c>
      <c r="F15" s="11" t="s">
        <v>61</v>
      </c>
      <c r="G15" s="5">
        <v>0.95</v>
      </c>
      <c r="H15" s="3">
        <v>10</v>
      </c>
      <c r="I15" s="3">
        <v>10</v>
      </c>
      <c r="J15" s="6" t="s">
        <v>26</v>
      </c>
    </row>
    <row r="16" s="15" customFormat="1" ht="30.95" customHeight="1" spans="1:10">
      <c r="A16" s="3" t="s">
        <v>93</v>
      </c>
      <c r="B16" s="3"/>
      <c r="C16" s="3" t="s">
        <v>26</v>
      </c>
      <c r="D16" s="3"/>
      <c r="E16" s="3"/>
      <c r="F16" s="3"/>
      <c r="G16" s="3"/>
      <c r="H16" s="3"/>
      <c r="I16" s="3"/>
      <c r="J16" s="3"/>
    </row>
    <row r="17" s="15" customFormat="1" ht="24" customHeight="1" spans="1:10">
      <c r="A17" s="3" t="s">
        <v>94</v>
      </c>
      <c r="B17" s="3">
        <v>100</v>
      </c>
      <c r="C17" s="3"/>
      <c r="D17" s="3"/>
      <c r="E17" s="3"/>
      <c r="F17" s="3"/>
      <c r="G17" s="3"/>
      <c r="H17" s="3"/>
      <c r="I17" s="3">
        <f>SUM(I5,I13:I15)</f>
        <v>96</v>
      </c>
      <c r="J17" s="3" t="s">
        <v>95</v>
      </c>
    </row>
    <row r="18" spans="1:10">
      <c r="A18" s="12" t="s">
        <v>96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3"/>
  <sheetViews>
    <sheetView tabSelected="1" workbookViewId="0">
      <selection activeCell="L13" sqref="L13"/>
    </sheetView>
  </sheetViews>
  <sheetFormatPr defaultColWidth="9" defaultRowHeight="14.25"/>
  <cols>
    <col min="1" max="1" width="11.5" customWidth="1"/>
    <col min="2" max="2" width="21.25" customWidth="1"/>
    <col min="3" max="3" width="24.625" customWidth="1"/>
    <col min="5" max="5" width="20.625" customWidth="1"/>
    <col min="7" max="7" width="10.75" customWidth="1"/>
    <col min="10" max="10" width="14.125" customWidth="1"/>
  </cols>
  <sheetData>
    <row r="1" ht="27" spans="1:10">
      <c r="A1" s="2" t="s">
        <v>71</v>
      </c>
      <c r="B1" s="2"/>
      <c r="C1" s="2"/>
      <c r="D1" s="2"/>
      <c r="E1" s="2"/>
      <c r="F1" s="2"/>
      <c r="G1" s="2"/>
      <c r="H1" s="2"/>
      <c r="I1" s="2"/>
      <c r="J1" s="2"/>
    </row>
    <row r="2" s="1" customFormat="1" ht="26.1" customHeight="1" spans="1:10">
      <c r="A2" s="3" t="s">
        <v>72</v>
      </c>
      <c r="B2" s="3" t="s">
        <v>106</v>
      </c>
      <c r="C2" s="3"/>
      <c r="D2" s="3"/>
      <c r="E2" s="3"/>
      <c r="F2" s="3"/>
      <c r="G2" s="3"/>
      <c r="H2" s="3"/>
      <c r="I2" s="3"/>
      <c r="J2" s="3"/>
    </row>
    <row r="3" s="1" customFormat="1" ht="26.1" customHeight="1" spans="1:10">
      <c r="A3" s="3" t="s">
        <v>74</v>
      </c>
      <c r="B3" s="3" t="s">
        <v>75</v>
      </c>
      <c r="C3" s="3"/>
      <c r="D3" s="3"/>
      <c r="E3" s="4" t="s">
        <v>76</v>
      </c>
      <c r="F3" s="3" t="s">
        <v>30</v>
      </c>
      <c r="G3" s="3"/>
      <c r="H3" s="3"/>
      <c r="I3" s="3"/>
      <c r="J3" s="3"/>
    </row>
    <row r="4" s="1" customFormat="1" ht="36.95" customHeight="1" spans="1:10">
      <c r="A4" s="3" t="s">
        <v>77</v>
      </c>
      <c r="B4" s="3"/>
      <c r="C4" s="4" t="s">
        <v>33</v>
      </c>
      <c r="D4" s="4" t="s">
        <v>78</v>
      </c>
      <c r="E4" s="4" t="s">
        <v>79</v>
      </c>
      <c r="F4" s="3" t="s">
        <v>80</v>
      </c>
      <c r="G4" s="3"/>
      <c r="H4" s="3" t="s">
        <v>81</v>
      </c>
      <c r="I4" s="3" t="s">
        <v>82</v>
      </c>
      <c r="J4" s="3"/>
    </row>
    <row r="5" s="1" customFormat="1" ht="30.95" customHeight="1" spans="1:10">
      <c r="A5" s="3"/>
      <c r="B5" s="3" t="s">
        <v>40</v>
      </c>
      <c r="C5" s="3">
        <v>124.16</v>
      </c>
      <c r="D5" s="3">
        <v>175.25</v>
      </c>
      <c r="E5" s="3">
        <v>175.25</v>
      </c>
      <c r="F5" s="3">
        <v>10</v>
      </c>
      <c r="G5" s="3"/>
      <c r="H5" s="5">
        <v>1</v>
      </c>
      <c r="I5" s="3">
        <v>10</v>
      </c>
      <c r="J5" s="3"/>
    </row>
    <row r="6" s="1" customFormat="1" ht="30.95" customHeight="1" spans="1:10">
      <c r="A6" s="3"/>
      <c r="B6" s="3" t="s">
        <v>43</v>
      </c>
      <c r="C6" s="3"/>
      <c r="D6" s="3"/>
      <c r="E6" s="3"/>
      <c r="F6" s="3" t="s">
        <v>83</v>
      </c>
      <c r="G6" s="3"/>
      <c r="H6" s="3" t="s">
        <v>83</v>
      </c>
      <c r="I6" s="3" t="s">
        <v>83</v>
      </c>
      <c r="J6" s="3"/>
    </row>
    <row r="7" s="1" customFormat="1" ht="30.95" customHeight="1" spans="1:10">
      <c r="A7" s="3"/>
      <c r="B7" s="3" t="s">
        <v>84</v>
      </c>
      <c r="C7" s="3"/>
      <c r="D7" s="3"/>
      <c r="E7" s="3"/>
      <c r="F7" s="3" t="s">
        <v>83</v>
      </c>
      <c r="G7" s="3"/>
      <c r="H7" s="3" t="s">
        <v>83</v>
      </c>
      <c r="I7" s="3" t="s">
        <v>83</v>
      </c>
      <c r="J7" s="3"/>
    </row>
    <row r="8" s="1" customFormat="1" ht="30.95" customHeight="1" spans="1:10">
      <c r="A8" s="3"/>
      <c r="B8" s="3" t="s">
        <v>85</v>
      </c>
      <c r="C8" s="3">
        <v>124.16</v>
      </c>
      <c r="D8" s="3">
        <v>175.25</v>
      </c>
      <c r="E8" s="3">
        <v>175.25</v>
      </c>
      <c r="F8" s="3" t="s">
        <v>83</v>
      </c>
      <c r="G8" s="3"/>
      <c r="H8" s="3" t="s">
        <v>83</v>
      </c>
      <c r="I8" s="3" t="s">
        <v>83</v>
      </c>
      <c r="J8" s="3"/>
    </row>
    <row r="9" s="1" customFormat="1" ht="29.1" customHeight="1" spans="1:10">
      <c r="A9" s="6" t="s">
        <v>86</v>
      </c>
      <c r="B9" s="6"/>
      <c r="C9" s="6"/>
      <c r="D9" s="6"/>
      <c r="E9" s="6"/>
      <c r="F9" s="6"/>
      <c r="G9" s="6" t="s">
        <v>87</v>
      </c>
      <c r="H9" s="6"/>
      <c r="I9" s="6"/>
      <c r="J9" s="6"/>
    </row>
    <row r="10" s="1" customFormat="1" ht="71.1" customHeight="1" spans="1:10">
      <c r="A10" s="6" t="s">
        <v>88</v>
      </c>
      <c r="B10" s="7" t="s">
        <v>107</v>
      </c>
      <c r="C10" s="7"/>
      <c r="D10" s="7"/>
      <c r="E10" s="7"/>
      <c r="F10" s="7"/>
      <c r="G10" s="8" t="s">
        <v>108</v>
      </c>
      <c r="H10" s="9"/>
      <c r="I10" s="9"/>
      <c r="J10" s="14"/>
    </row>
    <row r="11" s="1" customFormat="1" ht="30" customHeight="1" spans="1:10">
      <c r="A11" s="6" t="s">
        <v>48</v>
      </c>
      <c r="B11" s="6"/>
      <c r="C11" s="6"/>
      <c r="D11" s="6" t="s">
        <v>91</v>
      </c>
      <c r="E11" s="6"/>
      <c r="F11" s="6"/>
      <c r="G11" s="6" t="s">
        <v>92</v>
      </c>
      <c r="H11" s="6"/>
      <c r="I11" s="6"/>
      <c r="J11" s="6"/>
    </row>
    <row r="12" s="1" customFormat="1" ht="48" customHeight="1" spans="1:10">
      <c r="A12" s="3" t="s">
        <v>54</v>
      </c>
      <c r="B12" s="3" t="s">
        <v>55</v>
      </c>
      <c r="C12" s="4" t="s">
        <v>56</v>
      </c>
      <c r="D12" s="4" t="s">
        <v>49</v>
      </c>
      <c r="E12" s="3" t="s">
        <v>50</v>
      </c>
      <c r="F12" s="10" t="s">
        <v>51</v>
      </c>
      <c r="G12" s="10" t="s">
        <v>52</v>
      </c>
      <c r="H12" s="6" t="s">
        <v>80</v>
      </c>
      <c r="I12" s="6" t="s">
        <v>82</v>
      </c>
      <c r="J12" s="6" t="s">
        <v>53</v>
      </c>
    </row>
    <row r="13" s="1" customFormat="1" ht="30.95" customHeight="1" spans="1:10">
      <c r="A13" s="3" t="s">
        <v>57</v>
      </c>
      <c r="B13" s="3" t="s">
        <v>109</v>
      </c>
      <c r="C13" s="3" t="s">
        <v>110</v>
      </c>
      <c r="D13" s="3" t="s">
        <v>65</v>
      </c>
      <c r="E13" s="3">
        <v>2000</v>
      </c>
      <c r="F13" s="11" t="s">
        <v>111</v>
      </c>
      <c r="G13" s="3">
        <v>2000</v>
      </c>
      <c r="H13" s="6">
        <v>25</v>
      </c>
      <c r="I13" s="6">
        <v>23</v>
      </c>
      <c r="J13" s="6" t="s">
        <v>26</v>
      </c>
    </row>
    <row r="14" s="1" customFormat="1" ht="30.95" customHeight="1" spans="1:10">
      <c r="A14" s="3"/>
      <c r="B14" s="3" t="s">
        <v>58</v>
      </c>
      <c r="C14" s="3" t="s">
        <v>59</v>
      </c>
      <c r="D14" s="3" t="s">
        <v>60</v>
      </c>
      <c r="E14" s="3">
        <v>100</v>
      </c>
      <c r="F14" s="11" t="s">
        <v>61</v>
      </c>
      <c r="G14" s="3">
        <v>100</v>
      </c>
      <c r="H14" s="6">
        <v>25</v>
      </c>
      <c r="I14" s="6">
        <v>23</v>
      </c>
      <c r="J14" s="6" t="s">
        <v>26</v>
      </c>
    </row>
    <row r="15" s="1" customFormat="1" ht="30.95" customHeight="1" spans="1:10">
      <c r="A15" s="3" t="s">
        <v>62</v>
      </c>
      <c r="B15" s="3" t="s">
        <v>63</v>
      </c>
      <c r="C15" s="3" t="s">
        <v>64</v>
      </c>
      <c r="D15" s="3" t="s">
        <v>65</v>
      </c>
      <c r="E15" s="3">
        <v>99</v>
      </c>
      <c r="F15" s="11" t="s">
        <v>61</v>
      </c>
      <c r="G15" s="3">
        <v>99</v>
      </c>
      <c r="H15" s="6">
        <v>30</v>
      </c>
      <c r="I15" s="6">
        <v>30</v>
      </c>
      <c r="J15" s="6" t="s">
        <v>26</v>
      </c>
    </row>
    <row r="16" s="1" customFormat="1" ht="41.1" customHeight="1" spans="1:10">
      <c r="A16" s="3" t="s">
        <v>66</v>
      </c>
      <c r="B16" s="4" t="s">
        <v>67</v>
      </c>
      <c r="C16" s="3" t="s">
        <v>68</v>
      </c>
      <c r="D16" s="3"/>
      <c r="E16" s="5">
        <v>0.95</v>
      </c>
      <c r="F16" s="11" t="s">
        <v>61</v>
      </c>
      <c r="G16" s="5">
        <v>0.95</v>
      </c>
      <c r="H16" s="3">
        <v>10</v>
      </c>
      <c r="I16" s="3">
        <v>10</v>
      </c>
      <c r="J16" s="6" t="s">
        <v>26</v>
      </c>
    </row>
    <row r="17" s="1" customFormat="1" ht="30.95" customHeight="1" spans="1:10">
      <c r="A17" s="3" t="s">
        <v>93</v>
      </c>
      <c r="B17" s="3"/>
      <c r="C17" s="3" t="s">
        <v>26</v>
      </c>
      <c r="D17" s="3"/>
      <c r="E17" s="3"/>
      <c r="F17" s="3"/>
      <c r="G17" s="3"/>
      <c r="H17" s="3"/>
      <c r="I17" s="3"/>
      <c r="J17" s="3"/>
    </row>
    <row r="18" s="1" customFormat="1" ht="24" customHeight="1" spans="1:10">
      <c r="A18" s="3" t="s">
        <v>94</v>
      </c>
      <c r="B18" s="3">
        <v>100</v>
      </c>
      <c r="C18" s="3"/>
      <c r="D18" s="3"/>
      <c r="E18" s="3"/>
      <c r="F18" s="3"/>
      <c r="G18" s="3"/>
      <c r="H18" s="3"/>
      <c r="I18" s="3">
        <f>SUM(I5,I13:I16)</f>
        <v>96</v>
      </c>
      <c r="J18" s="3" t="s">
        <v>95</v>
      </c>
    </row>
    <row r="19" spans="1:10">
      <c r="A19" s="12" t="s">
        <v>96</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2024年度部门整体支出绩效自评情况</vt:lpstr>
      <vt:lpstr>2024年度部门整体支出绩效自评表</vt:lpstr>
      <vt:lpstr>2024年项目支出绩效自评表（公用经费）</vt:lpstr>
      <vt:lpstr>2024年项目支出绩效自评表（困难学生补助)</vt:lpstr>
      <vt:lpstr>2024年项目支出绩效自评表（营养改善计划)</vt:lpstr>
      <vt:lpstr>2024年项目支出绩效自评表（彩票公益金)</vt:lpstr>
      <vt:lpstr>课后延时服务费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2025-09-12T03:10:21Z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