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项目支出绩效指标表（教育督学经费）" sheetId="3" r:id="rId3"/>
    <sheet name="项目支出绩效指标表（招生考试工作经费）" sheetId="4" r:id="rId4"/>
    <sheet name="项目支出绩效指标表（义务教育质量监测专项资金）" sheetId="5" r:id="rId5"/>
    <sheet name="项目支出绩效指标表（义务教育质量监测工作经费）" sheetId="6" r:id="rId6"/>
    <sheet name="项目支出绩梁河县体育公园入园道路建设项目水土保持补偿费专项资金" sheetId="7" r:id="rId7"/>
    <sheet name="项目支出绩效指标表（教育体育局2023年设备采购经费）" sheetId="8" r:id="rId8"/>
    <sheet name="项目支出绩效指标表（聘用法律顾问经费）" sheetId="9" r:id="rId9"/>
    <sheet name="项目支出绩效指标表德宏州第三届运动会梁河县代表团参赛经费" sheetId="10" r:id="rId10"/>
    <sheet name="河西中学运动场建设和芒别小学建设项目征地资金及县幼儿园工程项目" sheetId="11" r:id="rId11"/>
    <sheet name="项目支出绩效指标表（支持学前教育发展专项资金）" sheetId="12" r:id="rId12"/>
    <sheet name="项目支出绩效指标表县幼儿园购买土地费用专项资金" sheetId="13" r:id="rId13"/>
    <sheet name="义务教育薄弱环节改善与能力提升资金" sheetId="14" r:id="rId14"/>
    <sheet name="2021年城乡义务教育补助经费（校舍改造）中央直达专项资金" sheetId="15" r:id="rId15"/>
    <sheet name="2022年城乡义务教育补助经费（校舍安全保障）中央直达专项资金" sheetId="16" r:id="rId16"/>
    <sheet name="2021年教育强国推进工程中央基建投资预算（拨款）专项资金" sheetId="17" r:id="rId17"/>
    <sheet name="2022年教育强国推进工程中央基建投资预算（拨款）专项资金" sheetId="18" r:id="rId18"/>
    <sheet name="2022年城乡义务教育补助经费（第二批）中央直达资金" sheetId="19" r:id="rId19"/>
    <sheet name="梁河一中学生宿舍楼盘活存量专项资金" sheetId="20" r:id="rId20"/>
    <sheet name="梁河县第一中学国家标准化考场建设相关费用专项资金" sheetId="21" r:id="rId21"/>
    <sheet name="梁一中中央基建投资项目建设" sheetId="22" r:id="rId22"/>
    <sheet name="2020年教育现代化推进工程中央基建投资预算拨款专项资金" sheetId="23" r:id="rId23"/>
    <sheet name="生源地信用助学贷款风险补偿专项资金" sheetId="24" r:id="rId24"/>
    <sheet name="2021年城乡义务教育补助经费（小厂中学食堂建设）中央直达专项" sheetId="25" r:id="rId25"/>
    <sheet name="2021年乡村学校从教20年以上优秀教师奖励专项资金" sheetId="26" r:id="rId26"/>
    <sheet name="下达重新拨付财政收回教育盘活存量专项资金" sheetId="27" r:id="rId27"/>
    <sheet name="2022年第二批现代职业教育质量提升计划资金" sheetId="28" r:id="rId28"/>
    <sheet name="非税收入经费（上缴州教体局2023年教育考试报名费）补助资金" sheetId="29" r:id="rId29"/>
    <sheet name="梁河县产教融合实训基地县级配套资本金专项资金" sheetId="30" r:id="rId30"/>
    <sheet name="梁河县教育费附加安排的支出专项资金" sheetId="31" r:id="rId31"/>
    <sheet name="2022年第一批省级预算内前期工作经费（体育公园建设项目）专项" sheetId="32" r:id="rId32"/>
    <sheet name="2023年上海援滇专项资金（省对下）九年一贯制学校运动场建设项" sheetId="33" r:id="rId33"/>
    <sheet name="2023年提前批次德宏州梁河县脱贫攻坚产教融合发展实训基地建设" sheetId="34" r:id="rId34"/>
    <sheet name="德宏州梁河县城四号停车场建设项目专项债劵资金" sheetId="35" r:id="rId35"/>
    <sheet name="2020年体彩公益金项目资金（省对下第一批）国民体质监测专项经" sheetId="36" r:id="rId36"/>
    <sheet name="2022年体彩公益金项目资金（省对下）专项资金" sheetId="37" r:id="rId37"/>
    <sheet name="2021年体彩公益金项目资金（省对下第一批）专项经费" sheetId="38" r:id="rId38"/>
    <sheet name="2023年度第二批州级专项彩票公益金支出社会公益事业发展资金" sheetId="39"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<sst xmlns="http://schemas.openxmlformats.org/spreadsheetml/2006/main" count="5007" uniqueCount="432">
  <si>
    <t>2023年度部门整体支出绩效自评情况</t>
  </si>
  <si>
    <t>编制单位：梁河县教育体育局（本级）</t>
  </si>
  <si>
    <t>公开13表</t>
  </si>
  <si>
    <t>一、部门基本情况</t>
  </si>
  <si>
    <t>（一）部门概况</t>
  </si>
  <si>
    <t>梁河县教育体育局机关单位基本性质行政单位，局机关内设四个股室：办公室、政工人事股、教育体育股、财务基建股、教育体育股。</t>
  </si>
  <si>
    <t>（二）部门绩效目标的设立情况</t>
  </si>
  <si>
    <t>（一）按计划做好“县管校聘、职称改革和校长职级制”三项改革的后续工作。
（二）与县委县政府加强请示汇报，寻找解决在建工程项目推进的有效措施，并严格按施工标准推进学校工程建设，  
（三）进一步加强向州教体局、县人民政府、县财政的请示汇报，争取改变县财政支出保障顺序，加大对教育拨款力度，确保教育体育基础建设项目顺利实施，保障教育事业顺利发展。
（四）坚持疫情防控“动态防控”政策，做好每学期开学前后的学校疫情防控安排部署，督促学校认真落实主体防控责任，坚持人物同防，定期开展常态化校园核酸检测工作，加强重点地区返梁人员涉校人员的管理。
（五）树品牌、夯基础。扎实推进“十四五”规划，认真筹备好德宏州各项赛事备战、全民健身日系列活动、“运动德宏·回龙茶香”、2022梁河万亩茶园户外挑战赛，创造群众体育工作新局面。
（六）持续发力，围绕“增收”做好挂钩村各项工作。一是继续落实主要帮扶政策不变，坚决落实“四个不摘”和“三个落实”要求，确保脱贫攻坚成果得到有效巩固拓展、乡村振兴战略得到有效推进。二是继续加强公益性岗位管理，关注弱势群体，积极争取政策帮扶。三是抓好驻村工作队管理，做好对脱贫户跟踪服务工作，持续推动产业优化发展，加强劳务输出及人居环境提升工作，把邦读村建设为宜居、宜业、生态的新农村。
新时代、新使命、新征程，在德宏州教育体育局、县委、县政府的坚强领导和全县人民的大力支持下，梁河教育人将以全国教育大会精神为引领，切实落实立德树人根本任务，持续以“立德、求真、坚守”的梁河教育精神引领全县教体系统干部职工踔厉奋发，砥砺前行。为全面推进新时代梁河教育体育事业健康发展不懈努力，办好梁河人民满意的教育。</t>
  </si>
  <si>
    <t>（三）部门整体收支情况</t>
  </si>
  <si>
    <t xml:space="preserve"> 2023收入10,497.67万元，其中：一般公共预算财政拨款2023年是5961.98万元，政府性基金预算财政拨款2023年是4326.6万元，其他收入2023年是209.09万元.2023年支出10571.6万元，其中：教育支出5,216.29万元，文化旅游体育与传媒支出77.05万元，社会保障和就业支出67.8万元，卫生健康支出30.48万元，农林水支出817万元，住房保障支出36.38万元，其他支出4,326.60万元，</t>
  </si>
  <si>
    <t>（四）部门预算管理制度建设情况</t>
  </si>
  <si>
    <t>第一条  依据预算法单位预算管理应“核定收支、定额、定向补助、超支不补，结转和结余按规定使用”的管理办法，严格执行“有预算才有支出、没有预算就没有支出”的规定，按照“权责分明、相互制约、相互监督”的原则，教育局机关在实施预算控制时必须明确教育局各股室的分工、股室预算支出的控制的原则，制定出该年项目的规划和实施意见，并根据预算执行情况如实做好决算工作。
第二条 为了科学合理的编制预算，实现预算平衡，教育局成立预算委员会。成员有教育局局长、教育局书记、教育局副局长、教育局副书记、教育局政府督导室主任 、教育局办公室主任、教育局人事股股长、教育局计财股股长、教育局招生办主任、教育局督导室主任、教育局基教股股长、教育局德安股股长、教育局职成教股股长。
第三条 预算目标制定和形成 
  1.教育局各股室根据各股室的发展战略和目标，拟定出科学的预算项目和项目预算资金。
   2.由梁河县教育局计财股牵头将各股室预算项目汇总整理形成预算初案，上交教育局行政班子。
   3.教育局行政班子成员结合自身实际情况对预算初案审核，并对发现的问题提出调整意见，并召开预算委员会最终形成预算方案。 
第四条 部门预算编制上报 
梁河县教育局计财股将本年度预算方案录入预算系统上报财政局。
第五条 审议批准下发
梁河县财政局将梁河县教育局预算方案，上报人大、政府，由常务会审批，通过二上二下，形成单位正式年度预算方案。
第六条 预算执行 
预算下达后各责任股室按照预算责任分解情况分别承担业务预算、费用预算及资金预算等各类预算的执行职能。 
第七条 追加预算
（一）单位各股室在预算执行过程中出现以下情况时，可提出预算更改及修订申请。 
1.预算执行的差异率超出预算差异的可容忍范围，并分析合理，则需进行修订。 
2.发生不可预见情况，并对预算执行有重大影响，则需在发生当期及时修订预算。 
（二）单位各股室将预算调整方案上报局长，召开预算委员会确定追加方案
    1.调整预算股室将预算调整申请，编制预算变更对照表，并说明总变更数，提交局长。 
    2.召开预算委员会根据审批意见对预算调整方案进行平衡协调，形成新的预算调整方案。 
    3.由教育局办公室起草调整预算申请，由单位领导上报政府常务会。
4.若政府常务会通过预算调整方案报县财政局追加预算自下达到各股室，各股室执行新预算。
第八条 教育局计财股根据单位预算执行结果编制年度决算，由主管部门审核汇总后报财政部门审批。
第九条 教育局计财股应当加强决算的审核和分析，保证决算数据的真实、准确，规范。通过审核和分析有针对性地提出加强和改进管理的措施，提交教育局班子研究决定，提高财务管理水平。</t>
  </si>
  <si>
    <t>（五）严控“三公经费”支出情况</t>
  </si>
  <si>
    <t>三公”经费支出情况：2023年本单位“三公”经费支出1.07万元，比上年的1.04万元增加0.03万元。其中公务接待费1.07万元，属于国内公务接待，接待批次为21次，接待157人次。人均支出68.35元与2022年相比。公务接待费增加0.03万元，增加的原因是2023年因为疫情控制放开，上级检查、调研的次数增加，2023各种调研工作增加，所以比2022年增加了0.03万元。
2023年年初预算安排1.6万元，2023年实际支出数为1.07万元，实际执行数比年初预算数减少0.53元。减少的原因是2023年梁河县教育体育局厉行节约。
梁河县教育局2023年公务用车编制实际保留1辆，实际公车为0，所以没有公务用车运行维护费，年初预算也没有安排。</t>
  </si>
  <si>
    <t>二、绩效自评工作情况</t>
  </si>
  <si>
    <t>（一）绩效自评的目的</t>
  </si>
  <si>
    <t>在绩效自评的工作中，本单位通过自评找出工作中的问题，解决问题，使单位的业务人员认识到工作中的不足，以及自身工作中的不足，还开展各股室间的相互评比，提高业务人员的主动参加意识，激发业务人员的工作热忱，提高工作效力。</t>
  </si>
  <si>
    <t>（二）自评组织过程</t>
  </si>
  <si>
    <t>1.前期准备</t>
  </si>
  <si>
    <t xml:space="preserve">1.下达评估通知。梁河县教育体育局领导小组办公室根据要求，通知项目责任股室在规定时间内对项目进行绩效考核。
2.拟定工作方案。结合事前绩效评估工作要求，拟定工作方案。
</t>
  </si>
  <si>
    <t>2.组织实施</t>
  </si>
  <si>
    <t>1.形成评估组。由梁河县教育体育局预算绩效领导小组选定人员组成评估小组。
2.由评估小组开展绩效考核等评估工作。根据贷款额度提高及学生数进行评估。</t>
  </si>
  <si>
    <t>三、评价情况分析及综合评价结论</t>
  </si>
  <si>
    <t>结合各项工作完成情况，2023部门整体支出绩效目标自评分为98分，自评等级为优。</t>
  </si>
  <si>
    <t>四、存在的问题和整改情况</t>
  </si>
  <si>
    <t>无</t>
  </si>
  <si>
    <t>五、绩效自评结果应用</t>
  </si>
  <si>
    <t>六、主要经验及做法</t>
  </si>
  <si>
    <t>七、其他需说明的情况</t>
  </si>
  <si>
    <t>备注：涉密部门和涉密信息按保密规定不公开。</t>
  </si>
  <si>
    <t>2023年度部门整体支出绩效自评表</t>
  </si>
  <si>
    <t>编制单位：</t>
  </si>
  <si>
    <t>梁河县教育体育局（本级）</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</si>
  <si>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</si>
  <si>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</si>
  <si>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</si>
  <si>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</si>
  <si>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</si>
  <si>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</si>
  <si>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</si>
  <si>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</si>
  <si>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</si>
  <si>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</si>
  <si>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</si>
  <si>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其他资金主要是教体2023年自有资金培训费专项资金，中国有色集团2023年帮扶（曩宋河东小学学生宿舍建设项目）专项资金，国开行2021年生源地助学贷款地方财政风险补偿金专项资金。</t>
  </si>
  <si>
    <t>基本支出</t>
  </si>
  <si>
    <t>项目支出</t>
  </si>
  <si>
    <t>其中：财政拨款</t>
  </si>
  <si>
    <t>其他资金</t>
  </si>
  <si>
    <t>上年结转</t>
  </si>
  <si>
    <t>-</t>
  </si>
  <si>
    <t>部门年度目标</t>
  </si>
  <si>
    <t>2023年教育体育局机关年度目标                                                                                                     
（一）按计划做好“县管校聘、职称改革和校长职级制”三项改革的后续工作。
（二）与县委县政府加强请示汇报，寻找解决在建工程项目推进的有效措施，并严格按施工标准推进学校工程建设，  
（三）进一步加强向州教体局、县人民政府、县财政的请示汇报，争取改变县财政支出保障顺序，加大对教育拨款力度，确保教育体育基础建设项目顺利实施，保障教育事业顺利发展。
（四）坚持疫情防控“动态防控”政策，做好每学期开学前后的学校疫情防控安排部署，督促学校认真落实主体防控责任，坚持人物同防，定期开展常态化校园核酸检测工作，加强重点地区返梁人员涉校人员的管理。
（五）树品牌、夯基础。扎实推进“十四五”规划，认真筹备好德宏州各项赛事备战、全民健身日系列活动、“运动德宏·回龙茶香”、2022梁河万亩茶园户外挑战赛，创造群众体育工作新局面。
（六）持续发力，围绕“增收”做好挂钩村各项工作。一是继续落实主要帮扶政策不变，坚决落实“四个不摘”和“三个落实”要求，确保脱贫攻坚成果得到有效巩固拓展、乡村振兴战略得到有效推进。二是继续加强公益性岗位管理，关注弱势群体，积极争取政策帮扶。三是抓好驻村工作队管理，做好对脱贫户跟踪服务工作，持续推动产业优化发展，加强劳务输出及人居环境提升工作，把邦读村建设为宜居、宜业、生态的新农村。
新时代、新使命、新征程，在德宏州教育体育局、县委、县政府的坚强领导和全县人民的大力支持下，梁河教育人将以全国教育大会精神为引领，切实落实立德树人根本任务，持续以“立德、求真、坚守”的梁河教育精神引领全县教体系统干部职工踔厉奋发，砥砺前行。为全面推进新时代梁河教育体育事业健康发展不懈努力，办好梁河人民满意的教育。</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</si>
  <si>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</si>
  <si>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</si>
  <si>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</si>
  <si>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</si>
  <si>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</si>
  <si>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</si>
  <si>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</si>
  <si>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</si>
  <si>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</si>
  <si>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</si>
  <si>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</si>
  <si>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独立核算机构数</t>
  </si>
  <si>
    <t>=</t>
  </si>
  <si>
    <t>个</t>
  </si>
  <si>
    <t>在职人数</t>
  </si>
  <si>
    <t>人</t>
  </si>
  <si>
    <t>退休人数</t>
  </si>
  <si>
    <t>质量指标</t>
  </si>
  <si>
    <t>学前三年毛入园率达到</t>
  </si>
  <si>
    <t>≥</t>
  </si>
  <si>
    <t>%</t>
  </si>
  <si>
    <t>九年义务教育巩固</t>
  </si>
  <si>
    <t>高中阶段教育全面普及、毛入学率达到</t>
  </si>
  <si>
    <t>高等教育内涵发展、毛入学率达到</t>
  </si>
  <si>
    <t>时效指标</t>
  </si>
  <si>
    <t>保障教育体育系统正常运转</t>
  </si>
  <si>
    <t>2023年1月1日至2023年12月31日</t>
  </si>
  <si>
    <t>年</t>
  </si>
  <si>
    <t>效益指标</t>
  </si>
  <si>
    <t>社会效益指标</t>
  </si>
  <si>
    <t>提高办学水平、办人民满意的教育</t>
  </si>
  <si>
    <t>有效提高</t>
  </si>
  <si>
    <t>提高教育水平，促进教育事业健康发展</t>
  </si>
  <si>
    <t>长期有效</t>
  </si>
  <si>
    <t>享受生源地贷款信用助学贷款覆盖率</t>
  </si>
  <si>
    <t>保证我省义务教育质量监测的权威和信誉</t>
  </si>
  <si>
    <t>全年有效</t>
  </si>
  <si>
    <t>建档立卡贫困户子女全部接受资助的比例</t>
  </si>
  <si>
    <t>推进教育发展、稳定教师队伍、促进教育教学质量提高</t>
  </si>
  <si>
    <t>有效</t>
  </si>
  <si>
    <t>可持续影响指标</t>
  </si>
  <si>
    <t>长期</t>
  </si>
  <si>
    <t>满意度指标</t>
  </si>
  <si>
    <t>服务对象满意度指标</t>
  </si>
  <si>
    <t>家长满意度</t>
  </si>
  <si>
    <t>学生满意度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</si>
  <si>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</si>
  <si>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</si>
  <si>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</si>
  <si>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</si>
  <si>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</si>
  <si>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教育督学经费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</si>
  <si>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</si>
  <si>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</si>
  <si>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</si>
  <si>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</si>
  <si>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</si>
  <si>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</si>
  <si>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</si>
  <si>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</si>
  <si>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</si>
  <si>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</si>
  <si>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</si>
  <si>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</si>
  <si>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</si>
  <si>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</si>
  <si>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</si>
  <si>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</si>
  <si>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建立和实施督学责任区制度，把政府履行教育职责、教育行政管理工作和各级各类学校办学情况纳入全方位，经常性的随机督导检查，形成常态性督导和专项性督导相结合的教育督导工作机制，这是教育部为全面落实教育规划纲要，统筹推进义务教育均衡发展，推进教育公平正义而实施的一项教育战略举措。‘筹措督学开展工作的工作经费，为督学提供必要的工作条件，对督学的工作情况进行监督、考核。</t>
  </si>
  <si>
    <t>项目支出绩效指标表</t>
  </si>
  <si>
    <t>绩效指标</t>
  </si>
  <si>
    <t>年度指标值</t>
  </si>
  <si>
    <t>数量指标（15）</t>
  </si>
  <si>
    <t>责任督学每年到学校督学督导次数</t>
  </si>
  <si>
    <t>8</t>
  </si>
  <si>
    <t>次</t>
  </si>
  <si>
    <t>责任督学</t>
  </si>
  <si>
    <t>56</t>
  </si>
  <si>
    <t>质量指标（15）</t>
  </si>
  <si>
    <t>按照督学责任管理办法执行</t>
  </si>
  <si>
    <t>100</t>
  </si>
  <si>
    <t>时效指标（10）</t>
  </si>
  <si>
    <t>及时完成率</t>
  </si>
  <si>
    <t>成本指标（10分）</t>
  </si>
  <si>
    <t>资金总量</t>
  </si>
  <si>
    <t>万元</t>
  </si>
  <si>
    <t>经济效益指标（10分）</t>
  </si>
  <si>
    <t>提高人员素质，促进经济发展</t>
  </si>
  <si>
    <t>社会效益指标（10分）</t>
  </si>
  <si>
    <t>生态效益指标（5分）</t>
  </si>
  <si>
    <t>可持续影响指标（5分）</t>
  </si>
  <si>
    <t>促进教育发展</t>
  </si>
  <si>
    <t>服务对象满意度指标（5分</t>
  </si>
  <si>
    <t>学生家长满意度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</si>
  <si>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</si>
  <si>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</si>
  <si>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</si>
  <si>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</si>
  <si>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</si>
  <si>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</si>
  <si>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</si>
  <si>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招生考试工作经费</t>
  </si>
  <si>
    <t>保障2024-2026年教育体育初中学业水平考试、初中英语听力口语考试、高中英语听力口语测试、高考、高中学业水平考试、成人自考、中小学教师资格（笔试）、成人高考 等各种考试的工作顺利开展。 2.保障教育体育局的各种招生工作正常开展。</t>
  </si>
  <si>
    <t>全年组织考试</t>
  </si>
  <si>
    <t>10</t>
  </si>
  <si>
    <t>杜绝考生错报，漏报考试</t>
  </si>
  <si>
    <t>组织考试及完成率</t>
  </si>
  <si>
    <t>保证高考、中考顺利</t>
  </si>
  <si>
    <t>义务教育质量监测专项资金</t>
  </si>
  <si>
    <t>"开展义务教育质量监测，是对本县义务教育优质均衡发展情况的研判和预判，监测结果是县域义务教育优质均衡发展评估认定的一项重要指标。"</t>
  </si>
  <si>
    <t>数量指标（10）</t>
  </si>
  <si>
    <t>2023年监测义务教育阶段学校</t>
  </si>
  <si>
    <t>22</t>
  </si>
  <si>
    <t>所</t>
  </si>
  <si>
    <t>数量指标（5）</t>
  </si>
  <si>
    <t>2023年监测义务教育阶段学生</t>
  </si>
  <si>
    <t>593</t>
  </si>
  <si>
    <t>2023年义务教育阶段监测科目</t>
  </si>
  <si>
    <t>3</t>
  </si>
  <si>
    <t>项（个）</t>
  </si>
  <si>
    <t>开展2023年质量监测的时间</t>
  </si>
  <si>
    <t>5</t>
  </si>
  <si>
    <t>月</t>
  </si>
  <si>
    <t>保证我县义务教育质量监测的权威和信誉</t>
  </si>
  <si>
    <t>义务教育质量监测工作经费</t>
  </si>
  <si>
    <t>对各年度安排的义务教育阶段学科的学习质量、以及课程开设、条件保障、教师配备、学科教学、学校管理和区域管理等相关影响因素情况进行有效的监测和评估，同时有针对性的提出改进和提高办法和策略。</t>
  </si>
  <si>
    <t>完成2023年义务教育阶段监测科目</t>
  </si>
  <si>
    <t>保障我县义务教育质量监测工作的顺利开展</t>
  </si>
  <si>
    <t>梁河县体育公园入园道路建设项目水土保持补偿费专项资金</t>
  </si>
  <si>
    <t>缴纳梁河县体育公园入园道路建设项目水土保持补偿费。</t>
  </si>
  <si>
    <t>水土保持计征面积</t>
  </si>
  <si>
    <t>29313</t>
  </si>
  <si>
    <t>平方米</t>
  </si>
  <si>
    <t>水土保持计征标准</t>
  </si>
  <si>
    <t>0.7</t>
  </si>
  <si>
    <t>元/平方米</t>
  </si>
  <si>
    <t>完成体育公园入园道路建设项目水土保持补偿率</t>
  </si>
  <si>
    <t>按时办理手续率</t>
  </si>
  <si>
    <t>提高我县人员身体素质，促进经济发展</t>
  </si>
  <si>
    <t>体育公园入园道路建设项目</t>
  </si>
  <si>
    <t>顺利开展</t>
  </si>
  <si>
    <t>丰富地方群众性综合运动，促进体育事业健康发展</t>
  </si>
  <si>
    <t>服务对象满意度指标（10分</t>
  </si>
  <si>
    <t>我县人民满意度</t>
  </si>
  <si>
    <t>教育体育局2023年设备采购经费</t>
  </si>
  <si>
    <t>2023年购教育体育局机办公设备购置，改善工作条件提高工作效力。</t>
  </si>
  <si>
    <t>采购设备</t>
  </si>
  <si>
    <t>1</t>
  </si>
  <si>
    <t>批</t>
  </si>
  <si>
    <t>验收通过率</t>
  </si>
  <si>
    <t>采购时限</t>
  </si>
  <si>
    <t>2023年1月1日至12月31日</t>
  </si>
  <si>
    <t>改善业务人员工作条件</t>
  </si>
  <si>
    <t>提高业务工作效力</t>
  </si>
  <si>
    <t>可持续影响指标（10分）</t>
  </si>
  <si>
    <t>本部门业务人员满意度</t>
  </si>
  <si>
    <t>聘用法律顾问经费</t>
  </si>
  <si>
    <t>部门行为全面纳入法治轨道，职责明确、依法行政的政府治理体系日益健全，行政执法体制机制基本完善，行政执法质量和效能大幅提升，突发事件应对能力显著增强， 为基本建成法治国家、法治政府、法治社会奠定坚实基础。</t>
  </si>
  <si>
    <t>保障应对突发事件能力</t>
  </si>
  <si>
    <t>行政执法效能提高</t>
  </si>
  <si>
    <t>资金支付时间</t>
  </si>
  <si>
    <t>社会效益指标（20分）</t>
  </si>
  <si>
    <t>突发事件应对能力显著增强</t>
  </si>
  <si>
    <t>学生、家长满意度</t>
  </si>
  <si>
    <t>德宏州第三届运动会梁河县代表团参赛经费</t>
  </si>
  <si>
    <t>为保证运动会顺利开展，拨付德宏州第三届运动会梁河县代表团参赛经费</t>
  </si>
  <si>
    <t>德宏州第三届运动会</t>
  </si>
  <si>
    <t>德宏州第三届运动会梁河代团参加人数</t>
  </si>
  <si>
    <t>276</t>
  </si>
  <si>
    <t>第三届运动会</t>
  </si>
  <si>
    <t>参赛时间</t>
  </si>
  <si>
    <t>2023年12月18-23日</t>
  </si>
  <si>
    <t>提高我县人员体育素质，促进经济发展</t>
  </si>
  <si>
    <t>运动精神</t>
  </si>
  <si>
    <t>高效提升</t>
  </si>
  <si>
    <t>提高我县体育水平，促进体育事业健康发展</t>
  </si>
  <si>
    <t>促进教育体育发展</t>
  </si>
  <si>
    <t>运动员满意度</t>
  </si>
  <si>
    <t>河西中学运动场建设和芒别小学建设项目征地资金及县幼儿园工程项目缺口资金</t>
  </si>
  <si>
    <t>河西中学运动场建设和芒别小学建设项目征地资金200万元及县幼儿园工程项目缺口资金1245万元</t>
  </si>
  <si>
    <t>土地补偿河西中学运动场和芒别小学建</t>
  </si>
  <si>
    <t>2</t>
  </si>
  <si>
    <t>新建梁河县幼儿园</t>
  </si>
  <si>
    <t>土地补偿及新建梁河县幼儿园</t>
  </si>
  <si>
    <t>土地补偿时间</t>
  </si>
  <si>
    <t>2023年12月31日前</t>
  </si>
  <si>
    <t>提高我县教育素质，促进经济发展</t>
  </si>
  <si>
    <t>改善学校办学条件</t>
  </si>
  <si>
    <t>提高我县教育水平，促进教育健康发展</t>
  </si>
  <si>
    <t>服务对象满意度指标（5分）</t>
  </si>
  <si>
    <t>支持学前教育发展专项资金</t>
  </si>
  <si>
    <t>扩大学前教育资源奖补资金，用于通过多种方式引导，鼓励和支持扩大学前教育资源，主要用于新建、扩建、维修改造校舍，支持在农村和城乡结合部新建、改扩建公办幼儿园、改善软件园条件。</t>
  </si>
  <si>
    <t>新建乡镇中心幼儿园</t>
  </si>
  <si>
    <t>新增教育教学设备</t>
  </si>
  <si>
    <t>质量指标（10）</t>
  </si>
  <si>
    <t>竣工验收合格率</t>
  </si>
  <si>
    <t>质量指标（5）</t>
  </si>
  <si>
    <t>教学设备验收合格率</t>
  </si>
  <si>
    <t>资金支付时限</t>
  </si>
  <si>
    <t>巩固我县学前教育入学率</t>
  </si>
  <si>
    <t>受益人群覆盖率</t>
  </si>
  <si>
    <t>县幼儿园购买土地费用专项资金</t>
  </si>
  <si>
    <t>扩大学前教育资源奖补资金，用于通过多种方式引导，鼓励和支持扩大学前教育资源，主要用于新建、扩建、维修改造校舍，支付梁河县怡心花园三期县幼儿园总用地面积7320平方米征地款。</t>
  </si>
  <si>
    <t>县幼儿园用地面积</t>
  </si>
  <si>
    <t>7320</t>
  </si>
  <si>
    <t>项目建设验收率</t>
  </si>
  <si>
    <t>义务教育薄弱环节改善与能力提升资金</t>
  </si>
  <si>
    <t>2017年第二批改善贫困地区义务教育薄弱学校基本办学条件资金芒东镇帮别小学综合楼。建设平山乡界端小学教学综合楼1085平方米，资金325万元；勐养镇中营小学教学综合楼2019平方米，资金126.54万元；勐养镇中营小学学生食堂533平方米，资金160万元；芒东镇第二小学学生食堂533平方米，资金160万元；厕所51平方米，资金15万元。以上共3所学校，校舍建筑面积4221平方米，资金786.54万元。</t>
  </si>
  <si>
    <t>建设学校</t>
  </si>
  <si>
    <t>4</t>
  </si>
  <si>
    <t>项目完工率</t>
  </si>
  <si>
    <t>2021年城乡义务教育补助经费（校舍改造）中央直达专项资金</t>
  </si>
  <si>
    <t>支持公办义务教育学校维修改造、抗震加固、改扩建校舍及附属设施建设，中小学校舍维修改造长效机制资金中央和省级专项资金按时下达至项目县，州和县市足额落实配套资金，各地按期完成项目规划年度目标任务，全州义务教育学校办学条件持续改善。</t>
  </si>
  <si>
    <t>建设学校项目</t>
  </si>
  <si>
    <t>11</t>
  </si>
  <si>
    <t>2022年城乡义务教育补助经费（校舍安全保障）中央直达专项资金</t>
  </si>
  <si>
    <t>巩固完善义务教育学校校舍安全，中小学校舍维修改造长效机制资金支持公办义务教育学校维修改造，抗震加固、改扩建校舍及附属设施，解决遮岛镇九年一贯制学校办学条件</t>
  </si>
  <si>
    <t>2021年教育强国推进工程中央基建投资预算（拨款）专项资金</t>
  </si>
  <si>
    <t>支持欠发达地区特别是“三区三州”等原深度贫困地区巩固教育脱贫攻坚成果，积极扩大基础教育学位供给，保障群众受教育权利，阻断贫困代际传递。解决遮岛镇九年一贯制学校办学条件</t>
  </si>
  <si>
    <t>2022年教育强国推进工程中央基建投资预算（拨款）专项资金</t>
  </si>
  <si>
    <t>梁河县第二初级中学义务教育学校建设项目，项目新建女生宿舍4170平方米，框架结构，5层。计划于2022年7月动工建设，2023年8月完成投入使用。项目完成后提升学校办学条件，支持梁河县巩固教育脱贫攻坚成果，扩大基础教育学位供给，保障群众受教育权利，阻断贫困代际传递</t>
  </si>
  <si>
    <t>2022年城乡义务教育补助经费（第二批）中央直达资金</t>
  </si>
  <si>
    <t>以2021年教育事业统计报表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确保我省所有城乡义务教育学校公用经费补助资金能够有效保障学校正常运转，不因资金短缺而影响学校正常的教育教学秩序，确保教师培训所需资金得到有效保障。</t>
  </si>
  <si>
    <t>下达重新拨付财政收回梁河一中学生宿舍楼盘活存量专项资金</t>
  </si>
  <si>
    <t>保证梁河一中宿舍工程能够顺利实施</t>
  </si>
  <si>
    <t>生态效益指标（10分）</t>
  </si>
  <si>
    <t>梁河县第一中学国家标准化考场建设相关费用专项资金</t>
  </si>
  <si>
    <t>2023年各高考考点要在视频监控室（指挥中心）加装视频监控设备，图像通过现有标准化考点系统接入省平台。</t>
  </si>
  <si>
    <t>高中教育巩固</t>
  </si>
  <si>
    <t>重新拨付财政收回教育盘活存量（梁一中中央基建投资项目建设）专项资金</t>
  </si>
  <si>
    <t>提高中央基建资金使用效益，加快预算执行进度，及时将资金落实到项目，并加强资金管理，确保专款专用，切实提高资金使用效益。</t>
  </si>
  <si>
    <t>梁河县第一中学中央基建投资项目建设，提高中央基建资金使用效益，加快预算执行进度，及时将资金落实到项目，并加强资金管理，确保专款专用，切实提高资金使用效益。</t>
  </si>
  <si>
    <t>总建筑面积</t>
  </si>
  <si>
    <t>15949.51</t>
  </si>
  <si>
    <t>工程数量</t>
  </si>
  <si>
    <t>6</t>
  </si>
  <si>
    <t>2020年教育现代化推进工程中央基建投资预算拨款专项资金</t>
  </si>
  <si>
    <t>支持新建改扩建一批中小学卫生厕所，推动加强项目实施地区中小学厕所安全、卫生、环保以及隐私保护等设施建设，有效改善学生入厕环境</t>
  </si>
  <si>
    <t>厕所改造工程数量</t>
  </si>
  <si>
    <t>23</t>
  </si>
  <si>
    <t>厕所重建工程数量</t>
  </si>
  <si>
    <t>生源地信用助学贷款风险补偿专项资金</t>
  </si>
  <si>
    <t>2022-2024年向符合条件的家庭经济困难的普通高校新生和在校生发放的、在学生入学前户籍所在县（市、区）办理的助学贷款</t>
  </si>
  <si>
    <t>享受生源地贷款信用助学贷款人数</t>
  </si>
  <si>
    <t>667</t>
  </si>
  <si>
    <t>贷款及时发放率</t>
  </si>
  <si>
    <t>贷款时限</t>
  </si>
  <si>
    <t>98</t>
  </si>
  <si>
    <t>改善贫困学生生活条件</t>
  </si>
  <si>
    <t>2021年城乡义务教育补助经费（小厂中学食堂建设）中央直达专项资金</t>
  </si>
  <si>
    <t>统筹用于城乡义务教育改善办学条件，足额落实配套资金，按期完成项目规划年度目标任务，梁河县义务教育学校办学条件持续改善。</t>
  </si>
  <si>
    <t>小厂中学食堂建设，统筹用于城乡义务教育改善办学条件，足额落实配套资金，按期完成项目规划年度目标任务，梁河县义务教育学校办学条件持续改善。</t>
  </si>
  <si>
    <t>1406</t>
  </si>
  <si>
    <t>涉及学校</t>
  </si>
  <si>
    <t>2021年乡村学校从教20年以上优秀教师奖励专项资金</t>
  </si>
  <si>
    <t>为深入贯彻党的十九大精神，推进落实《中共中央国务院关于全面深化新时代教师队伍建设改革的意见》（中发[2018]4号）及《中共云南省委云由'省人R政府关于深化新 时代中小学教师队伍建设改革的实施意见》（云发[2018]21号）精神，全面深化我省新时代中小学教师队伍改革，激发广大教师扎根乡村、终身从教，成长为人民教育教 家，自2018年起，每年在乡村学校从教20年以上的在职教师中，遴选500名做出突出贡献的优秀教师，给予每人10万元奖励。</t>
  </si>
  <si>
    <t>奖励我县乡村学 校从教20年以上 优秀教师</t>
  </si>
  <si>
    <t>资金发放率</t>
  </si>
  <si>
    <t>资金发放及时率</t>
  </si>
  <si>
    <t>下达重新拨付财政收回教育盘活存量专项资金</t>
  </si>
  <si>
    <t>下达盘活存量资金保障教育系统各项工程顺利实施</t>
  </si>
  <si>
    <t>下达盘活存量资金保障教育系统各项工程顺利实施，推进教育发展。</t>
  </si>
  <si>
    <t>涉及项目</t>
  </si>
  <si>
    <t>2022年第二批现代职业教育质量提升计划资金</t>
  </si>
  <si>
    <t xml:space="preserve">实施省级高职“双高”和中职“双高”建设计划，建设1所高水平高职学校。持续改善职业院校办学条件，提高职业院校信息化水平。
</t>
  </si>
  <si>
    <t>实施省级高职“双高”和中职“双高”建设计划，我县建设1所高水平高职学校的学生宿舍楼1幢。持续改善职业院校办学条件，提高职业院校信息化水平。</t>
  </si>
  <si>
    <t>建设面积</t>
  </si>
  <si>
    <t>2840</t>
  </si>
  <si>
    <t>资金按时拨付</t>
  </si>
  <si>
    <t>带动地方开展培训规模</t>
  </si>
  <si>
    <t>倍</t>
  </si>
  <si>
    <t>下达非税收入经费（上缴州教体局2023年教育考试报名费）补助资金</t>
  </si>
  <si>
    <t>涉及考试场次</t>
  </si>
  <si>
    <t>7</t>
  </si>
  <si>
    <t>考场失误率</t>
  </si>
  <si>
    <t>&lt;</t>
  </si>
  <si>
    <t>0</t>
  </si>
  <si>
    <t>组织考试时间</t>
  </si>
  <si>
    <t>梁河县产教融合实训基地县级配套资本金专项资金</t>
  </si>
  <si>
    <t>梁河县教育费附加安排的支出专项资金</t>
  </si>
  <si>
    <t>2023年教育费附加，资金用于设备采购、工程建设项目、维修项目、工程前期费用、购服务软件类。</t>
  </si>
  <si>
    <t>工程前期费用</t>
  </si>
  <si>
    <t>个（项）</t>
  </si>
  <si>
    <t>工程建设项目</t>
  </si>
  <si>
    <t>维修项目</t>
  </si>
  <si>
    <t>购服务软件费</t>
  </si>
  <si>
    <t>大厂中心太阳能</t>
  </si>
  <si>
    <t>台（套）</t>
  </si>
  <si>
    <t>梁河一中食堂设备（餐桌）</t>
  </si>
  <si>
    <t>25</t>
  </si>
  <si>
    <t>张</t>
  </si>
  <si>
    <t>河东幼儿园设备采购</t>
  </si>
  <si>
    <t>河西幼儿园设备采购</t>
  </si>
  <si>
    <t>小厂幼儿园设备采购</t>
  </si>
  <si>
    <t>2022年第一批省级预算内前期工作经费（体育公园建设项目）专项资金</t>
  </si>
  <si>
    <t>德宏州梁河体育公园建设项目，规划总用地约157.7亩（105147平方米），规划场地总建设面积约为3.6万平方米，绿地率不小于规划用地的65%。规划修建400米跑道4814平方米、11人制足球场7140平方米，5人制足球场1260平方米，标准篮球4块2271平方米、网球场1块675平方米、羽毛球场2块387平方米、门球场1块546平方米，其他场地6820平方米，运场地面积共23093平方米，生态停车位2250平方米等。在适当位置设置3人制篮球场、乒乓球场等。总投资约6000万元。</t>
  </si>
  <si>
    <t>2022年完成可研、勘察、设计等前期工程</t>
  </si>
  <si>
    <t>工程总量</t>
  </si>
  <si>
    <t>36000</t>
  </si>
  <si>
    <t>时效指标（5）</t>
  </si>
  <si>
    <t>计划开工率</t>
  </si>
  <si>
    <t>计划完工率</t>
  </si>
  <si>
    <t>工程单位建设成本</t>
  </si>
  <si>
    <t>6000</t>
  </si>
  <si>
    <t>综合使用率</t>
  </si>
  <si>
    <t>95</t>
  </si>
  <si>
    <t>设计功能实现率</t>
  </si>
  <si>
    <t>促进我县体育发展</t>
  </si>
  <si>
    <t>服务对象满意度指标（10分）</t>
  </si>
  <si>
    <t>受益人群满意度</t>
  </si>
  <si>
    <t>90</t>
  </si>
  <si>
    <t>2023年上海援滇专项资金（省对下）九年一贯制学校运动场建设项目专项资金</t>
  </si>
  <si>
    <t>新建九年一贯制运动场6200平方米，其他场地2280平方米，边坡支护等。</t>
  </si>
  <si>
    <t>8480</t>
  </si>
  <si>
    <t>850</t>
  </si>
  <si>
    <t>使用年限</t>
  </si>
  <si>
    <t>50</t>
  </si>
  <si>
    <t>2023年提前批次德宏州梁河县脱贫攻坚产教融合发展实训基地建设项目专项债劵资金</t>
  </si>
  <si>
    <t>梁河县脱贫攻坚产教融合发展实训基地建设项目总建筑面积为62339.97平方米</t>
  </si>
  <si>
    <t>梁河县脱贫攻坚产教融合发展实训基地建设项目总建筑面积为62339.97平方米，土地补偿费2702.7276万元，房屋建筑97.2724万元</t>
  </si>
  <si>
    <t>建设脱贫攻坚产教融合发展实训基地</t>
  </si>
  <si>
    <t>项</t>
  </si>
  <si>
    <t>2800</t>
  </si>
  <si>
    <t>师生满意度</t>
  </si>
  <si>
    <t>德宏州梁河县城四号停车场建设项目专项债劵资金</t>
  </si>
  <si>
    <t>新建梁河县县城四号停车场2391平方米，主要建设内容包括新建110个车位（其中17个为充电桩车位），改造路边泊位20个，水泵房99.90平方米、公共卫生间192..50平方米、围栏1245.68平方米、电器照明工程、弱电工程及给排水管网工程等配套附属工程。</t>
  </si>
  <si>
    <t>梁河县城四号停车场建设</t>
  </si>
  <si>
    <t>2391</t>
  </si>
  <si>
    <t>1400</t>
  </si>
  <si>
    <t>改善县城居民生活出行质量</t>
  </si>
  <si>
    <t>县城居民满意度</t>
  </si>
  <si>
    <t>2020年体彩公益金项目资金（省对下第一批）国民体质监测专项经费</t>
  </si>
  <si>
    <t>进一步推进我县体育工作的快速发展，对梁河县各年龄段群众进行体质健康抽样检测，了解全县人民体质健康状况，为全省国民体质监测提供准确、真实的第一手资料</t>
  </si>
  <si>
    <t>监测人数</t>
  </si>
  <si>
    <t>3600</t>
  </si>
  <si>
    <t>严格按方案执行</t>
  </si>
  <si>
    <t>监测时间</t>
  </si>
  <si>
    <t>30</t>
  </si>
  <si>
    <t>天</t>
  </si>
  <si>
    <t>监测费用</t>
  </si>
  <si>
    <t>0.05</t>
  </si>
  <si>
    <t>监测工作食宿促进当地经济发展</t>
  </si>
  <si>
    <t>70</t>
  </si>
  <si>
    <t>媒体关注度</t>
  </si>
  <si>
    <t>持续带动当地全民健身活动的开展</t>
  </si>
  <si>
    <t>2022年体彩公益金项目资金（省对下）专项资金</t>
  </si>
  <si>
    <t>1、建设全民健身设施，开展全民健身活动，建立全民健身组织，开展全民健身科研与宣传，培训社会体育指导员，开展国民体质监测。                             
 2.聚焦新周期备战全运会工作，加强预备队建设，开展竞技体育后备人才培养工作，做好运动员文化教育工作。                                                                                                                                      
    3.深入贯彻落实体教融合工作，开展青少年体育活动，推进学校体育场馆向社会免费低收费开放。                                                                                                                                               
   4.继续推进体育旅游、体育文化融合发展，培育体育旅游精品赛事，促进体育产业高质量发展。</t>
  </si>
  <si>
    <t>保障2022年万亩茶园户外挑战赛顺利开展.</t>
  </si>
  <si>
    <t>举办2023年万亩茶园户外挑战赛</t>
  </si>
  <si>
    <t>开展活动成功率</t>
  </si>
  <si>
    <t>资金到位率</t>
  </si>
  <si>
    <t>开展活动费用</t>
  </si>
  <si>
    <t>35</t>
  </si>
  <si>
    <t>对推广普及自行车健身、提高梁河回龙茶及梁河葫芦丝知名度的影响力</t>
  </si>
  <si>
    <t>显著</t>
  </si>
  <si>
    <t>2021年体彩公益金项目资金（省对下第一批）专项经费</t>
  </si>
  <si>
    <t>进一步推进我县体育工作的快速发展，丰富我县文化体育生活、提高生活质量和体育竞技水平；完善和提升梁河县的市政功能，带动旅游与促进消费，带动康体旅游的发展，培育体育产业经济快速发展。对梁河县社会经济的发展将起到积极的作用。</t>
  </si>
  <si>
    <t>进一步推进我县体育工作的快速发展，丰富我县文化体育生活、提高生活质量和体育竞技水平；完善和提升梁河县的市政功能，带动旅游与促进消费，带动康体旅游的发展，培育体育产业经济快速发展。对梁河县社会经济的发展将起到积极的作用。实施国民体质健康监测及云南省中小型体育场馆免费低收费开放补助</t>
  </si>
  <si>
    <t>资助国民体质监测工作项目</t>
  </si>
  <si>
    <t>全年开放天数</t>
  </si>
  <si>
    <t>330</t>
  </si>
  <si>
    <t>监测工作覆盖率</t>
  </si>
  <si>
    <t>体育场馆免费开放率</t>
  </si>
  <si>
    <t>2.57</t>
  </si>
  <si>
    <t>对促进我县全民健身事业建设的影响</t>
  </si>
  <si>
    <t>对促进我县全民健身事业产生的影响</t>
  </si>
  <si>
    <t>2023年度第二批州级专项彩票公益金支出社会公益事业发展资金</t>
  </si>
  <si>
    <t>德宏州第三届运动会（以下简称州运会），倡导全州广大群众树立“勤奋努力工作、快乐健康生活”的理念，在全州形成热爱体育、参与体育、享受体育的浓厚氛围，把州运会办成一届精彩、节俭、安全、圆满的体育盛会，充分展示我州社会改革发展成果和人民群众良好的精神风貌，进一步凝聚人心、激发活力，为建设健康德宏夯实体育之基，使全州人民以更加昂扬的姿态迈进新征程、建功新时代，拟于2023年12月17—23日在梁河县举办，为做好各项筹备工作，确保州运会顺利举行。</t>
  </si>
  <si>
    <t>举办州运会赛事</t>
  </si>
  <si>
    <t>参会人员</t>
  </si>
  <si>
    <t>2500</t>
  </si>
  <si>
    <t>参赛率</t>
  </si>
  <si>
    <t>保障州运动会正常进行</t>
  </si>
  <si>
    <t>335</t>
  </si>
  <si>
    <t>118.46</t>
  </si>
  <si>
    <t>对促进我县体育事业建设的影响</t>
  </si>
  <si>
    <t>对促进我县体育事业发展</t>
  </si>
  <si>
    <t>持续带动当地体育活动的开展</t>
  </si>
  <si>
    <t>参赛人员满意度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</si>
</sst>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32">
    <font>
      <sz val="11"/>
      <color theme="1"/>
      <name val="等线"/>
      <charset val="134"/>
      <scheme val="minor"/>
    </font>
    <font>
      <sz val="10"/>
      <color theme="1"/>
      <name val="等线"/>
      <charset val="134"/>
      <scheme val="minor"/>
    </font>
    <font>
      <b/>
      <sz val="12"/>
      <name val="等线"/>
      <charset val="134"/>
      <scheme val="minor"/>
    </font>
    <font>
      <sz val="8"/>
      <name val="等线"/>
      <charset val="134"/>
      <scheme val="minor"/>
    </font>
    <font>
      <b/>
      <sz val="18"/>
      <name val="等线"/>
      <charset val="134"/>
      <scheme val="minor"/>
    </font>
    <font>
      <sz val="10"/>
      <name val="等线"/>
      <charset val="134"/>
      <scheme val="minor"/>
    </font>
    <font>
      <sz val="10"/>
      <name val="宋体"/>
      <charset val="134"/>
    </font>
    <font>
      <sz val="8"/>
      <color theme="1"/>
      <name val="等线"/>
      <charset val="134"/>
      <scheme val="minor"/>
    </font>
    <font>
      <sz val="10"/>
      <name val="Calibri"/>
      <charset val="134"/>
    </font>
    <font>
      <b/>
      <sz val="18"/>
      <color theme="1"/>
      <name val="等线"/>
      <charset val="134"/>
      <scheme val="minor"/>
    </font>
    <font>
      <sz val="9"/>
      <color theme="1"/>
      <name val="等线"/>
      <charset val="134"/>
      <scheme val="minor"/>
    </font>
    <font>
      <b/>
      <sz val="18"/>
      <name val="宋体"/>
      <charset val="134"/>
    </font>
    <font>
      <b/>
      <sz val="10"/>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name val="宋体"/>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0" fillId="2" borderId="16" applyNumberFormat="0" applyFont="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17" applyNumberFormat="0" applyFill="0" applyProtection="0">
      <alignment vertical="center"/>
    </xf>
    <xf numFmtId="0" fontId="19" fillId="0" borderId="17" applyNumberFormat="0" applyFill="0" applyProtection="0">
      <alignment vertical="center"/>
    </xf>
    <xf numFmtId="0" fontId="20" fillId="0" borderId="18" applyNumberFormat="0" applyFill="0" applyProtection="0">
      <alignment vertical="center"/>
    </xf>
    <xf numFmtId="0" fontId="20" fillId="0" borderId="0" applyNumberFormat="0" applyFill="0" applyBorder="0" applyProtection="0">
      <alignment vertical="center"/>
    </xf>
    <xf numFmtId="0" fontId="21" fillId="3" borderId="19" applyNumberFormat="0" applyProtection="0">
      <alignment vertical="center"/>
    </xf>
    <xf numFmtId="0" fontId="22" fillId="4" borderId="20" applyNumberFormat="0" applyProtection="0">
      <alignment vertical="center"/>
    </xf>
    <xf numFmtId="0" fontId="23" fillId="4" borderId="19" applyNumberFormat="0" applyProtection="0">
      <alignment vertical="center"/>
    </xf>
    <xf numFmtId="0" fontId="24" fillId="5" borderId="21" applyNumberFormat="0" applyProtection="0">
      <alignment vertical="center"/>
    </xf>
    <xf numFmtId="0" fontId="25" fillId="0" borderId="22" applyNumberFormat="0" applyFill="0" applyProtection="0">
      <alignment vertical="center"/>
    </xf>
    <xf numFmtId="0" fontId="26" fillId="0" borderId="23" applyNumberFormat="0" applyFill="0" applyProtection="0">
      <alignment vertical="center"/>
    </xf>
    <xf numFmtId="0" fontId="27" fillId="6" borderId="0" applyNumberFormat="0" applyBorder="0" applyProtection="0">
      <alignment vertical="center"/>
    </xf>
    <xf numFmtId="0" fontId="28" fillId="7" borderId="0" applyNumberFormat="0" applyBorder="0" applyProtection="0">
      <alignment vertical="center"/>
    </xf>
    <xf numFmtId="0" fontId="29" fillId="8" borderId="0" applyNumberFormat="0" applyBorder="0" applyProtection="0">
      <alignment vertical="center"/>
    </xf>
    <xf numFmtId="0" fontId="30"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30" fillId="12" borderId="0" applyNumberFormat="0" applyBorder="0" applyProtection="0">
      <alignment vertical="center"/>
    </xf>
    <xf numFmtId="0" fontId="30"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30" fillId="16" borderId="0" applyNumberFormat="0" applyBorder="0" applyProtection="0">
      <alignment vertical="center"/>
    </xf>
    <xf numFmtId="0" fontId="30"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30" fillId="20" borderId="0" applyNumberFormat="0" applyBorder="0" applyProtection="0">
      <alignment vertical="center"/>
    </xf>
    <xf numFmtId="0" fontId="30"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30" fillId="24" borderId="0" applyNumberFormat="0" applyBorder="0" applyProtection="0">
      <alignment vertical="center"/>
    </xf>
    <xf numFmtId="0" fontId="30"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30" fillId="28" borderId="0" applyNumberFormat="0" applyBorder="0" applyProtection="0">
      <alignment vertical="center"/>
    </xf>
    <xf numFmtId="0" fontId="30"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30" fillId="32" borderId="0" applyNumberFormat="0" applyBorder="0" applyProtection="0">
      <alignment vertical="center"/>
    </xf>
    <xf numFmtId="0" fontId="31" fillId="0" borderId="0"/>
    <xf numFmtId="0" fontId="31" fillId="0" borderId="0">
      <alignment vertical="center"/>
    </xf>
  </cellStyleXfs>
  <cellXfs count="82">
    <xf numFmtId="0" fontId="0" fillId="0" borderId="0" xfId="0" applyAlignment="1">
      <alignment vertical="center"/>
    </xf>
    <xf numFmtId="0" fontId="1" fillId="0" borderId="0" xfId="0" applyFont="1" applyAlignment="1">
      <alignment horizontal="center" vertical="center"/>
    </xf>
    <xf numFmtId="0" fontId="2" fillId="0" borderId="0" xfId="49" applyFont="1" applyAlignment="1">
      <alignment horizontal="center" vertical="center" wrapText="1"/>
    </xf>
    <xf numFmtId="0" fontId="3" fillId="0" borderId="0" xfId="49" applyFont="1" applyAlignment="1">
      <alignment horizontal="left" wrapText="1"/>
    </xf>
    <xf numFmtId="0" fontId="3" fillId="0" borderId="0" xfId="49" applyFont="1" applyAlignment="1">
      <alignment horizontal="center"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49" fontId="5" fillId="0" borderId="2" xfId="49" applyNumberFormat="1" applyFont="1" applyBorder="1" applyAlignment="1">
      <alignment horizontal="center" vertical="center" wrapText="1"/>
    </xf>
    <xf numFmtId="49" fontId="5" fillId="0" borderId="3" xfId="49" applyNumberFormat="1" applyFont="1" applyBorder="1" applyAlignment="1">
      <alignment horizontal="center" vertical="center" wrapText="1"/>
    </xf>
    <xf numFmtId="49" fontId="5" fillId="0" borderId="1" xfId="49" applyNumberFormat="1" applyFont="1" applyBorder="1" applyAlignment="1">
      <alignment horizontal="left" vertical="center" wrapText="1"/>
    </xf>
    <xf numFmtId="0" fontId="5" fillId="0" borderId="1" xfId="49" applyFont="1" applyBorder="1" applyAlignment="1">
      <alignment vertical="center" wrapText="1"/>
    </xf>
    <xf numFmtId="176" fontId="5" fillId="0" borderId="1" xfId="49" applyNumberFormat="1" applyFont="1" applyBorder="1" applyAlignment="1">
      <alignment horizontal="right" vertical="center" wrapText="1"/>
    </xf>
    <xf numFmtId="177" fontId="1" fillId="0" borderId="1" xfId="0" applyNumberFormat="1" applyFont="1" applyBorder="1" applyAlignment="1">
      <alignment vertical="center"/>
    </xf>
    <xf numFmtId="0" fontId="5" fillId="0" borderId="1" xfId="49" applyFont="1" applyBorder="1" applyAlignment="1">
      <alignment horizontal="left" vertical="center" wrapText="1"/>
    </xf>
    <xf numFmtId="0" fontId="1" fillId="0" borderId="1" xfId="0" applyFont="1" applyBorder="1" applyAlignment="1">
      <alignment horizontal="center" vertical="center"/>
    </xf>
    <xf numFmtId="178" fontId="5" fillId="0" borderId="1" xfId="49" applyNumberFormat="1" applyFont="1" applyBorder="1" applyAlignment="1">
      <alignment horizontal="center" vertical="center" wrapText="1"/>
    </xf>
    <xf numFmtId="49" fontId="5" fillId="0" borderId="1" xfId="49" applyNumberFormat="1" applyFont="1" applyBorder="1" applyAlignment="1">
      <alignment horizontal="center" vertical="center" wrapText="1"/>
    </xf>
    <xf numFmtId="0" fontId="2" fillId="0" borderId="1"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xf numFmtId="49" fontId="1" fillId="0" borderId="1"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79" fontId="6" fillId="0" borderId="1" xfId="0" applyNumberFormat="1" applyFont="1" applyBorder="1" applyAlignment="1">
      <alignment horizontal="center" vertical="center"/>
    </xf>
    <xf numFmtId="0" fontId="5" fillId="0" borderId="6" xfId="49" applyFont="1" applyBorder="1" applyAlignment="1">
      <alignment horizontal="center" vertical="center" wrapText="1"/>
    </xf>
    <xf numFmtId="0" fontId="6" fillId="0" borderId="1" xfId="0" applyFont="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7" xfId="49" applyFont="1" applyBorder="1" applyAlignment="1">
      <alignment horizontal="center" vertical="center" wrapText="1"/>
    </xf>
    <xf numFmtId="0" fontId="5" fillId="0" borderId="8" xfId="49" applyFont="1" applyBorder="1" applyAlignment="1">
      <alignment horizontal="center" vertical="center" wrapText="1"/>
    </xf>
    <xf numFmtId="0" fontId="5" fillId="0" borderId="9" xfId="49" applyFont="1" applyBorder="1" applyAlignment="1">
      <alignment horizontal="center" vertical="center" wrapText="1"/>
    </xf>
    <xf numFmtId="0" fontId="5" fillId="0" borderId="10" xfId="49" applyFont="1" applyBorder="1" applyAlignment="1">
      <alignment horizontal="center" vertical="center" wrapText="1"/>
    </xf>
    <xf numFmtId="0" fontId="5" fillId="0" borderId="11" xfId="49" applyFont="1" applyBorder="1" applyAlignment="1">
      <alignment horizontal="center" vertical="center" wrapText="1"/>
    </xf>
    <xf numFmtId="0" fontId="5" fillId="0" borderId="12" xfId="49" applyFont="1" applyBorder="1" applyAlignment="1">
      <alignment horizontal="center" vertical="center" wrapText="1"/>
    </xf>
    <xf numFmtId="0" fontId="5" fillId="0" borderId="0" xfId="49" applyFont="1" applyAlignment="1">
      <alignment horizontal="left" vertical="center" wrapText="1"/>
    </xf>
    <xf numFmtId="0" fontId="6" fillId="0" borderId="0" xfId="0" applyFont="1" applyAlignment="1">
      <alignment horizontal="right" vertical="center"/>
    </xf>
    <xf numFmtId="0" fontId="7" fillId="0" borderId="0" xfId="0" applyFont="1" applyAlignment="1">
      <alignment horizontal="right" vertical="center" wrapText="1"/>
    </xf>
    <xf numFmtId="49" fontId="5" fillId="0" borderId="13" xfId="49"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vertical="center" wrapText="1"/>
    </xf>
    <xf numFmtId="0" fontId="5" fillId="0" borderId="14" xfId="49" applyFont="1" applyBorder="1" applyAlignment="1">
      <alignment horizontal="center" vertical="center" wrapText="1"/>
    </xf>
    <xf numFmtId="0" fontId="5" fillId="0" borderId="15" xfId="49" applyFont="1" applyBorder="1" applyAlignment="1">
      <alignment horizontal="center" vertical="center" wrapText="1"/>
    </xf>
    <xf numFmtId="0" fontId="5" fillId="0" borderId="13" xfId="49" applyFont="1" applyBorder="1" applyAlignment="1">
      <alignment horizontal="center" vertical="center" wrapText="1"/>
    </xf>
    <xf numFmtId="49" fontId="6" fillId="0" borderId="1" xfId="50" applyNumberFormat="1" applyFont="1" applyBorder="1" applyAlignment="1">
      <alignment horizontal="center" vertical="center"/>
    </xf>
    <xf numFmtId="0" fontId="6" fillId="0" borderId="1" xfId="0" applyFont="1" applyBorder="1" applyAlignment="1">
      <alignment horizontal="center" vertical="center"/>
    </xf>
    <xf numFmtId="179" fontId="6" fillId="0" borderId="5" xfId="0" applyNumberFormat="1" applyFont="1" applyBorder="1" applyAlignment="1">
      <alignment vertical="center"/>
    </xf>
    <xf numFmtId="179" fontId="6" fillId="0" borderId="6" xfId="0" applyNumberFormat="1" applyFont="1" applyBorder="1" applyAlignment="1">
      <alignment vertical="center"/>
    </xf>
    <xf numFmtId="49" fontId="8" fillId="0" borderId="1" xfId="50" applyNumberFormat="1" applyFont="1" applyBorder="1" applyAlignment="1">
      <alignment horizontal="center" vertical="center" wrapText="1"/>
    </xf>
    <xf numFmtId="0" fontId="1"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vertical="center"/>
    </xf>
    <xf numFmtId="49" fontId="6" fillId="0" borderId="1" xfId="0" applyNumberFormat="1"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10" fillId="0" borderId="0" xfId="0" applyFont="1" applyAlignment="1"/>
    <xf numFmtId="0" fontId="1" fillId="0" borderId="1" xfId="0" applyFont="1" applyBorder="1" applyAlignment="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49" fontId="6" fillId="0" borderId="5" xfId="50" applyNumberFormat="1" applyFont="1" applyBorder="1" applyAlignment="1">
      <alignment horizontal="center" vertical="center" wrapText="1"/>
    </xf>
    <xf numFmtId="49" fontId="6" fillId="0" borderId="6" xfId="50" applyNumberFormat="1" applyFont="1" applyBorder="1" applyAlignment="1">
      <alignment horizontal="center" vertical="center" wrapText="1"/>
    </xf>
    <xf numFmtId="49" fontId="6" fillId="0" borderId="4" xfId="50" applyNumberFormat="1" applyFont="1" applyBorder="1" applyAlignment="1">
      <alignment horizontal="center" vertical="center" wrapText="1"/>
    </xf>
    <xf numFmtId="0" fontId="10" fillId="0" borderId="0" xfId="0" applyFont="1" applyAlignment="1">
      <alignment horizontal="right" vertical="center" wrapText="1"/>
    </xf>
    <xf numFmtId="0" fontId="1" fillId="0" borderId="13" xfId="0" applyFont="1" applyBorder="1" applyAlignment="1">
      <alignment horizontal="left" vertical="center"/>
    </xf>
    <xf numFmtId="0" fontId="1" fillId="0" borderId="13" xfId="0" applyFont="1" applyBorder="1" applyAlignment="1">
      <alignment horizontal="center" vertical="center"/>
    </xf>
    <xf numFmtId="0" fontId="11" fillId="0" borderId="0" xfId="0" applyFont="1" applyAlignment="1">
      <alignment horizontal="center" vertical="center"/>
    </xf>
    <xf numFmtId="0" fontId="6" fillId="0" borderId="11" xfId="0" applyFont="1" applyBorder="1" applyAlignment="1">
      <alignment horizontal="left" vertical="center"/>
    </xf>
    <xf numFmtId="0" fontId="12" fillId="0" borderId="0" xfId="0" applyFont="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left" vertical="center" wrapText="1"/>
    </xf>
    <xf numFmtId="0" fontId="6" fillId="0" borderId="6" xfId="0" applyFont="1" applyBorder="1" applyAlignment="1">
      <alignment horizontal="center" vertical="center"/>
    </xf>
    <xf numFmtId="49" fontId="6" fillId="0" borderId="1" xfId="0" applyNumberFormat="1" applyFont="1" applyBorder="1" applyAlignment="1">
      <alignment horizontal="left" vertical="center" wrapText="1"/>
    </xf>
    <xf numFmtId="0" fontId="6" fillId="0" borderId="4" xfId="0" applyFont="1" applyBorder="1" applyAlignment="1">
      <alignment horizontal="center" vertical="center"/>
    </xf>
    <xf numFmtId="0" fontId="6" fillId="0" borderId="1" xfId="0" applyFont="1" applyBorder="1" applyAlignment="1">
      <alignment horizontal="left" vertical="center"/>
    </xf>
    <xf numFmtId="49" fontId="6" fillId="0" borderId="1" xfId="50" applyNumberFormat="1" applyFont="1" applyBorder="1" applyAlignment="1" quotePrefix="1">
      <alignment horizontal="center" vertical="center"/>
    </xf>
    <xf numFmtId="49" fontId="6" fillId="0" borderId="1" xfId="50"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abSelected="1" topLeftCell="A5" workbookViewId="0">
      <selection activeCell="D7" sqref="D7"/>
    </sheetView>
  </sheetViews>
  <sheetFormatPr defaultColWidth="9" defaultRowHeight="14.25" outlineLevelCol="3"/>
  <cols>
    <col min="1" max="1" width="17.0916666666667" customWidth="1"/>
    <col min="2" max="2" width="23.2666666666667" customWidth="1"/>
    <col min="3" max="3" width="15.45" customWidth="1"/>
    <col min="4" max="4" width="99.25" customWidth="1"/>
  </cols>
  <sheetData>
    <row r="1" ht="22.5" spans="1:4">
      <c r="A1" s="72" t="s">
        <v>0</v>
      </c>
      <c r="B1" s="72"/>
      <c r="C1" s="72"/>
      <c r="D1" s="72"/>
    </row>
    <row r="2" ht="20" customHeight="1" spans="1:4">
      <c r="A2" s="73" t="s">
        <v>1</v>
      </c>
      <c r="B2" s="73"/>
      <c r="C2" s="74"/>
      <c r="D2" s="34" t="s">
        <v>2</v>
      </c>
    </row>
    <row r="3" ht="84" customHeight="1" spans="1:4">
      <c r="A3" s="75" t="s">
        <v>3</v>
      </c>
      <c r="B3" s="50" t="s">
        <v>4</v>
      </c>
      <c r="C3" s="76"/>
      <c r="D3" s="77" t="s">
        <v>5</v>
      </c>
    </row>
    <row r="4" ht="209" customHeight="1" spans="1:4">
      <c r="A4" s="78"/>
      <c r="B4" s="50" t="s">
        <v>6</v>
      </c>
      <c r="C4" s="76"/>
      <c r="D4" s="79" t="s">
        <v>7</v>
      </c>
    </row>
    <row r="5" ht="84" customHeight="1" spans="1:4">
      <c r="A5" s="78"/>
      <c r="B5" s="50" t="s">
        <v>8</v>
      </c>
      <c r="C5" s="76"/>
      <c r="D5" s="79" t="s">
        <v>9</v>
      </c>
    </row>
    <row r="6" ht="349" customHeight="1" spans="1:4">
      <c r="A6" s="78"/>
      <c r="B6" s="50" t="s">
        <v>10</v>
      </c>
      <c r="C6" s="76"/>
      <c r="D6" s="79" t="s">
        <v>11</v>
      </c>
    </row>
    <row r="7" ht="124" customHeight="1" spans="1:4">
      <c r="A7" s="80"/>
      <c r="B7" s="50" t="s">
        <v>12</v>
      </c>
      <c r="C7" s="76"/>
      <c r="D7" s="79" t="s">
        <v>13</v>
      </c>
    </row>
    <row r="8" ht="84" customHeight="1" spans="1:4">
      <c r="A8" s="75" t="s">
        <v>14</v>
      </c>
      <c r="B8" s="50" t="s">
        <v>15</v>
      </c>
      <c r="C8" s="76"/>
      <c r="D8" s="79" t="s">
        <v>16</v>
      </c>
    </row>
    <row r="9" ht="84" customHeight="1" spans="1:4">
      <c r="A9" s="78"/>
      <c r="B9" s="75" t="s">
        <v>17</v>
      </c>
      <c r="C9" s="45" t="s">
        <v>18</v>
      </c>
      <c r="D9" s="79" t="s">
        <v>19</v>
      </c>
    </row>
    <row r="10" ht="84" customHeight="1" spans="1:4">
      <c r="A10" s="80"/>
      <c r="B10" s="80"/>
      <c r="C10" s="45" t="s">
        <v>20</v>
      </c>
      <c r="D10" s="79" t="s">
        <v>21</v>
      </c>
    </row>
    <row r="11" ht="42" customHeight="1" spans="1:4">
      <c r="A11" s="50" t="s">
        <v>22</v>
      </c>
      <c r="B11" s="51"/>
      <c r="C11" s="76"/>
      <c r="D11" s="79" t="s">
        <v>23</v>
      </c>
    </row>
    <row r="12" ht="42" customHeight="1" spans="1:4">
      <c r="A12" s="50" t="s">
        <v>24</v>
      </c>
      <c r="B12" s="51"/>
      <c r="C12" s="76"/>
      <c r="D12" s="79" t="s">
        <v>25</v>
      </c>
    </row>
    <row r="13" ht="42" customHeight="1" spans="1:4">
      <c r="A13" s="50" t="s">
        <v>26</v>
      </c>
      <c r="B13" s="51"/>
      <c r="C13" s="76"/>
      <c r="D13" s="79" t="s">
        <v>25</v>
      </c>
    </row>
    <row r="14" ht="42" customHeight="1" spans="1:4">
      <c r="A14" s="50" t="s">
        <v>27</v>
      </c>
      <c r="B14" s="51"/>
      <c r="C14" s="76"/>
      <c r="D14" s="79" t="s">
        <v>25</v>
      </c>
    </row>
    <row r="15" ht="42" customHeight="1" spans="1:4">
      <c r="A15" s="50" t="s">
        <v>28</v>
      </c>
      <c r="B15" s="51"/>
      <c r="C15" s="76"/>
      <c r="D15" s="79" t="s">
        <v>25</v>
      </c>
    </row>
    <row r="16" ht="25" customHeight="1" spans="1:4">
      <c r="A16" s="81" t="s">
        <v>29</v>
      </c>
      <c r="B16" s="81"/>
      <c r="C16" s="81"/>
      <c r="D16" s="81"/>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4" workbookViewId="0">
      <selection activeCell="A4" sqref="$A1:$XFD1048576"/>
    </sheetView>
  </sheetViews>
  <sheetFormatPr defaultColWidth="9" defaultRowHeight="14.25"/>
  <cols>
    <col min="1" max="1" width="9.26666666666667" customWidth="1"/>
    <col min="2" max="2" width="19.25" customWidth="1"/>
    <col min="3" max="3" width="26.25" customWidth="1"/>
    <col min="4" max="4" width="10" customWidth="1"/>
    <col min="5" max="5" width="18.75" customWidth="1"/>
    <col min="6" max="6" width="10" customWidth="1"/>
    <col min="7" max="7" width="19.75"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217</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38.67</v>
      </c>
      <c r="F6" s="11">
        <v>38.67</v>
      </c>
      <c r="G6" s="11">
        <v>10</v>
      </c>
      <c r="H6" s="12">
        <f t="shared" ref="H6:H7" si="0">IF(AND(E6&lt;&gt;0,F6&lt;&gt;0),F6/E6*100,"")</f>
        <v>100</v>
      </c>
      <c r="I6" s="15">
        <v>10</v>
      </c>
      <c r="J6" s="15"/>
      <c r="K6" s="37" t="s">
        <v>25</v>
      </c>
    </row>
    <row r="7" ht="25" customHeight="1" spans="1:11">
      <c r="A7" s="6"/>
      <c r="B7" s="6"/>
      <c r="C7" s="10" t="s">
        <v>115</v>
      </c>
      <c r="D7" s="11">
        <v>0</v>
      </c>
      <c r="E7" s="11">
        <v>38.67</v>
      </c>
      <c r="F7" s="11">
        <v>38.67</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218</v>
      </c>
      <c r="C11" s="16"/>
      <c r="D11" s="16"/>
      <c r="E11" s="16"/>
      <c r="F11" s="16"/>
      <c r="G11" s="15" t="s">
        <v>218</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219</v>
      </c>
      <c r="D15" s="21" t="s">
        <v>65</v>
      </c>
      <c r="E15" s="83" t="s">
        <v>200</v>
      </c>
      <c r="F15" s="21" t="s">
        <v>66</v>
      </c>
      <c r="G15" s="83" t="s">
        <v>200</v>
      </c>
      <c r="H15" s="22">
        <v>10</v>
      </c>
      <c r="I15" s="22">
        <v>10</v>
      </c>
      <c r="J15" s="25" t="s">
        <v>25</v>
      </c>
      <c r="K15" s="43"/>
    </row>
    <row r="16" s="1" customFormat="1" ht="25" customHeight="1" spans="1:11">
      <c r="A16" s="23"/>
      <c r="B16" s="18"/>
      <c r="C16" s="21" t="s">
        <v>220</v>
      </c>
      <c r="D16" s="44" t="s">
        <v>72</v>
      </c>
      <c r="E16" s="44" t="s">
        <v>221</v>
      </c>
      <c r="F16" s="44" t="s">
        <v>68</v>
      </c>
      <c r="G16" s="44" t="s">
        <v>221</v>
      </c>
      <c r="H16" s="22">
        <v>5</v>
      </c>
      <c r="I16" s="22">
        <v>5</v>
      </c>
      <c r="J16" s="25" t="s">
        <v>25</v>
      </c>
      <c r="K16" s="43"/>
    </row>
    <row r="17" s="1" customFormat="1" ht="25" customHeight="1" spans="1:11">
      <c r="A17" s="23"/>
      <c r="B17" s="6" t="s">
        <v>131</v>
      </c>
      <c r="C17" s="21" t="s">
        <v>222</v>
      </c>
      <c r="D17" s="21" t="s">
        <v>65</v>
      </c>
      <c r="E17" s="83" t="s">
        <v>193</v>
      </c>
      <c r="F17" s="21" t="s">
        <v>80</v>
      </c>
      <c r="G17" s="83" t="s">
        <v>193</v>
      </c>
      <c r="H17" s="22">
        <v>15</v>
      </c>
      <c r="I17" s="22">
        <v>15</v>
      </c>
      <c r="J17" s="25" t="s">
        <v>25</v>
      </c>
      <c r="K17" s="43"/>
    </row>
    <row r="18" s="1" customFormat="1" ht="25" customHeight="1" spans="1:11">
      <c r="A18" s="23"/>
      <c r="B18" s="6" t="s">
        <v>134</v>
      </c>
      <c r="C18" s="21" t="s">
        <v>223</v>
      </c>
      <c r="D18" s="44" t="s">
        <v>65</v>
      </c>
      <c r="E18" s="44" t="s">
        <v>224</v>
      </c>
      <c r="F18" s="44" t="s">
        <v>73</v>
      </c>
      <c r="G18" s="44" t="s">
        <v>224</v>
      </c>
      <c r="H18" s="22">
        <v>10</v>
      </c>
      <c r="I18" s="22">
        <v>10</v>
      </c>
      <c r="J18" s="25" t="s">
        <v>25</v>
      </c>
      <c r="K18" s="43"/>
    </row>
    <row r="19" s="1" customFormat="1" ht="25" customHeight="1" spans="1:11">
      <c r="A19" s="23"/>
      <c r="B19" s="6" t="s">
        <v>136</v>
      </c>
      <c r="C19" s="24" t="s">
        <v>137</v>
      </c>
      <c r="D19" s="24" t="s">
        <v>65</v>
      </c>
      <c r="E19" s="24">
        <v>55</v>
      </c>
      <c r="F19" s="45" t="s">
        <v>138</v>
      </c>
      <c r="G19" s="24">
        <v>38.67</v>
      </c>
      <c r="H19" s="22">
        <v>10</v>
      </c>
      <c r="I19" s="22">
        <v>8</v>
      </c>
      <c r="J19" s="25" t="s">
        <v>25</v>
      </c>
      <c r="K19" s="43"/>
    </row>
    <row r="20" s="1" customFormat="1" ht="25" customHeight="1" spans="1:11">
      <c r="A20" s="19" t="s">
        <v>81</v>
      </c>
      <c r="B20" s="24" t="s">
        <v>139</v>
      </c>
      <c r="C20" s="24" t="s">
        <v>225</v>
      </c>
      <c r="D20" s="24" t="s">
        <v>65</v>
      </c>
      <c r="E20" s="45" t="s">
        <v>86</v>
      </c>
      <c r="F20" s="44" t="s">
        <v>80</v>
      </c>
      <c r="G20" s="45" t="s">
        <v>86</v>
      </c>
      <c r="H20" s="22">
        <v>10</v>
      </c>
      <c r="I20" s="22">
        <v>10</v>
      </c>
      <c r="J20" s="25" t="s">
        <v>25</v>
      </c>
      <c r="K20" s="43"/>
    </row>
    <row r="21" s="1" customFormat="1" ht="25" customHeight="1" spans="1:11">
      <c r="A21" s="23"/>
      <c r="B21" s="24" t="s">
        <v>141</v>
      </c>
      <c r="C21" s="21" t="s">
        <v>226</v>
      </c>
      <c r="D21" s="21" t="s">
        <v>65</v>
      </c>
      <c r="E21" s="83" t="s">
        <v>227</v>
      </c>
      <c r="F21" s="21" t="s">
        <v>80</v>
      </c>
      <c r="G21" s="83" t="s">
        <v>227</v>
      </c>
      <c r="H21" s="22">
        <v>10</v>
      </c>
      <c r="I21" s="22">
        <v>10</v>
      </c>
      <c r="J21" s="25" t="s">
        <v>25</v>
      </c>
      <c r="K21" s="43"/>
    </row>
    <row r="22" s="1" customFormat="1" ht="25" customHeight="1" spans="1:11">
      <c r="A22" s="23"/>
      <c r="B22" s="24" t="s">
        <v>142</v>
      </c>
      <c r="C22" s="24" t="s">
        <v>228</v>
      </c>
      <c r="D22" s="24" t="s">
        <v>65</v>
      </c>
      <c r="E22" s="45" t="s">
        <v>86</v>
      </c>
      <c r="F22" s="44" t="s">
        <v>80</v>
      </c>
      <c r="G22" s="45" t="s">
        <v>86</v>
      </c>
      <c r="H22" s="22">
        <v>5</v>
      </c>
      <c r="I22" s="22">
        <v>5</v>
      </c>
      <c r="J22" s="25" t="s">
        <v>25</v>
      </c>
      <c r="K22" s="43"/>
    </row>
    <row r="23" s="1" customFormat="1" ht="25" customHeight="1" spans="1:11">
      <c r="A23" s="18"/>
      <c r="B23" s="24" t="s">
        <v>143</v>
      </c>
      <c r="C23" s="45" t="s">
        <v>229</v>
      </c>
      <c r="D23" s="24" t="s">
        <v>65</v>
      </c>
      <c r="E23" s="45" t="s">
        <v>86</v>
      </c>
      <c r="F23" s="44" t="s">
        <v>80</v>
      </c>
      <c r="G23" s="45" t="s">
        <v>86</v>
      </c>
      <c r="H23" s="22">
        <v>5</v>
      </c>
      <c r="I23" s="22">
        <v>5</v>
      </c>
      <c r="J23" s="25" t="s">
        <v>25</v>
      </c>
      <c r="K23" s="43"/>
    </row>
    <row r="24" s="1" customFormat="1" ht="25" customHeight="1" spans="1:11">
      <c r="A24" s="6" t="s">
        <v>95</v>
      </c>
      <c r="B24" s="6" t="s">
        <v>195</v>
      </c>
      <c r="C24" s="45" t="s">
        <v>230</v>
      </c>
      <c r="D24" s="44" t="s">
        <v>72</v>
      </c>
      <c r="E24" s="45">
        <v>95</v>
      </c>
      <c r="F24" s="44" t="s">
        <v>73</v>
      </c>
      <c r="G24" s="45">
        <v>95</v>
      </c>
      <c r="H24" s="22">
        <v>10</v>
      </c>
      <c r="I24" s="22">
        <v>10</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98</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B15:B16"/>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6" workbookViewId="0">
      <selection activeCell="A5" sqref="$A1:$XFD1048576"/>
    </sheetView>
  </sheetViews>
  <sheetFormatPr defaultColWidth="9" defaultRowHeight="14.25"/>
  <cols>
    <col min="1" max="1" width="9.26666666666667" customWidth="1"/>
    <col min="2" max="2" width="24" customWidth="1"/>
    <col min="3" max="3" width="30.875" customWidth="1"/>
    <col min="4" max="4" width="10" customWidth="1"/>
    <col min="5" max="5" width="18.5" customWidth="1"/>
    <col min="6" max="6" width="10" customWidth="1"/>
    <col min="7" max="7" width="14.75"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231</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1445</v>
      </c>
      <c r="F6" s="11">
        <v>1445</v>
      </c>
      <c r="G6" s="11">
        <v>10</v>
      </c>
      <c r="H6" s="12">
        <f t="shared" ref="H6:H7" si="0">IF(AND(E6&lt;&gt;0,F6&lt;&gt;0),F6/E6*100,"")</f>
        <v>100</v>
      </c>
      <c r="I6" s="15">
        <v>10</v>
      </c>
      <c r="J6" s="15"/>
      <c r="K6" s="37" t="s">
        <v>25</v>
      </c>
    </row>
    <row r="7" ht="25" customHeight="1" spans="1:11">
      <c r="A7" s="6"/>
      <c r="B7" s="6"/>
      <c r="C7" s="10" t="s">
        <v>115</v>
      </c>
      <c r="D7" s="11">
        <v>0</v>
      </c>
      <c r="E7" s="11">
        <v>1445</v>
      </c>
      <c r="F7" s="11">
        <v>1445</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232</v>
      </c>
      <c r="C11" s="16"/>
      <c r="D11" s="16"/>
      <c r="E11" s="16"/>
      <c r="F11" s="16"/>
      <c r="G11" s="15" t="s">
        <v>232</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233</v>
      </c>
      <c r="D15" s="21" t="s">
        <v>65</v>
      </c>
      <c r="E15" s="21" t="s">
        <v>234</v>
      </c>
      <c r="F15" s="21" t="s">
        <v>66</v>
      </c>
      <c r="G15" s="21" t="s">
        <v>234</v>
      </c>
      <c r="H15" s="22">
        <v>10</v>
      </c>
      <c r="I15" s="22">
        <v>10</v>
      </c>
      <c r="J15" s="25" t="s">
        <v>25</v>
      </c>
      <c r="K15" s="43"/>
    </row>
    <row r="16" s="1" customFormat="1" ht="25" customHeight="1" spans="1:11">
      <c r="A16" s="23"/>
      <c r="B16" s="18"/>
      <c r="C16" s="21" t="s">
        <v>235</v>
      </c>
      <c r="D16" s="21" t="s">
        <v>65</v>
      </c>
      <c r="E16" s="21" t="s">
        <v>200</v>
      </c>
      <c r="F16" s="21" t="s">
        <v>66</v>
      </c>
      <c r="G16" s="21" t="s">
        <v>200</v>
      </c>
      <c r="H16" s="22">
        <v>5</v>
      </c>
      <c r="I16" s="22">
        <v>5</v>
      </c>
      <c r="J16" s="25" t="s">
        <v>25</v>
      </c>
      <c r="K16" s="43"/>
    </row>
    <row r="17" s="1" customFormat="1" ht="25" customHeight="1" spans="1:11">
      <c r="A17" s="23"/>
      <c r="B17" s="6" t="s">
        <v>131</v>
      </c>
      <c r="C17" s="21" t="s">
        <v>236</v>
      </c>
      <c r="D17" s="21" t="s">
        <v>65</v>
      </c>
      <c r="E17" s="83" t="s">
        <v>193</v>
      </c>
      <c r="F17" s="21" t="s">
        <v>80</v>
      </c>
      <c r="G17" s="83" t="s">
        <v>193</v>
      </c>
      <c r="H17" s="22">
        <v>15</v>
      </c>
      <c r="I17" s="22">
        <v>15</v>
      </c>
      <c r="J17" s="25" t="s">
        <v>25</v>
      </c>
      <c r="K17" s="43"/>
    </row>
    <row r="18" s="1" customFormat="1" ht="25" customHeight="1" spans="1:11">
      <c r="A18" s="23"/>
      <c r="B18" s="6" t="s">
        <v>134</v>
      </c>
      <c r="C18" s="21" t="s">
        <v>237</v>
      </c>
      <c r="D18" s="44" t="s">
        <v>65</v>
      </c>
      <c r="E18" s="44" t="s">
        <v>238</v>
      </c>
      <c r="F18" s="44" t="s">
        <v>73</v>
      </c>
      <c r="G18" s="44" t="s">
        <v>238</v>
      </c>
      <c r="H18" s="22">
        <v>10</v>
      </c>
      <c r="I18" s="22">
        <v>10</v>
      </c>
      <c r="J18" s="25" t="s">
        <v>25</v>
      </c>
      <c r="K18" s="43"/>
    </row>
    <row r="19" s="1" customFormat="1" ht="25" customHeight="1" spans="1:11">
      <c r="A19" s="23"/>
      <c r="B19" s="6" t="s">
        <v>136</v>
      </c>
      <c r="C19" s="24" t="s">
        <v>137</v>
      </c>
      <c r="D19" s="24" t="s">
        <v>65</v>
      </c>
      <c r="E19" s="24">
        <v>1445</v>
      </c>
      <c r="F19" s="45" t="s">
        <v>138</v>
      </c>
      <c r="G19" s="24">
        <v>1445</v>
      </c>
      <c r="H19" s="22">
        <v>10</v>
      </c>
      <c r="I19" s="22">
        <v>10</v>
      </c>
      <c r="J19" s="25" t="s">
        <v>25</v>
      </c>
      <c r="K19" s="43"/>
    </row>
    <row r="20" s="1" customFormat="1" ht="25" customHeight="1" spans="1:11">
      <c r="A20" s="19" t="s">
        <v>81</v>
      </c>
      <c r="B20" s="24" t="s">
        <v>139</v>
      </c>
      <c r="C20" s="24" t="s">
        <v>239</v>
      </c>
      <c r="D20" s="24" t="s">
        <v>65</v>
      </c>
      <c r="E20" s="45" t="s">
        <v>86</v>
      </c>
      <c r="F20" s="44" t="s">
        <v>80</v>
      </c>
      <c r="G20" s="45" t="s">
        <v>86</v>
      </c>
      <c r="H20" s="22">
        <v>10</v>
      </c>
      <c r="I20" s="22">
        <v>10</v>
      </c>
      <c r="J20" s="25" t="s">
        <v>25</v>
      </c>
      <c r="K20" s="43"/>
    </row>
    <row r="21" s="1" customFormat="1" ht="25" customHeight="1" spans="1:11">
      <c r="A21" s="23"/>
      <c r="B21" s="24" t="s">
        <v>141</v>
      </c>
      <c r="C21" s="21" t="s">
        <v>240</v>
      </c>
      <c r="D21" s="21" t="s">
        <v>65</v>
      </c>
      <c r="E21" s="83" t="s">
        <v>227</v>
      </c>
      <c r="F21" s="21" t="s">
        <v>80</v>
      </c>
      <c r="G21" s="83" t="s">
        <v>227</v>
      </c>
      <c r="H21" s="22">
        <v>10</v>
      </c>
      <c r="I21" s="22">
        <v>10</v>
      </c>
      <c r="J21" s="25" t="s">
        <v>25</v>
      </c>
      <c r="K21" s="43"/>
    </row>
    <row r="22" s="1" customFormat="1" ht="25" customHeight="1" spans="1:11">
      <c r="A22" s="23"/>
      <c r="B22" s="24" t="s">
        <v>142</v>
      </c>
      <c r="C22" s="24" t="s">
        <v>241</v>
      </c>
      <c r="D22" s="24" t="s">
        <v>65</v>
      </c>
      <c r="E22" s="45" t="s">
        <v>86</v>
      </c>
      <c r="F22" s="44" t="s">
        <v>80</v>
      </c>
      <c r="G22" s="45" t="s">
        <v>86</v>
      </c>
      <c r="H22" s="22">
        <v>5</v>
      </c>
      <c r="I22" s="22">
        <v>5</v>
      </c>
      <c r="J22" s="25" t="s">
        <v>25</v>
      </c>
      <c r="K22" s="43"/>
    </row>
    <row r="23" s="1" customFormat="1" ht="25" customHeight="1" spans="1:11">
      <c r="A23" s="18"/>
      <c r="B23" s="24" t="s">
        <v>143</v>
      </c>
      <c r="C23" s="45" t="s">
        <v>144</v>
      </c>
      <c r="D23" s="24" t="s">
        <v>65</v>
      </c>
      <c r="E23" s="45" t="s">
        <v>86</v>
      </c>
      <c r="F23" s="44" t="s">
        <v>80</v>
      </c>
      <c r="G23" s="45" t="s">
        <v>86</v>
      </c>
      <c r="H23" s="22">
        <v>5</v>
      </c>
      <c r="I23" s="22">
        <v>5</v>
      </c>
      <c r="J23" s="25" t="s">
        <v>25</v>
      </c>
      <c r="K23" s="43"/>
    </row>
    <row r="24" s="1" customFormat="1" ht="25" customHeight="1" spans="1:11">
      <c r="A24" s="19" t="s">
        <v>95</v>
      </c>
      <c r="B24" s="6" t="s">
        <v>145</v>
      </c>
      <c r="C24" s="45" t="s">
        <v>97</v>
      </c>
      <c r="D24" s="44" t="s">
        <v>72</v>
      </c>
      <c r="E24" s="45">
        <v>95</v>
      </c>
      <c r="F24" s="44" t="s">
        <v>73</v>
      </c>
      <c r="G24" s="45">
        <v>95</v>
      </c>
      <c r="H24" s="22">
        <v>5</v>
      </c>
      <c r="I24" s="22">
        <v>5</v>
      </c>
      <c r="J24" s="25" t="s">
        <v>25</v>
      </c>
      <c r="K24" s="43"/>
    </row>
    <row r="25" s="1" customFormat="1" ht="25" customHeight="1" spans="1:11">
      <c r="A25" s="18"/>
      <c r="B25" s="6" t="s">
        <v>242</v>
      </c>
      <c r="C25" s="45" t="s">
        <v>98</v>
      </c>
      <c r="D25" s="44" t="s">
        <v>72</v>
      </c>
      <c r="E25" s="45">
        <v>95</v>
      </c>
      <c r="F25" s="44" t="s">
        <v>73</v>
      </c>
      <c r="G25" s="45">
        <v>95</v>
      </c>
      <c r="H25" s="22">
        <v>5</v>
      </c>
      <c r="I25" s="22">
        <v>5</v>
      </c>
      <c r="J25" s="25" t="s">
        <v>25</v>
      </c>
      <c r="K25" s="43"/>
    </row>
    <row r="26" ht="25" customHeight="1" spans="1:11">
      <c r="A26" s="6" t="s">
        <v>147</v>
      </c>
      <c r="B26" s="6"/>
      <c r="C26" s="6"/>
      <c r="D26" s="25" t="s">
        <v>25</v>
      </c>
      <c r="E26" s="26"/>
      <c r="F26" s="26"/>
      <c r="G26" s="26"/>
      <c r="H26" s="26"/>
      <c r="I26" s="26"/>
      <c r="J26" s="26"/>
      <c r="K26" s="43"/>
    </row>
    <row r="27" ht="25" customHeight="1" spans="1:11">
      <c r="A27" s="27" t="s">
        <v>148</v>
      </c>
      <c r="B27" s="28"/>
      <c r="C27" s="28"/>
      <c r="D27" s="28"/>
      <c r="E27" s="28"/>
      <c r="F27" s="28"/>
      <c r="G27" s="29"/>
      <c r="H27" s="6" t="s">
        <v>149</v>
      </c>
      <c r="I27" s="6" t="s">
        <v>150</v>
      </c>
      <c r="J27" s="25" t="s">
        <v>151</v>
      </c>
      <c r="K27" s="43"/>
    </row>
    <row r="28" ht="25" customHeight="1" spans="1:11">
      <c r="A28" s="30"/>
      <c r="B28" s="31"/>
      <c r="C28" s="31"/>
      <c r="D28" s="31"/>
      <c r="E28" s="31"/>
      <c r="F28" s="31"/>
      <c r="G28" s="32"/>
      <c r="H28" s="6">
        <v>100</v>
      </c>
      <c r="I28" s="6">
        <v>100</v>
      </c>
      <c r="J28" s="25" t="s">
        <v>152</v>
      </c>
      <c r="K28" s="43"/>
    </row>
    <row r="29" ht="69" customHeight="1" spans="1:11">
      <c r="A29" s="13" t="s">
        <v>153</v>
      </c>
      <c r="B29" s="13"/>
      <c r="C29" s="13"/>
      <c r="D29" s="13"/>
      <c r="E29" s="13"/>
      <c r="F29" s="13"/>
      <c r="G29" s="13"/>
      <c r="H29" s="13"/>
      <c r="I29" s="13"/>
      <c r="J29" s="13"/>
      <c r="K29" s="13"/>
    </row>
    <row r="30" spans="1:11">
      <c r="A30" s="13" t="s">
        <v>99</v>
      </c>
      <c r="B30" s="13"/>
      <c r="C30" s="13"/>
      <c r="D30" s="13"/>
      <c r="E30" s="13"/>
      <c r="F30" s="13"/>
      <c r="G30" s="13"/>
      <c r="H30" s="13"/>
      <c r="I30" s="13"/>
      <c r="J30" s="13"/>
      <c r="K30" s="13"/>
    </row>
    <row r="31" spans="1:11">
      <c r="A31" s="13" t="s">
        <v>100</v>
      </c>
      <c r="B31" s="13"/>
      <c r="C31" s="13"/>
      <c r="D31" s="13"/>
      <c r="E31" s="13"/>
      <c r="F31" s="13"/>
      <c r="G31" s="13"/>
      <c r="H31" s="13"/>
      <c r="I31" s="13"/>
      <c r="J31" s="13"/>
      <c r="K31" s="13"/>
    </row>
    <row r="32" spans="1:10">
      <c r="A32" s="33"/>
      <c r="B32" s="33"/>
      <c r="C32" s="33"/>
      <c r="D32" s="33"/>
      <c r="E32" s="33"/>
      <c r="F32" s="33"/>
      <c r="G32" s="33"/>
      <c r="H32" s="33"/>
      <c r="I32" s="33"/>
      <c r="J32" s="33"/>
    </row>
  </sheetData>
  <mergeCells count="50">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19"/>
    <mergeCell ref="A20:A23"/>
    <mergeCell ref="A24:A25"/>
    <mergeCell ref="B15:B16"/>
    <mergeCell ref="G13:G14"/>
    <mergeCell ref="H13:H14"/>
    <mergeCell ref="I13:I14"/>
    <mergeCell ref="K6:K9"/>
    <mergeCell ref="A5:B9"/>
    <mergeCell ref="J13:K14"/>
    <mergeCell ref="A27:G28"/>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opLeftCell="A3" workbookViewId="0">
      <selection activeCell="A3" sqref="$A1:$XFD1048576"/>
    </sheetView>
  </sheetViews>
  <sheetFormatPr defaultColWidth="9" defaultRowHeight="14.25"/>
  <cols>
    <col min="1" max="1" width="9.26666666666667" customWidth="1"/>
    <col min="2" max="2" width="22.125" customWidth="1"/>
    <col min="3" max="3" width="30" customWidth="1"/>
    <col min="4" max="4" width="10" customWidth="1"/>
    <col min="5" max="5" width="20" customWidth="1"/>
    <col min="6" max="6" width="10" customWidth="1"/>
    <col min="7" max="7" width="26"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243</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292.66</v>
      </c>
      <c r="F6" s="11">
        <v>292.66</v>
      </c>
      <c r="G6" s="11">
        <v>10</v>
      </c>
      <c r="H6" s="12">
        <f t="shared" ref="H6:H7" si="0">IF(AND(E6&lt;&gt;0,F6&lt;&gt;0),F6/E6*100,"")</f>
        <v>100</v>
      </c>
      <c r="I6" s="15">
        <v>10</v>
      </c>
      <c r="J6" s="15"/>
      <c r="K6" s="37" t="s">
        <v>25</v>
      </c>
    </row>
    <row r="7" ht="25" customHeight="1" spans="1:11">
      <c r="A7" s="6"/>
      <c r="B7" s="6"/>
      <c r="C7" s="10" t="s">
        <v>115</v>
      </c>
      <c r="D7" s="11">
        <v>0</v>
      </c>
      <c r="E7" s="11">
        <v>292.66</v>
      </c>
      <c r="F7" s="11">
        <v>292.66</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244</v>
      </c>
      <c r="C11" s="16"/>
      <c r="D11" s="16"/>
      <c r="E11" s="16"/>
      <c r="F11" s="16"/>
      <c r="G11" s="15" t="s">
        <v>244</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245</v>
      </c>
      <c r="D15" s="21" t="s">
        <v>65</v>
      </c>
      <c r="E15" s="21" t="s">
        <v>174</v>
      </c>
      <c r="F15" s="21" t="s">
        <v>66</v>
      </c>
      <c r="G15" s="21" t="s">
        <v>174</v>
      </c>
      <c r="H15" s="22">
        <v>10</v>
      </c>
      <c r="I15" s="22">
        <v>10</v>
      </c>
      <c r="J15" s="25" t="s">
        <v>25</v>
      </c>
      <c r="K15" s="43"/>
    </row>
    <row r="16" s="1" customFormat="1" ht="25" customHeight="1" spans="1:11">
      <c r="A16" s="23"/>
      <c r="B16" s="18"/>
      <c r="C16" s="21" t="s">
        <v>246</v>
      </c>
      <c r="D16" s="21" t="s">
        <v>65</v>
      </c>
      <c r="E16" s="21" t="s">
        <v>200</v>
      </c>
      <c r="F16" s="21" t="s">
        <v>201</v>
      </c>
      <c r="G16" s="21" t="s">
        <v>200</v>
      </c>
      <c r="H16" s="22">
        <v>5</v>
      </c>
      <c r="I16" s="22">
        <v>5</v>
      </c>
      <c r="J16" s="25" t="s">
        <v>25</v>
      </c>
      <c r="K16" s="43"/>
    </row>
    <row r="17" s="1" customFormat="1" ht="25" customHeight="1" spans="1:11">
      <c r="A17" s="23"/>
      <c r="B17" s="6" t="s">
        <v>247</v>
      </c>
      <c r="C17" s="21" t="s">
        <v>248</v>
      </c>
      <c r="D17" s="21" t="s">
        <v>65</v>
      </c>
      <c r="E17" s="83" t="s">
        <v>133</v>
      </c>
      <c r="F17" s="21" t="s">
        <v>73</v>
      </c>
      <c r="G17" s="83" t="s">
        <v>133</v>
      </c>
      <c r="H17" s="22">
        <v>10</v>
      </c>
      <c r="I17" s="22">
        <v>10</v>
      </c>
      <c r="J17" s="25" t="s">
        <v>25</v>
      </c>
      <c r="K17" s="43"/>
    </row>
    <row r="18" s="1" customFormat="1" ht="25" customHeight="1" spans="1:11">
      <c r="A18" s="23"/>
      <c r="B18" s="6" t="s">
        <v>249</v>
      </c>
      <c r="C18" s="21" t="s">
        <v>250</v>
      </c>
      <c r="D18" s="21" t="s">
        <v>65</v>
      </c>
      <c r="E18" s="83" t="s">
        <v>133</v>
      </c>
      <c r="F18" s="21" t="s">
        <v>73</v>
      </c>
      <c r="G18" s="83" t="s">
        <v>133</v>
      </c>
      <c r="H18" s="22">
        <v>5</v>
      </c>
      <c r="I18" s="22">
        <v>5</v>
      </c>
      <c r="J18" s="25" t="s">
        <v>25</v>
      </c>
      <c r="K18" s="43"/>
    </row>
    <row r="19" s="1" customFormat="1" ht="25" customHeight="1" spans="1:11">
      <c r="A19" s="23"/>
      <c r="B19" s="6" t="s">
        <v>134</v>
      </c>
      <c r="C19" s="21" t="s">
        <v>251</v>
      </c>
      <c r="D19" s="44" t="s">
        <v>65</v>
      </c>
      <c r="E19" s="44" t="s">
        <v>238</v>
      </c>
      <c r="F19" s="44" t="s">
        <v>73</v>
      </c>
      <c r="G19" s="44" t="s">
        <v>238</v>
      </c>
      <c r="H19" s="22">
        <v>10</v>
      </c>
      <c r="I19" s="22">
        <v>10</v>
      </c>
      <c r="J19" s="25" t="s">
        <v>25</v>
      </c>
      <c r="K19" s="43"/>
    </row>
    <row r="20" s="1" customFormat="1" ht="25" customHeight="1" spans="1:11">
      <c r="A20" s="23"/>
      <c r="B20" s="6" t="s">
        <v>136</v>
      </c>
      <c r="C20" s="24" t="s">
        <v>137</v>
      </c>
      <c r="D20" s="24" t="s">
        <v>65</v>
      </c>
      <c r="E20" s="24">
        <v>292.66</v>
      </c>
      <c r="F20" s="45" t="s">
        <v>138</v>
      </c>
      <c r="G20" s="24">
        <v>292.66</v>
      </c>
      <c r="H20" s="22">
        <v>10</v>
      </c>
      <c r="I20" s="22">
        <v>10</v>
      </c>
      <c r="J20" s="25" t="s">
        <v>25</v>
      </c>
      <c r="K20" s="43"/>
    </row>
    <row r="21" s="1" customFormat="1" ht="25" customHeight="1" spans="1:11">
      <c r="A21" s="19" t="s">
        <v>81</v>
      </c>
      <c r="B21" s="24" t="s">
        <v>139</v>
      </c>
      <c r="C21" s="24" t="s">
        <v>252</v>
      </c>
      <c r="D21" s="44" t="s">
        <v>72</v>
      </c>
      <c r="E21" s="45">
        <v>88.54</v>
      </c>
      <c r="F21" s="21" t="s">
        <v>73</v>
      </c>
      <c r="G21" s="45">
        <v>88.54</v>
      </c>
      <c r="H21" s="22">
        <v>10</v>
      </c>
      <c r="I21" s="22">
        <v>10</v>
      </c>
      <c r="J21" s="25" t="s">
        <v>25</v>
      </c>
      <c r="K21" s="43"/>
    </row>
    <row r="22" s="1" customFormat="1" ht="25" customHeight="1" spans="1:11">
      <c r="A22" s="23"/>
      <c r="B22" s="24" t="s">
        <v>141</v>
      </c>
      <c r="C22" s="21" t="s">
        <v>240</v>
      </c>
      <c r="D22" s="21" t="s">
        <v>65</v>
      </c>
      <c r="E22" s="83" t="s">
        <v>227</v>
      </c>
      <c r="F22" s="21" t="s">
        <v>80</v>
      </c>
      <c r="G22" s="83" t="s">
        <v>227</v>
      </c>
      <c r="H22" s="22">
        <v>10</v>
      </c>
      <c r="I22" s="22">
        <v>10</v>
      </c>
      <c r="J22" s="25" t="s">
        <v>25</v>
      </c>
      <c r="K22" s="43"/>
    </row>
    <row r="23" s="1" customFormat="1" ht="25" customHeight="1" spans="1:11">
      <c r="A23" s="23"/>
      <c r="B23" s="24" t="s">
        <v>142</v>
      </c>
      <c r="C23" s="21" t="s">
        <v>253</v>
      </c>
      <c r="D23" s="21" t="s">
        <v>65</v>
      </c>
      <c r="E23" s="83" t="s">
        <v>133</v>
      </c>
      <c r="F23" s="21" t="s">
        <v>73</v>
      </c>
      <c r="G23" s="83" t="s">
        <v>133</v>
      </c>
      <c r="H23" s="22">
        <v>5</v>
      </c>
      <c r="I23" s="22">
        <v>5</v>
      </c>
      <c r="J23" s="25" t="s">
        <v>25</v>
      </c>
      <c r="K23" s="43"/>
    </row>
    <row r="24" s="1" customFormat="1" ht="25" customHeight="1" spans="1:11">
      <c r="A24" s="18"/>
      <c r="B24" s="24" t="s">
        <v>143</v>
      </c>
      <c r="C24" s="45" t="s">
        <v>144</v>
      </c>
      <c r="D24" s="24" t="s">
        <v>65</v>
      </c>
      <c r="E24" s="45" t="s">
        <v>86</v>
      </c>
      <c r="F24" s="44" t="s">
        <v>80</v>
      </c>
      <c r="G24" s="45" t="s">
        <v>86</v>
      </c>
      <c r="H24" s="22">
        <v>5</v>
      </c>
      <c r="I24" s="22">
        <v>5</v>
      </c>
      <c r="J24" s="25" t="s">
        <v>25</v>
      </c>
      <c r="K24" s="43"/>
    </row>
    <row r="25" s="1" customFormat="1" ht="25" customHeight="1" spans="1:11">
      <c r="A25" s="19" t="s">
        <v>95</v>
      </c>
      <c r="B25" s="6" t="s">
        <v>145</v>
      </c>
      <c r="C25" s="45" t="s">
        <v>97</v>
      </c>
      <c r="D25" s="44" t="s">
        <v>72</v>
      </c>
      <c r="E25" s="45">
        <v>95</v>
      </c>
      <c r="F25" s="44" t="s">
        <v>73</v>
      </c>
      <c r="G25" s="45">
        <v>95</v>
      </c>
      <c r="H25" s="22">
        <v>5</v>
      </c>
      <c r="I25" s="22">
        <v>5</v>
      </c>
      <c r="J25" s="25" t="s">
        <v>25</v>
      </c>
      <c r="K25" s="43"/>
    </row>
    <row r="26" s="1" customFormat="1" ht="25" customHeight="1" spans="1:11">
      <c r="A26" s="18"/>
      <c r="B26" s="6" t="s">
        <v>242</v>
      </c>
      <c r="C26" s="45" t="s">
        <v>98</v>
      </c>
      <c r="D26" s="44" t="s">
        <v>72</v>
      </c>
      <c r="E26" s="45">
        <v>95</v>
      </c>
      <c r="F26" s="44" t="s">
        <v>73</v>
      </c>
      <c r="G26" s="45">
        <v>95</v>
      </c>
      <c r="H26" s="22">
        <v>5</v>
      </c>
      <c r="I26" s="22">
        <v>5</v>
      </c>
      <c r="J26" s="25" t="s">
        <v>25</v>
      </c>
      <c r="K26" s="43"/>
    </row>
    <row r="27" ht="25" customHeight="1" spans="1:11">
      <c r="A27" s="6" t="s">
        <v>147</v>
      </c>
      <c r="B27" s="6"/>
      <c r="C27" s="6"/>
      <c r="D27" s="25" t="s">
        <v>25</v>
      </c>
      <c r="E27" s="26"/>
      <c r="F27" s="26"/>
      <c r="G27" s="26"/>
      <c r="H27" s="26"/>
      <c r="I27" s="26"/>
      <c r="J27" s="26"/>
      <c r="K27" s="43"/>
    </row>
    <row r="28" ht="25" customHeight="1" spans="1:11">
      <c r="A28" s="27" t="s">
        <v>148</v>
      </c>
      <c r="B28" s="28"/>
      <c r="C28" s="28"/>
      <c r="D28" s="28"/>
      <c r="E28" s="28"/>
      <c r="F28" s="28"/>
      <c r="G28" s="29"/>
      <c r="H28" s="6" t="s">
        <v>149</v>
      </c>
      <c r="I28" s="6" t="s">
        <v>150</v>
      </c>
      <c r="J28" s="25" t="s">
        <v>151</v>
      </c>
      <c r="K28" s="43"/>
    </row>
    <row r="29" ht="25" customHeight="1" spans="1:11">
      <c r="A29" s="30"/>
      <c r="B29" s="31"/>
      <c r="C29" s="31"/>
      <c r="D29" s="31"/>
      <c r="E29" s="31"/>
      <c r="F29" s="31"/>
      <c r="G29" s="32"/>
      <c r="H29" s="6">
        <v>100</v>
      </c>
      <c r="I29" s="6">
        <v>100</v>
      </c>
      <c r="J29" s="25" t="s">
        <v>152</v>
      </c>
      <c r="K29" s="43"/>
    </row>
    <row r="30" ht="69" customHeight="1" spans="1:11">
      <c r="A30" s="13" t="s">
        <v>153</v>
      </c>
      <c r="B30" s="13"/>
      <c r="C30" s="13"/>
      <c r="D30" s="13"/>
      <c r="E30" s="13"/>
      <c r="F30" s="13"/>
      <c r="G30" s="13"/>
      <c r="H30" s="13"/>
      <c r="I30" s="13"/>
      <c r="J30" s="13"/>
      <c r="K30" s="13"/>
    </row>
    <row r="31" spans="1:11">
      <c r="A31" s="13" t="s">
        <v>99</v>
      </c>
      <c r="B31" s="13"/>
      <c r="C31" s="13"/>
      <c r="D31" s="13"/>
      <c r="E31" s="13"/>
      <c r="F31" s="13"/>
      <c r="G31" s="13"/>
      <c r="H31" s="13"/>
      <c r="I31" s="13"/>
      <c r="J31" s="13"/>
      <c r="K31" s="13"/>
    </row>
    <row r="32" spans="1:11">
      <c r="A32" s="13" t="s">
        <v>100</v>
      </c>
      <c r="B32" s="13"/>
      <c r="C32" s="13"/>
      <c r="D32" s="13"/>
      <c r="E32" s="13"/>
      <c r="F32" s="13"/>
      <c r="G32" s="13"/>
      <c r="H32" s="13"/>
      <c r="I32" s="13"/>
      <c r="J32" s="13"/>
      <c r="K32" s="13"/>
    </row>
    <row r="33" spans="1:10">
      <c r="A33" s="33"/>
      <c r="B33" s="33"/>
      <c r="C33" s="33"/>
      <c r="D33" s="33"/>
      <c r="E33" s="33"/>
      <c r="F33" s="33"/>
      <c r="G33" s="33"/>
      <c r="H33" s="33"/>
      <c r="I33" s="33"/>
      <c r="J33" s="33"/>
    </row>
  </sheetData>
  <mergeCells count="51">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0"/>
    <mergeCell ref="A21:A24"/>
    <mergeCell ref="A25:A26"/>
    <mergeCell ref="B15:B16"/>
    <mergeCell ref="G13:G14"/>
    <mergeCell ref="H13:H14"/>
    <mergeCell ref="I13:I14"/>
    <mergeCell ref="K6:K9"/>
    <mergeCell ref="A5:B9"/>
    <mergeCell ref="J13:K14"/>
    <mergeCell ref="A28:G29"/>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3" workbookViewId="0">
      <selection activeCell="A3" sqref="$A1:$XFD1048576"/>
    </sheetView>
  </sheetViews>
  <sheetFormatPr defaultColWidth="9" defaultRowHeight="14.25"/>
  <cols>
    <col min="1" max="1" width="14.5" customWidth="1"/>
    <col min="2" max="2" width="22.625" customWidth="1"/>
    <col min="3" max="3" width="25.5" customWidth="1"/>
    <col min="4" max="4" width="10" customWidth="1"/>
    <col min="5" max="5" width="22.125" customWidth="1"/>
    <col min="6" max="6" width="10" customWidth="1"/>
    <col min="7" max="7" width="21"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254</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272.46</v>
      </c>
      <c r="F6" s="11">
        <v>272.46</v>
      </c>
      <c r="G6" s="11">
        <v>10</v>
      </c>
      <c r="H6" s="12">
        <f t="shared" ref="H6:H7" si="0">IF(AND(E6&lt;&gt;0,F6&lt;&gt;0),F6/E6*100,"")</f>
        <v>100</v>
      </c>
      <c r="I6" s="15">
        <v>10</v>
      </c>
      <c r="J6" s="15"/>
      <c r="K6" s="37" t="s">
        <v>25</v>
      </c>
    </row>
    <row r="7" ht="25" customHeight="1" spans="1:11">
      <c r="A7" s="6"/>
      <c r="B7" s="6"/>
      <c r="C7" s="10" t="s">
        <v>115</v>
      </c>
      <c r="D7" s="11">
        <v>0</v>
      </c>
      <c r="E7" s="11">
        <v>272.46</v>
      </c>
      <c r="F7" s="11">
        <v>272.46</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255</v>
      </c>
      <c r="C11" s="16"/>
      <c r="D11" s="16"/>
      <c r="E11" s="16"/>
      <c r="F11" s="16"/>
      <c r="G11" s="15" t="s">
        <v>255</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256</v>
      </c>
      <c r="D15" s="21" t="s">
        <v>65</v>
      </c>
      <c r="E15" s="83" t="s">
        <v>257</v>
      </c>
      <c r="F15" s="21" t="s">
        <v>185</v>
      </c>
      <c r="G15" s="83" t="s">
        <v>257</v>
      </c>
      <c r="H15" s="22">
        <v>15</v>
      </c>
      <c r="I15" s="22">
        <v>15</v>
      </c>
      <c r="J15" s="25" t="s">
        <v>25</v>
      </c>
      <c r="K15" s="43"/>
    </row>
    <row r="16" s="1" customFormat="1" ht="25" customHeight="1" spans="1:11">
      <c r="A16" s="23"/>
      <c r="B16" s="6" t="s">
        <v>131</v>
      </c>
      <c r="C16" s="21" t="s">
        <v>258</v>
      </c>
      <c r="D16" s="21" t="s">
        <v>65</v>
      </c>
      <c r="E16" s="83" t="s">
        <v>133</v>
      </c>
      <c r="F16" s="21" t="s">
        <v>73</v>
      </c>
      <c r="G16" s="83" t="s">
        <v>133</v>
      </c>
      <c r="H16" s="22">
        <v>15</v>
      </c>
      <c r="I16" s="22">
        <v>15</v>
      </c>
      <c r="J16" s="25" t="s">
        <v>25</v>
      </c>
      <c r="K16" s="43"/>
    </row>
    <row r="17" s="1" customFormat="1" ht="25" customHeight="1" spans="1:11">
      <c r="A17" s="23"/>
      <c r="B17" s="6" t="s">
        <v>134</v>
      </c>
      <c r="C17" s="21" t="s">
        <v>251</v>
      </c>
      <c r="D17" s="44" t="s">
        <v>65</v>
      </c>
      <c r="E17" s="44" t="s">
        <v>238</v>
      </c>
      <c r="F17" s="44" t="s">
        <v>73</v>
      </c>
      <c r="G17" s="44" t="s">
        <v>238</v>
      </c>
      <c r="H17" s="22">
        <v>10</v>
      </c>
      <c r="I17" s="22">
        <v>10</v>
      </c>
      <c r="J17" s="25" t="s">
        <v>25</v>
      </c>
      <c r="K17" s="43"/>
    </row>
    <row r="18" s="1" customFormat="1" ht="25" customHeight="1" spans="1:11">
      <c r="A18" s="23"/>
      <c r="B18" s="6" t="s">
        <v>136</v>
      </c>
      <c r="C18" s="24" t="s">
        <v>137</v>
      </c>
      <c r="D18" s="24" t="s">
        <v>65</v>
      </c>
      <c r="E18" s="24">
        <v>272.46</v>
      </c>
      <c r="F18" s="45" t="s">
        <v>138</v>
      </c>
      <c r="G18" s="24">
        <v>272.46</v>
      </c>
      <c r="H18" s="22">
        <v>10</v>
      </c>
      <c r="I18" s="22">
        <v>10</v>
      </c>
      <c r="J18" s="25" t="s">
        <v>25</v>
      </c>
      <c r="K18" s="43"/>
    </row>
    <row r="19" s="1" customFormat="1" ht="25" customHeight="1" spans="1:11">
      <c r="A19" s="19" t="s">
        <v>81</v>
      </c>
      <c r="B19" s="24" t="s">
        <v>139</v>
      </c>
      <c r="C19" s="24" t="s">
        <v>252</v>
      </c>
      <c r="D19" s="44" t="s">
        <v>72</v>
      </c>
      <c r="E19" s="45">
        <v>88.54</v>
      </c>
      <c r="F19" s="21" t="s">
        <v>73</v>
      </c>
      <c r="G19" s="45">
        <v>88.54</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100</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3" workbookViewId="0">
      <selection activeCell="A3" sqref="$A1:$XFD1048576"/>
    </sheetView>
  </sheetViews>
  <sheetFormatPr defaultColWidth="9" defaultRowHeight="14.25"/>
  <cols>
    <col min="1" max="1" width="9.26666666666667" customWidth="1"/>
    <col min="2" max="2" width="24.5" customWidth="1"/>
    <col min="3" max="3" width="27.5" customWidth="1"/>
    <col min="4" max="6" width="10" customWidth="1"/>
    <col min="7" max="7" width="15.875"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259</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100</v>
      </c>
      <c r="F6" s="11">
        <v>100</v>
      </c>
      <c r="G6" s="11">
        <v>10</v>
      </c>
      <c r="H6" s="12">
        <f t="shared" ref="H6:H7" si="0">IF(AND(E6&lt;&gt;0,F6&lt;&gt;0),F6/E6*100,"")</f>
        <v>100</v>
      </c>
      <c r="I6" s="15">
        <v>10</v>
      </c>
      <c r="J6" s="15"/>
      <c r="K6" s="37" t="s">
        <v>25</v>
      </c>
    </row>
    <row r="7" ht="25" customHeight="1" spans="1:11">
      <c r="A7" s="6"/>
      <c r="B7" s="6"/>
      <c r="C7" s="10" t="s">
        <v>115</v>
      </c>
      <c r="D7" s="11">
        <v>0</v>
      </c>
      <c r="E7" s="11">
        <v>100</v>
      </c>
      <c r="F7" s="11">
        <v>100</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124" customHeight="1" spans="1:11">
      <c r="A11" s="6"/>
      <c r="B11" s="16" t="s">
        <v>260</v>
      </c>
      <c r="C11" s="16"/>
      <c r="D11" s="16"/>
      <c r="E11" s="16"/>
      <c r="F11" s="16"/>
      <c r="G11" s="15" t="s">
        <v>260</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261</v>
      </c>
      <c r="D15" s="21" t="s">
        <v>65</v>
      </c>
      <c r="E15" s="21" t="s">
        <v>262</v>
      </c>
      <c r="F15" s="21" t="s">
        <v>66</v>
      </c>
      <c r="G15" s="21" t="s">
        <v>262</v>
      </c>
      <c r="H15" s="22">
        <v>15</v>
      </c>
      <c r="I15" s="22">
        <v>15</v>
      </c>
      <c r="J15" s="25" t="s">
        <v>25</v>
      </c>
      <c r="K15" s="43"/>
    </row>
    <row r="16" s="1" customFormat="1" ht="25" customHeight="1" spans="1:11">
      <c r="A16" s="23"/>
      <c r="B16" s="6" t="s">
        <v>131</v>
      </c>
      <c r="C16" s="21" t="s">
        <v>258</v>
      </c>
      <c r="D16" s="21" t="s">
        <v>65</v>
      </c>
      <c r="E16" s="83" t="s">
        <v>133</v>
      </c>
      <c r="F16" s="21" t="s">
        <v>73</v>
      </c>
      <c r="G16" s="83" t="s">
        <v>133</v>
      </c>
      <c r="H16" s="22">
        <v>15</v>
      </c>
      <c r="I16" s="22">
        <v>15</v>
      </c>
      <c r="J16" s="25" t="s">
        <v>25</v>
      </c>
      <c r="K16" s="43"/>
    </row>
    <row r="17" s="1" customFormat="1" ht="25" customHeight="1" spans="1:11">
      <c r="A17" s="23"/>
      <c r="B17" s="6" t="s">
        <v>134</v>
      </c>
      <c r="C17" s="21" t="s">
        <v>263</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100</v>
      </c>
      <c r="F18" s="45" t="s">
        <v>138</v>
      </c>
      <c r="G18" s="24">
        <v>100</v>
      </c>
      <c r="H18" s="22">
        <v>10</v>
      </c>
      <c r="I18" s="22">
        <v>10</v>
      </c>
      <c r="J18" s="25" t="s">
        <v>25</v>
      </c>
      <c r="K18" s="43"/>
    </row>
    <row r="19" s="1" customFormat="1" ht="25" customHeight="1" spans="1:11">
      <c r="A19" s="19" t="s">
        <v>81</v>
      </c>
      <c r="B19" s="24" t="s">
        <v>139</v>
      </c>
      <c r="C19" s="24" t="s">
        <v>74</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100</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1048576"/>
    </sheetView>
  </sheetViews>
  <sheetFormatPr defaultColWidth="9" defaultRowHeight="14.25"/>
  <cols>
    <col min="1" max="1" width="9.26666666666667" customWidth="1"/>
    <col min="2" max="2" width="24.75" customWidth="1"/>
    <col min="3" max="3" width="22.7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264</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79.88</v>
      </c>
      <c r="F6" s="11">
        <v>79.88</v>
      </c>
      <c r="G6" s="11">
        <v>10</v>
      </c>
      <c r="H6" s="12">
        <f t="shared" ref="H6:H7" si="0">IF(AND(E6&lt;&gt;0,F6&lt;&gt;0),F6/E6*100,"")</f>
        <v>100</v>
      </c>
      <c r="I6" s="15">
        <v>10</v>
      </c>
      <c r="J6" s="15"/>
      <c r="K6" s="37" t="s">
        <v>25</v>
      </c>
    </row>
    <row r="7" ht="25" customHeight="1" spans="1:11">
      <c r="A7" s="6"/>
      <c r="B7" s="6"/>
      <c r="C7" s="10" t="s">
        <v>115</v>
      </c>
      <c r="D7" s="11">
        <v>0</v>
      </c>
      <c r="E7" s="11">
        <v>79.88</v>
      </c>
      <c r="F7" s="11">
        <v>79.88</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265</v>
      </c>
      <c r="C11" s="16"/>
      <c r="D11" s="16"/>
      <c r="E11" s="16"/>
      <c r="F11" s="16"/>
      <c r="G11" s="15" t="s">
        <v>265</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266</v>
      </c>
      <c r="D15" s="21" t="s">
        <v>65</v>
      </c>
      <c r="E15" s="21" t="s">
        <v>267</v>
      </c>
      <c r="F15" s="21" t="s">
        <v>66</v>
      </c>
      <c r="G15" s="21" t="s">
        <v>267</v>
      </c>
      <c r="H15" s="22">
        <v>15</v>
      </c>
      <c r="I15" s="22">
        <v>15</v>
      </c>
      <c r="J15" s="25" t="s">
        <v>25</v>
      </c>
      <c r="K15" s="43"/>
    </row>
    <row r="16" s="1" customFormat="1" ht="25" customHeight="1" spans="1:11">
      <c r="A16" s="23"/>
      <c r="B16" s="6" t="s">
        <v>131</v>
      </c>
      <c r="C16" s="21" t="s">
        <v>258</v>
      </c>
      <c r="D16" s="21" t="s">
        <v>65</v>
      </c>
      <c r="E16" s="83" t="s">
        <v>133</v>
      </c>
      <c r="F16" s="21" t="s">
        <v>73</v>
      </c>
      <c r="G16" s="83" t="s">
        <v>133</v>
      </c>
      <c r="H16" s="22">
        <v>15</v>
      </c>
      <c r="I16" s="22">
        <v>15</v>
      </c>
      <c r="J16" s="25" t="s">
        <v>25</v>
      </c>
      <c r="K16" s="43"/>
    </row>
    <row r="17" s="1" customFormat="1" ht="25" customHeight="1" spans="1:11">
      <c r="A17" s="23"/>
      <c r="B17" s="6" t="s">
        <v>134</v>
      </c>
      <c r="C17" s="21" t="s">
        <v>263</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440.3</v>
      </c>
      <c r="F18" s="45" t="s">
        <v>138</v>
      </c>
      <c r="G18" s="24">
        <v>79.87</v>
      </c>
      <c r="H18" s="22">
        <v>10</v>
      </c>
      <c r="I18" s="22">
        <v>8</v>
      </c>
      <c r="J18" s="25" t="s">
        <v>25</v>
      </c>
      <c r="K18" s="43"/>
    </row>
    <row r="19" s="1" customFormat="1" ht="25" customHeight="1" spans="1:11">
      <c r="A19" s="19" t="s">
        <v>81</v>
      </c>
      <c r="B19" s="24" t="s">
        <v>139</v>
      </c>
      <c r="C19" s="24" t="s">
        <v>74</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98</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1048576"/>
    </sheetView>
  </sheetViews>
  <sheetFormatPr defaultColWidth="9" defaultRowHeight="14.25"/>
  <cols>
    <col min="1" max="1" width="9.26666666666667" customWidth="1"/>
    <col min="2" max="2" width="24.125" customWidth="1"/>
    <col min="3" max="3" width="16.6333333333333"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268</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313</v>
      </c>
      <c r="F6" s="11">
        <v>313</v>
      </c>
      <c r="G6" s="11">
        <v>10</v>
      </c>
      <c r="H6" s="12">
        <f t="shared" ref="H6:H7" si="0">IF(AND(E6&lt;&gt;0,F6&lt;&gt;0),F6/E6*100,"")</f>
        <v>100</v>
      </c>
      <c r="I6" s="15">
        <v>10</v>
      </c>
      <c r="J6" s="15"/>
      <c r="K6" s="37" t="s">
        <v>25</v>
      </c>
    </row>
    <row r="7" ht="25" customHeight="1" spans="1:11">
      <c r="A7" s="6"/>
      <c r="B7" s="6"/>
      <c r="C7" s="10" t="s">
        <v>115</v>
      </c>
      <c r="D7" s="11">
        <v>0</v>
      </c>
      <c r="E7" s="11">
        <v>313</v>
      </c>
      <c r="F7" s="11">
        <v>313</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269</v>
      </c>
      <c r="C11" s="16"/>
      <c r="D11" s="16"/>
      <c r="E11" s="16"/>
      <c r="F11" s="16"/>
      <c r="G11" s="15" t="s">
        <v>269</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266</v>
      </c>
      <c r="D15" s="21" t="s">
        <v>65</v>
      </c>
      <c r="E15" s="21" t="s">
        <v>200</v>
      </c>
      <c r="F15" s="21" t="s">
        <v>66</v>
      </c>
      <c r="G15" s="21" t="s">
        <v>200</v>
      </c>
      <c r="H15" s="22">
        <v>15</v>
      </c>
      <c r="I15" s="22">
        <v>15</v>
      </c>
      <c r="J15" s="25" t="s">
        <v>25</v>
      </c>
      <c r="K15" s="43"/>
    </row>
    <row r="16" s="1" customFormat="1" ht="25" customHeight="1" spans="1:11">
      <c r="A16" s="23"/>
      <c r="B16" s="6" t="s">
        <v>131</v>
      </c>
      <c r="C16" s="21" t="s">
        <v>258</v>
      </c>
      <c r="D16" s="21" t="s">
        <v>65</v>
      </c>
      <c r="E16" s="83" t="s">
        <v>133</v>
      </c>
      <c r="F16" s="21" t="s">
        <v>73</v>
      </c>
      <c r="G16" s="83" t="s">
        <v>133</v>
      </c>
      <c r="H16" s="22">
        <v>15</v>
      </c>
      <c r="I16" s="22">
        <v>15</v>
      </c>
      <c r="J16" s="25" t="s">
        <v>25</v>
      </c>
      <c r="K16" s="43"/>
    </row>
    <row r="17" s="1" customFormat="1" ht="25" customHeight="1" spans="1:11">
      <c r="A17" s="23"/>
      <c r="B17" s="6" t="s">
        <v>134</v>
      </c>
      <c r="C17" s="21" t="s">
        <v>263</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440.3</v>
      </c>
      <c r="F18" s="45" t="s">
        <v>138</v>
      </c>
      <c r="G18" s="24">
        <v>79.87</v>
      </c>
      <c r="H18" s="22">
        <v>10</v>
      </c>
      <c r="I18" s="22">
        <v>8</v>
      </c>
      <c r="J18" s="25" t="s">
        <v>25</v>
      </c>
      <c r="K18" s="43"/>
    </row>
    <row r="19" s="1" customFormat="1" ht="25" customHeight="1" spans="1:11">
      <c r="A19" s="19" t="s">
        <v>81</v>
      </c>
      <c r="B19" s="24" t="s">
        <v>139</v>
      </c>
      <c r="C19" s="24" t="s">
        <v>74</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98</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4" workbookViewId="0">
      <selection activeCell="A4" sqref="$A1:$XFD1048576"/>
    </sheetView>
  </sheetViews>
  <sheetFormatPr defaultColWidth="9" defaultRowHeight="14.25"/>
  <cols>
    <col min="1" max="1" width="9.26666666666667" customWidth="1"/>
    <col min="2" max="2" width="17.375" customWidth="1"/>
    <col min="3" max="3" width="25.2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270</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10</v>
      </c>
      <c r="F6" s="11">
        <v>10</v>
      </c>
      <c r="G6" s="11">
        <v>10</v>
      </c>
      <c r="H6" s="12">
        <f t="shared" ref="H6:H7" si="0">IF(AND(E6&lt;&gt;0,F6&lt;&gt;0),F6/E6*100,"")</f>
        <v>100</v>
      </c>
      <c r="I6" s="15">
        <v>10</v>
      </c>
      <c r="J6" s="15"/>
      <c r="K6" s="37" t="s">
        <v>25</v>
      </c>
    </row>
    <row r="7" ht="25" customHeight="1" spans="1:11">
      <c r="A7" s="6"/>
      <c r="B7" s="6"/>
      <c r="C7" s="10" t="s">
        <v>115</v>
      </c>
      <c r="D7" s="11">
        <v>0</v>
      </c>
      <c r="E7" s="11">
        <v>10</v>
      </c>
      <c r="F7" s="11">
        <v>10</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271</v>
      </c>
      <c r="C11" s="16"/>
      <c r="D11" s="16"/>
      <c r="E11" s="16"/>
      <c r="F11" s="16"/>
      <c r="G11" s="15" t="s">
        <v>271</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266</v>
      </c>
      <c r="D15" s="21" t="s">
        <v>65</v>
      </c>
      <c r="E15" s="21" t="s">
        <v>200</v>
      </c>
      <c r="F15" s="21" t="s">
        <v>66</v>
      </c>
      <c r="G15" s="21" t="s">
        <v>200</v>
      </c>
      <c r="H15" s="22">
        <v>15</v>
      </c>
      <c r="I15" s="22">
        <v>15</v>
      </c>
      <c r="J15" s="25" t="s">
        <v>25</v>
      </c>
      <c r="K15" s="43"/>
    </row>
    <row r="16" s="1" customFormat="1" ht="25" customHeight="1" spans="1:11">
      <c r="A16" s="23"/>
      <c r="B16" s="6" t="s">
        <v>131</v>
      </c>
      <c r="C16" s="21" t="s">
        <v>258</v>
      </c>
      <c r="D16" s="21" t="s">
        <v>65</v>
      </c>
      <c r="E16" s="83" t="s">
        <v>133</v>
      </c>
      <c r="F16" s="21" t="s">
        <v>73</v>
      </c>
      <c r="G16" s="83" t="s">
        <v>133</v>
      </c>
      <c r="H16" s="22">
        <v>15</v>
      </c>
      <c r="I16" s="22">
        <v>15</v>
      </c>
      <c r="J16" s="25" t="s">
        <v>25</v>
      </c>
      <c r="K16" s="43"/>
    </row>
    <row r="17" s="1" customFormat="1" ht="25" customHeight="1" spans="1:11">
      <c r="A17" s="23"/>
      <c r="B17" s="6" t="s">
        <v>134</v>
      </c>
      <c r="C17" s="21" t="s">
        <v>263</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820</v>
      </c>
      <c r="F18" s="45" t="s">
        <v>138</v>
      </c>
      <c r="G18" s="24">
        <v>10</v>
      </c>
      <c r="H18" s="22">
        <v>10</v>
      </c>
      <c r="I18" s="22">
        <v>8</v>
      </c>
      <c r="J18" s="25" t="s">
        <v>25</v>
      </c>
      <c r="K18" s="43"/>
    </row>
    <row r="19" s="1" customFormat="1" ht="25" customHeight="1" spans="1:11">
      <c r="A19" s="19" t="s">
        <v>81</v>
      </c>
      <c r="B19" s="24" t="s">
        <v>139</v>
      </c>
      <c r="C19" s="24" t="s">
        <v>74</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98</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1048576"/>
    </sheetView>
  </sheetViews>
  <sheetFormatPr defaultColWidth="9" defaultRowHeight="14.25"/>
  <cols>
    <col min="1" max="1" width="9.26666666666667" customWidth="1"/>
    <col min="2" max="2" width="26.5" customWidth="1"/>
    <col min="3" max="3" width="26.12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272</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190.55</v>
      </c>
      <c r="F6" s="11">
        <v>190.55</v>
      </c>
      <c r="G6" s="11">
        <v>10</v>
      </c>
      <c r="H6" s="12">
        <f t="shared" ref="H6:H7" si="0">IF(AND(E6&lt;&gt;0,F6&lt;&gt;0),F6/E6*100,"")</f>
        <v>100</v>
      </c>
      <c r="I6" s="15">
        <v>10</v>
      </c>
      <c r="J6" s="15"/>
      <c r="K6" s="37" t="s">
        <v>25</v>
      </c>
    </row>
    <row r="7" ht="25" customHeight="1" spans="1:11">
      <c r="A7" s="6"/>
      <c r="B7" s="6"/>
      <c r="C7" s="10" t="s">
        <v>115</v>
      </c>
      <c r="D7" s="11">
        <v>0</v>
      </c>
      <c r="E7" s="11">
        <v>190.55</v>
      </c>
      <c r="F7" s="11">
        <v>190.55</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273</v>
      </c>
      <c r="C11" s="16"/>
      <c r="D11" s="16"/>
      <c r="E11" s="16"/>
      <c r="F11" s="16"/>
      <c r="G11" s="15" t="s">
        <v>273</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266</v>
      </c>
      <c r="D15" s="21" t="s">
        <v>65</v>
      </c>
      <c r="E15" s="21" t="s">
        <v>200</v>
      </c>
      <c r="F15" s="21" t="s">
        <v>66</v>
      </c>
      <c r="G15" s="21" t="s">
        <v>200</v>
      </c>
      <c r="H15" s="22">
        <v>15</v>
      </c>
      <c r="I15" s="22">
        <v>15</v>
      </c>
      <c r="J15" s="25" t="s">
        <v>25</v>
      </c>
      <c r="K15" s="43"/>
    </row>
    <row r="16" s="1" customFormat="1" ht="25" customHeight="1" spans="1:11">
      <c r="A16" s="23"/>
      <c r="B16" s="6" t="s">
        <v>131</v>
      </c>
      <c r="C16" s="21" t="s">
        <v>258</v>
      </c>
      <c r="D16" s="21" t="s">
        <v>65</v>
      </c>
      <c r="E16" s="83" t="s">
        <v>133</v>
      </c>
      <c r="F16" s="21" t="s">
        <v>73</v>
      </c>
      <c r="G16" s="83" t="s">
        <v>133</v>
      </c>
      <c r="H16" s="22">
        <v>15</v>
      </c>
      <c r="I16" s="22">
        <v>15</v>
      </c>
      <c r="J16" s="25" t="s">
        <v>25</v>
      </c>
      <c r="K16" s="43"/>
    </row>
    <row r="17" s="1" customFormat="1" ht="25" customHeight="1" spans="1:11">
      <c r="A17" s="23"/>
      <c r="B17" s="6" t="s">
        <v>134</v>
      </c>
      <c r="C17" s="21" t="s">
        <v>263</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1000</v>
      </c>
      <c r="F18" s="45" t="s">
        <v>138</v>
      </c>
      <c r="G18" s="24">
        <v>190.5</v>
      </c>
      <c r="H18" s="22">
        <v>10</v>
      </c>
      <c r="I18" s="22">
        <v>8</v>
      </c>
      <c r="J18" s="25" t="s">
        <v>25</v>
      </c>
      <c r="K18" s="43"/>
    </row>
    <row r="19" s="1" customFormat="1" ht="25" customHeight="1" spans="1:11">
      <c r="A19" s="19" t="s">
        <v>81</v>
      </c>
      <c r="B19" s="24" t="s">
        <v>139</v>
      </c>
      <c r="C19" s="24" t="s">
        <v>74</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98</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B11" sqref="B11:F11"/>
    </sheetView>
  </sheetViews>
  <sheetFormatPr defaultColWidth="9" defaultRowHeight="14.25"/>
  <cols>
    <col min="1" max="1" width="9.26666666666667" customWidth="1"/>
    <col min="2" max="2" width="20.625" customWidth="1"/>
    <col min="3" max="3" width="22"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274</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12</v>
      </c>
      <c r="F6" s="11">
        <v>12</v>
      </c>
      <c r="G6" s="11">
        <v>10</v>
      </c>
      <c r="H6" s="12">
        <f t="shared" ref="H6:H7" si="0">IF(AND(E6&lt;&gt;0,F6&lt;&gt;0),F6/E6*100,"")</f>
        <v>100</v>
      </c>
      <c r="I6" s="15">
        <v>10</v>
      </c>
      <c r="J6" s="15"/>
      <c r="K6" s="37" t="s">
        <v>25</v>
      </c>
    </row>
    <row r="7" ht="25" customHeight="1" spans="1:11">
      <c r="A7" s="6"/>
      <c r="B7" s="6"/>
      <c r="C7" s="10" t="s">
        <v>115</v>
      </c>
      <c r="D7" s="11">
        <v>0</v>
      </c>
      <c r="E7" s="11">
        <v>12</v>
      </c>
      <c r="F7" s="11">
        <v>12</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129" customHeight="1" spans="1:11">
      <c r="A11" s="6"/>
      <c r="B11" s="16" t="s">
        <v>275</v>
      </c>
      <c r="C11" s="16"/>
      <c r="D11" s="16"/>
      <c r="E11" s="16"/>
      <c r="F11" s="16"/>
      <c r="G11" s="15" t="s">
        <v>273</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266</v>
      </c>
      <c r="D15" s="21" t="s">
        <v>65</v>
      </c>
      <c r="E15" s="21" t="s">
        <v>200</v>
      </c>
      <c r="F15" s="21" t="s">
        <v>66</v>
      </c>
      <c r="G15" s="21" t="s">
        <v>200</v>
      </c>
      <c r="H15" s="22">
        <v>15</v>
      </c>
      <c r="I15" s="22">
        <v>15</v>
      </c>
      <c r="J15" s="25" t="s">
        <v>25</v>
      </c>
      <c r="K15" s="43"/>
    </row>
    <row r="16" s="1" customFormat="1" ht="25" customHeight="1" spans="1:11">
      <c r="A16" s="23"/>
      <c r="B16" s="6" t="s">
        <v>131</v>
      </c>
      <c r="C16" s="21" t="s">
        <v>258</v>
      </c>
      <c r="D16" s="21" t="s">
        <v>65</v>
      </c>
      <c r="E16" s="83" t="s">
        <v>133</v>
      </c>
      <c r="F16" s="21" t="s">
        <v>73</v>
      </c>
      <c r="G16" s="83" t="s">
        <v>133</v>
      </c>
      <c r="H16" s="22">
        <v>15</v>
      </c>
      <c r="I16" s="22">
        <v>15</v>
      </c>
      <c r="J16" s="25" t="s">
        <v>25</v>
      </c>
      <c r="K16" s="43"/>
    </row>
    <row r="17" s="1" customFormat="1" ht="25" customHeight="1" spans="1:11">
      <c r="A17" s="23"/>
      <c r="B17" s="6" t="s">
        <v>134</v>
      </c>
      <c r="C17" s="21" t="s">
        <v>263</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1000</v>
      </c>
      <c r="F18" s="45" t="s">
        <v>138</v>
      </c>
      <c r="G18" s="24">
        <v>190.5</v>
      </c>
      <c r="H18" s="22">
        <v>10</v>
      </c>
      <c r="I18" s="22">
        <v>8</v>
      </c>
      <c r="J18" s="25" t="s">
        <v>25</v>
      </c>
      <c r="K18" s="43"/>
    </row>
    <row r="19" s="1" customFormat="1" ht="25" customHeight="1" spans="1:11">
      <c r="A19" s="19" t="s">
        <v>81</v>
      </c>
      <c r="B19" s="24" t="s">
        <v>139</v>
      </c>
      <c r="C19" s="24" t="s">
        <v>74</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s="1" customFormat="1"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98</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B11" sqref="B11:I11"/>
    </sheetView>
  </sheetViews>
  <sheetFormatPr defaultColWidth="9" defaultRowHeight="14.25"/>
  <cols>
    <col min="1" max="1" width="18.9083333333333" customWidth="1"/>
    <col min="2" max="2" width="13.2666666666667" customWidth="1"/>
    <col min="3" max="3" width="46.375" style="54" customWidth="1"/>
    <col min="4" max="4" width="12.725" customWidth="1"/>
    <col min="5" max="5" width="18.3666666666667" customWidth="1"/>
    <col min="6" max="6" width="10.2666666666667" customWidth="1"/>
    <col min="7" max="7" width="17.725" customWidth="1"/>
    <col min="8" max="8" width="10.725" customWidth="1"/>
    <col min="9" max="9" width="15.0916666666667" customWidth="1"/>
  </cols>
  <sheetData>
    <row r="1" ht="23" customHeight="1" spans="1:9">
      <c r="A1" s="55" t="s">
        <v>30</v>
      </c>
      <c r="B1" s="55"/>
      <c r="C1" s="55"/>
      <c r="D1" s="55"/>
      <c r="E1" s="55"/>
      <c r="F1" s="55"/>
      <c r="G1" s="55"/>
      <c r="H1" s="55"/>
      <c r="I1" s="55"/>
    </row>
    <row r="2" ht="24" customHeight="1" spans="1:9">
      <c r="A2" s="56" t="s">
        <v>31</v>
      </c>
      <c r="B2" s="49" t="s">
        <v>32</v>
      </c>
      <c r="I2" s="69" t="s">
        <v>33</v>
      </c>
    </row>
    <row r="3" ht="20" customHeight="1" spans="1:9">
      <c r="A3" s="57" t="s">
        <v>34</v>
      </c>
      <c r="B3" s="58"/>
      <c r="C3" s="59"/>
      <c r="D3" s="59"/>
      <c r="E3" s="59"/>
      <c r="F3" s="59"/>
      <c r="G3" s="59"/>
      <c r="H3" s="59"/>
      <c r="I3" s="70"/>
    </row>
    <row r="4" ht="32" customHeight="1" spans="1:9">
      <c r="A4" s="14" t="s">
        <v>35</v>
      </c>
      <c r="B4" s="60" t="s">
        <v>36</v>
      </c>
      <c r="C4" s="60"/>
      <c r="D4" s="14" t="s">
        <v>37</v>
      </c>
      <c r="E4" s="60" t="s">
        <v>38</v>
      </c>
      <c r="F4" s="14" t="s">
        <v>39</v>
      </c>
      <c r="G4" s="14" t="s">
        <v>40</v>
      </c>
      <c r="H4" s="14" t="s">
        <v>41</v>
      </c>
      <c r="I4" s="14" t="s">
        <v>42</v>
      </c>
    </row>
    <row r="5" ht="25" customHeight="1" spans="1:9">
      <c r="A5" s="14"/>
      <c r="B5" s="14" t="s">
        <v>43</v>
      </c>
      <c r="C5" s="14"/>
      <c r="D5" s="57">
        <v>1517.26</v>
      </c>
      <c r="E5" s="57">
        <f t="shared" ref="E5:E9" si="0">F5-D5</f>
        <v>9072.31</v>
      </c>
      <c r="F5" s="57">
        <f>F6+F7</f>
        <v>10589.57</v>
      </c>
      <c r="G5" s="57">
        <f>G6+G7</f>
        <v>10571.6</v>
      </c>
      <c r="H5" s="12">
        <f t="shared" ref="H5:H10" si="1">IF(AND(F5&lt;&gt;0,G5&lt;&gt;0),G5/F5*100,"")</f>
        <v>99.8303047243656</v>
      </c>
      <c r="I5" s="37" t="s">
        <v>44</v>
      </c>
    </row>
    <row r="6" ht="25" customHeight="1" spans="1:9">
      <c r="A6" s="14"/>
      <c r="B6" s="14" t="s">
        <v>45</v>
      </c>
      <c r="C6" s="14" t="s">
        <v>43</v>
      </c>
      <c r="D6" s="57">
        <v>837.26</v>
      </c>
      <c r="E6" s="57">
        <f t="shared" si="0"/>
        <v>-87.03</v>
      </c>
      <c r="F6" s="57">
        <v>750.23</v>
      </c>
      <c r="G6" s="57">
        <v>746.25</v>
      </c>
      <c r="H6" s="12">
        <f t="shared" si="1"/>
        <v>99.4694960212202</v>
      </c>
      <c r="I6" s="38"/>
    </row>
    <row r="7" ht="25" customHeight="1" spans="1:9">
      <c r="A7" s="14"/>
      <c r="B7" s="14" t="s">
        <v>46</v>
      </c>
      <c r="C7" s="14" t="s">
        <v>43</v>
      </c>
      <c r="D7" s="57">
        <v>680.03</v>
      </c>
      <c r="E7" s="57">
        <f t="shared" si="0"/>
        <v>9159.31</v>
      </c>
      <c r="F7" s="57">
        <v>9839.34</v>
      </c>
      <c r="G7" s="57">
        <v>9825.35</v>
      </c>
      <c r="H7" s="12">
        <f t="shared" si="1"/>
        <v>99.857815666498</v>
      </c>
      <c r="I7" s="38"/>
    </row>
    <row r="8" ht="25" customHeight="1" spans="1:9">
      <c r="A8" s="14"/>
      <c r="B8" s="14"/>
      <c r="C8" s="14" t="s">
        <v>47</v>
      </c>
      <c r="D8" s="57">
        <v>412.42</v>
      </c>
      <c r="E8" s="57">
        <f t="shared" si="0"/>
        <v>9133.83</v>
      </c>
      <c r="F8" s="57">
        <v>9546.25</v>
      </c>
      <c r="G8" s="57">
        <v>9546.25</v>
      </c>
      <c r="H8" s="12">
        <f t="shared" si="1"/>
        <v>100</v>
      </c>
      <c r="I8" s="38"/>
    </row>
    <row r="9" ht="25" customHeight="1" spans="1:9">
      <c r="A9" s="14"/>
      <c r="B9" s="14"/>
      <c r="C9" s="14" t="s">
        <v>48</v>
      </c>
      <c r="D9" s="57">
        <v>267.61</v>
      </c>
      <c r="E9" s="57">
        <f t="shared" si="0"/>
        <v>25.48</v>
      </c>
      <c r="F9" s="57">
        <v>293.09</v>
      </c>
      <c r="G9" s="57">
        <v>279.1</v>
      </c>
      <c r="H9" s="12">
        <f t="shared" si="1"/>
        <v>95.2267221672524</v>
      </c>
      <c r="I9" s="38"/>
    </row>
    <row r="10" ht="25" customHeight="1" spans="1:9">
      <c r="A10" s="14"/>
      <c r="B10" s="14"/>
      <c r="C10" s="14" t="s">
        <v>49</v>
      </c>
      <c r="D10" s="14" t="s">
        <v>50</v>
      </c>
      <c r="E10" s="14" t="s">
        <v>50</v>
      </c>
      <c r="F10" s="14" t="s">
        <v>50</v>
      </c>
      <c r="G10" s="14" t="s">
        <v>50</v>
      </c>
      <c r="H10" s="14" t="s">
        <v>50</v>
      </c>
      <c r="I10" s="39"/>
    </row>
    <row r="11" ht="236" customHeight="1" spans="1:9">
      <c r="A11" s="14" t="s">
        <v>51</v>
      </c>
      <c r="B11" s="61" t="s">
        <v>52</v>
      </c>
      <c r="C11" s="59"/>
      <c r="D11" s="59"/>
      <c r="E11" s="59"/>
      <c r="F11" s="59"/>
      <c r="G11" s="59"/>
      <c r="H11" s="59"/>
      <c r="I11" s="70"/>
    </row>
    <row r="12" ht="25" customHeight="1" spans="1:9">
      <c r="A12" s="14" t="s">
        <v>53</v>
      </c>
      <c r="B12" s="14"/>
      <c r="C12" s="14"/>
      <c r="D12" s="14"/>
      <c r="E12" s="14"/>
      <c r="F12" s="14"/>
      <c r="G12" s="14"/>
      <c r="H12" s="14"/>
      <c r="I12" s="14"/>
    </row>
    <row r="13" s="54" customFormat="1" ht="25" customHeight="1" spans="1:9">
      <c r="A13" s="14" t="s">
        <v>54</v>
      </c>
      <c r="B13" s="14" t="s">
        <v>55</v>
      </c>
      <c r="C13" s="14" t="s">
        <v>56</v>
      </c>
      <c r="D13" s="14" t="s">
        <v>57</v>
      </c>
      <c r="E13" s="14" t="s">
        <v>58</v>
      </c>
      <c r="F13" s="14" t="s">
        <v>59</v>
      </c>
      <c r="G13" s="14" t="s">
        <v>60</v>
      </c>
      <c r="H13" s="60" t="s">
        <v>61</v>
      </c>
      <c r="I13" s="60"/>
    </row>
    <row r="14" s="1" customFormat="1" ht="25" customHeight="1" spans="1:9">
      <c r="A14" s="62" t="s">
        <v>62</v>
      </c>
      <c r="B14" s="62" t="s">
        <v>63</v>
      </c>
      <c r="C14" s="14" t="s">
        <v>64</v>
      </c>
      <c r="D14" s="14" t="s">
        <v>65</v>
      </c>
      <c r="E14" s="14">
        <v>1</v>
      </c>
      <c r="F14" s="14" t="s">
        <v>66</v>
      </c>
      <c r="G14" s="14">
        <v>1</v>
      </c>
      <c r="H14" s="63" t="s">
        <v>25</v>
      </c>
      <c r="I14" s="71"/>
    </row>
    <row r="15" s="1" customFormat="1" ht="25" customHeight="1" spans="1:9">
      <c r="A15" s="64"/>
      <c r="B15" s="64"/>
      <c r="C15" s="14" t="s">
        <v>67</v>
      </c>
      <c r="D15" s="14" t="s">
        <v>65</v>
      </c>
      <c r="E15" s="14">
        <v>39</v>
      </c>
      <c r="F15" s="14" t="s">
        <v>68</v>
      </c>
      <c r="G15" s="14">
        <v>39</v>
      </c>
      <c r="H15" s="63" t="s">
        <v>25</v>
      </c>
      <c r="I15" s="71"/>
    </row>
    <row r="16" s="1" customFormat="1" ht="25" customHeight="1" spans="1:9">
      <c r="A16" s="64"/>
      <c r="B16" s="65"/>
      <c r="C16" s="14" t="s">
        <v>69</v>
      </c>
      <c r="D16" s="14" t="s">
        <v>65</v>
      </c>
      <c r="E16" s="14">
        <v>16</v>
      </c>
      <c r="F16" s="14" t="s">
        <v>68</v>
      </c>
      <c r="G16" s="14">
        <v>16</v>
      </c>
      <c r="H16" s="63" t="s">
        <v>25</v>
      </c>
      <c r="I16" s="71"/>
    </row>
    <row r="17" s="1" customFormat="1" ht="25" customHeight="1" spans="1:9">
      <c r="A17" s="64"/>
      <c r="B17" s="62" t="s">
        <v>70</v>
      </c>
      <c r="C17" s="21" t="s">
        <v>71</v>
      </c>
      <c r="D17" s="21" t="s">
        <v>72</v>
      </c>
      <c r="E17" s="21">
        <v>88.54</v>
      </c>
      <c r="F17" s="14" t="s">
        <v>73</v>
      </c>
      <c r="G17" s="21">
        <v>88.54</v>
      </c>
      <c r="H17" s="63" t="s">
        <v>25</v>
      </c>
      <c r="I17" s="71"/>
    </row>
    <row r="18" s="1" customFormat="1" ht="25" customHeight="1" spans="1:9">
      <c r="A18" s="64"/>
      <c r="B18" s="64"/>
      <c r="C18" s="21" t="s">
        <v>74</v>
      </c>
      <c r="D18" s="21" t="s">
        <v>72</v>
      </c>
      <c r="E18" s="21">
        <v>96.36</v>
      </c>
      <c r="F18" s="14" t="s">
        <v>73</v>
      </c>
      <c r="G18" s="21">
        <v>96.36</v>
      </c>
      <c r="H18" s="63" t="s">
        <v>25</v>
      </c>
      <c r="I18" s="71"/>
    </row>
    <row r="19" s="1" customFormat="1" ht="25" customHeight="1" spans="1:9">
      <c r="A19" s="64"/>
      <c r="B19" s="64"/>
      <c r="C19" s="21" t="s">
        <v>75</v>
      </c>
      <c r="D19" s="21" t="s">
        <v>72</v>
      </c>
      <c r="E19" s="21">
        <v>91.1</v>
      </c>
      <c r="F19" s="14" t="s">
        <v>73</v>
      </c>
      <c r="G19" s="21">
        <v>91.1</v>
      </c>
      <c r="H19" s="63" t="s">
        <v>25</v>
      </c>
      <c r="I19" s="71"/>
    </row>
    <row r="20" s="1" customFormat="1" ht="25" customHeight="1" spans="1:9">
      <c r="A20" s="64"/>
      <c r="B20" s="65"/>
      <c r="C20" s="21" t="s">
        <v>76</v>
      </c>
      <c r="D20" s="21" t="s">
        <v>72</v>
      </c>
      <c r="E20" s="21">
        <v>50</v>
      </c>
      <c r="F20" s="14" t="s">
        <v>73</v>
      </c>
      <c r="G20" s="21">
        <v>50</v>
      </c>
      <c r="H20" s="63" t="s">
        <v>25</v>
      </c>
      <c r="I20" s="71"/>
    </row>
    <row r="21" s="1" customFormat="1" ht="25" customHeight="1" spans="1:9">
      <c r="A21" s="65"/>
      <c r="B21" s="14" t="s">
        <v>77</v>
      </c>
      <c r="C21" s="21" t="s">
        <v>78</v>
      </c>
      <c r="D21" s="21" t="s">
        <v>65</v>
      </c>
      <c r="E21" s="21" t="s">
        <v>79</v>
      </c>
      <c r="F21" s="14" t="s">
        <v>80</v>
      </c>
      <c r="G21" s="21" t="s">
        <v>79</v>
      </c>
      <c r="H21" s="63" t="s">
        <v>25</v>
      </c>
      <c r="I21" s="71"/>
    </row>
    <row r="22" s="1" customFormat="1" ht="25" customHeight="1" spans="1:9">
      <c r="A22" s="66" t="s">
        <v>81</v>
      </c>
      <c r="B22" s="66" t="s">
        <v>82</v>
      </c>
      <c r="C22" s="21" t="s">
        <v>83</v>
      </c>
      <c r="D22" s="21" t="s">
        <v>65</v>
      </c>
      <c r="E22" s="21" t="s">
        <v>84</v>
      </c>
      <c r="F22" s="21" t="s">
        <v>80</v>
      </c>
      <c r="G22" s="21" t="s">
        <v>84</v>
      </c>
      <c r="H22" s="63" t="s">
        <v>25</v>
      </c>
      <c r="I22" s="71"/>
    </row>
    <row r="23" s="1" customFormat="1" ht="25" customHeight="1" spans="1:9">
      <c r="A23" s="67"/>
      <c r="B23" s="67"/>
      <c r="C23" s="21" t="s">
        <v>85</v>
      </c>
      <c r="D23" s="21" t="s">
        <v>65</v>
      </c>
      <c r="E23" s="21" t="s">
        <v>86</v>
      </c>
      <c r="F23" s="21" t="s">
        <v>80</v>
      </c>
      <c r="G23" s="21" t="s">
        <v>86</v>
      </c>
      <c r="H23" s="63" t="s">
        <v>25</v>
      </c>
      <c r="I23" s="71"/>
    </row>
    <row r="24" s="1" customFormat="1" ht="25" customHeight="1" spans="1:9">
      <c r="A24" s="67"/>
      <c r="B24" s="67"/>
      <c r="C24" s="21" t="s">
        <v>87</v>
      </c>
      <c r="D24" s="21" t="s">
        <v>72</v>
      </c>
      <c r="E24" s="21">
        <v>98</v>
      </c>
      <c r="F24" s="21" t="s">
        <v>73</v>
      </c>
      <c r="G24" s="21">
        <v>98</v>
      </c>
      <c r="H24" s="63" t="s">
        <v>25</v>
      </c>
      <c r="I24" s="71"/>
    </row>
    <row r="25" s="1" customFormat="1" ht="25" customHeight="1" spans="1:9">
      <c r="A25" s="67"/>
      <c r="B25" s="67"/>
      <c r="C25" s="21" t="s">
        <v>88</v>
      </c>
      <c r="D25" s="21" t="s">
        <v>65</v>
      </c>
      <c r="E25" s="21" t="s">
        <v>89</v>
      </c>
      <c r="F25" s="21" t="s">
        <v>80</v>
      </c>
      <c r="G25" s="21" t="s">
        <v>89</v>
      </c>
      <c r="H25" s="63" t="s">
        <v>25</v>
      </c>
      <c r="I25" s="71"/>
    </row>
    <row r="26" s="1" customFormat="1" ht="25" customHeight="1" spans="1:9">
      <c r="A26" s="67"/>
      <c r="B26" s="67"/>
      <c r="C26" s="21" t="s">
        <v>90</v>
      </c>
      <c r="D26" s="21" t="s">
        <v>65</v>
      </c>
      <c r="E26" s="21">
        <v>100</v>
      </c>
      <c r="F26" s="21" t="s">
        <v>73</v>
      </c>
      <c r="G26" s="21">
        <v>100</v>
      </c>
      <c r="H26" s="63" t="s">
        <v>25</v>
      </c>
      <c r="I26" s="71"/>
    </row>
    <row r="27" s="1" customFormat="1" ht="25" customHeight="1" spans="1:9">
      <c r="A27" s="67"/>
      <c r="B27" s="68"/>
      <c r="C27" s="21" t="s">
        <v>91</v>
      </c>
      <c r="D27" s="21" t="s">
        <v>65</v>
      </c>
      <c r="E27" s="21" t="s">
        <v>92</v>
      </c>
      <c r="F27" s="21" t="s">
        <v>80</v>
      </c>
      <c r="G27" s="21" t="s">
        <v>92</v>
      </c>
      <c r="H27" s="63" t="s">
        <v>25</v>
      </c>
      <c r="I27" s="71"/>
    </row>
    <row r="28" s="1" customFormat="1" ht="25" customHeight="1" spans="1:9">
      <c r="A28" s="68"/>
      <c r="B28" s="21" t="s">
        <v>93</v>
      </c>
      <c r="C28" s="21" t="s">
        <v>91</v>
      </c>
      <c r="D28" s="21" t="s">
        <v>65</v>
      </c>
      <c r="E28" s="21" t="s">
        <v>94</v>
      </c>
      <c r="F28" s="21" t="s">
        <v>80</v>
      </c>
      <c r="G28" s="21" t="s">
        <v>94</v>
      </c>
      <c r="H28" s="63" t="s">
        <v>25</v>
      </c>
      <c r="I28" s="71"/>
    </row>
    <row r="29" s="1" customFormat="1" ht="25" customHeight="1" spans="1:9">
      <c r="A29" s="66" t="s">
        <v>95</v>
      </c>
      <c r="B29" s="66" t="s">
        <v>96</v>
      </c>
      <c r="C29" s="21" t="s">
        <v>97</v>
      </c>
      <c r="D29" s="21" t="s">
        <v>72</v>
      </c>
      <c r="E29" s="21">
        <v>96</v>
      </c>
      <c r="F29" s="21" t="s">
        <v>73</v>
      </c>
      <c r="G29" s="21">
        <v>96</v>
      </c>
      <c r="H29" s="63" t="s">
        <v>25</v>
      </c>
      <c r="I29" s="71"/>
    </row>
    <row r="30" s="1" customFormat="1" ht="25" customHeight="1" spans="1:9">
      <c r="A30" s="68"/>
      <c r="B30" s="68"/>
      <c r="C30" s="21" t="s">
        <v>98</v>
      </c>
      <c r="D30" s="21" t="s">
        <v>72</v>
      </c>
      <c r="E30" s="21">
        <v>96</v>
      </c>
      <c r="F30" s="21" t="s">
        <v>73</v>
      </c>
      <c r="G30" s="21">
        <v>96</v>
      </c>
      <c r="H30" s="63" t="s">
        <v>25</v>
      </c>
      <c r="I30" s="71"/>
    </row>
    <row r="31" ht="20" customHeight="1" spans="1:9">
      <c r="A31" s="58" t="s">
        <v>99</v>
      </c>
      <c r="B31" s="59"/>
      <c r="C31" s="59"/>
      <c r="D31" s="59"/>
      <c r="E31" s="59"/>
      <c r="F31" s="59"/>
      <c r="G31" s="59"/>
      <c r="H31" s="59"/>
      <c r="I31" s="70"/>
    </row>
    <row r="32" ht="20" customHeight="1" spans="1:9">
      <c r="A32" s="58" t="s">
        <v>100</v>
      </c>
      <c r="B32" s="59"/>
      <c r="C32" s="59"/>
      <c r="D32" s="59"/>
      <c r="E32" s="59"/>
      <c r="F32" s="59"/>
      <c r="G32" s="59"/>
      <c r="H32" s="59"/>
      <c r="I32" s="70"/>
    </row>
  </sheetData>
  <mergeCells count="36">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A31:I31"/>
    <mergeCell ref="A32:I32"/>
    <mergeCell ref="A4:A10"/>
    <mergeCell ref="A14:A21"/>
    <mergeCell ref="A22:A28"/>
    <mergeCell ref="A29:A30"/>
    <mergeCell ref="B7:B10"/>
    <mergeCell ref="B14:B16"/>
    <mergeCell ref="B17:B20"/>
    <mergeCell ref="B22:B27"/>
    <mergeCell ref="B29:B30"/>
    <mergeCell ref="I5:I10"/>
  </mergeCells>
  <pageMargins left="0.75" right="0.75" top="1" bottom="1" header="0.511805555555556" footer="0.511805555555556"/>
  <pageSetup paperSize="9" scale="66" fitToHeight="0" orientation="portrait"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A1" sqref="$A1:$XFD1048576"/>
    </sheetView>
  </sheetViews>
  <sheetFormatPr defaultColWidth="9" defaultRowHeight="14.25"/>
  <cols>
    <col min="1" max="1" width="9.26666666666667" customWidth="1"/>
    <col min="2" max="2" width="19.5" customWidth="1"/>
    <col min="3" max="3" width="16.6333333333333"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276</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34</v>
      </c>
      <c r="F6" s="11">
        <v>34</v>
      </c>
      <c r="G6" s="11">
        <v>10</v>
      </c>
      <c r="H6" s="12">
        <f t="shared" ref="H6:H7" si="0">IF(AND(E6&lt;&gt;0,F6&lt;&gt;0),F6/E6*100,"")</f>
        <v>100</v>
      </c>
      <c r="I6" s="15">
        <v>10</v>
      </c>
      <c r="J6" s="15"/>
      <c r="K6" s="37" t="s">
        <v>25</v>
      </c>
    </row>
    <row r="7" ht="25" customHeight="1" spans="1:11">
      <c r="A7" s="6"/>
      <c r="B7" s="6"/>
      <c r="C7" s="10" t="s">
        <v>115</v>
      </c>
      <c r="D7" s="11">
        <v>0</v>
      </c>
      <c r="E7" s="11">
        <v>34</v>
      </c>
      <c r="F7" s="11">
        <v>34</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277</v>
      </c>
      <c r="C11" s="16"/>
      <c r="D11" s="16"/>
      <c r="E11" s="16"/>
      <c r="F11" s="16"/>
      <c r="G11" s="15" t="s">
        <v>277</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266</v>
      </c>
      <c r="D15" s="21" t="s">
        <v>65</v>
      </c>
      <c r="E15" s="21" t="s">
        <v>200</v>
      </c>
      <c r="F15" s="21" t="s">
        <v>66</v>
      </c>
      <c r="G15" s="21" t="s">
        <v>200</v>
      </c>
      <c r="H15" s="22">
        <v>15</v>
      </c>
      <c r="I15" s="22">
        <v>15</v>
      </c>
      <c r="J15" s="25" t="s">
        <v>25</v>
      </c>
      <c r="K15" s="43"/>
    </row>
    <row r="16" s="1" customFormat="1" ht="25" customHeight="1" spans="1:11">
      <c r="A16" s="23"/>
      <c r="B16" s="6" t="s">
        <v>131</v>
      </c>
      <c r="C16" s="21" t="s">
        <v>258</v>
      </c>
      <c r="D16" s="21" t="s">
        <v>65</v>
      </c>
      <c r="E16" s="83" t="s">
        <v>133</v>
      </c>
      <c r="F16" s="21" t="s">
        <v>73</v>
      </c>
      <c r="G16" s="83" t="s">
        <v>133</v>
      </c>
      <c r="H16" s="22">
        <v>15</v>
      </c>
      <c r="I16" s="22">
        <v>15</v>
      </c>
      <c r="J16" s="25" t="s">
        <v>25</v>
      </c>
      <c r="K16" s="43"/>
    </row>
    <row r="17" s="1" customFormat="1" ht="25" customHeight="1" spans="1:11">
      <c r="A17" s="23"/>
      <c r="B17" s="6" t="s">
        <v>134</v>
      </c>
      <c r="C17" s="21" t="s">
        <v>263</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1000</v>
      </c>
      <c r="F18" s="45" t="s">
        <v>138</v>
      </c>
      <c r="G18" s="24">
        <v>190.5</v>
      </c>
      <c r="H18" s="22">
        <v>10</v>
      </c>
      <c r="I18" s="22">
        <v>8</v>
      </c>
      <c r="J18" s="25" t="s">
        <v>25</v>
      </c>
      <c r="K18" s="43"/>
    </row>
    <row r="19" s="1" customFormat="1" ht="25" customHeight="1" spans="1:11">
      <c r="A19" s="19" t="s">
        <v>81</v>
      </c>
      <c r="B19" s="24" t="s">
        <v>141</v>
      </c>
      <c r="C19" s="21" t="s">
        <v>240</v>
      </c>
      <c r="D19" s="21" t="s">
        <v>65</v>
      </c>
      <c r="E19" s="83" t="s">
        <v>227</v>
      </c>
      <c r="F19" s="21" t="s">
        <v>80</v>
      </c>
      <c r="G19" s="83" t="s">
        <v>227</v>
      </c>
      <c r="H19" s="22">
        <v>10</v>
      </c>
      <c r="I19" s="22">
        <v>10</v>
      </c>
      <c r="J19" s="25" t="s">
        <v>25</v>
      </c>
      <c r="K19" s="43"/>
    </row>
    <row r="20" s="1" customFormat="1" ht="25" customHeight="1" spans="1:11">
      <c r="A20" s="23"/>
      <c r="B20" s="24" t="s">
        <v>278</v>
      </c>
      <c r="C20" s="21" t="s">
        <v>253</v>
      </c>
      <c r="D20" s="21" t="s">
        <v>65</v>
      </c>
      <c r="E20" s="83" t="s">
        <v>133</v>
      </c>
      <c r="F20" s="21" t="s">
        <v>73</v>
      </c>
      <c r="G20" s="83" t="s">
        <v>133</v>
      </c>
      <c r="H20" s="22">
        <v>10</v>
      </c>
      <c r="I20" s="22">
        <v>10</v>
      </c>
      <c r="J20" s="25" t="s">
        <v>25</v>
      </c>
      <c r="K20" s="43"/>
    </row>
    <row r="21" s="1" customFormat="1" ht="25" customHeight="1" spans="1:11">
      <c r="A21" s="18"/>
      <c r="B21" s="24" t="s">
        <v>207</v>
      </c>
      <c r="C21" s="45" t="s">
        <v>144</v>
      </c>
      <c r="D21" s="24" t="s">
        <v>65</v>
      </c>
      <c r="E21" s="45" t="s">
        <v>86</v>
      </c>
      <c r="F21" s="44" t="s">
        <v>80</v>
      </c>
      <c r="G21" s="45" t="s">
        <v>86</v>
      </c>
      <c r="H21" s="22">
        <v>10</v>
      </c>
      <c r="I21" s="22">
        <v>10</v>
      </c>
      <c r="J21" s="25" t="s">
        <v>25</v>
      </c>
      <c r="K21" s="43"/>
    </row>
    <row r="22" s="1" customFormat="1" ht="25" customHeight="1" spans="1:11">
      <c r="A22" s="19" t="s">
        <v>95</v>
      </c>
      <c r="B22" s="6" t="s">
        <v>145</v>
      </c>
      <c r="C22" s="45" t="s">
        <v>97</v>
      </c>
      <c r="D22" s="44" t="s">
        <v>72</v>
      </c>
      <c r="E22" s="45">
        <v>95</v>
      </c>
      <c r="F22" s="44" t="s">
        <v>73</v>
      </c>
      <c r="G22" s="45">
        <v>95</v>
      </c>
      <c r="H22" s="22">
        <v>5</v>
      </c>
      <c r="I22" s="22">
        <v>5</v>
      </c>
      <c r="J22" s="25" t="s">
        <v>25</v>
      </c>
      <c r="K22" s="43"/>
    </row>
    <row r="23" s="1" customFormat="1" ht="25" customHeight="1" spans="1:11">
      <c r="A23" s="18"/>
      <c r="B23" s="6" t="s">
        <v>242</v>
      </c>
      <c r="C23" s="45" t="s">
        <v>98</v>
      </c>
      <c r="D23" s="44" t="s">
        <v>72</v>
      </c>
      <c r="E23" s="45">
        <v>95</v>
      </c>
      <c r="F23" s="44" t="s">
        <v>73</v>
      </c>
      <c r="G23" s="45">
        <v>95</v>
      </c>
      <c r="H23" s="22">
        <v>5</v>
      </c>
      <c r="I23" s="22">
        <v>5</v>
      </c>
      <c r="J23" s="25" t="s">
        <v>25</v>
      </c>
      <c r="K23" s="43"/>
    </row>
    <row r="24" ht="25" customHeight="1" spans="1:11">
      <c r="A24" s="6" t="s">
        <v>147</v>
      </c>
      <c r="B24" s="6"/>
      <c r="C24" s="6"/>
      <c r="D24" s="25" t="s">
        <v>25</v>
      </c>
      <c r="E24" s="26"/>
      <c r="F24" s="26"/>
      <c r="G24" s="26"/>
      <c r="H24" s="26"/>
      <c r="I24" s="26"/>
      <c r="J24" s="26"/>
      <c r="K24" s="43"/>
    </row>
    <row r="25" ht="25" customHeight="1" spans="1:11">
      <c r="A25" s="27" t="s">
        <v>148</v>
      </c>
      <c r="B25" s="28"/>
      <c r="C25" s="28"/>
      <c r="D25" s="28"/>
      <c r="E25" s="28"/>
      <c r="F25" s="28"/>
      <c r="G25" s="29"/>
      <c r="H25" s="6" t="s">
        <v>149</v>
      </c>
      <c r="I25" s="6" t="s">
        <v>150</v>
      </c>
      <c r="J25" s="25" t="s">
        <v>151</v>
      </c>
      <c r="K25" s="43"/>
    </row>
    <row r="26" ht="25" customHeight="1" spans="1:11">
      <c r="A26" s="30"/>
      <c r="B26" s="31"/>
      <c r="C26" s="31"/>
      <c r="D26" s="31"/>
      <c r="E26" s="31"/>
      <c r="F26" s="31"/>
      <c r="G26" s="32"/>
      <c r="H26" s="6">
        <v>100</v>
      </c>
      <c r="I26" s="6">
        <v>98</v>
      </c>
      <c r="J26" s="25" t="s">
        <v>152</v>
      </c>
      <c r="K26" s="43"/>
    </row>
    <row r="27" ht="69" customHeight="1" spans="1:11">
      <c r="A27" s="13" t="s">
        <v>153</v>
      </c>
      <c r="B27" s="13"/>
      <c r="C27" s="13"/>
      <c r="D27" s="13"/>
      <c r="E27" s="13"/>
      <c r="F27" s="13"/>
      <c r="G27" s="13"/>
      <c r="H27" s="13"/>
      <c r="I27" s="13"/>
      <c r="J27" s="13"/>
      <c r="K27" s="13"/>
    </row>
    <row r="28" spans="1:11">
      <c r="A28" s="13" t="s">
        <v>99</v>
      </c>
      <c r="B28" s="13"/>
      <c r="C28" s="13"/>
      <c r="D28" s="13"/>
      <c r="E28" s="13"/>
      <c r="F28" s="13"/>
      <c r="G28" s="13"/>
      <c r="H28" s="13"/>
      <c r="I28" s="13"/>
      <c r="J28" s="13"/>
      <c r="K28" s="13"/>
    </row>
    <row r="29" spans="1:11">
      <c r="A29" s="13" t="s">
        <v>100</v>
      </c>
      <c r="B29" s="13"/>
      <c r="C29" s="13"/>
      <c r="D29" s="13"/>
      <c r="E29" s="13"/>
      <c r="F29" s="13"/>
      <c r="G29" s="13"/>
      <c r="H29" s="13"/>
      <c r="I29" s="13"/>
      <c r="J29" s="13"/>
      <c r="K29" s="13"/>
    </row>
    <row r="30" spans="1:10">
      <c r="A30" s="33"/>
      <c r="B30" s="33"/>
      <c r="C30" s="33"/>
      <c r="D30" s="33"/>
      <c r="E30" s="33"/>
      <c r="F30" s="33"/>
      <c r="G30" s="33"/>
      <c r="H30" s="33"/>
      <c r="I30" s="33"/>
      <c r="J30" s="33"/>
    </row>
  </sheetData>
  <mergeCells count="4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G13:G14"/>
    <mergeCell ref="H13:H14"/>
    <mergeCell ref="I13:I14"/>
    <mergeCell ref="K6:K9"/>
    <mergeCell ref="A5:B9"/>
    <mergeCell ref="J13:K14"/>
    <mergeCell ref="A25:G26"/>
  </mergeCells>
  <pageMargins left="0.7" right="0.7" top="0.75" bottom="0.75" header="0.3" footer="0.3"/>
  <pageSetup paperSize="9"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1048576"/>
    </sheetView>
  </sheetViews>
  <sheetFormatPr defaultColWidth="9" defaultRowHeight="14.25"/>
  <cols>
    <col min="1" max="1" width="9.26666666666667" customWidth="1"/>
    <col min="2" max="2" width="19.25" customWidth="1"/>
    <col min="3" max="3" width="26"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279</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1.31</v>
      </c>
      <c r="F6" s="11">
        <v>1.31</v>
      </c>
      <c r="G6" s="11">
        <v>10</v>
      </c>
      <c r="H6" s="12">
        <f t="shared" ref="H6:H7" si="0">IF(AND(E6&lt;&gt;0,F6&lt;&gt;0),F6/E6*100,"")</f>
        <v>100</v>
      </c>
      <c r="I6" s="15">
        <v>10</v>
      </c>
      <c r="J6" s="15"/>
      <c r="K6" s="37" t="s">
        <v>25</v>
      </c>
    </row>
    <row r="7" ht="25" customHeight="1" spans="1:11">
      <c r="A7" s="6"/>
      <c r="B7" s="6"/>
      <c r="C7" s="10" t="s">
        <v>115</v>
      </c>
      <c r="D7" s="11">
        <v>0</v>
      </c>
      <c r="E7" s="11">
        <v>1.31</v>
      </c>
      <c r="F7" s="11">
        <v>1.31</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280</v>
      </c>
      <c r="C11" s="16"/>
      <c r="D11" s="16"/>
      <c r="E11" s="16"/>
      <c r="F11" s="16"/>
      <c r="G11" s="15" t="s">
        <v>280</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46"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266</v>
      </c>
      <c r="D15" s="21" t="s">
        <v>65</v>
      </c>
      <c r="E15" s="21" t="s">
        <v>200</v>
      </c>
      <c r="F15" s="21" t="s">
        <v>66</v>
      </c>
      <c r="G15" s="21" t="s">
        <v>200</v>
      </c>
      <c r="H15" s="22">
        <v>15</v>
      </c>
      <c r="I15" s="22">
        <v>15</v>
      </c>
      <c r="J15" s="25" t="s">
        <v>25</v>
      </c>
      <c r="K15" s="43"/>
    </row>
    <row r="16" s="1" customFormat="1" ht="25" customHeight="1" spans="1:11">
      <c r="A16" s="23"/>
      <c r="B16" s="6" t="s">
        <v>131</v>
      </c>
      <c r="C16" s="21" t="s">
        <v>258</v>
      </c>
      <c r="D16" s="21" t="s">
        <v>65</v>
      </c>
      <c r="E16" s="83" t="s">
        <v>133</v>
      </c>
      <c r="F16" s="21" t="s">
        <v>73</v>
      </c>
      <c r="G16" s="83" t="s">
        <v>133</v>
      </c>
      <c r="H16" s="22">
        <v>15</v>
      </c>
      <c r="I16" s="22">
        <v>15</v>
      </c>
      <c r="J16" s="25" t="s">
        <v>25</v>
      </c>
      <c r="K16" s="43"/>
    </row>
    <row r="17" s="1" customFormat="1" ht="25" customHeight="1" spans="1:11">
      <c r="A17" s="23"/>
      <c r="B17" s="6" t="s">
        <v>134</v>
      </c>
      <c r="C17" s="21" t="s">
        <v>263</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1.31</v>
      </c>
      <c r="F18" s="45" t="s">
        <v>138</v>
      </c>
      <c r="G18" s="24">
        <v>1.31</v>
      </c>
      <c r="H18" s="22">
        <v>10</v>
      </c>
      <c r="I18" s="22">
        <v>10</v>
      </c>
      <c r="J18" s="25" t="s">
        <v>25</v>
      </c>
      <c r="K18" s="43"/>
    </row>
    <row r="19" s="1" customFormat="1" ht="25" customHeight="1" spans="1:11">
      <c r="A19" s="19" t="s">
        <v>81</v>
      </c>
      <c r="B19" s="24" t="s">
        <v>139</v>
      </c>
      <c r="C19" s="24" t="s">
        <v>281</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100</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 right="0.7" top="0.75" bottom="0.75" header="0.3" footer="0.3"/>
  <pageSetup paperSize="9"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4" workbookViewId="0">
      <selection activeCell="A4" sqref="$A1:$XFD1048576"/>
    </sheetView>
  </sheetViews>
  <sheetFormatPr defaultColWidth="9" defaultRowHeight="14.25"/>
  <cols>
    <col min="1" max="1" width="9.26666666666667" customWidth="1"/>
    <col min="2" max="2" width="22.625" customWidth="1"/>
    <col min="3" max="3" width="26.2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282</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450</v>
      </c>
      <c r="F6" s="11">
        <v>450</v>
      </c>
      <c r="G6" s="11">
        <v>10</v>
      </c>
      <c r="H6" s="12">
        <f t="shared" ref="H6:H7" si="0">IF(AND(E6&lt;&gt;0,F6&lt;&gt;0),F6/E6*100,"")</f>
        <v>100</v>
      </c>
      <c r="I6" s="15">
        <v>10</v>
      </c>
      <c r="J6" s="15"/>
      <c r="K6" s="37" t="s">
        <v>25</v>
      </c>
    </row>
    <row r="7" ht="25" customHeight="1" spans="1:11">
      <c r="A7" s="6"/>
      <c r="B7" s="6"/>
      <c r="C7" s="10" t="s">
        <v>115</v>
      </c>
      <c r="D7" s="11">
        <v>0</v>
      </c>
      <c r="E7" s="11">
        <v>450</v>
      </c>
      <c r="F7" s="11">
        <v>450</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283</v>
      </c>
      <c r="C11" s="16"/>
      <c r="D11" s="16"/>
      <c r="E11" s="16"/>
      <c r="F11" s="16"/>
      <c r="G11" s="15" t="s">
        <v>284</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163</v>
      </c>
      <c r="C15" s="21" t="s">
        <v>285</v>
      </c>
      <c r="D15" s="21" t="s">
        <v>65</v>
      </c>
      <c r="E15" s="21" t="s">
        <v>286</v>
      </c>
      <c r="F15" s="21" t="s">
        <v>185</v>
      </c>
      <c r="G15" s="21" t="s">
        <v>286</v>
      </c>
      <c r="H15" s="22">
        <v>10</v>
      </c>
      <c r="I15" s="22">
        <v>10</v>
      </c>
      <c r="J15" s="25" t="s">
        <v>25</v>
      </c>
      <c r="K15" s="43"/>
    </row>
    <row r="16" s="1" customFormat="1" ht="25" customHeight="1" spans="1:11">
      <c r="A16" s="23"/>
      <c r="B16" s="19" t="s">
        <v>167</v>
      </c>
      <c r="C16" s="21" t="s">
        <v>287</v>
      </c>
      <c r="D16" s="21" t="s">
        <v>65</v>
      </c>
      <c r="E16" s="21" t="s">
        <v>288</v>
      </c>
      <c r="F16" s="21" t="s">
        <v>66</v>
      </c>
      <c r="G16" s="21" t="s">
        <v>288</v>
      </c>
      <c r="H16" s="22">
        <v>5</v>
      </c>
      <c r="I16" s="22">
        <v>5</v>
      </c>
      <c r="J16" s="25"/>
      <c r="K16" s="43"/>
    </row>
    <row r="17" s="1" customFormat="1" ht="25" customHeight="1" spans="1:11">
      <c r="A17" s="23"/>
      <c r="B17" s="6" t="s">
        <v>131</v>
      </c>
      <c r="C17" s="21" t="s">
        <v>258</v>
      </c>
      <c r="D17" s="21" t="s">
        <v>65</v>
      </c>
      <c r="E17" s="83" t="s">
        <v>133</v>
      </c>
      <c r="F17" s="21" t="s">
        <v>73</v>
      </c>
      <c r="G17" s="83" t="s">
        <v>133</v>
      </c>
      <c r="H17" s="22">
        <v>15</v>
      </c>
      <c r="I17" s="22">
        <v>15</v>
      </c>
      <c r="J17" s="25" t="s">
        <v>25</v>
      </c>
      <c r="K17" s="43"/>
    </row>
    <row r="18" s="1" customFormat="1" ht="25" customHeight="1" spans="1:11">
      <c r="A18" s="23"/>
      <c r="B18" s="6" t="s">
        <v>134</v>
      </c>
      <c r="C18" s="21" t="s">
        <v>263</v>
      </c>
      <c r="D18" s="21" t="s">
        <v>65</v>
      </c>
      <c r="E18" s="83" t="s">
        <v>133</v>
      </c>
      <c r="F18" s="21" t="s">
        <v>73</v>
      </c>
      <c r="G18" s="83" t="s">
        <v>133</v>
      </c>
      <c r="H18" s="22">
        <v>10</v>
      </c>
      <c r="I18" s="22">
        <v>10</v>
      </c>
      <c r="J18" s="25" t="s">
        <v>25</v>
      </c>
      <c r="K18" s="43"/>
    </row>
    <row r="19" s="1" customFormat="1" ht="25" customHeight="1" spans="1:11">
      <c r="A19" s="23"/>
      <c r="B19" s="6" t="s">
        <v>136</v>
      </c>
      <c r="C19" s="24" t="s">
        <v>137</v>
      </c>
      <c r="D19" s="24" t="s">
        <v>65</v>
      </c>
      <c r="E19" s="24">
        <v>450</v>
      </c>
      <c r="F19" s="45" t="s">
        <v>138</v>
      </c>
      <c r="G19" s="24">
        <v>450</v>
      </c>
      <c r="H19" s="22">
        <v>10</v>
      </c>
      <c r="I19" s="22">
        <v>10</v>
      </c>
      <c r="J19" s="25" t="s">
        <v>25</v>
      </c>
      <c r="K19" s="43"/>
    </row>
    <row r="20" s="1" customFormat="1" ht="25" customHeight="1" spans="1:11">
      <c r="A20" s="19" t="s">
        <v>81</v>
      </c>
      <c r="B20" s="24" t="s">
        <v>139</v>
      </c>
      <c r="C20" s="24" t="s">
        <v>281</v>
      </c>
      <c r="D20" s="44" t="s">
        <v>72</v>
      </c>
      <c r="E20" s="45">
        <v>96.36</v>
      </c>
      <c r="F20" s="21" t="s">
        <v>73</v>
      </c>
      <c r="G20" s="45">
        <v>96.36</v>
      </c>
      <c r="H20" s="22">
        <v>10</v>
      </c>
      <c r="I20" s="22">
        <v>10</v>
      </c>
      <c r="J20" s="25" t="s">
        <v>25</v>
      </c>
      <c r="K20" s="43"/>
    </row>
    <row r="21" s="1" customFormat="1" ht="25" customHeight="1" spans="1:11">
      <c r="A21" s="23"/>
      <c r="B21" s="24" t="s">
        <v>141</v>
      </c>
      <c r="C21" s="21" t="s">
        <v>240</v>
      </c>
      <c r="D21" s="21" t="s">
        <v>65</v>
      </c>
      <c r="E21" s="83" t="s">
        <v>227</v>
      </c>
      <c r="F21" s="21" t="s">
        <v>80</v>
      </c>
      <c r="G21" s="83" t="s">
        <v>227</v>
      </c>
      <c r="H21" s="22">
        <v>10</v>
      </c>
      <c r="I21" s="22">
        <v>10</v>
      </c>
      <c r="J21" s="25" t="s">
        <v>25</v>
      </c>
      <c r="K21" s="43"/>
    </row>
    <row r="22" s="1" customFormat="1" ht="25" customHeight="1" spans="1:11">
      <c r="A22" s="23"/>
      <c r="B22" s="24" t="s">
        <v>142</v>
      </c>
      <c r="C22" s="21" t="s">
        <v>253</v>
      </c>
      <c r="D22" s="21" t="s">
        <v>65</v>
      </c>
      <c r="E22" s="83" t="s">
        <v>133</v>
      </c>
      <c r="F22" s="21" t="s">
        <v>73</v>
      </c>
      <c r="G22" s="83" t="s">
        <v>133</v>
      </c>
      <c r="H22" s="22">
        <v>5</v>
      </c>
      <c r="I22" s="22">
        <v>5</v>
      </c>
      <c r="J22" s="25" t="s">
        <v>25</v>
      </c>
      <c r="K22" s="43"/>
    </row>
    <row r="23" s="1" customFormat="1" ht="25" customHeight="1" spans="1:11">
      <c r="A23" s="18"/>
      <c r="B23" s="24" t="s">
        <v>143</v>
      </c>
      <c r="C23" s="45" t="s">
        <v>144</v>
      </c>
      <c r="D23" s="24" t="s">
        <v>65</v>
      </c>
      <c r="E23" s="45" t="s">
        <v>86</v>
      </c>
      <c r="F23" s="44" t="s">
        <v>80</v>
      </c>
      <c r="G23" s="45" t="s">
        <v>86</v>
      </c>
      <c r="H23" s="22">
        <v>5</v>
      </c>
      <c r="I23" s="22">
        <v>5</v>
      </c>
      <c r="J23" s="25" t="s">
        <v>25</v>
      </c>
      <c r="K23" s="43"/>
    </row>
    <row r="24" s="1" customFormat="1" ht="25" customHeight="1" spans="1:11">
      <c r="A24" s="19" t="s">
        <v>95</v>
      </c>
      <c r="B24" s="6" t="s">
        <v>145</v>
      </c>
      <c r="C24" s="45" t="s">
        <v>97</v>
      </c>
      <c r="D24" s="44" t="s">
        <v>72</v>
      </c>
      <c r="E24" s="45">
        <v>95</v>
      </c>
      <c r="F24" s="44" t="s">
        <v>73</v>
      </c>
      <c r="G24" s="45">
        <v>95</v>
      </c>
      <c r="H24" s="22">
        <v>5</v>
      </c>
      <c r="I24" s="22">
        <v>5</v>
      </c>
      <c r="J24" s="25" t="s">
        <v>25</v>
      </c>
      <c r="K24" s="43"/>
    </row>
    <row r="25" s="1" customFormat="1" ht="25" customHeight="1" spans="1:11">
      <c r="A25" s="18"/>
      <c r="B25" s="6" t="s">
        <v>242</v>
      </c>
      <c r="C25" s="45" t="s">
        <v>98</v>
      </c>
      <c r="D25" s="44" t="s">
        <v>72</v>
      </c>
      <c r="E25" s="45">
        <v>95</v>
      </c>
      <c r="F25" s="44" t="s">
        <v>73</v>
      </c>
      <c r="G25" s="45">
        <v>95</v>
      </c>
      <c r="H25" s="22">
        <v>5</v>
      </c>
      <c r="I25" s="22">
        <v>5</v>
      </c>
      <c r="J25" s="25" t="s">
        <v>25</v>
      </c>
      <c r="K25" s="43"/>
    </row>
    <row r="26" ht="25" customHeight="1" spans="1:11">
      <c r="A26" s="6" t="s">
        <v>147</v>
      </c>
      <c r="B26" s="6"/>
      <c r="C26" s="6"/>
      <c r="D26" s="25" t="s">
        <v>25</v>
      </c>
      <c r="E26" s="26"/>
      <c r="F26" s="26"/>
      <c r="G26" s="26"/>
      <c r="H26" s="26"/>
      <c r="I26" s="26"/>
      <c r="J26" s="26"/>
      <c r="K26" s="43"/>
    </row>
    <row r="27" ht="25" customHeight="1" spans="1:11">
      <c r="A27" s="27" t="s">
        <v>148</v>
      </c>
      <c r="B27" s="28"/>
      <c r="C27" s="28"/>
      <c r="D27" s="28"/>
      <c r="E27" s="28"/>
      <c r="F27" s="28"/>
      <c r="G27" s="29"/>
      <c r="H27" s="6" t="s">
        <v>149</v>
      </c>
      <c r="I27" s="6" t="s">
        <v>150</v>
      </c>
      <c r="J27" s="25" t="s">
        <v>151</v>
      </c>
      <c r="K27" s="43"/>
    </row>
    <row r="28" ht="25" customHeight="1" spans="1:11">
      <c r="A28" s="30"/>
      <c r="B28" s="31"/>
      <c r="C28" s="31"/>
      <c r="D28" s="31"/>
      <c r="E28" s="31"/>
      <c r="F28" s="31"/>
      <c r="G28" s="32"/>
      <c r="H28" s="6">
        <v>100</v>
      </c>
      <c r="I28" s="6">
        <v>100</v>
      </c>
      <c r="J28" s="25" t="s">
        <v>152</v>
      </c>
      <c r="K28" s="43"/>
    </row>
    <row r="29" ht="69" customHeight="1" spans="1:11">
      <c r="A29" s="13" t="s">
        <v>153</v>
      </c>
      <c r="B29" s="13"/>
      <c r="C29" s="13"/>
      <c r="D29" s="13"/>
      <c r="E29" s="13"/>
      <c r="F29" s="13"/>
      <c r="G29" s="13"/>
      <c r="H29" s="13"/>
      <c r="I29" s="13"/>
      <c r="J29" s="13"/>
      <c r="K29" s="13"/>
    </row>
    <row r="30" spans="1:11">
      <c r="A30" s="13" t="s">
        <v>99</v>
      </c>
      <c r="B30" s="13"/>
      <c r="C30" s="13"/>
      <c r="D30" s="13"/>
      <c r="E30" s="13"/>
      <c r="F30" s="13"/>
      <c r="G30" s="13"/>
      <c r="H30" s="13"/>
      <c r="I30" s="13"/>
      <c r="J30" s="13"/>
      <c r="K30" s="13"/>
    </row>
    <row r="31" spans="1:11">
      <c r="A31" s="13" t="s">
        <v>100</v>
      </c>
      <c r="B31" s="13"/>
      <c r="C31" s="13"/>
      <c r="D31" s="13"/>
      <c r="E31" s="13"/>
      <c r="F31" s="13"/>
      <c r="G31" s="13"/>
      <c r="H31" s="13"/>
      <c r="I31" s="13"/>
      <c r="J31" s="13"/>
      <c r="K31" s="13"/>
    </row>
    <row r="32" spans="1:10">
      <c r="A32" s="33"/>
      <c r="B32" s="33"/>
      <c r="C32" s="33"/>
      <c r="D32" s="33"/>
      <c r="E32" s="33"/>
      <c r="F32" s="33"/>
      <c r="G32" s="33"/>
      <c r="H32" s="33"/>
      <c r="I32" s="33"/>
      <c r="J32"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19"/>
    <mergeCell ref="A20:A23"/>
    <mergeCell ref="A24:A25"/>
    <mergeCell ref="G13:G14"/>
    <mergeCell ref="H13:H14"/>
    <mergeCell ref="I13:I14"/>
    <mergeCell ref="K6:K9"/>
    <mergeCell ref="A5:B9"/>
    <mergeCell ref="J13:K14"/>
    <mergeCell ref="A27:G28"/>
  </mergeCells>
  <pageMargins left="0.7" right="0.7" top="0.75" bottom="0.75" header="0.3" footer="0.3"/>
  <pageSetup paperSize="9"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3" workbookViewId="0">
      <selection activeCell="A3" sqref="$A1:$XFD1048576"/>
    </sheetView>
  </sheetViews>
  <sheetFormatPr defaultColWidth="9" defaultRowHeight="14.25"/>
  <cols>
    <col min="1" max="1" width="13.875" customWidth="1"/>
    <col min="2" max="3" width="17.87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289</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5</v>
      </c>
      <c r="F6" s="11">
        <v>5</v>
      </c>
      <c r="G6" s="11">
        <v>10</v>
      </c>
      <c r="H6" s="12">
        <f t="shared" ref="H6:H7" si="0">IF(AND(E6&lt;&gt;0,F6&lt;&gt;0),F6/E6*100,"")</f>
        <v>100</v>
      </c>
      <c r="I6" s="15">
        <v>10</v>
      </c>
      <c r="J6" s="15"/>
      <c r="K6" s="37" t="s">
        <v>25</v>
      </c>
    </row>
    <row r="7" ht="25" customHeight="1" spans="1:11">
      <c r="A7" s="6"/>
      <c r="B7" s="6"/>
      <c r="C7" s="10" t="s">
        <v>115</v>
      </c>
      <c r="D7" s="11">
        <v>0</v>
      </c>
      <c r="E7" s="11">
        <v>5</v>
      </c>
      <c r="F7" s="11">
        <v>5</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290</v>
      </c>
      <c r="C11" s="16"/>
      <c r="D11" s="16"/>
      <c r="E11" s="16"/>
      <c r="F11" s="16"/>
      <c r="G11" s="15" t="s">
        <v>290</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163</v>
      </c>
      <c r="C15" s="21" t="s">
        <v>291</v>
      </c>
      <c r="D15" s="21" t="s">
        <v>65</v>
      </c>
      <c r="E15" s="21" t="s">
        <v>292</v>
      </c>
      <c r="F15" s="21" t="s">
        <v>66</v>
      </c>
      <c r="G15" s="21" t="s">
        <v>292</v>
      </c>
      <c r="H15" s="22">
        <v>10</v>
      </c>
      <c r="I15" s="22">
        <v>10</v>
      </c>
      <c r="J15" s="25" t="s">
        <v>25</v>
      </c>
      <c r="K15" s="43"/>
    </row>
    <row r="16" s="1" customFormat="1" ht="25" customHeight="1" spans="1:11">
      <c r="A16" s="23"/>
      <c r="B16" s="19" t="s">
        <v>167</v>
      </c>
      <c r="C16" s="21" t="s">
        <v>293</v>
      </c>
      <c r="D16" s="21" t="s">
        <v>65</v>
      </c>
      <c r="E16" s="21" t="s">
        <v>267</v>
      </c>
      <c r="F16" s="21" t="s">
        <v>66</v>
      </c>
      <c r="G16" s="21" t="s">
        <v>267</v>
      </c>
      <c r="H16" s="22">
        <v>5</v>
      </c>
      <c r="I16" s="22">
        <v>5</v>
      </c>
      <c r="J16" s="25" t="s">
        <v>25</v>
      </c>
      <c r="K16" s="43"/>
    </row>
    <row r="17" s="1" customFormat="1" ht="25" customHeight="1" spans="1:11">
      <c r="A17" s="23"/>
      <c r="B17" s="6" t="s">
        <v>131</v>
      </c>
      <c r="C17" s="21" t="s">
        <v>258</v>
      </c>
      <c r="D17" s="21" t="s">
        <v>65</v>
      </c>
      <c r="E17" s="83" t="s">
        <v>133</v>
      </c>
      <c r="F17" s="21" t="s">
        <v>73</v>
      </c>
      <c r="G17" s="83" t="s">
        <v>133</v>
      </c>
      <c r="H17" s="22">
        <v>15</v>
      </c>
      <c r="I17" s="22">
        <v>15</v>
      </c>
      <c r="J17" s="25" t="s">
        <v>25</v>
      </c>
      <c r="K17" s="43"/>
    </row>
    <row r="18" s="1" customFormat="1" ht="25" customHeight="1" spans="1:11">
      <c r="A18" s="23"/>
      <c r="B18" s="6" t="s">
        <v>134</v>
      </c>
      <c r="C18" s="21" t="s">
        <v>263</v>
      </c>
      <c r="D18" s="21" t="s">
        <v>65</v>
      </c>
      <c r="E18" s="83" t="s">
        <v>133</v>
      </c>
      <c r="F18" s="21" t="s">
        <v>73</v>
      </c>
      <c r="G18" s="83" t="s">
        <v>133</v>
      </c>
      <c r="H18" s="22">
        <v>10</v>
      </c>
      <c r="I18" s="22">
        <v>10</v>
      </c>
      <c r="J18" s="25" t="s">
        <v>25</v>
      </c>
      <c r="K18" s="43"/>
    </row>
    <row r="19" s="1" customFormat="1" ht="25" customHeight="1" spans="1:11">
      <c r="A19" s="23"/>
      <c r="B19" s="6" t="s">
        <v>136</v>
      </c>
      <c r="C19" s="24" t="s">
        <v>137</v>
      </c>
      <c r="D19" s="24" t="s">
        <v>65</v>
      </c>
      <c r="E19" s="24">
        <v>450</v>
      </c>
      <c r="F19" s="45" t="s">
        <v>138</v>
      </c>
      <c r="G19" s="24">
        <v>450</v>
      </c>
      <c r="H19" s="22">
        <v>10</v>
      </c>
      <c r="I19" s="22">
        <v>10</v>
      </c>
      <c r="J19" s="25" t="s">
        <v>25</v>
      </c>
      <c r="K19" s="43"/>
    </row>
    <row r="20" s="1" customFormat="1" ht="25" customHeight="1" spans="1:11">
      <c r="A20" s="19" t="s">
        <v>81</v>
      </c>
      <c r="B20" s="24" t="s">
        <v>139</v>
      </c>
      <c r="C20" s="24" t="s">
        <v>281</v>
      </c>
      <c r="D20" s="44" t="s">
        <v>72</v>
      </c>
      <c r="E20" s="45">
        <v>96.36</v>
      </c>
      <c r="F20" s="21" t="s">
        <v>73</v>
      </c>
      <c r="G20" s="45">
        <v>96.36</v>
      </c>
      <c r="H20" s="22">
        <v>10</v>
      </c>
      <c r="I20" s="22">
        <v>10</v>
      </c>
      <c r="J20" s="25" t="s">
        <v>25</v>
      </c>
      <c r="K20" s="43"/>
    </row>
    <row r="21" s="1" customFormat="1" ht="25" customHeight="1" spans="1:11">
      <c r="A21" s="23"/>
      <c r="B21" s="24" t="s">
        <v>141</v>
      </c>
      <c r="C21" s="21" t="s">
        <v>240</v>
      </c>
      <c r="D21" s="21" t="s">
        <v>65</v>
      </c>
      <c r="E21" s="83" t="s">
        <v>227</v>
      </c>
      <c r="F21" s="21" t="s">
        <v>80</v>
      </c>
      <c r="G21" s="83" t="s">
        <v>227</v>
      </c>
      <c r="H21" s="22">
        <v>10</v>
      </c>
      <c r="I21" s="22">
        <v>10</v>
      </c>
      <c r="J21" s="25" t="s">
        <v>25</v>
      </c>
      <c r="K21" s="43"/>
    </row>
    <row r="22" s="1" customFormat="1" ht="25" customHeight="1" spans="1:11">
      <c r="A22" s="23"/>
      <c r="B22" s="24" t="s">
        <v>142</v>
      </c>
      <c r="C22" s="21" t="s">
        <v>253</v>
      </c>
      <c r="D22" s="21" t="s">
        <v>65</v>
      </c>
      <c r="E22" s="83" t="s">
        <v>133</v>
      </c>
      <c r="F22" s="21" t="s">
        <v>73</v>
      </c>
      <c r="G22" s="83" t="s">
        <v>133</v>
      </c>
      <c r="H22" s="22">
        <v>5</v>
      </c>
      <c r="I22" s="22">
        <v>5</v>
      </c>
      <c r="J22" s="25" t="s">
        <v>25</v>
      </c>
      <c r="K22" s="43"/>
    </row>
    <row r="23" s="1" customFormat="1" ht="25" customHeight="1" spans="1:11">
      <c r="A23" s="18"/>
      <c r="B23" s="24" t="s">
        <v>143</v>
      </c>
      <c r="C23" s="45" t="s">
        <v>144</v>
      </c>
      <c r="D23" s="24" t="s">
        <v>65</v>
      </c>
      <c r="E23" s="45" t="s">
        <v>86</v>
      </c>
      <c r="F23" s="44" t="s">
        <v>80</v>
      </c>
      <c r="G23" s="45" t="s">
        <v>86</v>
      </c>
      <c r="H23" s="22">
        <v>5</v>
      </c>
      <c r="I23" s="22">
        <v>5</v>
      </c>
      <c r="J23" s="25" t="s">
        <v>25</v>
      </c>
      <c r="K23" s="43"/>
    </row>
    <row r="24" s="1" customFormat="1" ht="25" customHeight="1" spans="1:11">
      <c r="A24" s="19" t="s">
        <v>95</v>
      </c>
      <c r="B24" s="6" t="s">
        <v>145</v>
      </c>
      <c r="C24" s="45" t="s">
        <v>97</v>
      </c>
      <c r="D24" s="44" t="s">
        <v>72</v>
      </c>
      <c r="E24" s="45">
        <v>95</v>
      </c>
      <c r="F24" s="44" t="s">
        <v>73</v>
      </c>
      <c r="G24" s="45">
        <v>95</v>
      </c>
      <c r="H24" s="22">
        <v>5</v>
      </c>
      <c r="I24" s="22">
        <v>5</v>
      </c>
      <c r="J24" s="25" t="s">
        <v>25</v>
      </c>
      <c r="K24" s="43"/>
    </row>
    <row r="25" s="1" customFormat="1" ht="25" customHeight="1" spans="1:11">
      <c r="A25" s="18"/>
      <c r="B25" s="6" t="s">
        <v>242</v>
      </c>
      <c r="C25" s="45" t="s">
        <v>98</v>
      </c>
      <c r="D25" s="44" t="s">
        <v>72</v>
      </c>
      <c r="E25" s="45">
        <v>95</v>
      </c>
      <c r="F25" s="44" t="s">
        <v>73</v>
      </c>
      <c r="G25" s="45">
        <v>95</v>
      </c>
      <c r="H25" s="22">
        <v>5</v>
      </c>
      <c r="I25" s="22">
        <v>5</v>
      </c>
      <c r="J25" s="25" t="s">
        <v>25</v>
      </c>
      <c r="K25" s="43"/>
    </row>
    <row r="26" ht="25" customHeight="1" spans="1:11">
      <c r="A26" s="6" t="s">
        <v>147</v>
      </c>
      <c r="B26" s="6"/>
      <c r="C26" s="6"/>
      <c r="D26" s="25" t="s">
        <v>25</v>
      </c>
      <c r="E26" s="26"/>
      <c r="F26" s="26"/>
      <c r="G26" s="26"/>
      <c r="H26" s="26"/>
      <c r="I26" s="26"/>
      <c r="J26" s="26"/>
      <c r="K26" s="43"/>
    </row>
    <row r="27" ht="25" customHeight="1" spans="1:11">
      <c r="A27" s="27" t="s">
        <v>148</v>
      </c>
      <c r="B27" s="28"/>
      <c r="C27" s="28"/>
      <c r="D27" s="28"/>
      <c r="E27" s="28"/>
      <c r="F27" s="28"/>
      <c r="G27" s="29"/>
      <c r="H27" s="6" t="s">
        <v>149</v>
      </c>
      <c r="I27" s="6" t="s">
        <v>150</v>
      </c>
      <c r="J27" s="25" t="s">
        <v>151</v>
      </c>
      <c r="K27" s="43"/>
    </row>
    <row r="28" ht="25" customHeight="1" spans="1:11">
      <c r="A28" s="30"/>
      <c r="B28" s="31"/>
      <c r="C28" s="31"/>
      <c r="D28" s="31"/>
      <c r="E28" s="31"/>
      <c r="F28" s="31"/>
      <c r="G28" s="32"/>
      <c r="H28" s="6">
        <v>100</v>
      </c>
      <c r="I28" s="6">
        <v>100</v>
      </c>
      <c r="J28" s="25" t="s">
        <v>152</v>
      </c>
      <c r="K28" s="43"/>
    </row>
    <row r="29" ht="69" customHeight="1" spans="1:11">
      <c r="A29" s="13" t="s">
        <v>153</v>
      </c>
      <c r="B29" s="13"/>
      <c r="C29" s="13"/>
      <c r="D29" s="13"/>
      <c r="E29" s="13"/>
      <c r="F29" s="13"/>
      <c r="G29" s="13"/>
      <c r="H29" s="13"/>
      <c r="I29" s="13"/>
      <c r="J29" s="13"/>
      <c r="K29" s="13"/>
    </row>
    <row r="30" spans="1:11">
      <c r="A30" s="13" t="s">
        <v>99</v>
      </c>
      <c r="B30" s="13"/>
      <c r="C30" s="13"/>
      <c r="D30" s="13"/>
      <c r="E30" s="13"/>
      <c r="F30" s="13"/>
      <c r="G30" s="13"/>
      <c r="H30" s="13"/>
      <c r="I30" s="13"/>
      <c r="J30" s="13"/>
      <c r="K30" s="13"/>
    </row>
    <row r="31" spans="1:11">
      <c r="A31" s="13" t="s">
        <v>100</v>
      </c>
      <c r="B31" s="13"/>
      <c r="C31" s="13"/>
      <c r="D31" s="13"/>
      <c r="E31" s="13"/>
      <c r="F31" s="13"/>
      <c r="G31" s="13"/>
      <c r="H31" s="13"/>
      <c r="I31" s="13"/>
      <c r="J31" s="13"/>
      <c r="K31" s="13"/>
    </row>
    <row r="32" spans="1:10">
      <c r="A32" s="33"/>
      <c r="B32" s="33"/>
      <c r="C32" s="33"/>
      <c r="D32" s="33"/>
      <c r="E32" s="33"/>
      <c r="F32" s="33"/>
      <c r="G32" s="33"/>
      <c r="H32" s="33"/>
      <c r="I32" s="33"/>
      <c r="J32" s="33"/>
    </row>
  </sheetData>
  <mergeCells count="49">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19"/>
    <mergeCell ref="A20:A23"/>
    <mergeCell ref="A24:A25"/>
    <mergeCell ref="G13:G14"/>
    <mergeCell ref="H13:H14"/>
    <mergeCell ref="I13:I14"/>
    <mergeCell ref="K6:K9"/>
    <mergeCell ref="A5:B9"/>
    <mergeCell ref="J13:K14"/>
    <mergeCell ref="A27:G28"/>
  </mergeCells>
  <pageMargins left="0.7" right="0.7" top="0.75" bottom="0.75" header="0.3" footer="0.3"/>
  <pageSetup paperSize="9"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A1" sqref="$A1:$XFD1048576"/>
    </sheetView>
  </sheetViews>
  <sheetFormatPr defaultColWidth="9" defaultRowHeight="14.25"/>
  <cols>
    <col min="1" max="1" width="9.26666666666667" customWidth="1"/>
    <col min="2" max="2" width="16.875" customWidth="1"/>
    <col min="3" max="3" width="26.87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294</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12</v>
      </c>
      <c r="E6" s="11">
        <v>16.44</v>
      </c>
      <c r="F6" s="11">
        <v>16.44</v>
      </c>
      <c r="G6" s="11">
        <v>10</v>
      </c>
      <c r="H6" s="12">
        <f t="shared" ref="H6:H7" si="0">IF(AND(E6&lt;&gt;0,F6&lt;&gt;0),F6/E6*100,"")</f>
        <v>100</v>
      </c>
      <c r="I6" s="15">
        <v>10</v>
      </c>
      <c r="J6" s="15"/>
      <c r="K6" s="37" t="s">
        <v>25</v>
      </c>
    </row>
    <row r="7" ht="25" customHeight="1" spans="1:11">
      <c r="A7" s="6"/>
      <c r="B7" s="6"/>
      <c r="C7" s="10" t="s">
        <v>115</v>
      </c>
      <c r="D7" s="11">
        <v>12</v>
      </c>
      <c r="E7" s="11">
        <v>16.44</v>
      </c>
      <c r="F7" s="11">
        <v>16.44</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295</v>
      </c>
      <c r="C11" s="16"/>
      <c r="D11" s="16"/>
      <c r="E11" s="16"/>
      <c r="F11" s="16"/>
      <c r="G11" s="15" t="s">
        <v>295</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296</v>
      </c>
      <c r="D15" s="21" t="s">
        <v>72</v>
      </c>
      <c r="E15" s="21" t="s">
        <v>297</v>
      </c>
      <c r="F15" s="21" t="s">
        <v>68</v>
      </c>
      <c r="G15" s="21" t="s">
        <v>297</v>
      </c>
      <c r="H15" s="22">
        <v>15</v>
      </c>
      <c r="I15" s="22">
        <v>15</v>
      </c>
      <c r="J15" s="25" t="s">
        <v>25</v>
      </c>
      <c r="K15" s="43"/>
    </row>
    <row r="16" s="1" customFormat="1" ht="25" customHeight="1" spans="1:11">
      <c r="A16" s="23"/>
      <c r="B16" s="6" t="s">
        <v>131</v>
      </c>
      <c r="C16" s="21" t="s">
        <v>298</v>
      </c>
      <c r="D16" s="21" t="s">
        <v>65</v>
      </c>
      <c r="E16" s="83" t="s">
        <v>133</v>
      </c>
      <c r="F16" s="21" t="s">
        <v>73</v>
      </c>
      <c r="G16" s="83" t="s">
        <v>133</v>
      </c>
      <c r="H16" s="22">
        <v>15</v>
      </c>
      <c r="I16" s="22">
        <v>15</v>
      </c>
      <c r="J16" s="25" t="s">
        <v>25</v>
      </c>
      <c r="K16" s="43"/>
    </row>
    <row r="17" s="1" customFormat="1" ht="25" customHeight="1" spans="1:11">
      <c r="A17" s="23"/>
      <c r="B17" s="6" t="s">
        <v>134</v>
      </c>
      <c r="C17" s="21" t="s">
        <v>299</v>
      </c>
      <c r="D17" s="21" t="s">
        <v>72</v>
      </c>
      <c r="E17" s="83" t="s">
        <v>262</v>
      </c>
      <c r="F17" s="21" t="s">
        <v>80</v>
      </c>
      <c r="G17" s="83" t="s">
        <v>262</v>
      </c>
      <c r="H17" s="22">
        <v>10</v>
      </c>
      <c r="I17" s="22">
        <v>10</v>
      </c>
      <c r="J17" s="25" t="s">
        <v>25</v>
      </c>
      <c r="K17" s="43"/>
    </row>
    <row r="18" s="1" customFormat="1" ht="25" customHeight="1" spans="1:11">
      <c r="A18" s="23"/>
      <c r="B18" s="6" t="s">
        <v>136</v>
      </c>
      <c r="C18" s="24" t="s">
        <v>137</v>
      </c>
      <c r="D18" s="24" t="s">
        <v>65</v>
      </c>
      <c r="E18" s="24">
        <v>16.44</v>
      </c>
      <c r="F18" s="45" t="s">
        <v>138</v>
      </c>
      <c r="G18" s="24">
        <v>16.44</v>
      </c>
      <c r="H18" s="22">
        <v>10</v>
      </c>
      <c r="I18" s="22">
        <v>10</v>
      </c>
      <c r="J18" s="25" t="s">
        <v>25</v>
      </c>
      <c r="K18" s="43"/>
    </row>
    <row r="19" s="1" customFormat="1" ht="25" customHeight="1" spans="1:11">
      <c r="A19" s="19" t="s">
        <v>81</v>
      </c>
      <c r="B19" s="24" t="s">
        <v>141</v>
      </c>
      <c r="C19" s="21" t="s">
        <v>87</v>
      </c>
      <c r="D19" s="44" t="s">
        <v>72</v>
      </c>
      <c r="E19" s="82" t="s">
        <v>300</v>
      </c>
      <c r="F19" s="44" t="s">
        <v>73</v>
      </c>
      <c r="G19" s="82" t="s">
        <v>300</v>
      </c>
      <c r="H19" s="22">
        <v>10</v>
      </c>
      <c r="I19" s="22">
        <v>10</v>
      </c>
      <c r="J19" s="25" t="s">
        <v>25</v>
      </c>
      <c r="K19" s="43"/>
    </row>
    <row r="20" s="1" customFormat="1" ht="25" customHeight="1" spans="1:11">
      <c r="A20" s="23"/>
      <c r="B20" s="24" t="s">
        <v>278</v>
      </c>
      <c r="C20" s="21" t="s">
        <v>301</v>
      </c>
      <c r="D20" s="21" t="s">
        <v>65</v>
      </c>
      <c r="E20" s="83" t="s">
        <v>92</v>
      </c>
      <c r="F20" s="21" t="s">
        <v>80</v>
      </c>
      <c r="G20" s="83" t="s">
        <v>92</v>
      </c>
      <c r="H20" s="22">
        <v>10</v>
      </c>
      <c r="I20" s="22">
        <v>10</v>
      </c>
      <c r="J20" s="25" t="s">
        <v>25</v>
      </c>
      <c r="K20" s="43"/>
    </row>
    <row r="21" s="1" customFormat="1" ht="25" customHeight="1" spans="1:11">
      <c r="A21" s="18"/>
      <c r="B21" s="24" t="s">
        <v>207</v>
      </c>
      <c r="C21" s="45" t="s">
        <v>144</v>
      </c>
      <c r="D21" s="24" t="s">
        <v>65</v>
      </c>
      <c r="E21" s="45" t="s">
        <v>86</v>
      </c>
      <c r="F21" s="44" t="s">
        <v>80</v>
      </c>
      <c r="G21" s="45" t="s">
        <v>86</v>
      </c>
      <c r="H21" s="22">
        <v>10</v>
      </c>
      <c r="I21" s="22">
        <v>10</v>
      </c>
      <c r="J21" s="25" t="s">
        <v>25</v>
      </c>
      <c r="K21" s="43"/>
    </row>
    <row r="22" s="1" customFormat="1" ht="25" customHeight="1" spans="1:11">
      <c r="A22" s="19" t="s">
        <v>95</v>
      </c>
      <c r="B22" s="6" t="s">
        <v>145</v>
      </c>
      <c r="C22" s="45" t="s">
        <v>97</v>
      </c>
      <c r="D22" s="44" t="s">
        <v>72</v>
      </c>
      <c r="E22" s="45">
        <v>95</v>
      </c>
      <c r="F22" s="44" t="s">
        <v>73</v>
      </c>
      <c r="G22" s="45">
        <v>95</v>
      </c>
      <c r="H22" s="22">
        <v>5</v>
      </c>
      <c r="I22" s="22">
        <v>5</v>
      </c>
      <c r="J22" s="25" t="s">
        <v>25</v>
      </c>
      <c r="K22" s="43"/>
    </row>
    <row r="23" s="1" customFormat="1" ht="25" customHeight="1" spans="1:11">
      <c r="A23" s="18"/>
      <c r="B23" s="6" t="s">
        <v>242</v>
      </c>
      <c r="C23" s="45" t="s">
        <v>98</v>
      </c>
      <c r="D23" s="44" t="s">
        <v>72</v>
      </c>
      <c r="E23" s="45">
        <v>95</v>
      </c>
      <c r="F23" s="44" t="s">
        <v>73</v>
      </c>
      <c r="G23" s="45">
        <v>95</v>
      </c>
      <c r="H23" s="22">
        <v>5</v>
      </c>
      <c r="I23" s="22">
        <v>5</v>
      </c>
      <c r="J23" s="25" t="s">
        <v>25</v>
      </c>
      <c r="K23" s="43"/>
    </row>
    <row r="24" ht="25" customHeight="1" spans="1:11">
      <c r="A24" s="6" t="s">
        <v>147</v>
      </c>
      <c r="B24" s="6"/>
      <c r="C24" s="6"/>
      <c r="D24" s="25" t="s">
        <v>25</v>
      </c>
      <c r="E24" s="26"/>
      <c r="F24" s="26"/>
      <c r="G24" s="26"/>
      <c r="H24" s="26"/>
      <c r="I24" s="26"/>
      <c r="J24" s="26"/>
      <c r="K24" s="43"/>
    </row>
    <row r="25" ht="25" customHeight="1" spans="1:11">
      <c r="A25" s="27" t="s">
        <v>148</v>
      </c>
      <c r="B25" s="28"/>
      <c r="C25" s="28"/>
      <c r="D25" s="28"/>
      <c r="E25" s="28"/>
      <c r="F25" s="28"/>
      <c r="G25" s="29"/>
      <c r="H25" s="6" t="s">
        <v>149</v>
      </c>
      <c r="I25" s="6" t="s">
        <v>150</v>
      </c>
      <c r="J25" s="25" t="s">
        <v>151</v>
      </c>
      <c r="K25" s="43"/>
    </row>
    <row r="26" ht="25" customHeight="1" spans="1:11">
      <c r="A26" s="30"/>
      <c r="B26" s="31"/>
      <c r="C26" s="31"/>
      <c r="D26" s="31"/>
      <c r="E26" s="31"/>
      <c r="F26" s="31"/>
      <c r="G26" s="32"/>
      <c r="H26" s="6">
        <v>100</v>
      </c>
      <c r="I26" s="6">
        <v>100</v>
      </c>
      <c r="J26" s="25" t="s">
        <v>152</v>
      </c>
      <c r="K26" s="43"/>
    </row>
    <row r="27" ht="69" customHeight="1" spans="1:11">
      <c r="A27" s="13" t="s">
        <v>153</v>
      </c>
      <c r="B27" s="13"/>
      <c r="C27" s="13"/>
      <c r="D27" s="13"/>
      <c r="E27" s="13"/>
      <c r="F27" s="13"/>
      <c r="G27" s="13"/>
      <c r="H27" s="13"/>
      <c r="I27" s="13"/>
      <c r="J27" s="13"/>
      <c r="K27" s="13"/>
    </row>
    <row r="28" spans="1:11">
      <c r="A28" s="13" t="s">
        <v>99</v>
      </c>
      <c r="B28" s="13"/>
      <c r="C28" s="13"/>
      <c r="D28" s="13"/>
      <c r="E28" s="13"/>
      <c r="F28" s="13"/>
      <c r="G28" s="13"/>
      <c r="H28" s="13"/>
      <c r="I28" s="13"/>
      <c r="J28" s="13"/>
      <c r="K28" s="13"/>
    </row>
    <row r="29" spans="1:11">
      <c r="A29" s="13" t="s">
        <v>100</v>
      </c>
      <c r="B29" s="13"/>
      <c r="C29" s="13"/>
      <c r="D29" s="13"/>
      <c r="E29" s="13"/>
      <c r="F29" s="13"/>
      <c r="G29" s="13"/>
      <c r="H29" s="13"/>
      <c r="I29" s="13"/>
      <c r="J29" s="13"/>
      <c r="K29" s="13"/>
    </row>
    <row r="30" spans="1:10">
      <c r="A30" s="33"/>
      <c r="B30" s="33"/>
      <c r="C30" s="33"/>
      <c r="D30" s="33"/>
      <c r="E30" s="33"/>
      <c r="F30" s="33"/>
      <c r="G30" s="33"/>
      <c r="H30" s="33"/>
      <c r="I30" s="33"/>
      <c r="J30" s="33"/>
    </row>
  </sheetData>
  <mergeCells count="4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G13:G14"/>
    <mergeCell ref="H13:H14"/>
    <mergeCell ref="I13:I14"/>
    <mergeCell ref="K6:K9"/>
    <mergeCell ref="A5:B9"/>
    <mergeCell ref="J13:K14"/>
    <mergeCell ref="A25:G26"/>
  </mergeCells>
  <pageMargins left="0.7" right="0.7" top="0.75" bottom="0.75" header="0.3" footer="0.3"/>
  <pageSetup paperSize="9"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A1" sqref="$A1:$XFD1048576"/>
    </sheetView>
  </sheetViews>
  <sheetFormatPr defaultColWidth="9" defaultRowHeight="14.25"/>
  <cols>
    <col min="1" max="1" width="9.26666666666667" customWidth="1"/>
    <col min="2" max="2" width="18.75" customWidth="1"/>
    <col min="3" max="3" width="16.6333333333333"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302</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33</v>
      </c>
      <c r="F6" s="11">
        <v>33</v>
      </c>
      <c r="G6" s="11">
        <v>10</v>
      </c>
      <c r="H6" s="12">
        <f t="shared" ref="H6:H7" si="0">IF(AND(E6&lt;&gt;0,F6&lt;&gt;0),F6/E6*100,"")</f>
        <v>100</v>
      </c>
      <c r="I6" s="15">
        <v>10</v>
      </c>
      <c r="J6" s="15"/>
      <c r="K6" s="37" t="s">
        <v>25</v>
      </c>
    </row>
    <row r="7" ht="25" customHeight="1" spans="1:11">
      <c r="A7" s="6"/>
      <c r="B7" s="6"/>
      <c r="C7" s="10" t="s">
        <v>115</v>
      </c>
      <c r="D7" s="11">
        <v>0</v>
      </c>
      <c r="E7" s="11">
        <v>33</v>
      </c>
      <c r="F7" s="11">
        <v>33</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303</v>
      </c>
      <c r="C11" s="16"/>
      <c r="D11" s="16"/>
      <c r="E11" s="16"/>
      <c r="F11" s="16"/>
      <c r="G11" s="15" t="s">
        <v>304</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163</v>
      </c>
      <c r="C15" s="21" t="s">
        <v>285</v>
      </c>
      <c r="D15" s="21" t="s">
        <v>72</v>
      </c>
      <c r="E15" s="21" t="s">
        <v>305</v>
      </c>
      <c r="F15" s="21" t="s">
        <v>185</v>
      </c>
      <c r="G15" s="21" t="s">
        <v>305</v>
      </c>
      <c r="H15" s="22">
        <v>10</v>
      </c>
      <c r="I15" s="22">
        <v>10</v>
      </c>
      <c r="J15" s="25" t="s">
        <v>25</v>
      </c>
      <c r="K15" s="43"/>
    </row>
    <row r="16" s="1" customFormat="1" ht="25" customHeight="1" spans="1:11">
      <c r="A16" s="23"/>
      <c r="B16" s="19" t="s">
        <v>167</v>
      </c>
      <c r="C16" s="21" t="s">
        <v>306</v>
      </c>
      <c r="D16" s="21" t="s">
        <v>65</v>
      </c>
      <c r="E16" s="21" t="s">
        <v>157</v>
      </c>
      <c r="F16" s="21" t="s">
        <v>166</v>
      </c>
      <c r="G16" s="21" t="s">
        <v>157</v>
      </c>
      <c r="H16" s="22">
        <v>5</v>
      </c>
      <c r="I16" s="22">
        <v>5</v>
      </c>
      <c r="J16" s="25" t="s">
        <v>25</v>
      </c>
      <c r="K16" s="43"/>
    </row>
    <row r="17" s="1" customFormat="1" ht="25" customHeight="1" spans="1:11">
      <c r="A17" s="23"/>
      <c r="B17" s="6" t="s">
        <v>131</v>
      </c>
      <c r="C17" s="21" t="s">
        <v>258</v>
      </c>
      <c r="D17" s="21" t="s">
        <v>65</v>
      </c>
      <c r="E17" s="83" t="s">
        <v>133</v>
      </c>
      <c r="F17" s="21" t="s">
        <v>73</v>
      </c>
      <c r="G17" s="83" t="s">
        <v>133</v>
      </c>
      <c r="H17" s="22">
        <v>15</v>
      </c>
      <c r="I17" s="22">
        <v>15</v>
      </c>
      <c r="J17" s="25" t="s">
        <v>25</v>
      </c>
      <c r="K17" s="43"/>
    </row>
    <row r="18" s="1" customFormat="1" ht="25" customHeight="1" spans="1:11">
      <c r="A18" s="23"/>
      <c r="B18" s="6" t="s">
        <v>134</v>
      </c>
      <c r="C18" s="21" t="s">
        <v>263</v>
      </c>
      <c r="D18" s="21" t="s">
        <v>65</v>
      </c>
      <c r="E18" s="83" t="s">
        <v>133</v>
      </c>
      <c r="F18" s="21" t="s">
        <v>73</v>
      </c>
      <c r="G18" s="83" t="s">
        <v>133</v>
      </c>
      <c r="H18" s="22">
        <v>10</v>
      </c>
      <c r="I18" s="22">
        <v>10</v>
      </c>
      <c r="J18" s="25" t="s">
        <v>25</v>
      </c>
      <c r="K18" s="43"/>
    </row>
    <row r="19" s="1" customFormat="1" ht="25" customHeight="1" spans="1:11">
      <c r="A19" s="23"/>
      <c r="B19" s="6" t="s">
        <v>136</v>
      </c>
      <c r="C19" s="24" t="s">
        <v>137</v>
      </c>
      <c r="D19" s="24" t="s">
        <v>65</v>
      </c>
      <c r="E19" s="24">
        <v>528.51</v>
      </c>
      <c r="F19" s="45" t="s">
        <v>138</v>
      </c>
      <c r="G19" s="24">
        <v>32.98</v>
      </c>
      <c r="H19" s="22">
        <v>10</v>
      </c>
      <c r="I19" s="22">
        <v>3</v>
      </c>
      <c r="J19" s="25" t="s">
        <v>25</v>
      </c>
      <c r="K19" s="43"/>
    </row>
    <row r="20" s="1" customFormat="1" ht="25" customHeight="1" spans="1:11">
      <c r="A20" s="19" t="s">
        <v>81</v>
      </c>
      <c r="B20" s="24" t="s">
        <v>139</v>
      </c>
      <c r="C20" s="24" t="s">
        <v>74</v>
      </c>
      <c r="D20" s="44" t="s">
        <v>72</v>
      </c>
      <c r="E20" s="45">
        <v>96.36</v>
      </c>
      <c r="F20" s="21" t="s">
        <v>73</v>
      </c>
      <c r="G20" s="45">
        <v>96.36</v>
      </c>
      <c r="H20" s="22">
        <v>10</v>
      </c>
      <c r="I20" s="22">
        <v>10</v>
      </c>
      <c r="J20" s="25" t="s">
        <v>25</v>
      </c>
      <c r="K20" s="43"/>
    </row>
    <row r="21" s="1" customFormat="1" ht="25" customHeight="1" spans="1:11">
      <c r="A21" s="23"/>
      <c r="B21" s="24" t="s">
        <v>141</v>
      </c>
      <c r="C21" s="21" t="s">
        <v>240</v>
      </c>
      <c r="D21" s="21" t="s">
        <v>65</v>
      </c>
      <c r="E21" s="83" t="s">
        <v>227</v>
      </c>
      <c r="F21" s="21" t="s">
        <v>80</v>
      </c>
      <c r="G21" s="83" t="s">
        <v>227</v>
      </c>
      <c r="H21" s="22">
        <v>10</v>
      </c>
      <c r="I21" s="22">
        <v>10</v>
      </c>
      <c r="J21" s="25" t="s">
        <v>25</v>
      </c>
      <c r="K21" s="43"/>
    </row>
    <row r="22" s="1" customFormat="1" ht="25" customHeight="1" spans="1:11">
      <c r="A22" s="23"/>
      <c r="B22" s="24" t="s">
        <v>142</v>
      </c>
      <c r="C22" s="21" t="s">
        <v>253</v>
      </c>
      <c r="D22" s="21" t="s">
        <v>65</v>
      </c>
      <c r="E22" s="83" t="s">
        <v>133</v>
      </c>
      <c r="F22" s="21" t="s">
        <v>73</v>
      </c>
      <c r="G22" s="83" t="s">
        <v>133</v>
      </c>
      <c r="H22" s="22">
        <v>5</v>
      </c>
      <c r="I22" s="22">
        <v>5</v>
      </c>
      <c r="J22" s="25" t="s">
        <v>25</v>
      </c>
      <c r="K22" s="43"/>
    </row>
    <row r="23" s="1" customFormat="1" ht="25" customHeight="1" spans="1:11">
      <c r="A23" s="18"/>
      <c r="B23" s="24" t="s">
        <v>143</v>
      </c>
      <c r="C23" s="45" t="s">
        <v>144</v>
      </c>
      <c r="D23" s="24" t="s">
        <v>65</v>
      </c>
      <c r="E23" s="45" t="s">
        <v>86</v>
      </c>
      <c r="F23" s="44" t="s">
        <v>80</v>
      </c>
      <c r="G23" s="45" t="s">
        <v>86</v>
      </c>
      <c r="H23" s="22">
        <v>5</v>
      </c>
      <c r="I23" s="22">
        <v>5</v>
      </c>
      <c r="J23" s="25" t="s">
        <v>25</v>
      </c>
      <c r="K23" s="43"/>
    </row>
    <row r="24" s="1" customFormat="1" ht="25" customHeight="1" spans="1:11">
      <c r="A24" s="19" t="s">
        <v>95</v>
      </c>
      <c r="B24" s="6" t="s">
        <v>145</v>
      </c>
      <c r="C24" s="45" t="s">
        <v>97</v>
      </c>
      <c r="D24" s="44" t="s">
        <v>72</v>
      </c>
      <c r="E24" s="45">
        <v>95</v>
      </c>
      <c r="F24" s="44" t="s">
        <v>73</v>
      </c>
      <c r="G24" s="45">
        <v>95</v>
      </c>
      <c r="H24" s="22">
        <v>5</v>
      </c>
      <c r="I24" s="22">
        <v>5</v>
      </c>
      <c r="J24" s="25" t="s">
        <v>25</v>
      </c>
      <c r="K24" s="43"/>
    </row>
    <row r="25" s="1" customFormat="1" ht="25" customHeight="1" spans="1:11">
      <c r="A25" s="18"/>
      <c r="B25" s="6" t="s">
        <v>242</v>
      </c>
      <c r="C25" s="45" t="s">
        <v>98</v>
      </c>
      <c r="D25" s="44" t="s">
        <v>72</v>
      </c>
      <c r="E25" s="45">
        <v>95</v>
      </c>
      <c r="F25" s="44" t="s">
        <v>73</v>
      </c>
      <c r="G25" s="45">
        <v>95</v>
      </c>
      <c r="H25" s="22">
        <v>5</v>
      </c>
      <c r="I25" s="22">
        <v>5</v>
      </c>
      <c r="J25" s="25" t="s">
        <v>25</v>
      </c>
      <c r="K25" s="43"/>
    </row>
    <row r="26" ht="25" customHeight="1" spans="1:11">
      <c r="A26" s="6" t="s">
        <v>147</v>
      </c>
      <c r="B26" s="6"/>
      <c r="C26" s="6"/>
      <c r="D26" s="25" t="s">
        <v>25</v>
      </c>
      <c r="E26" s="26"/>
      <c r="F26" s="26"/>
      <c r="G26" s="26"/>
      <c r="H26" s="26"/>
      <c r="I26" s="26"/>
      <c r="J26" s="26"/>
      <c r="K26" s="43"/>
    </row>
    <row r="27" ht="25" customHeight="1" spans="1:11">
      <c r="A27" s="27" t="s">
        <v>148</v>
      </c>
      <c r="B27" s="28"/>
      <c r="C27" s="28"/>
      <c r="D27" s="28"/>
      <c r="E27" s="28"/>
      <c r="F27" s="28"/>
      <c r="G27" s="29"/>
      <c r="H27" s="6" t="s">
        <v>149</v>
      </c>
      <c r="I27" s="6" t="s">
        <v>150</v>
      </c>
      <c r="J27" s="25" t="s">
        <v>151</v>
      </c>
      <c r="K27" s="43"/>
    </row>
    <row r="28" ht="25" customHeight="1" spans="1:11">
      <c r="A28" s="30"/>
      <c r="B28" s="31"/>
      <c r="C28" s="31"/>
      <c r="D28" s="31"/>
      <c r="E28" s="31"/>
      <c r="F28" s="31"/>
      <c r="G28" s="32"/>
      <c r="H28" s="6">
        <v>100</v>
      </c>
      <c r="I28" s="6">
        <v>93</v>
      </c>
      <c r="J28" s="25" t="s">
        <v>152</v>
      </c>
      <c r="K28" s="43"/>
    </row>
    <row r="29" ht="69" customHeight="1" spans="1:11">
      <c r="A29" s="13" t="s">
        <v>153</v>
      </c>
      <c r="B29" s="13"/>
      <c r="C29" s="13"/>
      <c r="D29" s="13"/>
      <c r="E29" s="13"/>
      <c r="F29" s="13"/>
      <c r="G29" s="13"/>
      <c r="H29" s="13"/>
      <c r="I29" s="13"/>
      <c r="J29" s="13"/>
      <c r="K29" s="13"/>
    </row>
    <row r="30" spans="1:11">
      <c r="A30" s="13" t="s">
        <v>99</v>
      </c>
      <c r="B30" s="13"/>
      <c r="C30" s="13"/>
      <c r="D30" s="13"/>
      <c r="E30" s="13"/>
      <c r="F30" s="13"/>
      <c r="G30" s="13"/>
      <c r="H30" s="13"/>
      <c r="I30" s="13"/>
      <c r="J30" s="13"/>
      <c r="K30" s="13"/>
    </row>
    <row r="31" spans="1:11">
      <c r="A31" s="13" t="s">
        <v>100</v>
      </c>
      <c r="B31" s="13"/>
      <c r="C31" s="13"/>
      <c r="D31" s="13"/>
      <c r="E31" s="13"/>
      <c r="F31" s="13"/>
      <c r="G31" s="13"/>
      <c r="H31" s="13"/>
      <c r="I31" s="13"/>
      <c r="J31" s="13"/>
      <c r="K31" s="13"/>
    </row>
    <row r="32" spans="1:10">
      <c r="A32" s="33"/>
      <c r="B32" s="33"/>
      <c r="C32" s="33"/>
      <c r="D32" s="33"/>
      <c r="E32" s="33"/>
      <c r="F32" s="33"/>
      <c r="G32" s="33"/>
      <c r="H32" s="33"/>
      <c r="I32" s="33"/>
      <c r="J32" s="33"/>
    </row>
  </sheetData>
  <mergeCells count="49">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19"/>
    <mergeCell ref="A20:A23"/>
    <mergeCell ref="A24:A25"/>
    <mergeCell ref="G13:G14"/>
    <mergeCell ref="H13:H14"/>
    <mergeCell ref="I13:I14"/>
    <mergeCell ref="K6:K9"/>
    <mergeCell ref="A5:B9"/>
    <mergeCell ref="J13:K14"/>
    <mergeCell ref="A27:G28"/>
  </mergeCells>
  <pageMargins left="0.7" right="0.7" top="0.75" bottom="0.75" header="0.3" footer="0.3"/>
  <pageSetup paperSize="9" orientation="portrait"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G11" sqref="G11:K11"/>
    </sheetView>
  </sheetViews>
  <sheetFormatPr defaultColWidth="9" defaultRowHeight="14.25"/>
  <cols>
    <col min="1" max="1" width="9.26666666666667" customWidth="1"/>
    <col min="2" max="2" width="19.125" customWidth="1"/>
    <col min="3" max="3" width="30.87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307</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20</v>
      </c>
      <c r="F6" s="11">
        <v>20</v>
      </c>
      <c r="G6" s="11">
        <v>10</v>
      </c>
      <c r="H6" s="12">
        <f t="shared" ref="H6:H7" si="0">IF(AND(E6&lt;&gt;0,F6&lt;&gt;0),F6/E6*100,"")</f>
        <v>100</v>
      </c>
      <c r="I6" s="15">
        <v>10</v>
      </c>
      <c r="J6" s="15"/>
      <c r="K6" s="37" t="s">
        <v>25</v>
      </c>
    </row>
    <row r="7" ht="25" customHeight="1" spans="1:11">
      <c r="A7" s="6"/>
      <c r="B7" s="6"/>
      <c r="C7" s="10" t="s">
        <v>115</v>
      </c>
      <c r="D7" s="11">
        <v>0</v>
      </c>
      <c r="E7" s="11">
        <v>20</v>
      </c>
      <c r="F7" s="11">
        <v>20</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113" customHeight="1" spans="1:11">
      <c r="A11" s="6"/>
      <c r="B11" s="16" t="s">
        <v>308</v>
      </c>
      <c r="C11" s="16"/>
      <c r="D11" s="16"/>
      <c r="E11" s="16"/>
      <c r="F11" s="16"/>
      <c r="G11" s="15" t="s">
        <v>308</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309</v>
      </c>
      <c r="D15" s="21" t="s">
        <v>65</v>
      </c>
      <c r="E15" s="21" t="s">
        <v>234</v>
      </c>
      <c r="F15" s="21" t="s">
        <v>68</v>
      </c>
      <c r="G15" s="21" t="s">
        <v>234</v>
      </c>
      <c r="H15" s="22">
        <v>15</v>
      </c>
      <c r="I15" s="22">
        <v>15</v>
      </c>
      <c r="J15" s="25" t="s">
        <v>25</v>
      </c>
      <c r="K15" s="43"/>
    </row>
    <row r="16" s="1" customFormat="1" ht="25" customHeight="1" spans="1:11">
      <c r="A16" s="23"/>
      <c r="B16" s="6" t="s">
        <v>131</v>
      </c>
      <c r="C16" s="21" t="s">
        <v>310</v>
      </c>
      <c r="D16" s="21" t="s">
        <v>72</v>
      </c>
      <c r="E16" s="83" t="s">
        <v>133</v>
      </c>
      <c r="F16" s="21" t="s">
        <v>73</v>
      </c>
      <c r="G16" s="83" t="s">
        <v>133</v>
      </c>
      <c r="H16" s="22">
        <v>15</v>
      </c>
      <c r="I16" s="22">
        <v>15</v>
      </c>
      <c r="J16" s="25" t="s">
        <v>25</v>
      </c>
      <c r="K16" s="43"/>
    </row>
    <row r="17" s="1" customFormat="1" ht="25" customHeight="1" spans="1:11">
      <c r="A17" s="23"/>
      <c r="B17" s="6" t="s">
        <v>134</v>
      </c>
      <c r="C17" s="21" t="s">
        <v>311</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20</v>
      </c>
      <c r="F18" s="45" t="s">
        <v>138</v>
      </c>
      <c r="G18" s="24">
        <v>20</v>
      </c>
      <c r="H18" s="22">
        <v>10</v>
      </c>
      <c r="I18" s="22">
        <v>3</v>
      </c>
      <c r="J18" s="25" t="s">
        <v>25</v>
      </c>
      <c r="K18" s="43"/>
    </row>
    <row r="19" s="1" customFormat="1" ht="25" customHeight="1" spans="1:11">
      <c r="A19" s="19" t="s">
        <v>81</v>
      </c>
      <c r="B19" s="24" t="s">
        <v>139</v>
      </c>
      <c r="C19" s="24" t="s">
        <v>74</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s="1" customFormat="1"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93</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 right="0.7" top="0.75" bottom="0.75" header="0.3" footer="0.3"/>
  <pageSetup paperSize="9" orientation="portrait"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4" workbookViewId="0">
      <selection activeCell="A4" sqref="$A1:$XFD1048576"/>
    </sheetView>
  </sheetViews>
  <sheetFormatPr defaultColWidth="9" defaultRowHeight="14.25"/>
  <cols>
    <col min="1" max="1" width="9.26666666666667" customWidth="1"/>
    <col min="2" max="2" width="23" customWidth="1"/>
    <col min="3" max="3" width="16.6333333333333"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312</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227.58</v>
      </c>
      <c r="F6" s="11">
        <v>227.58</v>
      </c>
      <c r="G6" s="11">
        <v>10</v>
      </c>
      <c r="H6" s="12">
        <f t="shared" ref="H6:H7" si="0">IF(AND(E6&lt;&gt;0,F6&lt;&gt;0),F6/E6*100,"")</f>
        <v>100</v>
      </c>
      <c r="I6" s="15">
        <v>10</v>
      </c>
      <c r="J6" s="15"/>
      <c r="K6" s="37" t="s">
        <v>25</v>
      </c>
    </row>
    <row r="7" ht="25" customHeight="1" spans="1:11">
      <c r="A7" s="6"/>
      <c r="B7" s="6"/>
      <c r="C7" s="10" t="s">
        <v>115</v>
      </c>
      <c r="D7" s="11">
        <v>0</v>
      </c>
      <c r="E7" s="11">
        <v>227.58</v>
      </c>
      <c r="F7" s="11">
        <v>227.58</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313</v>
      </c>
      <c r="C11" s="16"/>
      <c r="D11" s="16"/>
      <c r="E11" s="16"/>
      <c r="F11" s="16"/>
      <c r="G11" s="15" t="s">
        <v>314</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315</v>
      </c>
      <c r="D15" s="21" t="s">
        <v>72</v>
      </c>
      <c r="E15" s="21" t="s">
        <v>157</v>
      </c>
      <c r="F15" s="21" t="s">
        <v>66</v>
      </c>
      <c r="G15" s="21" t="s">
        <v>157</v>
      </c>
      <c r="H15" s="22">
        <v>15</v>
      </c>
      <c r="I15" s="22">
        <v>15</v>
      </c>
      <c r="J15" s="25" t="s">
        <v>25</v>
      </c>
      <c r="K15" s="43"/>
    </row>
    <row r="16" s="1" customFormat="1" ht="25" customHeight="1" spans="1:11">
      <c r="A16" s="23"/>
      <c r="B16" s="6" t="s">
        <v>131</v>
      </c>
      <c r="C16" s="21" t="s">
        <v>258</v>
      </c>
      <c r="D16" s="21" t="s">
        <v>72</v>
      </c>
      <c r="E16" s="83" t="s">
        <v>133</v>
      </c>
      <c r="F16" s="21" t="s">
        <v>73</v>
      </c>
      <c r="G16" s="83" t="s">
        <v>133</v>
      </c>
      <c r="H16" s="22">
        <v>15</v>
      </c>
      <c r="I16" s="22">
        <v>15</v>
      </c>
      <c r="J16" s="25" t="s">
        <v>25</v>
      </c>
      <c r="K16" s="43"/>
    </row>
    <row r="17" s="1" customFormat="1" ht="25" customHeight="1" spans="1:11">
      <c r="A17" s="23"/>
      <c r="B17" s="6" t="s">
        <v>134</v>
      </c>
      <c r="C17" s="21" t="s">
        <v>263</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227.58</v>
      </c>
      <c r="F18" s="45" t="s">
        <v>138</v>
      </c>
      <c r="G18" s="24">
        <v>227.58</v>
      </c>
      <c r="H18" s="22">
        <v>10</v>
      </c>
      <c r="I18" s="22">
        <v>10</v>
      </c>
      <c r="J18" s="25" t="s">
        <v>25</v>
      </c>
      <c r="K18" s="43"/>
    </row>
    <row r="19" s="1" customFormat="1" ht="25" customHeight="1" spans="1:11">
      <c r="A19" s="19" t="s">
        <v>81</v>
      </c>
      <c r="B19" s="24" t="s">
        <v>139</v>
      </c>
      <c r="C19" s="24" t="s">
        <v>74</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93</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 right="0.7" top="0.75" bottom="0.75" header="0.3" footer="0.3"/>
  <pageSetup paperSize="9"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6" workbookViewId="0">
      <selection activeCell="A5" sqref="$A1:$XFD1048576"/>
    </sheetView>
  </sheetViews>
  <sheetFormatPr defaultColWidth="9" defaultRowHeight="14.25"/>
  <cols>
    <col min="1" max="1" width="9.26666666666667" customWidth="1"/>
    <col min="2" max="2" width="19.625" customWidth="1"/>
    <col min="3" max="3" width="16.6333333333333"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316</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113</v>
      </c>
      <c r="F6" s="11">
        <v>113</v>
      </c>
      <c r="G6" s="11">
        <v>10</v>
      </c>
      <c r="H6" s="12">
        <f t="shared" ref="H6:H7" si="0">IF(AND(E6&lt;&gt;0,F6&lt;&gt;0),F6/E6*100,"")</f>
        <v>100</v>
      </c>
      <c r="I6" s="15">
        <v>10</v>
      </c>
      <c r="J6" s="15"/>
      <c r="K6" s="37" t="s">
        <v>25</v>
      </c>
    </row>
    <row r="7" ht="25" customHeight="1" spans="1:11">
      <c r="A7" s="6"/>
      <c r="B7" s="6"/>
      <c r="C7" s="10" t="s">
        <v>115</v>
      </c>
      <c r="D7" s="11">
        <v>0</v>
      </c>
      <c r="E7" s="11">
        <v>113</v>
      </c>
      <c r="F7" s="11">
        <v>113</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317</v>
      </c>
      <c r="C11" s="16"/>
      <c r="D11" s="16"/>
      <c r="E11" s="16"/>
      <c r="F11" s="16"/>
      <c r="G11" s="15" t="s">
        <v>318</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319</v>
      </c>
      <c r="D15" s="21" t="s">
        <v>72</v>
      </c>
      <c r="E15" s="21" t="s">
        <v>320</v>
      </c>
      <c r="F15" s="21" t="s">
        <v>185</v>
      </c>
      <c r="G15" s="21" t="s">
        <v>320</v>
      </c>
      <c r="H15" s="22">
        <v>15</v>
      </c>
      <c r="I15" s="22">
        <v>15</v>
      </c>
      <c r="J15" s="25" t="s">
        <v>25</v>
      </c>
      <c r="K15" s="43"/>
    </row>
    <row r="16" s="1" customFormat="1" ht="25" customHeight="1" spans="1:11">
      <c r="A16" s="23"/>
      <c r="B16" s="6" t="s">
        <v>131</v>
      </c>
      <c r="C16" s="21" t="s">
        <v>248</v>
      </c>
      <c r="D16" s="21" t="s">
        <v>72</v>
      </c>
      <c r="E16" s="83" t="s">
        <v>133</v>
      </c>
      <c r="F16" s="21" t="s">
        <v>73</v>
      </c>
      <c r="G16" s="83" t="s">
        <v>133</v>
      </c>
      <c r="H16" s="22">
        <v>15</v>
      </c>
      <c r="I16" s="22">
        <v>15</v>
      </c>
      <c r="J16" s="25" t="s">
        <v>25</v>
      </c>
      <c r="K16" s="43"/>
    </row>
    <row r="17" s="1" customFormat="1" ht="25" customHeight="1" spans="1:11">
      <c r="A17" s="23"/>
      <c r="B17" s="6" t="s">
        <v>134</v>
      </c>
      <c r="C17" s="21" t="s">
        <v>321</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113</v>
      </c>
      <c r="F18" s="45" t="s">
        <v>138</v>
      </c>
      <c r="G18" s="24">
        <v>113</v>
      </c>
      <c r="H18" s="22">
        <v>10</v>
      </c>
      <c r="I18" s="22">
        <v>10</v>
      </c>
      <c r="J18" s="25" t="s">
        <v>25</v>
      </c>
      <c r="K18" s="43"/>
    </row>
    <row r="19" s="1" customFormat="1" ht="25" customHeight="1" spans="1:11">
      <c r="A19" s="19" t="s">
        <v>81</v>
      </c>
      <c r="B19" s="24" t="s">
        <v>139</v>
      </c>
      <c r="C19" s="24" t="s">
        <v>322</v>
      </c>
      <c r="D19" s="44" t="s">
        <v>72</v>
      </c>
      <c r="E19" s="45">
        <v>2</v>
      </c>
      <c r="F19" s="21" t="s">
        <v>323</v>
      </c>
      <c r="G19" s="45">
        <v>2</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93</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 right="0.7" top="0.75" bottom="0.75" header="0.3" footer="0.3"/>
  <pageSetup paperSize="9" orientation="portrait"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D8" sqref="D8:J9"/>
    </sheetView>
  </sheetViews>
  <sheetFormatPr defaultColWidth="9" defaultRowHeight="14.25"/>
  <cols>
    <col min="1" max="1" width="16.375" customWidth="1"/>
    <col min="2" max="2" width="17.375" customWidth="1"/>
    <col min="3" max="3" width="25.5" customWidth="1"/>
    <col min="4" max="4" width="10" customWidth="1"/>
    <col min="5" max="5" width="15.375" customWidth="1"/>
    <col min="6" max="6" width="10" customWidth="1"/>
    <col min="7" max="7" width="18.5"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324</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8.74</v>
      </c>
      <c r="F6" s="11">
        <v>8.74</v>
      </c>
      <c r="G6" s="11">
        <v>10</v>
      </c>
      <c r="H6" s="12">
        <f t="shared" ref="H6:H7" si="0">IF(AND(E6&lt;&gt;0,F6&lt;&gt;0),F6/E6*100,"")</f>
        <v>100</v>
      </c>
      <c r="I6" s="15">
        <v>10</v>
      </c>
      <c r="J6" s="15"/>
      <c r="K6" s="37" t="s">
        <v>25</v>
      </c>
    </row>
    <row r="7" ht="25" customHeight="1" spans="1:11">
      <c r="A7" s="6"/>
      <c r="B7" s="6"/>
      <c r="C7" s="10" t="s">
        <v>115</v>
      </c>
      <c r="D7" s="11">
        <v>0</v>
      </c>
      <c r="E7" s="11">
        <v>8.74</v>
      </c>
      <c r="F7" s="11">
        <v>8.74</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324</v>
      </c>
      <c r="C11" s="16"/>
      <c r="D11" s="16"/>
      <c r="E11" s="16"/>
      <c r="F11" s="16"/>
      <c r="G11" s="15" t="s">
        <v>324</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325</v>
      </c>
      <c r="D15" s="21" t="s">
        <v>72</v>
      </c>
      <c r="E15" s="21" t="s">
        <v>326</v>
      </c>
      <c r="F15" s="21" t="s">
        <v>128</v>
      </c>
      <c r="G15" s="21" t="s">
        <v>326</v>
      </c>
      <c r="H15" s="22">
        <v>15</v>
      </c>
      <c r="I15" s="22">
        <v>15</v>
      </c>
      <c r="J15" s="25" t="s">
        <v>25</v>
      </c>
      <c r="K15" s="43"/>
    </row>
    <row r="16" s="1" customFormat="1" ht="25" customHeight="1" spans="1:11">
      <c r="A16" s="23"/>
      <c r="B16" s="6" t="s">
        <v>131</v>
      </c>
      <c r="C16" s="21" t="s">
        <v>327</v>
      </c>
      <c r="D16" s="48" t="s">
        <v>328</v>
      </c>
      <c r="E16" s="83" t="s">
        <v>329</v>
      </c>
      <c r="F16" s="21" t="s">
        <v>73</v>
      </c>
      <c r="G16" s="83" t="s">
        <v>329</v>
      </c>
      <c r="H16" s="22">
        <v>15</v>
      </c>
      <c r="I16" s="22">
        <v>15</v>
      </c>
      <c r="J16" s="25" t="s">
        <v>25</v>
      </c>
      <c r="K16" s="43"/>
    </row>
    <row r="17" s="1" customFormat="1" ht="25" customHeight="1" spans="1:11">
      <c r="A17" s="23"/>
      <c r="B17" s="6" t="s">
        <v>134</v>
      </c>
      <c r="C17" s="21" t="s">
        <v>330</v>
      </c>
      <c r="D17" s="21" t="s">
        <v>65</v>
      </c>
      <c r="E17" s="83" t="s">
        <v>79</v>
      </c>
      <c r="F17" s="21" t="s">
        <v>80</v>
      </c>
      <c r="G17" s="83" t="s">
        <v>79</v>
      </c>
      <c r="H17" s="22">
        <v>10</v>
      </c>
      <c r="I17" s="22">
        <v>10</v>
      </c>
      <c r="J17" s="25" t="s">
        <v>25</v>
      </c>
      <c r="K17" s="43"/>
    </row>
    <row r="18" s="1" customFormat="1" ht="25" customHeight="1" spans="1:11">
      <c r="A18" s="23"/>
      <c r="B18" s="6" t="s">
        <v>136</v>
      </c>
      <c r="C18" s="24" t="s">
        <v>137</v>
      </c>
      <c r="D18" s="24" t="s">
        <v>65</v>
      </c>
      <c r="E18" s="24">
        <v>8.74</v>
      </c>
      <c r="F18" s="45" t="s">
        <v>138</v>
      </c>
      <c r="G18" s="24">
        <v>8.74</v>
      </c>
      <c r="H18" s="22">
        <v>10</v>
      </c>
      <c r="I18" s="22">
        <v>10</v>
      </c>
      <c r="J18" s="25" t="s">
        <v>25</v>
      </c>
      <c r="K18" s="43"/>
    </row>
    <row r="19" s="1" customFormat="1" ht="25" customHeight="1" spans="1:11">
      <c r="A19" s="19" t="s">
        <v>81</v>
      </c>
      <c r="B19" s="24" t="s">
        <v>139</v>
      </c>
      <c r="C19" s="24" t="s">
        <v>74</v>
      </c>
      <c r="D19" s="44" t="s">
        <v>72</v>
      </c>
      <c r="E19" s="45">
        <v>96.36</v>
      </c>
      <c r="F19" s="21" t="s">
        <v>73</v>
      </c>
      <c r="G19" s="45">
        <v>96.36</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s="1" customFormat="1"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93</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
  <sheetViews>
    <sheetView workbookViewId="0">
      <selection activeCell="G11" sqref="G11:K11"/>
    </sheetView>
  </sheetViews>
  <sheetFormatPr defaultColWidth="9" defaultRowHeight="14.25"/>
  <cols>
    <col min="1" max="1" width="9.26666666666667" customWidth="1"/>
    <col min="2" max="2" width="19.75" customWidth="1"/>
    <col min="3" max="3" width="24"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52" t="s">
        <v>32</v>
      </c>
      <c r="C2" s="5"/>
      <c r="D2" s="5"/>
      <c r="E2" s="5"/>
      <c r="F2" s="5"/>
      <c r="G2" s="5"/>
      <c r="H2" s="5"/>
      <c r="I2" s="5"/>
      <c r="J2" s="34"/>
      <c r="K2" s="35" t="s">
        <v>102</v>
      </c>
    </row>
    <row r="3" ht="25" customHeight="1" spans="1:11">
      <c r="A3" s="6" t="s">
        <v>103</v>
      </c>
      <c r="B3" s="6"/>
      <c r="C3" s="7" t="s">
        <v>104</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9.12</v>
      </c>
      <c r="E6" s="11">
        <v>7.16</v>
      </c>
      <c r="F6" s="11">
        <v>7.16</v>
      </c>
      <c r="G6" s="11">
        <v>10</v>
      </c>
      <c r="H6" s="12">
        <f t="shared" ref="H6:H7" si="0">IF(AND(E6&lt;&gt;0,F6&lt;&gt;0),F6/E6*100,"")</f>
        <v>100</v>
      </c>
      <c r="I6" s="15">
        <v>10</v>
      </c>
      <c r="J6" s="15"/>
      <c r="K6" s="37" t="s">
        <v>25</v>
      </c>
    </row>
    <row r="7" ht="25" customHeight="1" spans="1:11">
      <c r="A7" s="6"/>
      <c r="B7" s="6"/>
      <c r="C7" s="10" t="s">
        <v>115</v>
      </c>
      <c r="D7" s="11">
        <v>9.12</v>
      </c>
      <c r="E7" s="11">
        <v>7.16</v>
      </c>
      <c r="F7" s="11">
        <v>7.16</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138" customHeight="1" spans="1:11">
      <c r="A11" s="6"/>
      <c r="B11" s="16" t="s">
        <v>121</v>
      </c>
      <c r="C11" s="16"/>
      <c r="D11" s="16"/>
      <c r="E11" s="16"/>
      <c r="F11" s="16"/>
      <c r="G11" s="15" t="s">
        <v>121</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126</v>
      </c>
      <c r="D15" s="44" t="s">
        <v>72</v>
      </c>
      <c r="E15" s="82" t="s">
        <v>127</v>
      </c>
      <c r="F15" s="44" t="s">
        <v>128</v>
      </c>
      <c r="G15" s="82" t="s">
        <v>127</v>
      </c>
      <c r="H15" s="22">
        <v>10</v>
      </c>
      <c r="I15" s="22">
        <v>10</v>
      </c>
      <c r="J15" s="25" t="s">
        <v>25</v>
      </c>
      <c r="K15" s="43"/>
    </row>
    <row r="16" s="1" customFormat="1" ht="25" customHeight="1" spans="1:11">
      <c r="A16" s="23"/>
      <c r="B16" s="18"/>
      <c r="C16" s="21" t="s">
        <v>129</v>
      </c>
      <c r="D16" s="44" t="s">
        <v>72</v>
      </c>
      <c r="E16" s="82" t="s">
        <v>130</v>
      </c>
      <c r="F16" s="44" t="s">
        <v>68</v>
      </c>
      <c r="G16" s="82" t="s">
        <v>130</v>
      </c>
      <c r="H16" s="22">
        <v>5</v>
      </c>
      <c r="I16" s="22">
        <v>5</v>
      </c>
      <c r="J16" s="25" t="s">
        <v>25</v>
      </c>
      <c r="K16" s="43"/>
    </row>
    <row r="17" s="1" customFormat="1" ht="25" customHeight="1" spans="1:11">
      <c r="A17" s="23"/>
      <c r="B17" s="6" t="s">
        <v>131</v>
      </c>
      <c r="C17" s="21" t="s">
        <v>132</v>
      </c>
      <c r="D17" s="44" t="s">
        <v>65</v>
      </c>
      <c r="E17" s="82" t="s">
        <v>133</v>
      </c>
      <c r="F17" s="44" t="s">
        <v>73</v>
      </c>
      <c r="G17" s="82" t="s">
        <v>133</v>
      </c>
      <c r="H17" s="22">
        <v>15</v>
      </c>
      <c r="I17" s="22">
        <v>15</v>
      </c>
      <c r="J17" s="25" t="s">
        <v>25</v>
      </c>
      <c r="K17" s="43"/>
    </row>
    <row r="18" s="1" customFormat="1" ht="25" customHeight="1" spans="1:11">
      <c r="A18" s="23"/>
      <c r="B18" s="6" t="s">
        <v>134</v>
      </c>
      <c r="C18" s="21" t="s">
        <v>135</v>
      </c>
      <c r="D18" s="44" t="s">
        <v>65</v>
      </c>
      <c r="E18" s="82" t="s">
        <v>133</v>
      </c>
      <c r="F18" s="44" t="s">
        <v>73</v>
      </c>
      <c r="G18" s="82" t="s">
        <v>133</v>
      </c>
      <c r="H18" s="22">
        <v>10</v>
      </c>
      <c r="I18" s="22">
        <v>10</v>
      </c>
      <c r="J18" s="25" t="s">
        <v>25</v>
      </c>
      <c r="K18" s="43"/>
    </row>
    <row r="19" s="1" customFormat="1" ht="25" customHeight="1" spans="1:11">
      <c r="A19" s="23"/>
      <c r="B19" s="6" t="s">
        <v>136</v>
      </c>
      <c r="C19" s="24" t="s">
        <v>137</v>
      </c>
      <c r="D19" s="24" t="s">
        <v>65</v>
      </c>
      <c r="E19" s="24">
        <v>9.12</v>
      </c>
      <c r="F19" s="45" t="s">
        <v>138</v>
      </c>
      <c r="G19" s="24">
        <v>8.67</v>
      </c>
      <c r="H19" s="22">
        <v>10</v>
      </c>
      <c r="I19" s="22">
        <v>8</v>
      </c>
      <c r="J19" s="25" t="s">
        <v>25</v>
      </c>
      <c r="K19" s="43"/>
    </row>
    <row r="20" s="1" customFormat="1" ht="25" customHeight="1" spans="1:11">
      <c r="A20" s="19" t="s">
        <v>81</v>
      </c>
      <c r="B20" s="24" t="s">
        <v>139</v>
      </c>
      <c r="C20" s="24" t="s">
        <v>140</v>
      </c>
      <c r="D20" s="24" t="s">
        <v>65</v>
      </c>
      <c r="E20" s="45" t="s">
        <v>86</v>
      </c>
      <c r="F20" s="44" t="s">
        <v>80</v>
      </c>
      <c r="G20" s="45" t="s">
        <v>86</v>
      </c>
      <c r="H20" s="22">
        <v>10</v>
      </c>
      <c r="I20" s="22">
        <v>10</v>
      </c>
      <c r="J20" s="25" t="s">
        <v>25</v>
      </c>
      <c r="K20" s="43"/>
    </row>
    <row r="21" s="1" customFormat="1" ht="25" customHeight="1" spans="1:11">
      <c r="A21" s="23"/>
      <c r="B21" s="24" t="s">
        <v>141</v>
      </c>
      <c r="C21" s="24" t="s">
        <v>85</v>
      </c>
      <c r="D21" s="24" t="s">
        <v>65</v>
      </c>
      <c r="E21" s="53" t="s">
        <v>86</v>
      </c>
      <c r="F21" s="44" t="s">
        <v>80</v>
      </c>
      <c r="G21" s="53" t="s">
        <v>86</v>
      </c>
      <c r="H21" s="22">
        <v>10</v>
      </c>
      <c r="I21" s="22">
        <v>10</v>
      </c>
      <c r="J21" s="25" t="s">
        <v>25</v>
      </c>
      <c r="K21" s="43"/>
    </row>
    <row r="22" s="1" customFormat="1" ht="25" customHeight="1" spans="1:11">
      <c r="A22" s="23"/>
      <c r="B22" s="24" t="s">
        <v>142</v>
      </c>
      <c r="C22" s="24" t="s">
        <v>85</v>
      </c>
      <c r="D22" s="24" t="s">
        <v>65</v>
      </c>
      <c r="E22" s="45" t="s">
        <v>86</v>
      </c>
      <c r="F22" s="44" t="s">
        <v>80</v>
      </c>
      <c r="G22" s="45" t="s">
        <v>86</v>
      </c>
      <c r="H22" s="22">
        <v>5</v>
      </c>
      <c r="I22" s="22">
        <v>5</v>
      </c>
      <c r="J22" s="25" t="s">
        <v>25</v>
      </c>
      <c r="K22" s="43"/>
    </row>
    <row r="23" s="1" customFormat="1" ht="25" customHeight="1" spans="1:11">
      <c r="A23" s="18"/>
      <c r="B23" s="24" t="s">
        <v>143</v>
      </c>
      <c r="C23" s="45" t="s">
        <v>144</v>
      </c>
      <c r="D23" s="24" t="s">
        <v>65</v>
      </c>
      <c r="E23" s="45" t="s">
        <v>86</v>
      </c>
      <c r="F23" s="44" t="s">
        <v>80</v>
      </c>
      <c r="G23" s="45" t="s">
        <v>86</v>
      </c>
      <c r="H23" s="22">
        <v>5</v>
      </c>
      <c r="I23" s="22">
        <v>5</v>
      </c>
      <c r="J23" s="25" t="s">
        <v>25</v>
      </c>
      <c r="K23" s="43"/>
    </row>
    <row r="24" s="1" customFormat="1" ht="25" customHeight="1" spans="1:11">
      <c r="A24" s="19" t="s">
        <v>95</v>
      </c>
      <c r="B24" s="6" t="s">
        <v>145</v>
      </c>
      <c r="C24" s="45" t="s">
        <v>98</v>
      </c>
      <c r="D24" s="44" t="s">
        <v>72</v>
      </c>
      <c r="E24" s="45">
        <v>95</v>
      </c>
      <c r="F24" s="44" t="s">
        <v>73</v>
      </c>
      <c r="G24" s="45">
        <v>95</v>
      </c>
      <c r="H24" s="22">
        <v>5</v>
      </c>
      <c r="I24" s="22">
        <v>5</v>
      </c>
      <c r="J24" s="25" t="s">
        <v>25</v>
      </c>
      <c r="K24" s="43"/>
    </row>
    <row r="25" s="1" customFormat="1" ht="25" customHeight="1" spans="1:11">
      <c r="A25" s="18"/>
      <c r="B25" s="6" t="s">
        <v>145</v>
      </c>
      <c r="C25" s="50" t="s">
        <v>146</v>
      </c>
      <c r="D25" s="44" t="s">
        <v>72</v>
      </c>
      <c r="E25" s="51">
        <v>95</v>
      </c>
      <c r="F25" s="44" t="s">
        <v>73</v>
      </c>
      <c r="G25" s="51">
        <v>95</v>
      </c>
      <c r="H25" s="22">
        <v>5</v>
      </c>
      <c r="I25" s="22">
        <v>5</v>
      </c>
      <c r="J25" s="25" t="s">
        <v>25</v>
      </c>
      <c r="K25" s="43"/>
    </row>
    <row r="26" s="1" customFormat="1" ht="25" customHeight="1" spans="1:11">
      <c r="A26" s="6" t="s">
        <v>147</v>
      </c>
      <c r="B26" s="6"/>
      <c r="C26" s="6"/>
      <c r="D26" s="25" t="s">
        <v>25</v>
      </c>
      <c r="E26" s="26"/>
      <c r="F26" s="26"/>
      <c r="G26" s="26"/>
      <c r="H26" s="26"/>
      <c r="I26" s="26"/>
      <c r="J26" s="26"/>
      <c r="K26" s="43"/>
    </row>
    <row r="27" ht="25" customHeight="1" spans="1:11">
      <c r="A27" s="27" t="s">
        <v>148</v>
      </c>
      <c r="B27" s="28"/>
      <c r="C27" s="28"/>
      <c r="D27" s="28"/>
      <c r="E27" s="28"/>
      <c r="F27" s="28"/>
      <c r="G27" s="29"/>
      <c r="H27" s="6" t="s">
        <v>149</v>
      </c>
      <c r="I27" s="6" t="s">
        <v>150</v>
      </c>
      <c r="J27" s="25" t="s">
        <v>151</v>
      </c>
      <c r="K27" s="43"/>
    </row>
    <row r="28" ht="25" customHeight="1" spans="1:11">
      <c r="A28" s="30"/>
      <c r="B28" s="31"/>
      <c r="C28" s="31"/>
      <c r="D28" s="31"/>
      <c r="E28" s="31"/>
      <c r="F28" s="31"/>
      <c r="G28" s="32"/>
      <c r="H28" s="6">
        <v>100</v>
      </c>
      <c r="I28" s="6">
        <v>98</v>
      </c>
      <c r="J28" s="25" t="s">
        <v>152</v>
      </c>
      <c r="K28" s="43"/>
    </row>
    <row r="29" ht="69" customHeight="1" spans="1:11">
      <c r="A29" s="13" t="s">
        <v>153</v>
      </c>
      <c r="B29" s="13"/>
      <c r="C29" s="13"/>
      <c r="D29" s="13"/>
      <c r="E29" s="13"/>
      <c r="F29" s="13"/>
      <c r="G29" s="13"/>
      <c r="H29" s="13"/>
      <c r="I29" s="13"/>
      <c r="J29" s="13"/>
      <c r="K29" s="13"/>
    </row>
    <row r="30" spans="1:11">
      <c r="A30" s="13" t="s">
        <v>99</v>
      </c>
      <c r="B30" s="13"/>
      <c r="C30" s="13"/>
      <c r="D30" s="13"/>
      <c r="E30" s="13"/>
      <c r="F30" s="13"/>
      <c r="G30" s="13"/>
      <c r="H30" s="13"/>
      <c r="I30" s="13"/>
      <c r="J30" s="13"/>
      <c r="K30" s="13"/>
    </row>
    <row r="31" spans="1:11">
      <c r="A31" s="13" t="s">
        <v>100</v>
      </c>
      <c r="B31" s="13"/>
      <c r="C31" s="13"/>
      <c r="D31" s="13"/>
      <c r="E31" s="13"/>
      <c r="F31" s="13"/>
      <c r="G31" s="13"/>
      <c r="H31" s="13"/>
      <c r="I31" s="13"/>
      <c r="J31" s="13"/>
      <c r="K31" s="13"/>
    </row>
    <row r="32" spans="1:10">
      <c r="A32" s="33"/>
      <c r="B32" s="33"/>
      <c r="C32" s="33"/>
      <c r="D32" s="33"/>
      <c r="E32" s="33"/>
      <c r="F32" s="33"/>
      <c r="G32" s="33"/>
      <c r="H32" s="33"/>
      <c r="I32" s="33"/>
      <c r="J32" s="33"/>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19"/>
    <mergeCell ref="A20:A23"/>
    <mergeCell ref="A24:A25"/>
    <mergeCell ref="B15:B16"/>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orizontalDpi="600" vertic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1048576"/>
    </sheetView>
  </sheetViews>
  <sheetFormatPr defaultColWidth="9" defaultRowHeight="14.25"/>
  <cols>
    <col min="1" max="1" width="9.26666666666667" customWidth="1"/>
    <col min="2" max="2" width="23" customWidth="1"/>
    <col min="3" max="3" width="22.62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331</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562.63</v>
      </c>
      <c r="F6" s="11">
        <v>562.63</v>
      </c>
      <c r="G6" s="11">
        <v>10</v>
      </c>
      <c r="H6" s="12">
        <f t="shared" ref="H6:H7" si="0">IF(AND(E6&lt;&gt;0,F6&lt;&gt;0),F6/E6*100,"")</f>
        <v>100</v>
      </c>
      <c r="I6" s="15">
        <v>10</v>
      </c>
      <c r="J6" s="15"/>
      <c r="K6" s="37" t="s">
        <v>25</v>
      </c>
    </row>
    <row r="7" ht="25" customHeight="1" spans="1:11">
      <c r="A7" s="6"/>
      <c r="B7" s="6"/>
      <c r="C7" s="10" t="s">
        <v>115</v>
      </c>
      <c r="D7" s="11">
        <v>0</v>
      </c>
      <c r="E7" s="11">
        <v>562.63</v>
      </c>
      <c r="F7" s="11">
        <v>562.63</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317</v>
      </c>
      <c r="C11" s="16"/>
      <c r="D11" s="16"/>
      <c r="E11" s="16"/>
      <c r="F11" s="16"/>
      <c r="G11" s="15" t="s">
        <v>318</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319</v>
      </c>
      <c r="D15" s="21" t="s">
        <v>72</v>
      </c>
      <c r="E15" s="21" t="s">
        <v>320</v>
      </c>
      <c r="F15" s="21" t="s">
        <v>185</v>
      </c>
      <c r="G15" s="21" t="s">
        <v>320</v>
      </c>
      <c r="H15" s="22">
        <v>15</v>
      </c>
      <c r="I15" s="22">
        <v>15</v>
      </c>
      <c r="J15" s="25" t="s">
        <v>25</v>
      </c>
      <c r="K15" s="43"/>
    </row>
    <row r="16" s="1" customFormat="1" ht="25" customHeight="1" spans="1:11">
      <c r="A16" s="23"/>
      <c r="B16" s="6" t="s">
        <v>131</v>
      </c>
      <c r="C16" s="21" t="s">
        <v>248</v>
      </c>
      <c r="D16" s="21" t="s">
        <v>72</v>
      </c>
      <c r="E16" s="83" t="s">
        <v>133</v>
      </c>
      <c r="F16" s="21" t="s">
        <v>73</v>
      </c>
      <c r="G16" s="83" t="s">
        <v>133</v>
      </c>
      <c r="H16" s="22">
        <v>15</v>
      </c>
      <c r="I16" s="22">
        <v>15</v>
      </c>
      <c r="J16" s="25" t="s">
        <v>25</v>
      </c>
      <c r="K16" s="43"/>
    </row>
    <row r="17" s="1" customFormat="1" ht="25" customHeight="1" spans="1:11">
      <c r="A17" s="23"/>
      <c r="B17" s="6" t="s">
        <v>134</v>
      </c>
      <c r="C17" s="21" t="s">
        <v>321</v>
      </c>
      <c r="D17" s="21" t="s">
        <v>65</v>
      </c>
      <c r="E17" s="83" t="s">
        <v>133</v>
      </c>
      <c r="F17" s="21" t="s">
        <v>73</v>
      </c>
      <c r="G17" s="83" t="s">
        <v>133</v>
      </c>
      <c r="H17" s="22">
        <v>10</v>
      </c>
      <c r="I17" s="22">
        <v>10</v>
      </c>
      <c r="J17" s="25" t="s">
        <v>25</v>
      </c>
      <c r="K17" s="43"/>
    </row>
    <row r="18" s="1" customFormat="1" ht="25" customHeight="1" spans="1:11">
      <c r="A18" s="23"/>
      <c r="B18" s="6" t="s">
        <v>136</v>
      </c>
      <c r="C18" s="24" t="s">
        <v>137</v>
      </c>
      <c r="D18" s="24" t="s">
        <v>65</v>
      </c>
      <c r="E18" s="24">
        <v>113</v>
      </c>
      <c r="F18" s="45" t="s">
        <v>138</v>
      </c>
      <c r="G18" s="24">
        <v>113</v>
      </c>
      <c r="H18" s="22">
        <v>10</v>
      </c>
      <c r="I18" s="22">
        <v>10</v>
      </c>
      <c r="J18" s="25" t="s">
        <v>25</v>
      </c>
      <c r="K18" s="43"/>
    </row>
    <row r="19" s="1" customFormat="1" ht="25" customHeight="1" spans="1:11">
      <c r="A19" s="19" t="s">
        <v>81</v>
      </c>
      <c r="B19" s="24" t="s">
        <v>139</v>
      </c>
      <c r="C19" s="24" t="s">
        <v>322</v>
      </c>
      <c r="D19" s="44" t="s">
        <v>72</v>
      </c>
      <c r="E19" s="45">
        <v>2</v>
      </c>
      <c r="F19" s="21" t="s">
        <v>323</v>
      </c>
      <c r="G19" s="45">
        <v>2</v>
      </c>
      <c r="H19" s="22">
        <v>10</v>
      </c>
      <c r="I19" s="22">
        <v>10</v>
      </c>
      <c r="J19" s="25" t="s">
        <v>25</v>
      </c>
      <c r="K19" s="43"/>
    </row>
    <row r="20" s="1" customFormat="1" ht="25" customHeight="1" spans="1:11">
      <c r="A20" s="23"/>
      <c r="B20" s="24" t="s">
        <v>141</v>
      </c>
      <c r="C20" s="21" t="s">
        <v>240</v>
      </c>
      <c r="D20" s="21" t="s">
        <v>65</v>
      </c>
      <c r="E20" s="83" t="s">
        <v>227</v>
      </c>
      <c r="F20" s="21" t="s">
        <v>80</v>
      </c>
      <c r="G20" s="83" t="s">
        <v>227</v>
      </c>
      <c r="H20" s="22">
        <v>10</v>
      </c>
      <c r="I20" s="22">
        <v>10</v>
      </c>
      <c r="J20" s="25" t="s">
        <v>25</v>
      </c>
      <c r="K20" s="43"/>
    </row>
    <row r="21" s="1" customFormat="1" ht="25" customHeight="1" spans="1:11">
      <c r="A21" s="23"/>
      <c r="B21" s="24" t="s">
        <v>142</v>
      </c>
      <c r="C21" s="21" t="s">
        <v>253</v>
      </c>
      <c r="D21" s="21" t="s">
        <v>65</v>
      </c>
      <c r="E21" s="83" t="s">
        <v>133</v>
      </c>
      <c r="F21" s="21" t="s">
        <v>73</v>
      </c>
      <c r="G21" s="83" t="s">
        <v>133</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97</v>
      </c>
      <c r="D23" s="44" t="s">
        <v>72</v>
      </c>
      <c r="E23" s="45">
        <v>95</v>
      </c>
      <c r="F23" s="44" t="s">
        <v>73</v>
      </c>
      <c r="G23" s="45">
        <v>95</v>
      </c>
      <c r="H23" s="22">
        <v>5</v>
      </c>
      <c r="I23" s="22">
        <v>5</v>
      </c>
      <c r="J23" s="25" t="s">
        <v>25</v>
      </c>
      <c r="K23" s="43"/>
    </row>
    <row r="24" s="1" customFormat="1" ht="25" customHeight="1" spans="1:11">
      <c r="A24" s="18"/>
      <c r="B24" s="6" t="s">
        <v>242</v>
      </c>
      <c r="C24" s="45" t="s">
        <v>98</v>
      </c>
      <c r="D24" s="44" t="s">
        <v>72</v>
      </c>
      <c r="E24" s="45">
        <v>95</v>
      </c>
      <c r="F24" s="44" t="s">
        <v>73</v>
      </c>
      <c r="G24" s="45">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100</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 right="0.7" top="0.75" bottom="0.75" header="0.3" footer="0.3"/>
  <pageSetup paperSize="9"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workbookViewId="0">
      <selection activeCell="G4" sqref="G4:K4"/>
    </sheetView>
  </sheetViews>
  <sheetFormatPr defaultColWidth="9" defaultRowHeight="14.25"/>
  <cols>
    <col min="1" max="1" width="9.26666666666667" customWidth="1"/>
    <col min="2" max="2" width="17.5" customWidth="1"/>
    <col min="3" max="3" width="27.2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332</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65.2</v>
      </c>
      <c r="F6" s="11">
        <v>65.2</v>
      </c>
      <c r="G6" s="11">
        <v>10</v>
      </c>
      <c r="H6" s="12">
        <f t="shared" ref="H6:H7" si="0">IF(AND(E6&lt;&gt;0,F6&lt;&gt;0),F6/E6*100,"")</f>
        <v>100</v>
      </c>
      <c r="I6" s="15">
        <v>10</v>
      </c>
      <c r="J6" s="15"/>
      <c r="K6" s="37" t="s">
        <v>25</v>
      </c>
    </row>
    <row r="7" ht="25" customHeight="1" spans="1:11">
      <c r="A7" s="6"/>
      <c r="B7" s="6"/>
      <c r="C7" s="10" t="s">
        <v>115</v>
      </c>
      <c r="D7" s="11">
        <v>0</v>
      </c>
      <c r="E7" s="11">
        <v>65.2</v>
      </c>
      <c r="F7" s="11">
        <v>65.2</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333</v>
      </c>
      <c r="C11" s="16"/>
      <c r="D11" s="16"/>
      <c r="E11" s="16"/>
      <c r="F11" s="16"/>
      <c r="G11" s="15" t="s">
        <v>333</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0" t="s">
        <v>334</v>
      </c>
      <c r="D15" s="44" t="s">
        <v>72</v>
      </c>
      <c r="E15" s="82" t="s">
        <v>262</v>
      </c>
      <c r="F15" s="44" t="s">
        <v>335</v>
      </c>
      <c r="G15" s="82" t="s">
        <v>262</v>
      </c>
      <c r="H15" s="46">
        <v>2</v>
      </c>
      <c r="I15" s="46">
        <v>2</v>
      </c>
      <c r="J15" s="25" t="s">
        <v>25</v>
      </c>
      <c r="K15" s="43"/>
    </row>
    <row r="16" s="1" customFormat="1" ht="25" customHeight="1" spans="1:11">
      <c r="A16" s="23"/>
      <c r="B16" s="23"/>
      <c r="C16" s="20" t="s">
        <v>336</v>
      </c>
      <c r="D16" s="44" t="s">
        <v>72</v>
      </c>
      <c r="E16" s="82" t="s">
        <v>200</v>
      </c>
      <c r="F16" s="44" t="s">
        <v>66</v>
      </c>
      <c r="G16" s="82" t="s">
        <v>200</v>
      </c>
      <c r="H16" s="47">
        <v>2</v>
      </c>
      <c r="I16" s="47">
        <v>2</v>
      </c>
      <c r="J16" s="25" t="s">
        <v>25</v>
      </c>
      <c r="K16" s="43"/>
    </row>
    <row r="17" s="1" customFormat="1" ht="25" customHeight="1" spans="1:11">
      <c r="A17" s="23"/>
      <c r="B17" s="23"/>
      <c r="C17" s="20" t="s">
        <v>337</v>
      </c>
      <c r="D17" s="44" t="s">
        <v>72</v>
      </c>
      <c r="E17" s="82" t="s">
        <v>200</v>
      </c>
      <c r="F17" s="44" t="s">
        <v>66</v>
      </c>
      <c r="G17" s="82" t="s">
        <v>200</v>
      </c>
      <c r="H17" s="46">
        <v>2</v>
      </c>
      <c r="I17" s="46">
        <v>2</v>
      </c>
      <c r="J17" s="25" t="s">
        <v>25</v>
      </c>
      <c r="K17" s="43"/>
    </row>
    <row r="18" s="1" customFormat="1" ht="25" customHeight="1" spans="1:11">
      <c r="A18" s="23"/>
      <c r="B18" s="23"/>
      <c r="C18" s="20" t="s">
        <v>338</v>
      </c>
      <c r="D18" s="44" t="s">
        <v>72</v>
      </c>
      <c r="E18" s="82" t="s">
        <v>200</v>
      </c>
      <c r="F18" s="44" t="s">
        <v>335</v>
      </c>
      <c r="G18" s="82" t="s">
        <v>200</v>
      </c>
      <c r="H18" s="47">
        <v>2</v>
      </c>
      <c r="I18" s="47">
        <v>2</v>
      </c>
      <c r="J18" s="25" t="s">
        <v>25</v>
      </c>
      <c r="K18" s="43"/>
    </row>
    <row r="19" s="1" customFormat="1" ht="25" customHeight="1" spans="1:11">
      <c r="A19" s="23"/>
      <c r="B19" s="23"/>
      <c r="C19" s="20" t="s">
        <v>339</v>
      </c>
      <c r="D19" s="44" t="s">
        <v>72</v>
      </c>
      <c r="E19" s="82" t="s">
        <v>200</v>
      </c>
      <c r="F19" s="44" t="s">
        <v>340</v>
      </c>
      <c r="G19" s="82" t="s">
        <v>200</v>
      </c>
      <c r="H19" s="46">
        <v>2</v>
      </c>
      <c r="I19" s="46">
        <v>2</v>
      </c>
      <c r="J19" s="25" t="s">
        <v>25</v>
      </c>
      <c r="K19" s="43"/>
    </row>
    <row r="20" s="1" customFormat="1" ht="25" customHeight="1" spans="1:11">
      <c r="A20" s="23"/>
      <c r="B20" s="23"/>
      <c r="C20" s="20" t="s">
        <v>341</v>
      </c>
      <c r="D20" s="44" t="s">
        <v>72</v>
      </c>
      <c r="E20" s="82" t="s">
        <v>342</v>
      </c>
      <c r="F20" s="44" t="s">
        <v>343</v>
      </c>
      <c r="G20" s="82" t="s">
        <v>342</v>
      </c>
      <c r="H20" s="47">
        <v>2</v>
      </c>
      <c r="I20" s="47">
        <v>2</v>
      </c>
      <c r="J20" s="25" t="s">
        <v>25</v>
      </c>
      <c r="K20" s="43"/>
    </row>
    <row r="21" s="1" customFormat="1" ht="25" customHeight="1" spans="1:11">
      <c r="A21" s="23"/>
      <c r="B21" s="23"/>
      <c r="C21" s="20" t="s">
        <v>344</v>
      </c>
      <c r="D21" s="44" t="s">
        <v>72</v>
      </c>
      <c r="E21" s="82" t="s">
        <v>200</v>
      </c>
      <c r="F21" s="44" t="s">
        <v>201</v>
      </c>
      <c r="G21" s="82" t="s">
        <v>200</v>
      </c>
      <c r="H21" s="46">
        <v>1</v>
      </c>
      <c r="I21" s="46">
        <v>1</v>
      </c>
      <c r="J21" s="25" t="s">
        <v>25</v>
      </c>
      <c r="K21" s="43"/>
    </row>
    <row r="22" s="1" customFormat="1" ht="25" customHeight="1" spans="1:11">
      <c r="A22" s="23"/>
      <c r="B22" s="23"/>
      <c r="C22" s="20" t="s">
        <v>345</v>
      </c>
      <c r="D22" s="44" t="s">
        <v>72</v>
      </c>
      <c r="E22" s="82" t="s">
        <v>200</v>
      </c>
      <c r="F22" s="44" t="s">
        <v>201</v>
      </c>
      <c r="G22" s="82" t="s">
        <v>200</v>
      </c>
      <c r="H22" s="47">
        <v>1</v>
      </c>
      <c r="I22" s="47">
        <v>1</v>
      </c>
      <c r="J22" s="25" t="s">
        <v>25</v>
      </c>
      <c r="K22" s="43"/>
    </row>
    <row r="23" s="1" customFormat="1" ht="25" customHeight="1" spans="1:11">
      <c r="A23" s="18"/>
      <c r="B23" s="18"/>
      <c r="C23" s="20" t="s">
        <v>346</v>
      </c>
      <c r="D23" s="44" t="s">
        <v>72</v>
      </c>
      <c r="E23" s="82" t="s">
        <v>200</v>
      </c>
      <c r="F23" s="44" t="s">
        <v>201</v>
      </c>
      <c r="G23" s="82" t="s">
        <v>200</v>
      </c>
      <c r="H23" s="46">
        <v>1</v>
      </c>
      <c r="I23" s="46">
        <v>1</v>
      </c>
      <c r="J23" s="25" t="s">
        <v>25</v>
      </c>
      <c r="K23" s="43"/>
    </row>
    <row r="24" s="1" customFormat="1" ht="25" customHeight="1" spans="1:11">
      <c r="A24" s="19" t="s">
        <v>62</v>
      </c>
      <c r="B24" s="6" t="s">
        <v>131</v>
      </c>
      <c r="C24" s="21" t="s">
        <v>248</v>
      </c>
      <c r="D24" s="21" t="s">
        <v>72</v>
      </c>
      <c r="E24" s="83" t="s">
        <v>133</v>
      </c>
      <c r="F24" s="21" t="s">
        <v>73</v>
      </c>
      <c r="G24" s="83" t="s">
        <v>133</v>
      </c>
      <c r="H24" s="22">
        <v>15</v>
      </c>
      <c r="I24" s="22">
        <v>15</v>
      </c>
      <c r="J24" s="25" t="s">
        <v>25</v>
      </c>
      <c r="K24" s="43"/>
    </row>
    <row r="25" s="1" customFormat="1" ht="25" customHeight="1" spans="1:11">
      <c r="A25" s="23"/>
      <c r="B25" s="6" t="s">
        <v>134</v>
      </c>
      <c r="C25" s="21" t="s">
        <v>321</v>
      </c>
      <c r="D25" s="21" t="s">
        <v>65</v>
      </c>
      <c r="E25" s="83" t="s">
        <v>133</v>
      </c>
      <c r="F25" s="21" t="s">
        <v>73</v>
      </c>
      <c r="G25" s="83" t="s">
        <v>133</v>
      </c>
      <c r="H25" s="22">
        <v>10</v>
      </c>
      <c r="I25" s="22">
        <v>10</v>
      </c>
      <c r="J25" s="25" t="s">
        <v>25</v>
      </c>
      <c r="K25" s="43"/>
    </row>
    <row r="26" s="1" customFormat="1" ht="25" customHeight="1" spans="1:11">
      <c r="A26" s="23"/>
      <c r="B26" s="6" t="s">
        <v>136</v>
      </c>
      <c r="C26" s="24" t="s">
        <v>137</v>
      </c>
      <c r="D26" s="24" t="s">
        <v>65</v>
      </c>
      <c r="E26" s="24">
        <v>200</v>
      </c>
      <c r="F26" s="45" t="s">
        <v>138</v>
      </c>
      <c r="G26" s="24">
        <v>200</v>
      </c>
      <c r="H26" s="22">
        <v>10</v>
      </c>
      <c r="I26" s="22">
        <v>3</v>
      </c>
      <c r="J26" s="25" t="s">
        <v>25</v>
      </c>
      <c r="K26" s="43"/>
    </row>
    <row r="27" s="1" customFormat="1" ht="25" customHeight="1" spans="1:11">
      <c r="A27" s="23"/>
      <c r="B27" s="24" t="s">
        <v>141</v>
      </c>
      <c r="C27" s="21" t="s">
        <v>240</v>
      </c>
      <c r="D27" s="21" t="s">
        <v>65</v>
      </c>
      <c r="E27" s="83" t="s">
        <v>227</v>
      </c>
      <c r="F27" s="21" t="s">
        <v>80</v>
      </c>
      <c r="G27" s="83" t="s">
        <v>227</v>
      </c>
      <c r="H27" s="22">
        <v>10</v>
      </c>
      <c r="I27" s="22">
        <v>10</v>
      </c>
      <c r="J27" s="25" t="s">
        <v>25</v>
      </c>
      <c r="K27" s="43"/>
    </row>
    <row r="28" s="1" customFormat="1" ht="25" customHeight="1" spans="1:11">
      <c r="A28" s="23"/>
      <c r="B28" s="24" t="s">
        <v>278</v>
      </c>
      <c r="C28" s="21" t="s">
        <v>253</v>
      </c>
      <c r="D28" s="21" t="s">
        <v>65</v>
      </c>
      <c r="E28" s="83" t="s">
        <v>133</v>
      </c>
      <c r="F28" s="21" t="s">
        <v>73</v>
      </c>
      <c r="G28" s="83" t="s">
        <v>133</v>
      </c>
      <c r="H28" s="22">
        <v>10</v>
      </c>
      <c r="I28" s="22">
        <v>10</v>
      </c>
      <c r="J28" s="25" t="s">
        <v>25</v>
      </c>
      <c r="K28" s="43"/>
    </row>
    <row r="29" s="1" customFormat="1" ht="25" customHeight="1" spans="1:11">
      <c r="A29" s="18"/>
      <c r="B29" s="24" t="s">
        <v>207</v>
      </c>
      <c r="C29" s="45" t="s">
        <v>144</v>
      </c>
      <c r="D29" s="24" t="s">
        <v>65</v>
      </c>
      <c r="E29" s="45" t="s">
        <v>86</v>
      </c>
      <c r="F29" s="44" t="s">
        <v>80</v>
      </c>
      <c r="G29" s="45" t="s">
        <v>86</v>
      </c>
      <c r="H29" s="22">
        <v>10</v>
      </c>
      <c r="I29" s="22">
        <v>10</v>
      </c>
      <c r="J29" s="25" t="s">
        <v>25</v>
      </c>
      <c r="K29" s="43"/>
    </row>
    <row r="30" s="1" customFormat="1" ht="25" customHeight="1" spans="1:11">
      <c r="A30" s="19" t="s">
        <v>95</v>
      </c>
      <c r="B30" s="6" t="s">
        <v>145</v>
      </c>
      <c r="C30" s="45" t="s">
        <v>97</v>
      </c>
      <c r="D30" s="44" t="s">
        <v>72</v>
      </c>
      <c r="E30" s="45">
        <v>95</v>
      </c>
      <c r="F30" s="44" t="s">
        <v>73</v>
      </c>
      <c r="G30" s="45">
        <v>95</v>
      </c>
      <c r="H30" s="22">
        <v>5</v>
      </c>
      <c r="I30" s="22">
        <v>5</v>
      </c>
      <c r="J30" s="25" t="s">
        <v>25</v>
      </c>
      <c r="K30" s="43"/>
    </row>
    <row r="31" s="1" customFormat="1" ht="25" customHeight="1" spans="1:11">
      <c r="A31" s="18"/>
      <c r="B31" s="6" t="s">
        <v>242</v>
      </c>
      <c r="C31" s="45" t="s">
        <v>98</v>
      </c>
      <c r="D31" s="44" t="s">
        <v>72</v>
      </c>
      <c r="E31" s="45">
        <v>95</v>
      </c>
      <c r="F31" s="44" t="s">
        <v>73</v>
      </c>
      <c r="G31" s="45">
        <v>95</v>
      </c>
      <c r="H31" s="22">
        <v>5</v>
      </c>
      <c r="I31" s="22">
        <v>5</v>
      </c>
      <c r="J31" s="25" t="s">
        <v>25</v>
      </c>
      <c r="K31" s="43"/>
    </row>
    <row r="32" ht="25" customHeight="1" spans="1:11">
      <c r="A32" s="6" t="s">
        <v>147</v>
      </c>
      <c r="B32" s="6"/>
      <c r="C32" s="6"/>
      <c r="D32" s="25" t="s">
        <v>25</v>
      </c>
      <c r="E32" s="26"/>
      <c r="F32" s="26"/>
      <c r="G32" s="26"/>
      <c r="H32" s="26"/>
      <c r="I32" s="26"/>
      <c r="J32" s="26"/>
      <c r="K32" s="43"/>
    </row>
    <row r="33" ht="25" customHeight="1" spans="1:11">
      <c r="A33" s="27" t="s">
        <v>148</v>
      </c>
      <c r="B33" s="28"/>
      <c r="C33" s="28"/>
      <c r="D33" s="28"/>
      <c r="E33" s="28"/>
      <c r="F33" s="28"/>
      <c r="G33" s="29"/>
      <c r="H33" s="6" t="s">
        <v>149</v>
      </c>
      <c r="I33" s="6" t="s">
        <v>150</v>
      </c>
      <c r="J33" s="25" t="s">
        <v>151</v>
      </c>
      <c r="K33" s="43"/>
    </row>
    <row r="34" ht="25" customHeight="1" spans="1:11">
      <c r="A34" s="30"/>
      <c r="B34" s="31"/>
      <c r="C34" s="31"/>
      <c r="D34" s="31"/>
      <c r="E34" s="31"/>
      <c r="F34" s="31"/>
      <c r="G34" s="32"/>
      <c r="H34" s="6">
        <v>100</v>
      </c>
      <c r="I34" s="6">
        <v>93</v>
      </c>
      <c r="J34" s="25" t="s">
        <v>152</v>
      </c>
      <c r="K34" s="43"/>
    </row>
    <row r="35" ht="69" customHeight="1" spans="1:11">
      <c r="A35" s="13" t="s">
        <v>153</v>
      </c>
      <c r="B35" s="13"/>
      <c r="C35" s="13"/>
      <c r="D35" s="13"/>
      <c r="E35" s="13"/>
      <c r="F35" s="13"/>
      <c r="G35" s="13"/>
      <c r="H35" s="13"/>
      <c r="I35" s="13"/>
      <c r="J35" s="13"/>
      <c r="K35" s="13"/>
    </row>
    <row r="36" spans="1:11">
      <c r="A36" s="13" t="s">
        <v>99</v>
      </c>
      <c r="B36" s="13"/>
      <c r="C36" s="13"/>
      <c r="D36" s="13"/>
      <c r="E36" s="13"/>
      <c r="F36" s="13"/>
      <c r="G36" s="13"/>
      <c r="H36" s="13"/>
      <c r="I36" s="13"/>
      <c r="J36" s="13"/>
      <c r="K36" s="13"/>
    </row>
    <row r="37" spans="1:11">
      <c r="A37" s="13" t="s">
        <v>100</v>
      </c>
      <c r="B37" s="13"/>
      <c r="C37" s="13"/>
      <c r="D37" s="13"/>
      <c r="E37" s="13"/>
      <c r="F37" s="13"/>
      <c r="G37" s="13"/>
      <c r="H37" s="13"/>
      <c r="I37" s="13"/>
      <c r="J37" s="13"/>
      <c r="K37" s="13"/>
    </row>
    <row r="38" spans="1:10">
      <c r="A38" s="33"/>
      <c r="B38" s="33"/>
      <c r="C38" s="33"/>
      <c r="D38" s="33"/>
      <c r="E38" s="33"/>
      <c r="F38" s="33"/>
      <c r="G38" s="33"/>
      <c r="H38" s="33"/>
      <c r="I38" s="33"/>
      <c r="J38" s="33"/>
    </row>
  </sheetData>
  <mergeCells count="56">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38:J38"/>
    <mergeCell ref="A10:A11"/>
    <mergeCell ref="A15:A23"/>
    <mergeCell ref="A24:A29"/>
    <mergeCell ref="A30:A31"/>
    <mergeCell ref="B15:B23"/>
    <mergeCell ref="G13:G14"/>
    <mergeCell ref="H13:H14"/>
    <mergeCell ref="I13:I14"/>
    <mergeCell ref="K6:K9"/>
    <mergeCell ref="A5:B9"/>
    <mergeCell ref="J13:K14"/>
    <mergeCell ref="A33:G34"/>
  </mergeCells>
  <pageMargins left="0.7" right="0.7" top="0.75" bottom="0.75" header="0.3" footer="0.3"/>
  <pageSetup paperSize="9" orientation="portrait"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1048576"/>
    </sheetView>
  </sheetViews>
  <sheetFormatPr defaultColWidth="9" defaultRowHeight="14.25"/>
  <cols>
    <col min="1" max="1" width="9.26666666666667" customWidth="1"/>
    <col min="2" max="2" width="17.5" customWidth="1"/>
    <col min="3" max="3" width="16.6333333333333"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347</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77.05</v>
      </c>
      <c r="F6" s="11">
        <v>77.05</v>
      </c>
      <c r="G6" s="11">
        <v>10</v>
      </c>
      <c r="H6" s="12">
        <f t="shared" ref="H6:H7" si="0">IF(AND(E6&lt;&gt;0,F6&lt;&gt;0),F6/E6*100,"")</f>
        <v>100</v>
      </c>
      <c r="I6" s="15">
        <v>10</v>
      </c>
      <c r="J6" s="15"/>
      <c r="K6" s="37" t="s">
        <v>25</v>
      </c>
    </row>
    <row r="7" ht="25" customHeight="1" spans="1:11">
      <c r="A7" s="6"/>
      <c r="B7" s="6"/>
      <c r="C7" s="10" t="s">
        <v>115</v>
      </c>
      <c r="D7" s="11">
        <v>0</v>
      </c>
      <c r="E7" s="11">
        <v>77.05</v>
      </c>
      <c r="F7" s="11">
        <v>77.05</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147" customHeight="1" spans="1:11">
      <c r="A11" s="6"/>
      <c r="B11" s="16" t="s">
        <v>348</v>
      </c>
      <c r="C11" s="16"/>
      <c r="D11" s="16"/>
      <c r="E11" s="16"/>
      <c r="F11" s="16"/>
      <c r="G11" s="15" t="s">
        <v>349</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0" t="s">
        <v>350</v>
      </c>
      <c r="D15" s="21" t="s">
        <v>72</v>
      </c>
      <c r="E15" s="83" t="s">
        <v>351</v>
      </c>
      <c r="F15" s="21" t="s">
        <v>185</v>
      </c>
      <c r="G15" s="83" t="s">
        <v>351</v>
      </c>
      <c r="H15" s="22">
        <v>15</v>
      </c>
      <c r="I15" s="22">
        <v>15</v>
      </c>
      <c r="J15" s="25" t="s">
        <v>25</v>
      </c>
      <c r="K15" s="43"/>
    </row>
    <row r="16" s="1" customFormat="1" ht="25" customHeight="1" spans="1:11">
      <c r="A16" s="23"/>
      <c r="B16" s="6" t="s">
        <v>131</v>
      </c>
      <c r="C16" s="21" t="s">
        <v>248</v>
      </c>
      <c r="D16" s="21" t="s">
        <v>72</v>
      </c>
      <c r="E16" s="83" t="s">
        <v>133</v>
      </c>
      <c r="F16" s="21" t="s">
        <v>73</v>
      </c>
      <c r="G16" s="83" t="s">
        <v>133</v>
      </c>
      <c r="H16" s="22">
        <v>15</v>
      </c>
      <c r="I16" s="22">
        <v>15</v>
      </c>
      <c r="J16" s="25" t="s">
        <v>25</v>
      </c>
      <c r="K16" s="43"/>
    </row>
    <row r="17" s="1" customFormat="1" ht="25" customHeight="1" spans="1:11">
      <c r="A17" s="23"/>
      <c r="B17" s="6" t="s">
        <v>352</v>
      </c>
      <c r="C17" s="20" t="s">
        <v>353</v>
      </c>
      <c r="D17" s="21" t="s">
        <v>72</v>
      </c>
      <c r="E17" s="83" t="s">
        <v>133</v>
      </c>
      <c r="F17" s="21" t="s">
        <v>73</v>
      </c>
      <c r="G17" s="83" t="s">
        <v>133</v>
      </c>
      <c r="H17" s="22">
        <v>5</v>
      </c>
      <c r="I17" s="22">
        <v>5</v>
      </c>
      <c r="J17" s="25" t="s">
        <v>25</v>
      </c>
      <c r="K17" s="43"/>
    </row>
    <row r="18" s="1" customFormat="1" ht="25" customHeight="1" spans="1:11">
      <c r="A18" s="23"/>
      <c r="B18" s="6" t="s">
        <v>352</v>
      </c>
      <c r="C18" s="20" t="s">
        <v>354</v>
      </c>
      <c r="D18" s="21" t="s">
        <v>72</v>
      </c>
      <c r="E18" s="83" t="s">
        <v>133</v>
      </c>
      <c r="F18" s="21" t="s">
        <v>73</v>
      </c>
      <c r="G18" s="83" t="s">
        <v>133</v>
      </c>
      <c r="H18" s="22">
        <v>5</v>
      </c>
      <c r="I18" s="22">
        <v>5</v>
      </c>
      <c r="J18" s="25" t="s">
        <v>25</v>
      </c>
      <c r="K18" s="43"/>
    </row>
    <row r="19" s="1" customFormat="1" ht="25" customHeight="1" spans="1:11">
      <c r="A19" s="23"/>
      <c r="B19" s="6" t="s">
        <v>136</v>
      </c>
      <c r="C19" s="20" t="s">
        <v>355</v>
      </c>
      <c r="D19" s="21" t="s">
        <v>65</v>
      </c>
      <c r="E19" s="83" t="s">
        <v>356</v>
      </c>
      <c r="F19" s="21" t="s">
        <v>138</v>
      </c>
      <c r="G19" s="83" t="s">
        <v>356</v>
      </c>
      <c r="H19" s="22">
        <v>10</v>
      </c>
      <c r="I19" s="22">
        <v>10</v>
      </c>
      <c r="J19" s="25" t="s">
        <v>25</v>
      </c>
      <c r="K19" s="43"/>
    </row>
    <row r="20" s="1" customFormat="1" ht="25" customHeight="1" spans="1:11">
      <c r="A20" s="19" t="s">
        <v>81</v>
      </c>
      <c r="B20" s="24" t="s">
        <v>139</v>
      </c>
      <c r="C20" s="20" t="s">
        <v>357</v>
      </c>
      <c r="D20" s="21" t="s">
        <v>72</v>
      </c>
      <c r="E20" s="83" t="s">
        <v>358</v>
      </c>
      <c r="F20" s="21" t="s">
        <v>73</v>
      </c>
      <c r="G20" s="83" t="s">
        <v>358</v>
      </c>
      <c r="H20" s="22">
        <v>10</v>
      </c>
      <c r="I20" s="22">
        <v>10</v>
      </c>
      <c r="J20" s="25" t="s">
        <v>25</v>
      </c>
      <c r="K20" s="43"/>
    </row>
    <row r="21" s="1" customFormat="1" ht="25" customHeight="1" spans="1:11">
      <c r="A21" s="23"/>
      <c r="B21" s="24" t="s">
        <v>141</v>
      </c>
      <c r="C21" s="20" t="s">
        <v>359</v>
      </c>
      <c r="D21" s="21" t="s">
        <v>72</v>
      </c>
      <c r="E21" s="83" t="s">
        <v>133</v>
      </c>
      <c r="F21" s="21" t="s">
        <v>73</v>
      </c>
      <c r="G21" s="83" t="s">
        <v>133</v>
      </c>
      <c r="H21" s="22">
        <v>10</v>
      </c>
      <c r="I21" s="22">
        <v>10</v>
      </c>
      <c r="J21" s="25" t="s">
        <v>25</v>
      </c>
      <c r="K21" s="43"/>
    </row>
    <row r="22" s="1" customFormat="1" ht="25" customHeight="1" spans="1:11">
      <c r="A22" s="23"/>
      <c r="B22" s="24" t="s">
        <v>142</v>
      </c>
      <c r="C22" s="21" t="s">
        <v>253</v>
      </c>
      <c r="D22" s="21" t="s">
        <v>65</v>
      </c>
      <c r="E22" s="83" t="s">
        <v>133</v>
      </c>
      <c r="F22" s="21" t="s">
        <v>73</v>
      </c>
      <c r="G22" s="83" t="s">
        <v>133</v>
      </c>
      <c r="H22" s="22">
        <v>5</v>
      </c>
      <c r="I22" s="22">
        <v>5</v>
      </c>
      <c r="J22" s="25" t="s">
        <v>25</v>
      </c>
      <c r="K22" s="43"/>
    </row>
    <row r="23" s="1" customFormat="1" ht="25" customHeight="1" spans="1:11">
      <c r="A23" s="18"/>
      <c r="B23" s="24" t="s">
        <v>143</v>
      </c>
      <c r="C23" s="45" t="s">
        <v>360</v>
      </c>
      <c r="D23" s="24" t="s">
        <v>65</v>
      </c>
      <c r="E23" s="45" t="s">
        <v>86</v>
      </c>
      <c r="F23" s="44" t="s">
        <v>80</v>
      </c>
      <c r="G23" s="45" t="s">
        <v>86</v>
      </c>
      <c r="H23" s="22">
        <v>5</v>
      </c>
      <c r="I23" s="22">
        <v>5</v>
      </c>
      <c r="J23" s="25" t="s">
        <v>25</v>
      </c>
      <c r="K23" s="43"/>
    </row>
    <row r="24" s="1" customFormat="1" ht="25" customHeight="1" spans="1:11">
      <c r="A24" s="6" t="s">
        <v>95</v>
      </c>
      <c r="B24" s="6" t="s">
        <v>361</v>
      </c>
      <c r="C24" s="20" t="s">
        <v>362</v>
      </c>
      <c r="D24" s="21" t="s">
        <v>72</v>
      </c>
      <c r="E24" s="83" t="s">
        <v>363</v>
      </c>
      <c r="F24" s="21" t="s">
        <v>73</v>
      </c>
      <c r="G24" s="83" t="s">
        <v>363</v>
      </c>
      <c r="H24" s="22">
        <v>10</v>
      </c>
      <c r="I24" s="22">
        <v>10</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100</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G13:G14"/>
    <mergeCell ref="H13:H14"/>
    <mergeCell ref="I13:I14"/>
    <mergeCell ref="K6:K9"/>
    <mergeCell ref="A26:G27"/>
    <mergeCell ref="J13:K14"/>
    <mergeCell ref="A5:B9"/>
  </mergeCells>
  <pageMargins left="0.7" right="0.7" top="0.75" bottom="0.75" header="0.3" footer="0.3"/>
  <pageSetup paperSize="9" orientation="portrait" horizontalDpi="600" vertic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1048576"/>
    </sheetView>
  </sheetViews>
  <sheetFormatPr defaultColWidth="9" defaultRowHeight="14.25"/>
  <cols>
    <col min="1" max="1" width="9.26666666666667" customWidth="1"/>
    <col min="2" max="2" width="16.125" customWidth="1"/>
    <col min="3" max="3" width="16.6333333333333"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364</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817</v>
      </c>
      <c r="F6" s="11">
        <v>817</v>
      </c>
      <c r="G6" s="11">
        <v>10</v>
      </c>
      <c r="H6" s="12">
        <f t="shared" ref="H6:H7" si="0">IF(AND(E6&lt;&gt;0,F6&lt;&gt;0),F6/E6*100,"")</f>
        <v>100</v>
      </c>
      <c r="I6" s="15">
        <v>10</v>
      </c>
      <c r="J6" s="15"/>
      <c r="K6" s="37" t="s">
        <v>25</v>
      </c>
    </row>
    <row r="7" ht="25" customHeight="1" spans="1:11">
      <c r="A7" s="6"/>
      <c r="B7" s="6"/>
      <c r="C7" s="10" t="s">
        <v>115</v>
      </c>
      <c r="D7" s="11">
        <v>0</v>
      </c>
      <c r="E7" s="11">
        <v>817</v>
      </c>
      <c r="F7" s="11">
        <v>817</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365</v>
      </c>
      <c r="C11" s="16"/>
      <c r="D11" s="16"/>
      <c r="E11" s="16"/>
      <c r="F11" s="16"/>
      <c r="G11" s="15" t="s">
        <v>365</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0" t="s">
        <v>350</v>
      </c>
      <c r="D15" s="21" t="s">
        <v>72</v>
      </c>
      <c r="E15" s="83" t="s">
        <v>366</v>
      </c>
      <c r="F15" s="21" t="s">
        <v>185</v>
      </c>
      <c r="G15" s="21" t="s">
        <v>72</v>
      </c>
      <c r="H15" s="22">
        <v>15</v>
      </c>
      <c r="I15" s="22">
        <v>15</v>
      </c>
      <c r="J15" s="25" t="s">
        <v>25</v>
      </c>
      <c r="K15" s="43"/>
    </row>
    <row r="16" s="1" customFormat="1" ht="25" customHeight="1" spans="1:11">
      <c r="A16" s="23"/>
      <c r="B16" s="6" t="s">
        <v>131</v>
      </c>
      <c r="C16" s="21" t="s">
        <v>248</v>
      </c>
      <c r="D16" s="21" t="s">
        <v>72</v>
      </c>
      <c r="E16" s="83" t="s">
        <v>133</v>
      </c>
      <c r="F16" s="21" t="s">
        <v>73</v>
      </c>
      <c r="G16" s="21" t="s">
        <v>72</v>
      </c>
      <c r="H16" s="22">
        <v>15</v>
      </c>
      <c r="I16" s="22">
        <v>15</v>
      </c>
      <c r="J16" s="25" t="s">
        <v>25</v>
      </c>
      <c r="K16" s="43"/>
    </row>
    <row r="17" s="1" customFormat="1" ht="25" customHeight="1" spans="1:11">
      <c r="A17" s="23"/>
      <c r="B17" s="6" t="s">
        <v>352</v>
      </c>
      <c r="C17" s="20" t="s">
        <v>353</v>
      </c>
      <c r="D17" s="21" t="s">
        <v>72</v>
      </c>
      <c r="E17" s="83" t="s">
        <v>133</v>
      </c>
      <c r="F17" s="21" t="s">
        <v>73</v>
      </c>
      <c r="G17" s="21" t="s">
        <v>72</v>
      </c>
      <c r="H17" s="22">
        <v>5</v>
      </c>
      <c r="I17" s="22">
        <v>5</v>
      </c>
      <c r="J17" s="25" t="s">
        <v>25</v>
      </c>
      <c r="K17" s="43"/>
    </row>
    <row r="18" s="1" customFormat="1" ht="25" customHeight="1" spans="1:11">
      <c r="A18" s="23"/>
      <c r="B18" s="6" t="s">
        <v>352</v>
      </c>
      <c r="C18" s="20" t="s">
        <v>354</v>
      </c>
      <c r="D18" s="21" t="s">
        <v>72</v>
      </c>
      <c r="E18" s="83" t="s">
        <v>133</v>
      </c>
      <c r="F18" s="21" t="s">
        <v>73</v>
      </c>
      <c r="G18" s="21" t="s">
        <v>72</v>
      </c>
      <c r="H18" s="22">
        <v>5</v>
      </c>
      <c r="I18" s="22">
        <v>5</v>
      </c>
      <c r="J18" s="25" t="s">
        <v>25</v>
      </c>
      <c r="K18" s="43"/>
    </row>
    <row r="19" s="1" customFormat="1" ht="25" customHeight="1" spans="1:11">
      <c r="A19" s="23"/>
      <c r="B19" s="6" t="s">
        <v>136</v>
      </c>
      <c r="C19" s="20" t="s">
        <v>355</v>
      </c>
      <c r="D19" s="21" t="s">
        <v>65</v>
      </c>
      <c r="E19" s="83" t="s">
        <v>367</v>
      </c>
      <c r="F19" s="21" t="s">
        <v>138</v>
      </c>
      <c r="G19" s="21" t="s">
        <v>65</v>
      </c>
      <c r="H19" s="22">
        <v>10</v>
      </c>
      <c r="I19" s="22">
        <v>10</v>
      </c>
      <c r="J19" s="25" t="s">
        <v>25</v>
      </c>
      <c r="K19" s="43"/>
    </row>
    <row r="20" s="1" customFormat="1" ht="25" customHeight="1" spans="1:11">
      <c r="A20" s="19" t="s">
        <v>81</v>
      </c>
      <c r="B20" s="24" t="s">
        <v>139</v>
      </c>
      <c r="C20" s="20" t="s">
        <v>357</v>
      </c>
      <c r="D20" s="21" t="s">
        <v>72</v>
      </c>
      <c r="E20" s="83" t="s">
        <v>358</v>
      </c>
      <c r="F20" s="21" t="s">
        <v>73</v>
      </c>
      <c r="G20" s="21" t="s">
        <v>72</v>
      </c>
      <c r="H20" s="22">
        <v>10</v>
      </c>
      <c r="I20" s="22">
        <v>10</v>
      </c>
      <c r="J20" s="25" t="s">
        <v>25</v>
      </c>
      <c r="K20" s="43"/>
    </row>
    <row r="21" s="1" customFormat="1" ht="25" customHeight="1" spans="1:11">
      <c r="A21" s="23"/>
      <c r="B21" s="24" t="s">
        <v>141</v>
      </c>
      <c r="C21" s="20" t="s">
        <v>359</v>
      </c>
      <c r="D21" s="21" t="s">
        <v>72</v>
      </c>
      <c r="E21" s="83" t="s">
        <v>133</v>
      </c>
      <c r="F21" s="21" t="s">
        <v>73</v>
      </c>
      <c r="G21" s="21" t="s">
        <v>72</v>
      </c>
      <c r="H21" s="22">
        <v>10</v>
      </c>
      <c r="I21" s="22">
        <v>10</v>
      </c>
      <c r="J21" s="25" t="s">
        <v>25</v>
      </c>
      <c r="K21" s="43"/>
    </row>
    <row r="22" s="1" customFormat="1" ht="25" customHeight="1" spans="1:11">
      <c r="A22" s="23"/>
      <c r="B22" s="24" t="s">
        <v>142</v>
      </c>
      <c r="C22" s="21" t="s">
        <v>253</v>
      </c>
      <c r="D22" s="21" t="s">
        <v>65</v>
      </c>
      <c r="E22" s="83" t="s">
        <v>133</v>
      </c>
      <c r="F22" s="21" t="s">
        <v>73</v>
      </c>
      <c r="G22" s="21" t="s">
        <v>65</v>
      </c>
      <c r="H22" s="22">
        <v>5</v>
      </c>
      <c r="I22" s="22">
        <v>5</v>
      </c>
      <c r="J22" s="25" t="s">
        <v>25</v>
      </c>
      <c r="K22" s="43"/>
    </row>
    <row r="23" s="1" customFormat="1" ht="25" customHeight="1" spans="1:11">
      <c r="A23" s="18"/>
      <c r="B23" s="24" t="s">
        <v>143</v>
      </c>
      <c r="C23" s="20" t="s">
        <v>368</v>
      </c>
      <c r="D23" s="21" t="s">
        <v>65</v>
      </c>
      <c r="E23" s="83" t="s">
        <v>369</v>
      </c>
      <c r="F23" s="21" t="s">
        <v>80</v>
      </c>
      <c r="G23" s="21" t="s">
        <v>65</v>
      </c>
      <c r="H23" s="22">
        <v>5</v>
      </c>
      <c r="I23" s="22">
        <v>5</v>
      </c>
      <c r="J23" s="25" t="s">
        <v>25</v>
      </c>
      <c r="K23" s="43"/>
    </row>
    <row r="24" s="1" customFormat="1" ht="25" customHeight="1" spans="1:11">
      <c r="A24" s="6" t="s">
        <v>95</v>
      </c>
      <c r="B24" s="6" t="s">
        <v>361</v>
      </c>
      <c r="C24" s="20" t="s">
        <v>362</v>
      </c>
      <c r="D24" s="21" t="s">
        <v>72</v>
      </c>
      <c r="E24" s="83" t="s">
        <v>358</v>
      </c>
      <c r="F24" s="21" t="s">
        <v>73</v>
      </c>
      <c r="G24" s="21" t="s">
        <v>72</v>
      </c>
      <c r="H24" s="22">
        <v>10</v>
      </c>
      <c r="I24" s="22">
        <v>10</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100</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G13:G14"/>
    <mergeCell ref="H13:H14"/>
    <mergeCell ref="I13:I14"/>
    <mergeCell ref="K6:K9"/>
    <mergeCell ref="A26:G27"/>
    <mergeCell ref="J13:K14"/>
    <mergeCell ref="A5:B9"/>
  </mergeCells>
  <pageMargins left="0.7" right="0.7" top="0.75" bottom="0.75" header="0.3" footer="0.3"/>
  <pageSetup paperSize="9" orientation="portrait" horizontalDpi="600" vertic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4" workbookViewId="0">
      <selection activeCell="A4" sqref="$A1:$XFD1048576"/>
    </sheetView>
  </sheetViews>
  <sheetFormatPr defaultColWidth="9" defaultRowHeight="14.25"/>
  <cols>
    <col min="1" max="1" width="9.26666666666667" customWidth="1"/>
    <col min="2" max="2" width="21.625" customWidth="1"/>
    <col min="3" max="3" width="24"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370</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2800</v>
      </c>
      <c r="F6" s="11">
        <v>2800</v>
      </c>
      <c r="G6" s="11">
        <v>10</v>
      </c>
      <c r="H6" s="12">
        <f t="shared" ref="H6:H7" si="0">IF(AND(E6&lt;&gt;0,F6&lt;&gt;0),F6/E6*100,"")</f>
        <v>100</v>
      </c>
      <c r="I6" s="15">
        <v>10</v>
      </c>
      <c r="J6" s="15"/>
      <c r="K6" s="37" t="s">
        <v>25</v>
      </c>
    </row>
    <row r="7" ht="25" customHeight="1" spans="1:11">
      <c r="A7" s="6"/>
      <c r="B7" s="6"/>
      <c r="C7" s="10" t="s">
        <v>115</v>
      </c>
      <c r="D7" s="11">
        <v>0</v>
      </c>
      <c r="E7" s="11">
        <v>2800</v>
      </c>
      <c r="F7" s="11">
        <v>2800</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371</v>
      </c>
      <c r="C11" s="16"/>
      <c r="D11" s="16"/>
      <c r="E11" s="16"/>
      <c r="F11" s="16"/>
      <c r="G11" s="15" t="s">
        <v>372</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0" t="s">
        <v>373</v>
      </c>
      <c r="D15" s="21" t="s">
        <v>72</v>
      </c>
      <c r="E15" s="83" t="s">
        <v>200</v>
      </c>
      <c r="F15" s="21" t="s">
        <v>374</v>
      </c>
      <c r="G15" s="83" t="s">
        <v>200</v>
      </c>
      <c r="H15" s="22">
        <v>15</v>
      </c>
      <c r="I15" s="22">
        <v>15</v>
      </c>
      <c r="J15" s="25" t="s">
        <v>25</v>
      </c>
      <c r="K15" s="43"/>
    </row>
    <row r="16" s="1" customFormat="1" ht="25" customHeight="1" spans="1:11">
      <c r="A16" s="23"/>
      <c r="B16" s="6" t="s">
        <v>131</v>
      </c>
      <c r="C16" s="21" t="s">
        <v>248</v>
      </c>
      <c r="D16" s="21" t="s">
        <v>72</v>
      </c>
      <c r="E16" s="83" t="s">
        <v>133</v>
      </c>
      <c r="F16" s="21" t="s">
        <v>73</v>
      </c>
      <c r="G16" s="83" t="s">
        <v>133</v>
      </c>
      <c r="H16" s="22">
        <v>15</v>
      </c>
      <c r="I16" s="22">
        <v>15</v>
      </c>
      <c r="J16" s="25" t="s">
        <v>25</v>
      </c>
      <c r="K16" s="43"/>
    </row>
    <row r="17" s="1" customFormat="1" ht="25" customHeight="1" spans="1:11">
      <c r="A17" s="23"/>
      <c r="B17" s="6" t="s">
        <v>352</v>
      </c>
      <c r="C17" s="20" t="s">
        <v>353</v>
      </c>
      <c r="D17" s="21" t="s">
        <v>72</v>
      </c>
      <c r="E17" s="83" t="s">
        <v>133</v>
      </c>
      <c r="F17" s="21" t="s">
        <v>73</v>
      </c>
      <c r="G17" s="83" t="s">
        <v>133</v>
      </c>
      <c r="H17" s="22">
        <v>5</v>
      </c>
      <c r="I17" s="22">
        <v>5</v>
      </c>
      <c r="J17" s="25" t="s">
        <v>25</v>
      </c>
      <c r="K17" s="43"/>
    </row>
    <row r="18" s="1" customFormat="1" ht="25" customHeight="1" spans="1:11">
      <c r="A18" s="23"/>
      <c r="B18" s="6" t="s">
        <v>352</v>
      </c>
      <c r="C18" s="20" t="s">
        <v>354</v>
      </c>
      <c r="D18" s="21" t="s">
        <v>72</v>
      </c>
      <c r="E18" s="83" t="s">
        <v>133</v>
      </c>
      <c r="F18" s="21" t="s">
        <v>73</v>
      </c>
      <c r="G18" s="83" t="s">
        <v>133</v>
      </c>
      <c r="H18" s="22">
        <v>5</v>
      </c>
      <c r="I18" s="22">
        <v>5</v>
      </c>
      <c r="J18" s="25" t="s">
        <v>25</v>
      </c>
      <c r="K18" s="43"/>
    </row>
    <row r="19" s="1" customFormat="1" ht="25" customHeight="1" spans="1:11">
      <c r="A19" s="23"/>
      <c r="B19" s="6" t="s">
        <v>136</v>
      </c>
      <c r="C19" s="20" t="s">
        <v>355</v>
      </c>
      <c r="D19" s="21" t="s">
        <v>65</v>
      </c>
      <c r="E19" s="83" t="s">
        <v>375</v>
      </c>
      <c r="F19" s="21" t="s">
        <v>138</v>
      </c>
      <c r="G19" s="83" t="s">
        <v>375</v>
      </c>
      <c r="H19" s="22">
        <v>10</v>
      </c>
      <c r="I19" s="22">
        <v>10</v>
      </c>
      <c r="J19" s="25" t="s">
        <v>25</v>
      </c>
      <c r="K19" s="43"/>
    </row>
    <row r="20" s="1" customFormat="1" ht="25" customHeight="1" spans="1:11">
      <c r="A20" s="19" t="s">
        <v>81</v>
      </c>
      <c r="B20" s="24" t="s">
        <v>139</v>
      </c>
      <c r="C20" s="20" t="s">
        <v>357</v>
      </c>
      <c r="D20" s="21" t="s">
        <v>72</v>
      </c>
      <c r="E20" s="83" t="s">
        <v>358</v>
      </c>
      <c r="F20" s="21" t="s">
        <v>73</v>
      </c>
      <c r="G20" s="83" t="s">
        <v>358</v>
      </c>
      <c r="H20" s="22">
        <v>10</v>
      </c>
      <c r="I20" s="22">
        <v>10</v>
      </c>
      <c r="J20" s="25" t="s">
        <v>25</v>
      </c>
      <c r="K20" s="43"/>
    </row>
    <row r="21" s="1" customFormat="1" ht="25" customHeight="1" spans="1:11">
      <c r="A21" s="23"/>
      <c r="B21" s="24" t="s">
        <v>141</v>
      </c>
      <c r="C21" s="20" t="s">
        <v>359</v>
      </c>
      <c r="D21" s="21" t="s">
        <v>72</v>
      </c>
      <c r="E21" s="83" t="s">
        <v>133</v>
      </c>
      <c r="F21" s="21" t="s">
        <v>73</v>
      </c>
      <c r="G21" s="83" t="s">
        <v>133</v>
      </c>
      <c r="H21" s="22">
        <v>10</v>
      </c>
      <c r="I21" s="22">
        <v>10</v>
      </c>
      <c r="J21" s="25" t="s">
        <v>25</v>
      </c>
      <c r="K21" s="43"/>
    </row>
    <row r="22" s="1" customFormat="1" ht="25" customHeight="1" spans="1:11">
      <c r="A22" s="23"/>
      <c r="B22" s="24" t="s">
        <v>142</v>
      </c>
      <c r="C22" s="21" t="s">
        <v>253</v>
      </c>
      <c r="D22" s="21" t="s">
        <v>65</v>
      </c>
      <c r="E22" s="83" t="s">
        <v>133</v>
      </c>
      <c r="F22" s="21" t="s">
        <v>73</v>
      </c>
      <c r="G22" s="83" t="s">
        <v>133</v>
      </c>
      <c r="H22" s="22">
        <v>5</v>
      </c>
      <c r="I22" s="22">
        <v>5</v>
      </c>
      <c r="J22" s="25" t="s">
        <v>25</v>
      </c>
      <c r="K22" s="43"/>
    </row>
    <row r="23" s="1" customFormat="1" ht="25" customHeight="1" spans="1:11">
      <c r="A23" s="18"/>
      <c r="B23" s="24" t="s">
        <v>143</v>
      </c>
      <c r="C23" s="20" t="s">
        <v>368</v>
      </c>
      <c r="D23" s="21" t="s">
        <v>65</v>
      </c>
      <c r="E23" s="83" t="s">
        <v>369</v>
      </c>
      <c r="F23" s="21" t="s">
        <v>80</v>
      </c>
      <c r="G23" s="83" t="s">
        <v>369</v>
      </c>
      <c r="H23" s="22">
        <v>5</v>
      </c>
      <c r="I23" s="22">
        <v>5</v>
      </c>
      <c r="J23" s="25" t="s">
        <v>25</v>
      </c>
      <c r="K23" s="43"/>
    </row>
    <row r="24" s="1" customFormat="1" ht="25" customHeight="1" spans="1:11">
      <c r="A24" s="19" t="s">
        <v>95</v>
      </c>
      <c r="B24" s="6" t="s">
        <v>242</v>
      </c>
      <c r="C24" s="20" t="s">
        <v>376</v>
      </c>
      <c r="D24" s="21" t="s">
        <v>72</v>
      </c>
      <c r="E24" s="83" t="s">
        <v>358</v>
      </c>
      <c r="F24" s="21" t="s">
        <v>73</v>
      </c>
      <c r="G24" s="83" t="s">
        <v>358</v>
      </c>
      <c r="H24" s="22">
        <v>5</v>
      </c>
      <c r="I24" s="22">
        <v>5</v>
      </c>
      <c r="J24" s="25"/>
      <c r="K24" s="43"/>
    </row>
    <row r="25" s="1" customFormat="1" ht="25" customHeight="1" spans="1:11">
      <c r="A25" s="18"/>
      <c r="B25" s="6" t="s">
        <v>242</v>
      </c>
      <c r="C25" s="20" t="s">
        <v>97</v>
      </c>
      <c r="D25" s="21" t="s">
        <v>72</v>
      </c>
      <c r="E25" s="83" t="s">
        <v>358</v>
      </c>
      <c r="F25" s="21" t="s">
        <v>73</v>
      </c>
      <c r="G25" s="83" t="s">
        <v>358</v>
      </c>
      <c r="H25" s="22">
        <v>5</v>
      </c>
      <c r="I25" s="22">
        <v>5</v>
      </c>
      <c r="J25" s="25" t="s">
        <v>25</v>
      </c>
      <c r="K25" s="43"/>
    </row>
    <row r="26" ht="25" customHeight="1" spans="1:11">
      <c r="A26" s="6" t="s">
        <v>147</v>
      </c>
      <c r="B26" s="6"/>
      <c r="C26" s="6"/>
      <c r="D26" s="25" t="s">
        <v>25</v>
      </c>
      <c r="E26" s="26"/>
      <c r="F26" s="26"/>
      <c r="G26" s="26"/>
      <c r="H26" s="26"/>
      <c r="I26" s="26"/>
      <c r="J26" s="26"/>
      <c r="K26" s="43"/>
    </row>
    <row r="27" ht="25" customHeight="1" spans="1:11">
      <c r="A27" s="27" t="s">
        <v>148</v>
      </c>
      <c r="B27" s="28"/>
      <c r="C27" s="28"/>
      <c r="D27" s="28"/>
      <c r="E27" s="28"/>
      <c r="F27" s="28"/>
      <c r="G27" s="29"/>
      <c r="H27" s="6" t="s">
        <v>149</v>
      </c>
      <c r="I27" s="6" t="s">
        <v>150</v>
      </c>
      <c r="J27" s="25" t="s">
        <v>151</v>
      </c>
      <c r="K27" s="43"/>
    </row>
    <row r="28" ht="25" customHeight="1" spans="1:11">
      <c r="A28" s="30"/>
      <c r="B28" s="31"/>
      <c r="C28" s="31"/>
      <c r="D28" s="31"/>
      <c r="E28" s="31"/>
      <c r="F28" s="31"/>
      <c r="G28" s="32"/>
      <c r="H28" s="6">
        <v>100</v>
      </c>
      <c r="I28" s="6">
        <v>100</v>
      </c>
      <c r="J28" s="25" t="s">
        <v>152</v>
      </c>
      <c r="K28" s="43"/>
    </row>
    <row r="29" ht="69" customHeight="1" spans="1:11">
      <c r="A29" s="13" t="s">
        <v>153</v>
      </c>
      <c r="B29" s="13"/>
      <c r="C29" s="13"/>
      <c r="D29" s="13"/>
      <c r="E29" s="13"/>
      <c r="F29" s="13"/>
      <c r="G29" s="13"/>
      <c r="H29" s="13"/>
      <c r="I29" s="13"/>
      <c r="J29" s="13"/>
      <c r="K29" s="13"/>
    </row>
    <row r="30" spans="1:11">
      <c r="A30" s="13" t="s">
        <v>99</v>
      </c>
      <c r="B30" s="13"/>
      <c r="C30" s="13"/>
      <c r="D30" s="13"/>
      <c r="E30" s="13"/>
      <c r="F30" s="13"/>
      <c r="G30" s="13"/>
      <c r="H30" s="13"/>
      <c r="I30" s="13"/>
      <c r="J30" s="13"/>
      <c r="K30" s="13"/>
    </row>
    <row r="31" spans="1:11">
      <c r="A31" s="13" t="s">
        <v>100</v>
      </c>
      <c r="B31" s="13"/>
      <c r="C31" s="13"/>
      <c r="D31" s="13"/>
      <c r="E31" s="13"/>
      <c r="F31" s="13"/>
      <c r="G31" s="13"/>
      <c r="H31" s="13"/>
      <c r="I31" s="13"/>
      <c r="J31" s="13"/>
      <c r="K31" s="13"/>
    </row>
    <row r="32" spans="1:10">
      <c r="A32" s="33"/>
      <c r="B32" s="33"/>
      <c r="C32" s="33"/>
      <c r="D32" s="33"/>
      <c r="E32" s="33"/>
      <c r="F32" s="33"/>
      <c r="G32" s="33"/>
      <c r="H32" s="33"/>
      <c r="I32" s="33"/>
      <c r="J32" s="33"/>
    </row>
  </sheetData>
  <mergeCells count="4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5:K25"/>
    <mergeCell ref="A26:C26"/>
    <mergeCell ref="D26:K26"/>
    <mergeCell ref="J27:K27"/>
    <mergeCell ref="J28:K28"/>
    <mergeCell ref="A29:K29"/>
    <mergeCell ref="A30:K30"/>
    <mergeCell ref="A31:K31"/>
    <mergeCell ref="A32:J32"/>
    <mergeCell ref="A10:A11"/>
    <mergeCell ref="A15:A19"/>
    <mergeCell ref="A20:A23"/>
    <mergeCell ref="A24:A25"/>
    <mergeCell ref="G13:G14"/>
    <mergeCell ref="H13:H14"/>
    <mergeCell ref="I13:I14"/>
    <mergeCell ref="K6:K9"/>
    <mergeCell ref="A27:G28"/>
    <mergeCell ref="J13:K14"/>
    <mergeCell ref="A5:B9"/>
  </mergeCells>
  <pageMargins left="0.7" right="0.7" top="0.75" bottom="0.75" header="0.3" footer="0.3"/>
  <pageSetup paperSize="9" orientation="portrait" horizontalDpi="600" vertic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5" sqref="$A1:$XFD1048576"/>
    </sheetView>
  </sheetViews>
  <sheetFormatPr defaultColWidth="9" defaultRowHeight="14.25"/>
  <cols>
    <col min="1" max="1" width="9.26666666666667" customWidth="1"/>
    <col min="2" max="2" width="18.5" customWidth="1"/>
    <col min="3" max="3" width="24.2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377</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1400</v>
      </c>
      <c r="F6" s="11">
        <v>1400</v>
      </c>
      <c r="G6" s="11">
        <v>10</v>
      </c>
      <c r="H6" s="12">
        <f t="shared" ref="H6:H7" si="0">IF(AND(E6&lt;&gt;0,F6&lt;&gt;0),F6/E6*100,"")</f>
        <v>100</v>
      </c>
      <c r="I6" s="15">
        <v>10</v>
      </c>
      <c r="J6" s="15"/>
      <c r="K6" s="37" t="s">
        <v>25</v>
      </c>
    </row>
    <row r="7" ht="25" customHeight="1" spans="1:11">
      <c r="A7" s="6"/>
      <c r="B7" s="6"/>
      <c r="C7" s="10" t="s">
        <v>115</v>
      </c>
      <c r="D7" s="11">
        <v>0</v>
      </c>
      <c r="E7" s="11">
        <v>1400</v>
      </c>
      <c r="F7" s="11">
        <v>1400</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378</v>
      </c>
      <c r="C11" s="16"/>
      <c r="D11" s="16"/>
      <c r="E11" s="16"/>
      <c r="F11" s="16"/>
      <c r="G11" s="15" t="s">
        <v>378</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0" t="s">
        <v>379</v>
      </c>
      <c r="D15" s="21" t="s">
        <v>65</v>
      </c>
      <c r="E15" s="83" t="s">
        <v>380</v>
      </c>
      <c r="F15" s="21" t="s">
        <v>185</v>
      </c>
      <c r="G15" s="83" t="s">
        <v>380</v>
      </c>
      <c r="H15" s="22">
        <v>15</v>
      </c>
      <c r="I15" s="22">
        <v>15</v>
      </c>
      <c r="J15" s="25" t="s">
        <v>25</v>
      </c>
      <c r="K15" s="43"/>
    </row>
    <row r="16" s="1" customFormat="1" ht="25" customHeight="1" spans="1:11">
      <c r="A16" s="23"/>
      <c r="B16" s="6" t="s">
        <v>131</v>
      </c>
      <c r="C16" s="21" t="s">
        <v>248</v>
      </c>
      <c r="D16" s="21" t="s">
        <v>72</v>
      </c>
      <c r="E16" s="83" t="s">
        <v>133</v>
      </c>
      <c r="F16" s="21" t="s">
        <v>73</v>
      </c>
      <c r="G16" s="83" t="s">
        <v>133</v>
      </c>
      <c r="H16" s="22">
        <v>15</v>
      </c>
      <c r="I16" s="22">
        <v>15</v>
      </c>
      <c r="J16" s="25" t="s">
        <v>25</v>
      </c>
      <c r="K16" s="43"/>
    </row>
    <row r="17" s="1" customFormat="1" ht="25" customHeight="1" spans="1:11">
      <c r="A17" s="23"/>
      <c r="B17" s="6" t="s">
        <v>352</v>
      </c>
      <c r="C17" s="20" t="s">
        <v>353</v>
      </c>
      <c r="D17" s="21" t="s">
        <v>72</v>
      </c>
      <c r="E17" s="83" t="s">
        <v>133</v>
      </c>
      <c r="F17" s="21" t="s">
        <v>73</v>
      </c>
      <c r="G17" s="83" t="s">
        <v>133</v>
      </c>
      <c r="H17" s="22">
        <v>5</v>
      </c>
      <c r="I17" s="22">
        <v>5</v>
      </c>
      <c r="J17" s="25" t="s">
        <v>25</v>
      </c>
      <c r="K17" s="43"/>
    </row>
    <row r="18" s="1" customFormat="1" ht="25" customHeight="1" spans="1:11">
      <c r="A18" s="23"/>
      <c r="B18" s="6" t="s">
        <v>352</v>
      </c>
      <c r="C18" s="20" t="s">
        <v>354</v>
      </c>
      <c r="D18" s="21" t="s">
        <v>72</v>
      </c>
      <c r="E18" s="83" t="s">
        <v>133</v>
      </c>
      <c r="F18" s="21" t="s">
        <v>73</v>
      </c>
      <c r="G18" s="83" t="s">
        <v>133</v>
      </c>
      <c r="H18" s="22">
        <v>5</v>
      </c>
      <c r="I18" s="22">
        <v>5</v>
      </c>
      <c r="J18" s="25" t="s">
        <v>25</v>
      </c>
      <c r="K18" s="43"/>
    </row>
    <row r="19" s="1" customFormat="1" ht="25" customHeight="1" spans="1:11">
      <c r="A19" s="23"/>
      <c r="B19" s="6" t="s">
        <v>136</v>
      </c>
      <c r="C19" s="20" t="s">
        <v>355</v>
      </c>
      <c r="D19" s="21" t="s">
        <v>65</v>
      </c>
      <c r="E19" s="83" t="s">
        <v>381</v>
      </c>
      <c r="F19" s="21" t="s">
        <v>138</v>
      </c>
      <c r="G19" s="83" t="s">
        <v>381</v>
      </c>
      <c r="H19" s="22">
        <v>10</v>
      </c>
      <c r="I19" s="22">
        <v>10</v>
      </c>
      <c r="J19" s="25" t="s">
        <v>25</v>
      </c>
      <c r="K19" s="43"/>
    </row>
    <row r="20" s="1" customFormat="1" ht="25" customHeight="1" spans="1:11">
      <c r="A20" s="19" t="s">
        <v>81</v>
      </c>
      <c r="B20" s="24" t="s">
        <v>139</v>
      </c>
      <c r="C20" s="20" t="s">
        <v>357</v>
      </c>
      <c r="D20" s="21" t="s">
        <v>72</v>
      </c>
      <c r="E20" s="83" t="s">
        <v>358</v>
      </c>
      <c r="F20" s="21" t="s">
        <v>73</v>
      </c>
      <c r="G20" s="83" t="s">
        <v>358</v>
      </c>
      <c r="H20" s="22">
        <v>10</v>
      </c>
      <c r="I20" s="22">
        <v>10</v>
      </c>
      <c r="J20" s="25" t="s">
        <v>25</v>
      </c>
      <c r="K20" s="43"/>
    </row>
    <row r="21" s="1" customFormat="1" ht="25" customHeight="1" spans="1:11">
      <c r="A21" s="23"/>
      <c r="B21" s="24" t="s">
        <v>141</v>
      </c>
      <c r="C21" s="20" t="s">
        <v>382</v>
      </c>
      <c r="D21" s="21" t="s">
        <v>72</v>
      </c>
      <c r="E21" s="83" t="s">
        <v>358</v>
      </c>
      <c r="F21" s="21" t="s">
        <v>73</v>
      </c>
      <c r="G21" s="83" t="s">
        <v>358</v>
      </c>
      <c r="H21" s="22">
        <v>10</v>
      </c>
      <c r="I21" s="22">
        <v>10</v>
      </c>
      <c r="J21" s="25" t="s">
        <v>25</v>
      </c>
      <c r="K21" s="43"/>
    </row>
    <row r="22" s="1" customFormat="1" ht="25" customHeight="1" spans="1:11">
      <c r="A22" s="23"/>
      <c r="B22" s="24" t="s">
        <v>142</v>
      </c>
      <c r="C22" s="21" t="s">
        <v>253</v>
      </c>
      <c r="D22" s="21" t="s">
        <v>65</v>
      </c>
      <c r="E22" s="83" t="s">
        <v>133</v>
      </c>
      <c r="F22" s="21" t="s">
        <v>73</v>
      </c>
      <c r="G22" s="83" t="s">
        <v>133</v>
      </c>
      <c r="H22" s="22">
        <v>5</v>
      </c>
      <c r="I22" s="22">
        <v>5</v>
      </c>
      <c r="J22" s="25" t="s">
        <v>25</v>
      </c>
      <c r="K22" s="43"/>
    </row>
    <row r="23" s="1" customFormat="1" ht="25" customHeight="1" spans="1:11">
      <c r="A23" s="18"/>
      <c r="B23" s="24" t="s">
        <v>143</v>
      </c>
      <c r="C23" s="20" t="s">
        <v>368</v>
      </c>
      <c r="D23" s="21" t="s">
        <v>72</v>
      </c>
      <c r="E23" s="83" t="s">
        <v>157</v>
      </c>
      <c r="F23" s="21" t="s">
        <v>80</v>
      </c>
      <c r="G23" s="83" t="s">
        <v>157</v>
      </c>
      <c r="H23" s="22">
        <v>5</v>
      </c>
      <c r="I23" s="22">
        <v>5</v>
      </c>
      <c r="J23" s="25" t="s">
        <v>25</v>
      </c>
      <c r="K23" s="43"/>
    </row>
    <row r="24" s="1" customFormat="1" ht="25" customHeight="1" spans="1:11">
      <c r="A24" s="6" t="s">
        <v>95</v>
      </c>
      <c r="B24" s="6" t="s">
        <v>361</v>
      </c>
      <c r="C24" s="20" t="s">
        <v>383</v>
      </c>
      <c r="D24" s="21" t="s">
        <v>72</v>
      </c>
      <c r="E24" s="83" t="s">
        <v>358</v>
      </c>
      <c r="F24" s="21" t="s">
        <v>73</v>
      </c>
      <c r="G24" s="83" t="s">
        <v>358</v>
      </c>
      <c r="H24" s="22">
        <v>10</v>
      </c>
      <c r="I24" s="22">
        <v>10</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100</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G13:G14"/>
    <mergeCell ref="H13:H14"/>
    <mergeCell ref="I13:I14"/>
    <mergeCell ref="K6:K9"/>
    <mergeCell ref="A5:B9"/>
    <mergeCell ref="J13:K14"/>
    <mergeCell ref="A26:G27"/>
  </mergeCells>
  <pageMargins left="0.7" right="0.7" top="0.75" bottom="0.75" header="0.3" footer="0.3"/>
  <pageSetup paperSize="9" orientation="portrait" horizontalDpi="600" vertic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XFD1048576"/>
    </sheetView>
  </sheetViews>
  <sheetFormatPr defaultColWidth="9" defaultRowHeight="14.25"/>
  <cols>
    <col min="1" max="1" width="9.26666666666667" customWidth="1"/>
    <col min="2" max="2" width="19.875" customWidth="1"/>
    <col min="3" max="3" width="16.6333333333333"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384</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0.05</v>
      </c>
      <c r="F6" s="11">
        <v>0.05</v>
      </c>
      <c r="G6" s="11">
        <v>10</v>
      </c>
      <c r="H6" s="12">
        <f t="shared" ref="H6:H7" si="0">IF(AND(E6&lt;&gt;0,F6&lt;&gt;0),F6/E6*100,"")</f>
        <v>100</v>
      </c>
      <c r="I6" s="15">
        <v>10</v>
      </c>
      <c r="J6" s="15"/>
      <c r="K6" s="37" t="s">
        <v>25</v>
      </c>
    </row>
    <row r="7" ht="25" customHeight="1" spans="1:11">
      <c r="A7" s="6"/>
      <c r="B7" s="6"/>
      <c r="C7" s="10" t="s">
        <v>115</v>
      </c>
      <c r="D7" s="11">
        <v>0</v>
      </c>
      <c r="E7" s="11">
        <v>0.05</v>
      </c>
      <c r="F7" s="11">
        <v>0.05</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385</v>
      </c>
      <c r="C11" s="16"/>
      <c r="D11" s="16"/>
      <c r="E11" s="16"/>
      <c r="F11" s="16"/>
      <c r="G11" s="15" t="s">
        <v>385</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0" t="s">
        <v>386</v>
      </c>
      <c r="D15" s="44" t="s">
        <v>72</v>
      </c>
      <c r="E15" s="82" t="s">
        <v>387</v>
      </c>
      <c r="F15" s="44" t="s">
        <v>68</v>
      </c>
      <c r="G15" s="82" t="s">
        <v>387</v>
      </c>
      <c r="H15" s="22">
        <v>15</v>
      </c>
      <c r="I15" s="22">
        <v>15</v>
      </c>
      <c r="J15" s="25" t="s">
        <v>25</v>
      </c>
      <c r="K15" s="43"/>
    </row>
    <row r="16" s="1" customFormat="1" ht="25" customHeight="1" spans="1:11">
      <c r="A16" s="23"/>
      <c r="B16" s="6" t="s">
        <v>131</v>
      </c>
      <c r="C16" s="21" t="s">
        <v>388</v>
      </c>
      <c r="D16" s="21" t="s">
        <v>72</v>
      </c>
      <c r="E16" s="83" t="s">
        <v>133</v>
      </c>
      <c r="F16" s="21" t="s">
        <v>73</v>
      </c>
      <c r="G16" s="83" t="s">
        <v>133</v>
      </c>
      <c r="H16" s="22">
        <v>15</v>
      </c>
      <c r="I16" s="22">
        <v>15</v>
      </c>
      <c r="J16" s="25" t="s">
        <v>25</v>
      </c>
      <c r="K16" s="43"/>
    </row>
    <row r="17" s="1" customFormat="1" ht="25" customHeight="1" spans="1:11">
      <c r="A17" s="23"/>
      <c r="B17" s="6" t="s">
        <v>134</v>
      </c>
      <c r="C17" s="20" t="s">
        <v>389</v>
      </c>
      <c r="D17" s="44" t="s">
        <v>65</v>
      </c>
      <c r="E17" s="82" t="s">
        <v>390</v>
      </c>
      <c r="F17" s="44" t="s">
        <v>391</v>
      </c>
      <c r="G17" s="82" t="s">
        <v>390</v>
      </c>
      <c r="H17" s="22">
        <v>10</v>
      </c>
      <c r="I17" s="22">
        <v>10</v>
      </c>
      <c r="J17" s="25" t="s">
        <v>25</v>
      </c>
      <c r="K17" s="43"/>
    </row>
    <row r="18" s="1" customFormat="1" ht="25" customHeight="1" spans="1:11">
      <c r="A18" s="23"/>
      <c r="B18" s="6" t="s">
        <v>136</v>
      </c>
      <c r="C18" s="20" t="s">
        <v>392</v>
      </c>
      <c r="D18" s="21" t="s">
        <v>65</v>
      </c>
      <c r="E18" s="83" t="s">
        <v>234</v>
      </c>
      <c r="F18" s="21" t="s">
        <v>138</v>
      </c>
      <c r="G18" s="21" t="s">
        <v>393</v>
      </c>
      <c r="H18" s="22">
        <v>10</v>
      </c>
      <c r="I18" s="22">
        <v>2</v>
      </c>
      <c r="J18" s="25" t="s">
        <v>25</v>
      </c>
      <c r="K18" s="43"/>
    </row>
    <row r="19" s="1" customFormat="1" ht="25" customHeight="1" spans="1:11">
      <c r="A19" s="19" t="s">
        <v>81</v>
      </c>
      <c r="B19" s="24" t="s">
        <v>139</v>
      </c>
      <c r="C19" s="20" t="s">
        <v>394</v>
      </c>
      <c r="D19" s="21" t="s">
        <v>72</v>
      </c>
      <c r="E19" s="83" t="s">
        <v>395</v>
      </c>
      <c r="F19" s="21" t="s">
        <v>73</v>
      </c>
      <c r="G19" s="83" t="s">
        <v>395</v>
      </c>
      <c r="H19" s="22">
        <v>10</v>
      </c>
      <c r="I19" s="22">
        <v>10</v>
      </c>
      <c r="J19" s="25" t="s">
        <v>25</v>
      </c>
      <c r="K19" s="43"/>
    </row>
    <row r="20" s="1" customFormat="1" ht="25" customHeight="1" spans="1:11">
      <c r="A20" s="23"/>
      <c r="B20" s="24" t="s">
        <v>141</v>
      </c>
      <c r="C20" s="20" t="s">
        <v>396</v>
      </c>
      <c r="D20" s="44" t="s">
        <v>72</v>
      </c>
      <c r="E20" s="82" t="s">
        <v>171</v>
      </c>
      <c r="F20" s="44" t="s">
        <v>66</v>
      </c>
      <c r="G20" s="82" t="s">
        <v>171</v>
      </c>
      <c r="H20" s="22">
        <v>10</v>
      </c>
      <c r="I20" s="22">
        <v>10</v>
      </c>
      <c r="J20" s="25" t="s">
        <v>25</v>
      </c>
      <c r="K20" s="43"/>
    </row>
    <row r="21" s="1" customFormat="1" ht="25" customHeight="1" spans="1:11">
      <c r="A21" s="18"/>
      <c r="B21" s="24" t="s">
        <v>207</v>
      </c>
      <c r="C21" s="20" t="s">
        <v>397</v>
      </c>
      <c r="D21" s="21" t="s">
        <v>72</v>
      </c>
      <c r="E21" s="83" t="s">
        <v>86</v>
      </c>
      <c r="F21" s="21" t="s">
        <v>80</v>
      </c>
      <c r="G21" s="83" t="s">
        <v>86</v>
      </c>
      <c r="H21" s="22">
        <v>10</v>
      </c>
      <c r="I21" s="22">
        <v>10</v>
      </c>
      <c r="J21" s="25" t="s">
        <v>25</v>
      </c>
      <c r="K21" s="43"/>
    </row>
    <row r="22" s="1" customFormat="1" ht="25" customHeight="1" spans="1:11">
      <c r="A22" s="6" t="s">
        <v>95</v>
      </c>
      <c r="B22" s="6" t="s">
        <v>361</v>
      </c>
      <c r="C22" s="20" t="s">
        <v>383</v>
      </c>
      <c r="D22" s="21" t="s">
        <v>72</v>
      </c>
      <c r="E22" s="83" t="s">
        <v>358</v>
      </c>
      <c r="F22" s="21" t="s">
        <v>73</v>
      </c>
      <c r="G22" s="83" t="s">
        <v>358</v>
      </c>
      <c r="H22" s="22">
        <v>10</v>
      </c>
      <c r="I22" s="22">
        <v>10</v>
      </c>
      <c r="J22" s="25" t="s">
        <v>25</v>
      </c>
      <c r="K22" s="43"/>
    </row>
    <row r="23" ht="25" customHeight="1" spans="1:11">
      <c r="A23" s="6" t="s">
        <v>147</v>
      </c>
      <c r="B23" s="6"/>
      <c r="C23" s="6"/>
      <c r="D23" s="25" t="s">
        <v>25</v>
      </c>
      <c r="E23" s="26"/>
      <c r="F23" s="26"/>
      <c r="G23" s="26"/>
      <c r="H23" s="26"/>
      <c r="I23" s="26"/>
      <c r="J23" s="26"/>
      <c r="K23" s="43"/>
    </row>
    <row r="24" ht="25" customHeight="1" spans="1:11">
      <c r="A24" s="27" t="s">
        <v>148</v>
      </c>
      <c r="B24" s="28"/>
      <c r="C24" s="28"/>
      <c r="D24" s="28"/>
      <c r="E24" s="28"/>
      <c r="F24" s="28"/>
      <c r="G24" s="29"/>
      <c r="H24" s="6" t="s">
        <v>149</v>
      </c>
      <c r="I24" s="6" t="s">
        <v>150</v>
      </c>
      <c r="J24" s="25" t="s">
        <v>151</v>
      </c>
      <c r="K24" s="43"/>
    </row>
    <row r="25" ht="25" customHeight="1" spans="1:11">
      <c r="A25" s="30"/>
      <c r="B25" s="31"/>
      <c r="C25" s="31"/>
      <c r="D25" s="31"/>
      <c r="E25" s="31"/>
      <c r="F25" s="31"/>
      <c r="G25" s="32"/>
      <c r="H25" s="6">
        <v>100</v>
      </c>
      <c r="I25" s="6">
        <v>92</v>
      </c>
      <c r="J25" s="25" t="s">
        <v>152</v>
      </c>
      <c r="K25" s="43"/>
    </row>
    <row r="26" ht="69" customHeight="1" spans="1:11">
      <c r="A26" s="13" t="s">
        <v>153</v>
      </c>
      <c r="B26" s="13"/>
      <c r="C26" s="13"/>
      <c r="D26" s="13"/>
      <c r="E26" s="13"/>
      <c r="F26" s="13"/>
      <c r="G26" s="13"/>
      <c r="H26" s="13"/>
      <c r="I26" s="13"/>
      <c r="J26" s="13"/>
      <c r="K26" s="13"/>
    </row>
    <row r="27" spans="1:11">
      <c r="A27" s="13" t="s">
        <v>99</v>
      </c>
      <c r="B27" s="13"/>
      <c r="C27" s="13"/>
      <c r="D27" s="13"/>
      <c r="E27" s="13"/>
      <c r="F27" s="13"/>
      <c r="G27" s="13"/>
      <c r="H27" s="13"/>
      <c r="I27" s="13"/>
      <c r="J27" s="13"/>
      <c r="K27" s="13"/>
    </row>
    <row r="28" spans="1:11">
      <c r="A28" s="13" t="s">
        <v>100</v>
      </c>
      <c r="B28" s="13"/>
      <c r="C28" s="13"/>
      <c r="D28" s="13"/>
      <c r="E28" s="13"/>
      <c r="F28" s="13"/>
      <c r="G28" s="13"/>
      <c r="H28" s="13"/>
      <c r="I28" s="13"/>
      <c r="J28" s="13"/>
      <c r="K28" s="13"/>
    </row>
    <row r="29" spans="1:10">
      <c r="A29" s="33"/>
      <c r="B29" s="33"/>
      <c r="C29" s="33"/>
      <c r="D29" s="33"/>
      <c r="E29" s="33"/>
      <c r="F29" s="33"/>
      <c r="G29" s="33"/>
      <c r="H29" s="33"/>
      <c r="I29" s="33"/>
      <c r="J29" s="33"/>
    </row>
  </sheetData>
  <mergeCells count="45">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 right="0.7" top="0.75" bottom="0.75" header="0.3" footer="0.3"/>
  <pageSetup paperSize="9" orientation="portrait" horizontalDpi="600" vertic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XFD1048576"/>
    </sheetView>
  </sheetViews>
  <sheetFormatPr defaultColWidth="9" defaultRowHeight="14.25"/>
  <cols>
    <col min="1" max="1" width="9.26666666666667" customWidth="1"/>
    <col min="2" max="2" width="17" customWidth="1"/>
    <col min="3" max="3" width="24"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398</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39</v>
      </c>
      <c r="F6" s="11">
        <v>39</v>
      </c>
      <c r="G6" s="11">
        <v>10</v>
      </c>
      <c r="H6" s="12">
        <f t="shared" ref="H6:H7" si="0">IF(AND(E6&lt;&gt;0,F6&lt;&gt;0),F6/E6*100,"")</f>
        <v>100</v>
      </c>
      <c r="I6" s="15">
        <v>10</v>
      </c>
      <c r="J6" s="15"/>
      <c r="K6" s="37" t="s">
        <v>25</v>
      </c>
    </row>
    <row r="7" ht="25" customHeight="1" spans="1:11">
      <c r="A7" s="6"/>
      <c r="B7" s="6"/>
      <c r="C7" s="10" t="s">
        <v>115</v>
      </c>
      <c r="D7" s="11">
        <v>0</v>
      </c>
      <c r="E7" s="11">
        <v>39</v>
      </c>
      <c r="F7" s="11">
        <v>39</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142" customHeight="1" spans="1:11">
      <c r="A11" s="6"/>
      <c r="B11" s="16" t="s">
        <v>399</v>
      </c>
      <c r="C11" s="16"/>
      <c r="D11" s="16"/>
      <c r="E11" s="16"/>
      <c r="F11" s="16"/>
      <c r="G11" s="15" t="s">
        <v>400</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0" t="s">
        <v>401</v>
      </c>
      <c r="D15" s="21" t="s">
        <v>65</v>
      </c>
      <c r="E15" s="83" t="s">
        <v>200</v>
      </c>
      <c r="F15" s="21" t="s">
        <v>128</v>
      </c>
      <c r="G15" s="83" t="s">
        <v>200</v>
      </c>
      <c r="H15" s="22">
        <v>15</v>
      </c>
      <c r="I15" s="22">
        <v>15</v>
      </c>
      <c r="J15" s="25" t="s">
        <v>25</v>
      </c>
      <c r="K15" s="43"/>
    </row>
    <row r="16" s="1" customFormat="1" ht="25" customHeight="1" spans="1:11">
      <c r="A16" s="23"/>
      <c r="B16" s="6" t="s">
        <v>131</v>
      </c>
      <c r="C16" s="20" t="s">
        <v>402</v>
      </c>
      <c r="D16" s="21" t="s">
        <v>72</v>
      </c>
      <c r="E16" s="83" t="s">
        <v>133</v>
      </c>
      <c r="F16" s="21" t="s">
        <v>73</v>
      </c>
      <c r="G16" s="83" t="s">
        <v>133</v>
      </c>
      <c r="H16" s="22">
        <v>15</v>
      </c>
      <c r="I16" s="22">
        <v>15</v>
      </c>
      <c r="J16" s="25" t="s">
        <v>25</v>
      </c>
      <c r="K16" s="43"/>
    </row>
    <row r="17" s="1" customFormat="1" ht="25" customHeight="1" spans="1:11">
      <c r="A17" s="23"/>
      <c r="B17" s="6" t="s">
        <v>134</v>
      </c>
      <c r="C17" s="20" t="s">
        <v>403</v>
      </c>
      <c r="D17" s="21" t="s">
        <v>72</v>
      </c>
      <c r="E17" s="83" t="s">
        <v>133</v>
      </c>
      <c r="F17" s="21" t="s">
        <v>73</v>
      </c>
      <c r="G17" s="83" t="s">
        <v>133</v>
      </c>
      <c r="H17" s="22">
        <v>10</v>
      </c>
      <c r="I17" s="22">
        <v>10</v>
      </c>
      <c r="J17" s="25" t="s">
        <v>25</v>
      </c>
      <c r="K17" s="43"/>
    </row>
    <row r="18" s="1" customFormat="1" ht="25" customHeight="1" spans="1:11">
      <c r="A18" s="23"/>
      <c r="B18" s="6" t="s">
        <v>136</v>
      </c>
      <c r="C18" s="20" t="s">
        <v>404</v>
      </c>
      <c r="D18" s="21" t="s">
        <v>65</v>
      </c>
      <c r="E18" s="83" t="s">
        <v>369</v>
      </c>
      <c r="F18" s="21" t="s">
        <v>138</v>
      </c>
      <c r="G18" s="21" t="s">
        <v>405</v>
      </c>
      <c r="H18" s="22">
        <v>10</v>
      </c>
      <c r="I18" s="22">
        <v>7</v>
      </c>
      <c r="J18" s="25" t="s">
        <v>25</v>
      </c>
      <c r="K18" s="43"/>
    </row>
    <row r="19" s="1" customFormat="1" ht="25" customHeight="1" spans="1:11">
      <c r="A19" s="19" t="s">
        <v>81</v>
      </c>
      <c r="B19" s="24" t="s">
        <v>139</v>
      </c>
      <c r="C19" s="20" t="s">
        <v>406</v>
      </c>
      <c r="D19" s="21" t="s">
        <v>65</v>
      </c>
      <c r="E19" s="83" t="s">
        <v>407</v>
      </c>
      <c r="F19" s="21" t="s">
        <v>73</v>
      </c>
      <c r="G19" s="83" t="s">
        <v>407</v>
      </c>
      <c r="H19" s="22">
        <v>10</v>
      </c>
      <c r="I19" s="22">
        <v>10</v>
      </c>
      <c r="J19" s="25" t="s">
        <v>25</v>
      </c>
      <c r="K19" s="43"/>
    </row>
    <row r="20" s="1" customFormat="1" ht="25" customHeight="1" spans="1:11">
      <c r="A20" s="23"/>
      <c r="B20" s="24" t="s">
        <v>141</v>
      </c>
      <c r="C20" s="20" t="s">
        <v>396</v>
      </c>
      <c r="D20" s="44" t="s">
        <v>72</v>
      </c>
      <c r="E20" s="82" t="s">
        <v>171</v>
      </c>
      <c r="F20" s="44" t="s">
        <v>66</v>
      </c>
      <c r="G20" s="82" t="s">
        <v>171</v>
      </c>
      <c r="H20" s="22">
        <v>10</v>
      </c>
      <c r="I20" s="22">
        <v>10</v>
      </c>
      <c r="J20" s="25" t="s">
        <v>25</v>
      </c>
      <c r="K20" s="43"/>
    </row>
    <row r="21" s="1" customFormat="1" ht="25" customHeight="1" spans="1:11">
      <c r="A21" s="18"/>
      <c r="B21" s="24" t="s">
        <v>207</v>
      </c>
      <c r="C21" s="20" t="s">
        <v>397</v>
      </c>
      <c r="D21" s="21" t="s">
        <v>72</v>
      </c>
      <c r="E21" s="83" t="s">
        <v>86</v>
      </c>
      <c r="F21" s="21" t="s">
        <v>80</v>
      </c>
      <c r="G21" s="83" t="s">
        <v>86</v>
      </c>
      <c r="H21" s="22">
        <v>10</v>
      </c>
      <c r="I21" s="22">
        <v>10</v>
      </c>
      <c r="J21" s="25" t="s">
        <v>25</v>
      </c>
      <c r="K21" s="43"/>
    </row>
    <row r="22" s="1" customFormat="1" ht="25" customHeight="1" spans="1:11">
      <c r="A22" s="6" t="s">
        <v>95</v>
      </c>
      <c r="B22" s="6" t="s">
        <v>361</v>
      </c>
      <c r="C22" s="20" t="s">
        <v>362</v>
      </c>
      <c r="D22" s="21" t="s">
        <v>72</v>
      </c>
      <c r="E22" s="83" t="s">
        <v>358</v>
      </c>
      <c r="F22" s="21" t="s">
        <v>73</v>
      </c>
      <c r="G22" s="83" t="s">
        <v>358</v>
      </c>
      <c r="H22" s="22">
        <v>10</v>
      </c>
      <c r="I22" s="22">
        <v>10</v>
      </c>
      <c r="J22" s="25" t="s">
        <v>25</v>
      </c>
      <c r="K22" s="43"/>
    </row>
    <row r="23" ht="25" customHeight="1" spans="1:11">
      <c r="A23" s="6" t="s">
        <v>147</v>
      </c>
      <c r="B23" s="6"/>
      <c r="C23" s="6"/>
      <c r="D23" s="25" t="s">
        <v>25</v>
      </c>
      <c r="E23" s="26"/>
      <c r="F23" s="26"/>
      <c r="G23" s="26"/>
      <c r="H23" s="26"/>
      <c r="I23" s="26"/>
      <c r="J23" s="26"/>
      <c r="K23" s="43"/>
    </row>
    <row r="24" ht="25" customHeight="1" spans="1:11">
      <c r="A24" s="27" t="s">
        <v>148</v>
      </c>
      <c r="B24" s="28"/>
      <c r="C24" s="28"/>
      <c r="D24" s="28"/>
      <c r="E24" s="28"/>
      <c r="F24" s="28"/>
      <c r="G24" s="29"/>
      <c r="H24" s="6" t="s">
        <v>149</v>
      </c>
      <c r="I24" s="6" t="s">
        <v>150</v>
      </c>
      <c r="J24" s="25" t="s">
        <v>151</v>
      </c>
      <c r="K24" s="43"/>
    </row>
    <row r="25" ht="25" customHeight="1" spans="1:11">
      <c r="A25" s="30"/>
      <c r="B25" s="31"/>
      <c r="C25" s="31"/>
      <c r="D25" s="31"/>
      <c r="E25" s="31"/>
      <c r="F25" s="31"/>
      <c r="G25" s="32"/>
      <c r="H25" s="6">
        <v>100</v>
      </c>
      <c r="I25" s="6">
        <v>97</v>
      </c>
      <c r="J25" s="25" t="s">
        <v>152</v>
      </c>
      <c r="K25" s="43"/>
    </row>
    <row r="26" ht="69" customHeight="1" spans="1:11">
      <c r="A26" s="13" t="s">
        <v>153</v>
      </c>
      <c r="B26" s="13"/>
      <c r="C26" s="13"/>
      <c r="D26" s="13"/>
      <c r="E26" s="13"/>
      <c r="F26" s="13"/>
      <c r="G26" s="13"/>
      <c r="H26" s="13"/>
      <c r="I26" s="13"/>
      <c r="J26" s="13"/>
      <c r="K26" s="13"/>
    </row>
    <row r="27" spans="1:11">
      <c r="A27" s="13" t="s">
        <v>99</v>
      </c>
      <c r="B27" s="13"/>
      <c r="C27" s="13"/>
      <c r="D27" s="13"/>
      <c r="E27" s="13"/>
      <c r="F27" s="13"/>
      <c r="G27" s="13"/>
      <c r="H27" s="13"/>
      <c r="I27" s="13"/>
      <c r="J27" s="13"/>
      <c r="K27" s="13"/>
    </row>
    <row r="28" spans="1:11">
      <c r="A28" s="13" t="s">
        <v>100</v>
      </c>
      <c r="B28" s="13"/>
      <c r="C28" s="13"/>
      <c r="D28" s="13"/>
      <c r="E28" s="13"/>
      <c r="F28" s="13"/>
      <c r="G28" s="13"/>
      <c r="H28" s="13"/>
      <c r="I28" s="13"/>
      <c r="J28" s="13"/>
      <c r="K28" s="13"/>
    </row>
    <row r="29" spans="1:10">
      <c r="A29" s="33"/>
      <c r="B29" s="33"/>
      <c r="C29" s="33"/>
      <c r="D29" s="33"/>
      <c r="E29" s="33"/>
      <c r="F29" s="33"/>
      <c r="G29" s="33"/>
      <c r="H29" s="33"/>
      <c r="I29" s="33"/>
      <c r="J29" s="33"/>
    </row>
  </sheetData>
  <mergeCells count="45">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 right="0.7" top="0.75" bottom="0.75" header="0.3" footer="0.3"/>
  <pageSetup paperSize="9" orientation="portrait" horizontalDpi="600" vertic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A1" sqref="$A1:$XFD1048576"/>
    </sheetView>
  </sheetViews>
  <sheetFormatPr defaultColWidth="9" defaultRowHeight="14.25"/>
  <cols>
    <col min="1" max="1" width="9.26666666666667" customWidth="1"/>
    <col min="2" max="2" width="22.875" customWidth="1"/>
    <col min="3" max="3" width="24.7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408</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2.58</v>
      </c>
      <c r="F6" s="11">
        <v>2.58</v>
      </c>
      <c r="G6" s="11">
        <v>10</v>
      </c>
      <c r="H6" s="12">
        <f t="shared" ref="H6:H7" si="0">IF(AND(E6&lt;&gt;0,F6&lt;&gt;0),F6/E6*100,"")</f>
        <v>100</v>
      </c>
      <c r="I6" s="15">
        <v>10</v>
      </c>
      <c r="J6" s="15"/>
      <c r="K6" s="37" t="s">
        <v>25</v>
      </c>
    </row>
    <row r="7" ht="25" customHeight="1" spans="1:11">
      <c r="A7" s="6"/>
      <c r="B7" s="6"/>
      <c r="C7" s="10" t="s">
        <v>115</v>
      </c>
      <c r="D7" s="11">
        <v>0</v>
      </c>
      <c r="E7" s="11">
        <v>2.58</v>
      </c>
      <c r="F7" s="11">
        <v>2.58</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409</v>
      </c>
      <c r="C11" s="16"/>
      <c r="D11" s="16"/>
      <c r="E11" s="16"/>
      <c r="F11" s="16"/>
      <c r="G11" s="15" t="s">
        <v>410</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163</v>
      </c>
      <c r="C15" s="20" t="s">
        <v>411</v>
      </c>
      <c r="D15" s="21" t="s">
        <v>65</v>
      </c>
      <c r="E15" s="83" t="s">
        <v>200</v>
      </c>
      <c r="F15" s="21" t="s">
        <v>374</v>
      </c>
      <c r="G15" s="83" t="s">
        <v>200</v>
      </c>
      <c r="H15" s="22">
        <v>10</v>
      </c>
      <c r="I15" s="22">
        <v>10</v>
      </c>
      <c r="J15" s="25" t="s">
        <v>25</v>
      </c>
      <c r="K15" s="43"/>
    </row>
    <row r="16" s="1" customFormat="1" ht="25" customHeight="1" spans="1:11">
      <c r="A16" s="23"/>
      <c r="B16" s="19" t="s">
        <v>167</v>
      </c>
      <c r="C16" s="20" t="s">
        <v>412</v>
      </c>
      <c r="D16" s="21" t="s">
        <v>72</v>
      </c>
      <c r="E16" s="83" t="s">
        <v>413</v>
      </c>
      <c r="F16" s="21" t="s">
        <v>391</v>
      </c>
      <c r="G16" s="83" t="s">
        <v>413</v>
      </c>
      <c r="H16" s="22">
        <v>5</v>
      </c>
      <c r="I16" s="22">
        <v>5</v>
      </c>
      <c r="J16" s="25" t="s">
        <v>25</v>
      </c>
      <c r="K16" s="43"/>
    </row>
    <row r="17" s="1" customFormat="1" ht="25" customHeight="1" spans="1:11">
      <c r="A17" s="23"/>
      <c r="B17" s="6" t="s">
        <v>131</v>
      </c>
      <c r="C17" s="20" t="s">
        <v>414</v>
      </c>
      <c r="D17" s="21" t="s">
        <v>72</v>
      </c>
      <c r="E17" s="83" t="s">
        <v>133</v>
      </c>
      <c r="F17" s="21" t="s">
        <v>73</v>
      </c>
      <c r="G17" s="83" t="s">
        <v>133</v>
      </c>
      <c r="H17" s="22">
        <v>15</v>
      </c>
      <c r="I17" s="22">
        <v>15</v>
      </c>
      <c r="J17" s="25" t="s">
        <v>25</v>
      </c>
      <c r="K17" s="43"/>
    </row>
    <row r="18" s="1" customFormat="1" ht="25" customHeight="1" spans="1:11">
      <c r="A18" s="23"/>
      <c r="B18" s="6" t="s">
        <v>134</v>
      </c>
      <c r="C18" s="20" t="s">
        <v>415</v>
      </c>
      <c r="D18" s="21" t="s">
        <v>72</v>
      </c>
      <c r="E18" s="83" t="s">
        <v>133</v>
      </c>
      <c r="F18" s="21" t="s">
        <v>73</v>
      </c>
      <c r="G18" s="83" t="s">
        <v>133</v>
      </c>
      <c r="H18" s="22">
        <v>10</v>
      </c>
      <c r="I18" s="22">
        <v>10</v>
      </c>
      <c r="J18" s="25" t="s">
        <v>25</v>
      </c>
      <c r="K18" s="43"/>
    </row>
    <row r="19" s="1" customFormat="1" ht="25" customHeight="1" spans="1:11">
      <c r="A19" s="23"/>
      <c r="B19" s="6" t="s">
        <v>136</v>
      </c>
      <c r="C19" s="20" t="s">
        <v>404</v>
      </c>
      <c r="D19" s="21" t="s">
        <v>65</v>
      </c>
      <c r="E19" s="83" t="s">
        <v>405</v>
      </c>
      <c r="F19" s="21" t="s">
        <v>138</v>
      </c>
      <c r="G19" s="21" t="s">
        <v>416</v>
      </c>
      <c r="H19" s="22">
        <v>10</v>
      </c>
      <c r="I19" s="22">
        <v>3</v>
      </c>
      <c r="J19" s="25" t="s">
        <v>25</v>
      </c>
      <c r="K19" s="43"/>
    </row>
    <row r="20" s="1" customFormat="1" ht="25" customHeight="1" spans="1:11">
      <c r="A20" s="19" t="s">
        <v>81</v>
      </c>
      <c r="B20" s="24" t="s">
        <v>139</v>
      </c>
      <c r="C20" s="20" t="s">
        <v>417</v>
      </c>
      <c r="D20" s="21" t="s">
        <v>65</v>
      </c>
      <c r="E20" s="83" t="s">
        <v>407</v>
      </c>
      <c r="F20" s="21" t="s">
        <v>80</v>
      </c>
      <c r="G20" s="83" t="s">
        <v>407</v>
      </c>
      <c r="H20" s="22">
        <v>10</v>
      </c>
      <c r="I20" s="22">
        <v>10</v>
      </c>
      <c r="J20" s="25" t="s">
        <v>25</v>
      </c>
      <c r="K20" s="43"/>
    </row>
    <row r="21" s="1" customFormat="1" ht="25" customHeight="1" spans="1:11">
      <c r="A21" s="23"/>
      <c r="B21" s="24" t="s">
        <v>141</v>
      </c>
      <c r="C21" s="20" t="s">
        <v>418</v>
      </c>
      <c r="D21" s="21" t="s">
        <v>65</v>
      </c>
      <c r="E21" s="83" t="s">
        <v>94</v>
      </c>
      <c r="F21" s="21" t="s">
        <v>80</v>
      </c>
      <c r="G21" s="83" t="s">
        <v>94</v>
      </c>
      <c r="H21" s="22">
        <v>10</v>
      </c>
      <c r="I21" s="22">
        <v>10</v>
      </c>
      <c r="J21" s="25" t="s">
        <v>25</v>
      </c>
      <c r="K21" s="43"/>
    </row>
    <row r="22" s="1" customFormat="1" ht="25" customHeight="1" spans="1:11">
      <c r="A22" s="18"/>
      <c r="B22" s="24" t="s">
        <v>207</v>
      </c>
      <c r="C22" s="20" t="s">
        <v>397</v>
      </c>
      <c r="D22" s="21" t="s">
        <v>72</v>
      </c>
      <c r="E22" s="83" t="s">
        <v>86</v>
      </c>
      <c r="F22" s="21" t="s">
        <v>80</v>
      </c>
      <c r="G22" s="83" t="s">
        <v>86</v>
      </c>
      <c r="H22" s="22">
        <v>10</v>
      </c>
      <c r="I22" s="22">
        <v>10</v>
      </c>
      <c r="J22" s="25" t="s">
        <v>25</v>
      </c>
      <c r="K22" s="43"/>
    </row>
    <row r="23" s="1" customFormat="1" ht="25" customHeight="1" spans="1:11">
      <c r="A23" s="6" t="s">
        <v>95</v>
      </c>
      <c r="B23" s="6" t="s">
        <v>361</v>
      </c>
      <c r="C23" s="20" t="s">
        <v>362</v>
      </c>
      <c r="D23" s="21" t="s">
        <v>72</v>
      </c>
      <c r="E23" s="83" t="s">
        <v>358</v>
      </c>
      <c r="F23" s="21" t="s">
        <v>73</v>
      </c>
      <c r="G23" s="83" t="s">
        <v>358</v>
      </c>
      <c r="H23" s="22">
        <v>10</v>
      </c>
      <c r="I23" s="22">
        <v>10</v>
      </c>
      <c r="J23" s="25" t="s">
        <v>25</v>
      </c>
      <c r="K23" s="43"/>
    </row>
    <row r="24" ht="25" customHeight="1" spans="1:11">
      <c r="A24" s="6" t="s">
        <v>147</v>
      </c>
      <c r="B24" s="6"/>
      <c r="C24" s="6"/>
      <c r="D24" s="25" t="s">
        <v>25</v>
      </c>
      <c r="E24" s="26"/>
      <c r="F24" s="26"/>
      <c r="G24" s="26"/>
      <c r="H24" s="26"/>
      <c r="I24" s="26"/>
      <c r="J24" s="26"/>
      <c r="K24" s="43"/>
    </row>
    <row r="25" ht="25" customHeight="1" spans="1:11">
      <c r="A25" s="27" t="s">
        <v>148</v>
      </c>
      <c r="B25" s="28"/>
      <c r="C25" s="28"/>
      <c r="D25" s="28"/>
      <c r="E25" s="28"/>
      <c r="F25" s="28"/>
      <c r="G25" s="29"/>
      <c r="H25" s="6" t="s">
        <v>149</v>
      </c>
      <c r="I25" s="6" t="s">
        <v>150</v>
      </c>
      <c r="J25" s="25" t="s">
        <v>151</v>
      </c>
      <c r="K25" s="43"/>
    </row>
    <row r="26" ht="25" customHeight="1" spans="1:11">
      <c r="A26" s="30"/>
      <c r="B26" s="31"/>
      <c r="C26" s="31"/>
      <c r="D26" s="31"/>
      <c r="E26" s="31"/>
      <c r="F26" s="31"/>
      <c r="G26" s="32"/>
      <c r="H26" s="6">
        <v>100</v>
      </c>
      <c r="I26" s="6">
        <v>93</v>
      </c>
      <c r="J26" s="25" t="s">
        <v>152</v>
      </c>
      <c r="K26" s="43"/>
    </row>
    <row r="27" ht="69" customHeight="1" spans="1:11">
      <c r="A27" s="13" t="s">
        <v>153</v>
      </c>
      <c r="B27" s="13"/>
      <c r="C27" s="13"/>
      <c r="D27" s="13"/>
      <c r="E27" s="13"/>
      <c r="F27" s="13"/>
      <c r="G27" s="13"/>
      <c r="H27" s="13"/>
      <c r="I27" s="13"/>
      <c r="J27" s="13"/>
      <c r="K27" s="13"/>
    </row>
    <row r="28" spans="1:11">
      <c r="A28" s="13" t="s">
        <v>99</v>
      </c>
      <c r="B28" s="13"/>
      <c r="C28" s="13"/>
      <c r="D28" s="13"/>
      <c r="E28" s="13"/>
      <c r="F28" s="13"/>
      <c r="G28" s="13"/>
      <c r="H28" s="13"/>
      <c r="I28" s="13"/>
      <c r="J28" s="13"/>
      <c r="K28" s="13"/>
    </row>
    <row r="29" spans="1:11">
      <c r="A29" s="13" t="s">
        <v>100</v>
      </c>
      <c r="B29" s="13"/>
      <c r="C29" s="13"/>
      <c r="D29" s="13"/>
      <c r="E29" s="13"/>
      <c r="F29" s="13"/>
      <c r="G29" s="13"/>
      <c r="H29" s="13"/>
      <c r="I29" s="13"/>
      <c r="J29" s="13"/>
      <c r="K29" s="13"/>
    </row>
    <row r="30" spans="1:10">
      <c r="A30" s="33"/>
      <c r="B30" s="33"/>
      <c r="C30" s="33"/>
      <c r="D30" s="33"/>
      <c r="E30" s="33"/>
      <c r="F30" s="33"/>
      <c r="G30" s="33"/>
      <c r="H30" s="33"/>
      <c r="I30" s="33"/>
      <c r="J30" s="33"/>
    </row>
  </sheetData>
  <mergeCells count="46">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G13:G14"/>
    <mergeCell ref="H13:H14"/>
    <mergeCell ref="I13:I14"/>
    <mergeCell ref="K6:K9"/>
    <mergeCell ref="A5:B9"/>
    <mergeCell ref="J13:K14"/>
    <mergeCell ref="A25:G26"/>
  </mergeCells>
  <pageMargins left="0.7" right="0.7" top="0.75" bottom="0.75" header="0.3" footer="0.3"/>
  <pageSetup paperSize="9" orientation="portrait" horizontalDpi="600" vertic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A4" sqref="$A3:$XFD9"/>
    </sheetView>
  </sheetViews>
  <sheetFormatPr defaultColWidth="9" defaultRowHeight="14.25"/>
  <cols>
    <col min="1" max="1" width="9.26666666666667" customWidth="1"/>
    <col min="2" max="2" width="24.5" customWidth="1"/>
    <col min="3" max="3" width="28.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 t="s">
        <v>32</v>
      </c>
      <c r="C2" s="4"/>
      <c r="D2" s="4"/>
      <c r="E2" s="5"/>
      <c r="F2" s="5"/>
      <c r="G2" s="5"/>
      <c r="H2" s="5"/>
      <c r="I2" s="5"/>
      <c r="J2" s="34"/>
      <c r="K2" s="35" t="s">
        <v>102</v>
      </c>
    </row>
    <row r="3" ht="25" customHeight="1" spans="1:11">
      <c r="A3" s="6" t="s">
        <v>103</v>
      </c>
      <c r="B3" s="6"/>
      <c r="C3" s="7" t="s">
        <v>419</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84.97</v>
      </c>
      <c r="F6" s="11">
        <v>84.97</v>
      </c>
      <c r="G6" s="11">
        <v>10</v>
      </c>
      <c r="H6" s="12">
        <f t="shared" ref="H6:H7" si="0">IF(AND(E6&lt;&gt;0,F6&lt;&gt;0),F6/E6*100,"")</f>
        <v>100</v>
      </c>
      <c r="I6" s="15">
        <v>10</v>
      </c>
      <c r="J6" s="15"/>
      <c r="K6" s="37" t="s">
        <v>25</v>
      </c>
    </row>
    <row r="7" ht="25" customHeight="1" spans="1:11">
      <c r="A7" s="6"/>
      <c r="B7" s="6"/>
      <c r="C7" s="10" t="s">
        <v>115</v>
      </c>
      <c r="D7" s="11">
        <v>0</v>
      </c>
      <c r="E7" s="11">
        <v>84.97</v>
      </c>
      <c r="F7" s="11">
        <v>84.97</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156" customHeight="1" spans="1:11">
      <c r="A11" s="6"/>
      <c r="B11" s="16" t="s">
        <v>420</v>
      </c>
      <c r="C11" s="16"/>
      <c r="D11" s="16"/>
      <c r="E11" s="16"/>
      <c r="F11" s="16"/>
      <c r="G11" s="15" t="s">
        <v>420</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163</v>
      </c>
      <c r="C15" s="20" t="s">
        <v>421</v>
      </c>
      <c r="D15" s="21" t="s">
        <v>65</v>
      </c>
      <c r="E15" s="83" t="s">
        <v>200</v>
      </c>
      <c r="F15" s="21" t="s">
        <v>128</v>
      </c>
      <c r="G15" s="83" t="s">
        <v>200</v>
      </c>
      <c r="H15" s="22">
        <v>10</v>
      </c>
      <c r="I15" s="22">
        <v>10</v>
      </c>
      <c r="J15" s="25" t="s">
        <v>25</v>
      </c>
      <c r="K15" s="43"/>
    </row>
    <row r="16" s="1" customFormat="1" ht="25" customHeight="1" spans="1:11">
      <c r="A16" s="23"/>
      <c r="B16" s="19" t="s">
        <v>167</v>
      </c>
      <c r="C16" s="20" t="s">
        <v>422</v>
      </c>
      <c r="D16" s="21" t="s">
        <v>72</v>
      </c>
      <c r="E16" s="83" t="s">
        <v>423</v>
      </c>
      <c r="F16" s="21" t="s">
        <v>68</v>
      </c>
      <c r="G16" s="83" t="s">
        <v>423</v>
      </c>
      <c r="H16" s="22">
        <v>5</v>
      </c>
      <c r="I16" s="22">
        <v>5</v>
      </c>
      <c r="J16" s="25" t="s">
        <v>25</v>
      </c>
      <c r="K16" s="43"/>
    </row>
    <row r="17" s="1" customFormat="1" ht="25" customHeight="1" spans="1:11">
      <c r="A17" s="23"/>
      <c r="B17" s="6" t="s">
        <v>131</v>
      </c>
      <c r="C17" s="20" t="s">
        <v>424</v>
      </c>
      <c r="D17" s="21" t="s">
        <v>72</v>
      </c>
      <c r="E17" s="83" t="s">
        <v>300</v>
      </c>
      <c r="F17" s="21" t="s">
        <v>73</v>
      </c>
      <c r="G17" s="83" t="s">
        <v>300</v>
      </c>
      <c r="H17" s="22">
        <v>15</v>
      </c>
      <c r="I17" s="22">
        <v>15</v>
      </c>
      <c r="J17" s="25" t="s">
        <v>25</v>
      </c>
      <c r="K17" s="43"/>
    </row>
    <row r="18" s="1" customFormat="1" ht="25" customHeight="1" spans="1:11">
      <c r="A18" s="23"/>
      <c r="B18" s="6" t="s">
        <v>134</v>
      </c>
      <c r="C18" s="20" t="s">
        <v>403</v>
      </c>
      <c r="D18" s="21" t="s">
        <v>72</v>
      </c>
      <c r="E18" s="83" t="s">
        <v>133</v>
      </c>
      <c r="F18" s="21" t="s">
        <v>73</v>
      </c>
      <c r="G18" s="83" t="s">
        <v>133</v>
      </c>
      <c r="H18" s="22">
        <v>10</v>
      </c>
      <c r="I18" s="22">
        <v>10</v>
      </c>
      <c r="J18" s="25" t="s">
        <v>25</v>
      </c>
      <c r="K18" s="43"/>
    </row>
    <row r="19" s="1" customFormat="1" ht="25" customHeight="1" spans="1:11">
      <c r="A19" s="23"/>
      <c r="B19" s="6" t="s">
        <v>136</v>
      </c>
      <c r="C19" s="20" t="s">
        <v>425</v>
      </c>
      <c r="D19" s="21" t="s">
        <v>65</v>
      </c>
      <c r="E19" s="83" t="s">
        <v>426</v>
      </c>
      <c r="F19" s="21" t="s">
        <v>138</v>
      </c>
      <c r="G19" s="21" t="s">
        <v>427</v>
      </c>
      <c r="H19" s="22">
        <v>10</v>
      </c>
      <c r="I19" s="22">
        <v>3</v>
      </c>
      <c r="J19" s="25" t="s">
        <v>25</v>
      </c>
      <c r="K19" s="43"/>
    </row>
    <row r="20" s="1" customFormat="1" ht="25" customHeight="1" spans="1:11">
      <c r="A20" s="19" t="s">
        <v>81</v>
      </c>
      <c r="B20" s="24" t="s">
        <v>139</v>
      </c>
      <c r="C20" s="20" t="s">
        <v>428</v>
      </c>
      <c r="D20" s="21" t="s">
        <v>65</v>
      </c>
      <c r="E20" s="83" t="s">
        <v>407</v>
      </c>
      <c r="F20" s="21" t="s">
        <v>80</v>
      </c>
      <c r="G20" s="83" t="s">
        <v>407</v>
      </c>
      <c r="H20" s="22">
        <v>10</v>
      </c>
      <c r="I20" s="22">
        <v>10</v>
      </c>
      <c r="J20" s="25" t="s">
        <v>25</v>
      </c>
      <c r="K20" s="43"/>
    </row>
    <row r="21" s="1" customFormat="1" ht="25" customHeight="1" spans="1:11">
      <c r="A21" s="23"/>
      <c r="B21" s="24" t="s">
        <v>141</v>
      </c>
      <c r="C21" s="20" t="s">
        <v>429</v>
      </c>
      <c r="D21" s="21" t="s">
        <v>65</v>
      </c>
      <c r="E21" s="83" t="s">
        <v>94</v>
      </c>
      <c r="F21" s="21" t="s">
        <v>80</v>
      </c>
      <c r="G21" s="83" t="s">
        <v>94</v>
      </c>
      <c r="H21" s="22">
        <v>10</v>
      </c>
      <c r="I21" s="22">
        <v>10</v>
      </c>
      <c r="J21" s="25" t="s">
        <v>25</v>
      </c>
      <c r="K21" s="43"/>
    </row>
    <row r="22" s="1" customFormat="1" ht="25" customHeight="1" spans="1:11">
      <c r="A22" s="18"/>
      <c r="B22" s="24" t="s">
        <v>207</v>
      </c>
      <c r="C22" s="20" t="s">
        <v>430</v>
      </c>
      <c r="D22" s="21" t="s">
        <v>72</v>
      </c>
      <c r="E22" s="83" t="s">
        <v>86</v>
      </c>
      <c r="F22" s="21" t="s">
        <v>80</v>
      </c>
      <c r="G22" s="83" t="s">
        <v>86</v>
      </c>
      <c r="H22" s="22">
        <v>10</v>
      </c>
      <c r="I22" s="22">
        <v>10</v>
      </c>
      <c r="J22" s="25" t="s">
        <v>25</v>
      </c>
      <c r="K22" s="43"/>
    </row>
    <row r="23" s="1" customFormat="1" ht="25" customHeight="1" spans="1:11">
      <c r="A23" s="6" t="s">
        <v>95</v>
      </c>
      <c r="B23" s="6" t="s">
        <v>361</v>
      </c>
      <c r="C23" s="20" t="s">
        <v>431</v>
      </c>
      <c r="D23" s="21" t="s">
        <v>72</v>
      </c>
      <c r="E23" s="83" t="s">
        <v>300</v>
      </c>
      <c r="F23" s="21" t="s">
        <v>73</v>
      </c>
      <c r="G23" s="83" t="s">
        <v>300</v>
      </c>
      <c r="H23" s="22">
        <v>10</v>
      </c>
      <c r="I23" s="22">
        <v>10</v>
      </c>
      <c r="J23" s="25" t="s">
        <v>25</v>
      </c>
      <c r="K23" s="43"/>
    </row>
    <row r="24" ht="25" customHeight="1" spans="1:11">
      <c r="A24" s="6" t="s">
        <v>147</v>
      </c>
      <c r="B24" s="6"/>
      <c r="C24" s="6"/>
      <c r="D24" s="25" t="s">
        <v>25</v>
      </c>
      <c r="E24" s="26"/>
      <c r="F24" s="26"/>
      <c r="G24" s="26"/>
      <c r="H24" s="26"/>
      <c r="I24" s="26"/>
      <c r="J24" s="26"/>
      <c r="K24" s="43"/>
    </row>
    <row r="25" ht="25" customHeight="1" spans="1:11">
      <c r="A25" s="27" t="s">
        <v>148</v>
      </c>
      <c r="B25" s="28"/>
      <c r="C25" s="28"/>
      <c r="D25" s="28"/>
      <c r="E25" s="28"/>
      <c r="F25" s="28"/>
      <c r="G25" s="29"/>
      <c r="H25" s="6" t="s">
        <v>149</v>
      </c>
      <c r="I25" s="6" t="s">
        <v>150</v>
      </c>
      <c r="J25" s="25" t="s">
        <v>151</v>
      </c>
      <c r="K25" s="43"/>
    </row>
    <row r="26" ht="25" customHeight="1" spans="1:11">
      <c r="A26" s="30"/>
      <c r="B26" s="31"/>
      <c r="C26" s="31"/>
      <c r="D26" s="31"/>
      <c r="E26" s="31"/>
      <c r="F26" s="31"/>
      <c r="G26" s="32"/>
      <c r="H26" s="6">
        <v>100</v>
      </c>
      <c r="I26" s="6">
        <v>93</v>
      </c>
      <c r="J26" s="25" t="s">
        <v>152</v>
      </c>
      <c r="K26" s="43"/>
    </row>
    <row r="27" ht="69" customHeight="1" spans="1:11">
      <c r="A27" s="13" t="s">
        <v>153</v>
      </c>
      <c r="B27" s="13"/>
      <c r="C27" s="13"/>
      <c r="D27" s="13"/>
      <c r="E27" s="13"/>
      <c r="F27" s="13"/>
      <c r="G27" s="13"/>
      <c r="H27" s="13"/>
      <c r="I27" s="13"/>
      <c r="J27" s="13"/>
      <c r="K27" s="13"/>
    </row>
    <row r="28" spans="1:11">
      <c r="A28" s="13" t="s">
        <v>99</v>
      </c>
      <c r="B28" s="13"/>
      <c r="C28" s="13"/>
      <c r="D28" s="13"/>
      <c r="E28" s="13"/>
      <c r="F28" s="13"/>
      <c r="G28" s="13"/>
      <c r="H28" s="13"/>
      <c r="I28" s="13"/>
      <c r="J28" s="13"/>
      <c r="K28" s="13"/>
    </row>
    <row r="29" spans="1:11">
      <c r="A29" s="13" t="s">
        <v>100</v>
      </c>
      <c r="B29" s="13"/>
      <c r="C29" s="13"/>
      <c r="D29" s="13"/>
      <c r="E29" s="13"/>
      <c r="F29" s="13"/>
      <c r="G29" s="13"/>
      <c r="H29" s="13"/>
      <c r="I29" s="13"/>
      <c r="J29" s="13"/>
      <c r="K29" s="13"/>
    </row>
    <row r="30" spans="1:10">
      <c r="A30" s="33"/>
      <c r="B30" s="33"/>
      <c r="C30" s="33"/>
      <c r="D30" s="33"/>
      <c r="E30" s="33"/>
      <c r="F30" s="33"/>
      <c r="G30" s="33"/>
      <c r="H30" s="33"/>
      <c r="I30" s="33"/>
      <c r="J30" s="33"/>
    </row>
  </sheetData>
  <mergeCells count="46">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G13:G14"/>
    <mergeCell ref="H13:H14"/>
    <mergeCell ref="I13:I14"/>
    <mergeCell ref="K6:K9"/>
    <mergeCell ref="A5:B9"/>
    <mergeCell ref="J13:K14"/>
    <mergeCell ref="A25:G26"/>
  </mergeCells>
  <pageMargins left="0.7" right="0.7" top="0.75" bottom="0.75"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1048576"/>
    </sheetView>
  </sheetViews>
  <sheetFormatPr defaultColWidth="9" defaultRowHeight="14.25"/>
  <cols>
    <col min="1" max="1" width="9.26666666666667" customWidth="1"/>
    <col min="2" max="2" width="19.875" customWidth="1"/>
    <col min="3" max="3" width="29.2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9" t="s">
        <v>32</v>
      </c>
      <c r="C2" s="5"/>
      <c r="D2" s="5"/>
      <c r="E2" s="5"/>
      <c r="F2" s="5"/>
      <c r="G2" s="5"/>
      <c r="H2" s="5"/>
      <c r="I2" s="5"/>
      <c r="J2" s="34"/>
      <c r="K2" s="35" t="s">
        <v>102</v>
      </c>
    </row>
    <row r="3" ht="25" customHeight="1" spans="1:11">
      <c r="A3" s="6" t="s">
        <v>103</v>
      </c>
      <c r="B3" s="6"/>
      <c r="C3" s="7" t="s">
        <v>154</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5</v>
      </c>
      <c r="E6" s="11">
        <v>3.73</v>
      </c>
      <c r="F6" s="11">
        <v>3.73</v>
      </c>
      <c r="G6" s="11">
        <v>10</v>
      </c>
      <c r="H6" s="12">
        <f t="shared" ref="H6:H7" si="0">IF(AND(E6&lt;&gt;0,F6&lt;&gt;0),F6/E6*100,"")</f>
        <v>100</v>
      </c>
      <c r="I6" s="15">
        <v>10</v>
      </c>
      <c r="J6" s="15"/>
      <c r="K6" s="37" t="s">
        <v>25</v>
      </c>
    </row>
    <row r="7" ht="25" customHeight="1" spans="1:11">
      <c r="A7" s="6"/>
      <c r="B7" s="6"/>
      <c r="C7" s="10" t="s">
        <v>115</v>
      </c>
      <c r="D7" s="11">
        <v>5</v>
      </c>
      <c r="E7" s="11">
        <v>3.73</v>
      </c>
      <c r="F7" s="11">
        <v>3.73</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118" customHeight="1" spans="1:11">
      <c r="A11" s="6"/>
      <c r="B11" s="16" t="s">
        <v>155</v>
      </c>
      <c r="C11" s="16"/>
      <c r="D11" s="16"/>
      <c r="E11" s="16"/>
      <c r="F11" s="16"/>
      <c r="G11" s="15" t="s">
        <v>155</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156</v>
      </c>
      <c r="D15" s="44" t="s">
        <v>72</v>
      </c>
      <c r="E15" s="82" t="s">
        <v>157</v>
      </c>
      <c r="F15" s="44" t="s">
        <v>128</v>
      </c>
      <c r="G15" s="82" t="s">
        <v>157</v>
      </c>
      <c r="H15" s="22">
        <v>15</v>
      </c>
      <c r="I15" s="22">
        <v>15</v>
      </c>
      <c r="J15" s="25" t="s">
        <v>25</v>
      </c>
      <c r="K15" s="43"/>
    </row>
    <row r="16" s="1" customFormat="1" ht="25" customHeight="1" spans="1:11">
      <c r="A16" s="23"/>
      <c r="B16" s="6" t="s">
        <v>131</v>
      </c>
      <c r="C16" s="21" t="s">
        <v>158</v>
      </c>
      <c r="D16" s="44" t="s">
        <v>65</v>
      </c>
      <c r="E16" s="82" t="s">
        <v>133</v>
      </c>
      <c r="F16" s="44" t="s">
        <v>73</v>
      </c>
      <c r="G16" s="82" t="s">
        <v>133</v>
      </c>
      <c r="H16" s="22">
        <v>15</v>
      </c>
      <c r="I16" s="22">
        <v>15</v>
      </c>
      <c r="J16" s="25" t="s">
        <v>25</v>
      </c>
      <c r="K16" s="43"/>
    </row>
    <row r="17" s="1" customFormat="1" ht="25" customHeight="1" spans="1:11">
      <c r="A17" s="23"/>
      <c r="B17" s="6" t="s">
        <v>134</v>
      </c>
      <c r="C17" s="21" t="s">
        <v>159</v>
      </c>
      <c r="D17" s="44" t="s">
        <v>65</v>
      </c>
      <c r="E17" s="82" t="s">
        <v>133</v>
      </c>
      <c r="F17" s="44" t="s">
        <v>73</v>
      </c>
      <c r="G17" s="82" t="s">
        <v>133</v>
      </c>
      <c r="H17" s="22">
        <v>10</v>
      </c>
      <c r="I17" s="22">
        <v>10</v>
      </c>
      <c r="J17" s="25" t="s">
        <v>25</v>
      </c>
      <c r="K17" s="43"/>
    </row>
    <row r="18" s="1" customFormat="1" ht="25" customHeight="1" spans="1:11">
      <c r="A18" s="23"/>
      <c r="B18" s="6" t="s">
        <v>136</v>
      </c>
      <c r="C18" s="24" t="s">
        <v>137</v>
      </c>
      <c r="D18" s="24" t="s">
        <v>65</v>
      </c>
      <c r="E18" s="24">
        <v>5</v>
      </c>
      <c r="F18" s="45" t="s">
        <v>138</v>
      </c>
      <c r="G18" s="24">
        <v>3.73</v>
      </c>
      <c r="H18" s="22">
        <v>10</v>
      </c>
      <c r="I18" s="22">
        <v>8</v>
      </c>
      <c r="J18" s="25" t="s">
        <v>25</v>
      </c>
      <c r="K18" s="43"/>
    </row>
    <row r="19" s="1" customFormat="1" ht="25" customHeight="1" spans="1:11">
      <c r="A19" s="19" t="s">
        <v>81</v>
      </c>
      <c r="B19" s="24" t="s">
        <v>139</v>
      </c>
      <c r="C19" s="24" t="s">
        <v>140</v>
      </c>
      <c r="D19" s="24" t="s">
        <v>65</v>
      </c>
      <c r="E19" s="45" t="s">
        <v>86</v>
      </c>
      <c r="F19" s="44" t="s">
        <v>80</v>
      </c>
      <c r="G19" s="45" t="s">
        <v>86</v>
      </c>
      <c r="H19" s="22">
        <v>10</v>
      </c>
      <c r="I19" s="22">
        <v>10</v>
      </c>
      <c r="J19" s="25" t="s">
        <v>25</v>
      </c>
      <c r="K19" s="43"/>
    </row>
    <row r="20" s="1" customFormat="1" ht="25" customHeight="1" spans="1:11">
      <c r="A20" s="23"/>
      <c r="B20" s="24" t="s">
        <v>141</v>
      </c>
      <c r="C20" s="21" t="s">
        <v>160</v>
      </c>
      <c r="D20" s="44" t="s">
        <v>65</v>
      </c>
      <c r="E20" s="82" t="s">
        <v>133</v>
      </c>
      <c r="F20" s="44" t="s">
        <v>73</v>
      </c>
      <c r="G20" s="82" t="s">
        <v>133</v>
      </c>
      <c r="H20" s="22">
        <v>10</v>
      </c>
      <c r="I20" s="22">
        <v>10</v>
      </c>
      <c r="J20" s="25" t="s">
        <v>25</v>
      </c>
      <c r="K20" s="43"/>
    </row>
    <row r="21" s="1" customFormat="1" ht="25" customHeight="1" spans="1:11">
      <c r="A21" s="23"/>
      <c r="B21" s="24" t="s">
        <v>142</v>
      </c>
      <c r="C21" s="24" t="s">
        <v>85</v>
      </c>
      <c r="D21" s="24" t="s">
        <v>65</v>
      </c>
      <c r="E21" s="45" t="s">
        <v>86</v>
      </c>
      <c r="F21" s="44" t="s">
        <v>80</v>
      </c>
      <c r="G21" s="45" t="s">
        <v>86</v>
      </c>
      <c r="H21" s="22">
        <v>5</v>
      </c>
      <c r="I21" s="22">
        <v>5</v>
      </c>
      <c r="J21" s="25" t="s">
        <v>25</v>
      </c>
      <c r="K21" s="43"/>
    </row>
    <row r="22" s="1" customFormat="1" ht="25" customHeight="1" spans="1:11">
      <c r="A22" s="18"/>
      <c r="B22" s="24" t="s">
        <v>143</v>
      </c>
      <c r="C22" s="45" t="s">
        <v>144</v>
      </c>
      <c r="D22" s="24" t="s">
        <v>65</v>
      </c>
      <c r="E22" s="45" t="s">
        <v>86</v>
      </c>
      <c r="F22" s="44" t="s">
        <v>80</v>
      </c>
      <c r="G22" s="45" t="s">
        <v>86</v>
      </c>
      <c r="H22" s="22">
        <v>5</v>
      </c>
      <c r="I22" s="22">
        <v>5</v>
      </c>
      <c r="J22" s="25" t="s">
        <v>25</v>
      </c>
      <c r="K22" s="43"/>
    </row>
    <row r="23" s="1" customFormat="1" ht="25" customHeight="1" spans="1:11">
      <c r="A23" s="19" t="s">
        <v>95</v>
      </c>
      <c r="B23" s="6" t="s">
        <v>145</v>
      </c>
      <c r="C23" s="45" t="s">
        <v>98</v>
      </c>
      <c r="D23" s="44" t="s">
        <v>72</v>
      </c>
      <c r="E23" s="45">
        <v>95</v>
      </c>
      <c r="F23" s="44" t="s">
        <v>73</v>
      </c>
      <c r="G23" s="45">
        <v>95</v>
      </c>
      <c r="H23" s="22">
        <v>5</v>
      </c>
      <c r="I23" s="22">
        <v>5</v>
      </c>
      <c r="J23" s="25" t="s">
        <v>25</v>
      </c>
      <c r="K23" s="43"/>
    </row>
    <row r="24" s="1" customFormat="1" ht="25" customHeight="1" spans="1:11">
      <c r="A24" s="18"/>
      <c r="B24" s="6" t="s">
        <v>145</v>
      </c>
      <c r="C24" s="50" t="s">
        <v>146</v>
      </c>
      <c r="D24" s="44" t="s">
        <v>72</v>
      </c>
      <c r="E24" s="51">
        <v>95</v>
      </c>
      <c r="F24" s="44" t="s">
        <v>73</v>
      </c>
      <c r="G24" s="51">
        <v>95</v>
      </c>
      <c r="H24" s="22">
        <v>5</v>
      </c>
      <c r="I24" s="22">
        <v>5</v>
      </c>
      <c r="J24" s="25" t="s">
        <v>25</v>
      </c>
      <c r="K24" s="43"/>
    </row>
    <row r="25"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98</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6" workbookViewId="0">
      <selection activeCell="A5" sqref="$A1:$XFD1048576"/>
    </sheetView>
  </sheetViews>
  <sheetFormatPr defaultColWidth="9" defaultRowHeight="14.25"/>
  <cols>
    <col min="1" max="1" width="9.26666666666667" customWidth="1"/>
    <col min="2" max="2" width="22.625" customWidth="1"/>
    <col min="3" max="3" width="32.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9" t="s">
        <v>32</v>
      </c>
      <c r="C2" s="5"/>
      <c r="D2" s="5"/>
      <c r="E2" s="5"/>
      <c r="F2" s="5"/>
      <c r="G2" s="5"/>
      <c r="H2" s="5"/>
      <c r="I2" s="5"/>
      <c r="J2" s="34"/>
      <c r="K2" s="35" t="s">
        <v>102</v>
      </c>
    </row>
    <row r="3" ht="25" customHeight="1" spans="1:11">
      <c r="A3" s="6" t="s">
        <v>103</v>
      </c>
      <c r="B3" s="6"/>
      <c r="C3" s="7" t="s">
        <v>161</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15</v>
      </c>
      <c r="E6" s="11">
        <v>15</v>
      </c>
      <c r="F6" s="11">
        <v>15</v>
      </c>
      <c r="G6" s="11">
        <v>10</v>
      </c>
      <c r="H6" s="12">
        <f t="shared" ref="H6:H7" si="0">IF(AND(E6&lt;&gt;0,F6&lt;&gt;0),F6/E6*100,"")</f>
        <v>100</v>
      </c>
      <c r="I6" s="15">
        <v>10</v>
      </c>
      <c r="J6" s="15"/>
      <c r="K6" s="37" t="s">
        <v>25</v>
      </c>
    </row>
    <row r="7" ht="25" customHeight="1" spans="1:11">
      <c r="A7" s="6"/>
      <c r="B7" s="6"/>
      <c r="C7" s="10" t="s">
        <v>115</v>
      </c>
      <c r="D7" s="11">
        <v>15</v>
      </c>
      <c r="E7" s="11">
        <v>15</v>
      </c>
      <c r="F7" s="11">
        <v>15</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162</v>
      </c>
      <c r="C11" s="16"/>
      <c r="D11" s="16"/>
      <c r="E11" s="16"/>
      <c r="F11" s="16"/>
      <c r="G11" s="15" t="s">
        <v>162</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163</v>
      </c>
      <c r="C15" s="21" t="s">
        <v>164</v>
      </c>
      <c r="D15" s="44" t="s">
        <v>72</v>
      </c>
      <c r="E15" s="82" t="s">
        <v>165</v>
      </c>
      <c r="F15" s="44" t="s">
        <v>166</v>
      </c>
      <c r="G15" s="82" t="s">
        <v>165</v>
      </c>
      <c r="H15" s="22">
        <v>10</v>
      </c>
      <c r="I15" s="22">
        <v>10</v>
      </c>
      <c r="J15" s="25" t="s">
        <v>25</v>
      </c>
      <c r="K15" s="43"/>
    </row>
    <row r="16" s="1" customFormat="1" ht="25" customHeight="1" spans="1:11">
      <c r="A16" s="23"/>
      <c r="B16" s="19" t="s">
        <v>167</v>
      </c>
      <c r="C16" s="21" t="s">
        <v>168</v>
      </c>
      <c r="D16" s="44" t="s">
        <v>72</v>
      </c>
      <c r="E16" s="82" t="s">
        <v>169</v>
      </c>
      <c r="F16" s="44" t="s">
        <v>68</v>
      </c>
      <c r="G16" s="82" t="s">
        <v>169</v>
      </c>
      <c r="H16" s="22">
        <v>5</v>
      </c>
      <c r="I16" s="22">
        <v>5</v>
      </c>
      <c r="J16" s="25"/>
      <c r="K16" s="43"/>
    </row>
    <row r="17" s="1" customFormat="1" ht="25" customHeight="1" spans="1:11">
      <c r="A17" s="23"/>
      <c r="B17" s="6" t="s">
        <v>131</v>
      </c>
      <c r="C17" s="21" t="s">
        <v>170</v>
      </c>
      <c r="D17" s="44" t="s">
        <v>72</v>
      </c>
      <c r="E17" s="82" t="s">
        <v>171</v>
      </c>
      <c r="F17" s="44" t="s">
        <v>172</v>
      </c>
      <c r="G17" s="82" t="s">
        <v>171</v>
      </c>
      <c r="H17" s="22">
        <v>15</v>
      </c>
      <c r="I17" s="22">
        <v>15</v>
      </c>
      <c r="J17" s="25" t="s">
        <v>25</v>
      </c>
      <c r="K17" s="43"/>
    </row>
    <row r="18" s="1" customFormat="1" ht="25" customHeight="1" spans="1:11">
      <c r="A18" s="23"/>
      <c r="B18" s="6" t="s">
        <v>134</v>
      </c>
      <c r="C18" s="21" t="s">
        <v>173</v>
      </c>
      <c r="D18" s="44" t="s">
        <v>65</v>
      </c>
      <c r="E18" s="82" t="s">
        <v>174</v>
      </c>
      <c r="F18" s="44" t="s">
        <v>175</v>
      </c>
      <c r="G18" s="82" t="s">
        <v>174</v>
      </c>
      <c r="H18" s="22">
        <v>10</v>
      </c>
      <c r="I18" s="22">
        <v>10</v>
      </c>
      <c r="J18" s="25" t="s">
        <v>25</v>
      </c>
      <c r="K18" s="43"/>
    </row>
    <row r="19" s="1" customFormat="1" ht="25" customHeight="1" spans="1:11">
      <c r="A19" s="23"/>
      <c r="B19" s="6" t="s">
        <v>136</v>
      </c>
      <c r="C19" s="24" t="s">
        <v>137</v>
      </c>
      <c r="D19" s="24" t="s">
        <v>65</v>
      </c>
      <c r="E19" s="24">
        <v>15</v>
      </c>
      <c r="F19" s="45" t="s">
        <v>138</v>
      </c>
      <c r="G19" s="24">
        <v>15</v>
      </c>
      <c r="H19" s="22">
        <v>10</v>
      </c>
      <c r="I19" s="22">
        <v>10</v>
      </c>
      <c r="J19" s="25" t="s">
        <v>25</v>
      </c>
      <c r="K19" s="43"/>
    </row>
    <row r="20" s="1" customFormat="1" ht="25" customHeight="1" spans="1:11">
      <c r="A20" s="19" t="s">
        <v>81</v>
      </c>
      <c r="B20" s="24" t="s">
        <v>139</v>
      </c>
      <c r="C20" s="24" t="s">
        <v>140</v>
      </c>
      <c r="D20" s="24" t="s">
        <v>65</v>
      </c>
      <c r="E20" s="45" t="s">
        <v>86</v>
      </c>
      <c r="F20" s="44" t="s">
        <v>80</v>
      </c>
      <c r="G20" s="45" t="s">
        <v>86</v>
      </c>
      <c r="H20" s="22">
        <v>10</v>
      </c>
      <c r="I20" s="22">
        <v>10</v>
      </c>
      <c r="J20" s="25" t="s">
        <v>25</v>
      </c>
      <c r="K20" s="43"/>
    </row>
    <row r="21" s="1" customFormat="1" ht="25" customHeight="1" spans="1:11">
      <c r="A21" s="23"/>
      <c r="B21" s="24" t="s">
        <v>141</v>
      </c>
      <c r="C21" s="21" t="s">
        <v>176</v>
      </c>
      <c r="D21" s="44" t="s">
        <v>65</v>
      </c>
      <c r="E21" s="82" t="s">
        <v>89</v>
      </c>
      <c r="F21" s="44" t="s">
        <v>80</v>
      </c>
      <c r="G21" s="82" t="s">
        <v>89</v>
      </c>
      <c r="H21" s="22">
        <v>10</v>
      </c>
      <c r="I21" s="22">
        <v>10</v>
      </c>
      <c r="J21" s="25" t="s">
        <v>25</v>
      </c>
      <c r="K21" s="43"/>
    </row>
    <row r="22" s="1" customFormat="1" ht="25" customHeight="1" spans="1:11">
      <c r="A22" s="23"/>
      <c r="B22" s="24" t="s">
        <v>142</v>
      </c>
      <c r="C22" s="24" t="s">
        <v>85</v>
      </c>
      <c r="D22" s="24" t="s">
        <v>65</v>
      </c>
      <c r="E22" s="45" t="s">
        <v>86</v>
      </c>
      <c r="F22" s="44" t="s">
        <v>80</v>
      </c>
      <c r="G22" s="45" t="s">
        <v>86</v>
      </c>
      <c r="H22" s="22">
        <v>5</v>
      </c>
      <c r="I22" s="22">
        <v>5</v>
      </c>
      <c r="J22" s="25" t="s">
        <v>25</v>
      </c>
      <c r="K22" s="43"/>
    </row>
    <row r="23" s="1" customFormat="1" ht="25" customHeight="1" spans="1:11">
      <c r="A23" s="18"/>
      <c r="B23" s="24" t="s">
        <v>143</v>
      </c>
      <c r="C23" s="45" t="s">
        <v>144</v>
      </c>
      <c r="D23" s="24" t="s">
        <v>65</v>
      </c>
      <c r="E23" s="45" t="s">
        <v>86</v>
      </c>
      <c r="F23" s="44" t="s">
        <v>80</v>
      </c>
      <c r="G23" s="45" t="s">
        <v>86</v>
      </c>
      <c r="H23" s="22">
        <v>5</v>
      </c>
      <c r="I23" s="22">
        <v>5</v>
      </c>
      <c r="J23" s="25" t="s">
        <v>25</v>
      </c>
      <c r="K23" s="43"/>
    </row>
    <row r="24" s="1" customFormat="1" ht="25" customHeight="1" spans="1:11">
      <c r="A24" s="19" t="s">
        <v>95</v>
      </c>
      <c r="B24" s="6" t="s">
        <v>145</v>
      </c>
      <c r="C24" s="45" t="s">
        <v>98</v>
      </c>
      <c r="D24" s="44" t="s">
        <v>72</v>
      </c>
      <c r="E24" s="45">
        <v>95</v>
      </c>
      <c r="F24" s="44" t="s">
        <v>73</v>
      </c>
      <c r="G24" s="45">
        <v>95</v>
      </c>
      <c r="H24" s="22">
        <v>5</v>
      </c>
      <c r="I24" s="22">
        <v>5</v>
      </c>
      <c r="J24" s="25" t="s">
        <v>25</v>
      </c>
      <c r="K24" s="43"/>
    </row>
    <row r="25" s="1" customFormat="1" ht="25" customHeight="1" spans="1:11">
      <c r="A25" s="18"/>
      <c r="B25" s="6" t="s">
        <v>145</v>
      </c>
      <c r="C25" s="50" t="s">
        <v>146</v>
      </c>
      <c r="D25" s="44" t="s">
        <v>72</v>
      </c>
      <c r="E25" s="51">
        <v>95</v>
      </c>
      <c r="F25" s="44" t="s">
        <v>73</v>
      </c>
      <c r="G25" s="51">
        <v>95</v>
      </c>
      <c r="H25" s="22">
        <v>5</v>
      </c>
      <c r="I25" s="22">
        <v>5</v>
      </c>
      <c r="J25" s="25" t="s">
        <v>25</v>
      </c>
      <c r="K25" s="43"/>
    </row>
    <row r="26" s="1" customFormat="1" ht="25" customHeight="1" spans="1:11">
      <c r="A26" s="6" t="s">
        <v>147</v>
      </c>
      <c r="B26" s="6"/>
      <c r="C26" s="6"/>
      <c r="D26" s="25" t="s">
        <v>25</v>
      </c>
      <c r="E26" s="26"/>
      <c r="F26" s="26"/>
      <c r="G26" s="26"/>
      <c r="H26" s="26"/>
      <c r="I26" s="26"/>
      <c r="J26" s="26"/>
      <c r="K26" s="43"/>
    </row>
    <row r="27" ht="25" customHeight="1" spans="1:11">
      <c r="A27" s="27" t="s">
        <v>148</v>
      </c>
      <c r="B27" s="28"/>
      <c r="C27" s="28"/>
      <c r="D27" s="28"/>
      <c r="E27" s="28"/>
      <c r="F27" s="28"/>
      <c r="G27" s="29"/>
      <c r="H27" s="6" t="s">
        <v>149</v>
      </c>
      <c r="I27" s="6" t="s">
        <v>150</v>
      </c>
      <c r="J27" s="25" t="s">
        <v>151</v>
      </c>
      <c r="K27" s="43"/>
    </row>
    <row r="28" ht="25" customHeight="1" spans="1:11">
      <c r="A28" s="30"/>
      <c r="B28" s="31"/>
      <c r="C28" s="31"/>
      <c r="D28" s="31"/>
      <c r="E28" s="31"/>
      <c r="F28" s="31"/>
      <c r="G28" s="32"/>
      <c r="H28" s="6">
        <v>100</v>
      </c>
      <c r="I28" s="6">
        <v>100</v>
      </c>
      <c r="J28" s="25" t="s">
        <v>152</v>
      </c>
      <c r="K28" s="43"/>
    </row>
    <row r="29" ht="69" customHeight="1" spans="1:11">
      <c r="A29" s="13" t="s">
        <v>153</v>
      </c>
      <c r="B29" s="13"/>
      <c r="C29" s="13"/>
      <c r="D29" s="13"/>
      <c r="E29" s="13"/>
      <c r="F29" s="13"/>
      <c r="G29" s="13"/>
      <c r="H29" s="13"/>
      <c r="I29" s="13"/>
      <c r="J29" s="13"/>
      <c r="K29" s="13"/>
    </row>
    <row r="30" spans="1:11">
      <c r="A30" s="13" t="s">
        <v>99</v>
      </c>
      <c r="B30" s="13"/>
      <c r="C30" s="13"/>
      <c r="D30" s="13"/>
      <c r="E30" s="13"/>
      <c r="F30" s="13"/>
      <c r="G30" s="13"/>
      <c r="H30" s="13"/>
      <c r="I30" s="13"/>
      <c r="J30" s="13"/>
      <c r="K30" s="13"/>
    </row>
    <row r="31" spans="1:11">
      <c r="A31" s="13" t="s">
        <v>100</v>
      </c>
      <c r="B31" s="13"/>
      <c r="C31" s="13"/>
      <c r="D31" s="13"/>
      <c r="E31" s="13"/>
      <c r="F31" s="13"/>
      <c r="G31" s="13"/>
      <c r="H31" s="13"/>
      <c r="I31" s="13"/>
      <c r="J31" s="13"/>
      <c r="K31" s="13"/>
    </row>
    <row r="32" spans="1:10">
      <c r="A32" s="33"/>
      <c r="B32" s="33"/>
      <c r="C32" s="33"/>
      <c r="D32" s="33"/>
      <c r="E32" s="33"/>
      <c r="F32" s="33"/>
      <c r="G32" s="33"/>
      <c r="H32" s="33"/>
      <c r="I32" s="33"/>
      <c r="J32" s="33"/>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19"/>
    <mergeCell ref="A20:A23"/>
    <mergeCell ref="A24:A25"/>
    <mergeCell ref="G13:G14"/>
    <mergeCell ref="H13:H14"/>
    <mergeCell ref="I13:I14"/>
    <mergeCell ref="K6:K9"/>
    <mergeCell ref="A5:B9"/>
    <mergeCell ref="J13:K14"/>
    <mergeCell ref="A27:G28"/>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A1" sqref="$A1:$XFD1048576"/>
    </sheetView>
  </sheetViews>
  <sheetFormatPr defaultColWidth="9" defaultRowHeight="14.25"/>
  <cols>
    <col min="1" max="1" width="9.26666666666667" customWidth="1"/>
    <col min="2" max="2" width="20.5" customWidth="1"/>
    <col min="3" max="3" width="23.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9" t="s">
        <v>32</v>
      </c>
      <c r="C2" s="5"/>
      <c r="D2" s="5"/>
      <c r="E2" s="5"/>
      <c r="F2" s="5"/>
      <c r="G2" s="5"/>
      <c r="H2" s="5"/>
      <c r="I2" s="5"/>
      <c r="J2" s="34"/>
      <c r="K2" s="35" t="s">
        <v>102</v>
      </c>
    </row>
    <row r="3" ht="25" customHeight="1" spans="1:11">
      <c r="A3" s="6" t="s">
        <v>103</v>
      </c>
      <c r="B3" s="6"/>
      <c r="C3" s="7" t="s">
        <v>177</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1</v>
      </c>
      <c r="E6" s="11">
        <v>0.99</v>
      </c>
      <c r="F6" s="11">
        <v>0.99</v>
      </c>
      <c r="G6" s="11">
        <v>10</v>
      </c>
      <c r="H6" s="12">
        <f t="shared" ref="H6:H7" si="0">IF(AND(E6&lt;&gt;0,F6&lt;&gt;0),F6/E6*100,"")</f>
        <v>100</v>
      </c>
      <c r="I6" s="15">
        <v>10</v>
      </c>
      <c r="J6" s="15"/>
      <c r="K6" s="37" t="s">
        <v>25</v>
      </c>
    </row>
    <row r="7" ht="25" customHeight="1" spans="1:11">
      <c r="A7" s="6"/>
      <c r="B7" s="6"/>
      <c r="C7" s="10" t="s">
        <v>115</v>
      </c>
      <c r="D7" s="11">
        <v>1</v>
      </c>
      <c r="E7" s="11">
        <v>0.99</v>
      </c>
      <c r="F7" s="11">
        <v>0.99</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178</v>
      </c>
      <c r="C11" s="16"/>
      <c r="D11" s="16"/>
      <c r="E11" s="16"/>
      <c r="F11" s="16"/>
      <c r="G11" s="15" t="s">
        <v>178</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163</v>
      </c>
      <c r="C15" s="21" t="s">
        <v>164</v>
      </c>
      <c r="D15" s="44" t="s">
        <v>72</v>
      </c>
      <c r="E15" s="82" t="s">
        <v>165</v>
      </c>
      <c r="F15" s="44" t="s">
        <v>166</v>
      </c>
      <c r="G15" s="82" t="s">
        <v>165</v>
      </c>
      <c r="H15" s="22">
        <v>10</v>
      </c>
      <c r="I15" s="22">
        <v>10</v>
      </c>
      <c r="J15" s="25" t="s">
        <v>25</v>
      </c>
      <c r="K15" s="43"/>
    </row>
    <row r="16" s="1" customFormat="1" ht="25" customHeight="1" spans="1:11">
      <c r="A16" s="23"/>
      <c r="B16" s="19" t="s">
        <v>167</v>
      </c>
      <c r="C16" s="21" t="s">
        <v>168</v>
      </c>
      <c r="D16" s="44" t="s">
        <v>72</v>
      </c>
      <c r="E16" s="82" t="s">
        <v>169</v>
      </c>
      <c r="F16" s="44" t="s">
        <v>68</v>
      </c>
      <c r="G16" s="82" t="s">
        <v>169</v>
      </c>
      <c r="H16" s="22">
        <v>5</v>
      </c>
      <c r="I16" s="22">
        <v>5</v>
      </c>
      <c r="J16" s="25" t="s">
        <v>25</v>
      </c>
      <c r="K16" s="43"/>
    </row>
    <row r="17" s="1" customFormat="1" ht="25" customHeight="1" spans="1:11">
      <c r="A17" s="23"/>
      <c r="B17" s="6" t="s">
        <v>131</v>
      </c>
      <c r="C17" s="21" t="s">
        <v>179</v>
      </c>
      <c r="D17" s="44" t="s">
        <v>72</v>
      </c>
      <c r="E17" s="82" t="s">
        <v>171</v>
      </c>
      <c r="F17" s="44" t="s">
        <v>172</v>
      </c>
      <c r="G17" s="82" t="s">
        <v>171</v>
      </c>
      <c r="H17" s="22">
        <v>15</v>
      </c>
      <c r="I17" s="22">
        <v>15</v>
      </c>
      <c r="J17" s="25" t="s">
        <v>25</v>
      </c>
      <c r="K17" s="43"/>
    </row>
    <row r="18" s="1" customFormat="1" ht="25" customHeight="1" spans="1:11">
      <c r="A18" s="23"/>
      <c r="B18" s="6" t="s">
        <v>134</v>
      </c>
      <c r="C18" s="21" t="s">
        <v>173</v>
      </c>
      <c r="D18" s="44" t="s">
        <v>65</v>
      </c>
      <c r="E18" s="82" t="s">
        <v>174</v>
      </c>
      <c r="F18" s="44" t="s">
        <v>175</v>
      </c>
      <c r="G18" s="82" t="s">
        <v>174</v>
      </c>
      <c r="H18" s="22">
        <v>10</v>
      </c>
      <c r="I18" s="22">
        <v>10</v>
      </c>
      <c r="J18" s="25" t="s">
        <v>25</v>
      </c>
      <c r="K18" s="43"/>
    </row>
    <row r="19" s="1" customFormat="1" ht="25" customHeight="1" spans="1:11">
      <c r="A19" s="23"/>
      <c r="B19" s="6" t="s">
        <v>136</v>
      </c>
      <c r="C19" s="24" t="s">
        <v>137</v>
      </c>
      <c r="D19" s="24" t="s">
        <v>65</v>
      </c>
      <c r="E19" s="24">
        <v>1</v>
      </c>
      <c r="F19" s="45" t="s">
        <v>138</v>
      </c>
      <c r="G19" s="24">
        <v>0.99</v>
      </c>
      <c r="H19" s="22">
        <v>10</v>
      </c>
      <c r="I19" s="22">
        <v>10</v>
      </c>
      <c r="J19" s="25" t="s">
        <v>25</v>
      </c>
      <c r="K19" s="43"/>
    </row>
    <row r="20" s="1" customFormat="1" ht="25" customHeight="1" spans="1:11">
      <c r="A20" s="19" t="s">
        <v>81</v>
      </c>
      <c r="B20" s="24" t="s">
        <v>139</v>
      </c>
      <c r="C20" s="24" t="s">
        <v>140</v>
      </c>
      <c r="D20" s="24" t="s">
        <v>65</v>
      </c>
      <c r="E20" s="45" t="s">
        <v>86</v>
      </c>
      <c r="F20" s="44" t="s">
        <v>80</v>
      </c>
      <c r="G20" s="45" t="s">
        <v>86</v>
      </c>
      <c r="H20" s="22">
        <v>10</v>
      </c>
      <c r="I20" s="22">
        <v>10</v>
      </c>
      <c r="J20" s="25" t="s">
        <v>25</v>
      </c>
      <c r="K20" s="43"/>
    </row>
    <row r="21" s="1" customFormat="1" ht="25" customHeight="1" spans="1:11">
      <c r="A21" s="23"/>
      <c r="B21" s="24" t="s">
        <v>141</v>
      </c>
      <c r="C21" s="21" t="s">
        <v>180</v>
      </c>
      <c r="D21" s="44" t="s">
        <v>65</v>
      </c>
      <c r="E21" s="82" t="s">
        <v>89</v>
      </c>
      <c r="F21" s="44" t="s">
        <v>80</v>
      </c>
      <c r="G21" s="82" t="s">
        <v>89</v>
      </c>
      <c r="H21" s="22">
        <v>10</v>
      </c>
      <c r="I21" s="22">
        <v>10</v>
      </c>
      <c r="J21" s="25" t="s">
        <v>25</v>
      </c>
      <c r="K21" s="43"/>
    </row>
    <row r="22" s="1" customFormat="1" ht="25" customHeight="1" spans="1:11">
      <c r="A22" s="23"/>
      <c r="B22" s="24" t="s">
        <v>142</v>
      </c>
      <c r="C22" s="24" t="s">
        <v>85</v>
      </c>
      <c r="D22" s="24" t="s">
        <v>65</v>
      </c>
      <c r="E22" s="45" t="s">
        <v>86</v>
      </c>
      <c r="F22" s="44" t="s">
        <v>80</v>
      </c>
      <c r="G22" s="45" t="s">
        <v>86</v>
      </c>
      <c r="H22" s="22">
        <v>5</v>
      </c>
      <c r="I22" s="22">
        <v>5</v>
      </c>
      <c r="J22" s="25" t="s">
        <v>25</v>
      </c>
      <c r="K22" s="43"/>
    </row>
    <row r="23" s="1" customFormat="1" ht="25" customHeight="1" spans="1:11">
      <c r="A23" s="18"/>
      <c r="B23" s="24" t="s">
        <v>143</v>
      </c>
      <c r="C23" s="45" t="s">
        <v>144</v>
      </c>
      <c r="D23" s="24" t="s">
        <v>65</v>
      </c>
      <c r="E23" s="45" t="s">
        <v>86</v>
      </c>
      <c r="F23" s="44" t="s">
        <v>80</v>
      </c>
      <c r="G23" s="45" t="s">
        <v>86</v>
      </c>
      <c r="H23" s="22">
        <v>5</v>
      </c>
      <c r="I23" s="22">
        <v>5</v>
      </c>
      <c r="J23" s="25" t="s">
        <v>25</v>
      </c>
      <c r="K23" s="43"/>
    </row>
    <row r="24" s="1" customFormat="1" ht="25" customHeight="1" spans="1:11">
      <c r="A24" s="19" t="s">
        <v>95</v>
      </c>
      <c r="B24" s="6" t="s">
        <v>145</v>
      </c>
      <c r="C24" s="45" t="s">
        <v>98</v>
      </c>
      <c r="D24" s="44" t="s">
        <v>72</v>
      </c>
      <c r="E24" s="45">
        <v>95</v>
      </c>
      <c r="F24" s="44" t="s">
        <v>73</v>
      </c>
      <c r="G24" s="45">
        <v>95</v>
      </c>
      <c r="H24" s="22">
        <v>5</v>
      </c>
      <c r="I24" s="22">
        <v>5</v>
      </c>
      <c r="J24" s="25" t="s">
        <v>25</v>
      </c>
      <c r="K24" s="43"/>
    </row>
    <row r="25" s="1" customFormat="1" ht="25" customHeight="1" spans="1:11">
      <c r="A25" s="18"/>
      <c r="B25" s="6" t="s">
        <v>145</v>
      </c>
      <c r="C25" s="50" t="s">
        <v>146</v>
      </c>
      <c r="D25" s="44" t="s">
        <v>72</v>
      </c>
      <c r="E25" s="51">
        <v>95</v>
      </c>
      <c r="F25" s="44" t="s">
        <v>73</v>
      </c>
      <c r="G25" s="51">
        <v>95</v>
      </c>
      <c r="H25" s="22">
        <v>5</v>
      </c>
      <c r="I25" s="22">
        <v>5</v>
      </c>
      <c r="J25" s="25" t="s">
        <v>25</v>
      </c>
      <c r="K25" s="43"/>
    </row>
    <row r="26" ht="25" customHeight="1" spans="1:11">
      <c r="A26" s="6" t="s">
        <v>147</v>
      </c>
      <c r="B26" s="6"/>
      <c r="C26" s="6"/>
      <c r="D26" s="25" t="s">
        <v>25</v>
      </c>
      <c r="E26" s="26"/>
      <c r="F26" s="26"/>
      <c r="G26" s="26"/>
      <c r="H26" s="26"/>
      <c r="I26" s="26"/>
      <c r="J26" s="26"/>
      <c r="K26" s="43"/>
    </row>
    <row r="27" ht="25" customHeight="1" spans="1:11">
      <c r="A27" s="27" t="s">
        <v>148</v>
      </c>
      <c r="B27" s="28"/>
      <c r="C27" s="28"/>
      <c r="D27" s="28"/>
      <c r="E27" s="28"/>
      <c r="F27" s="28"/>
      <c r="G27" s="29"/>
      <c r="H27" s="6" t="s">
        <v>149</v>
      </c>
      <c r="I27" s="6" t="s">
        <v>150</v>
      </c>
      <c r="J27" s="25" t="s">
        <v>151</v>
      </c>
      <c r="K27" s="43"/>
    </row>
    <row r="28" ht="25" customHeight="1" spans="1:11">
      <c r="A28" s="30"/>
      <c r="B28" s="31"/>
      <c r="C28" s="31"/>
      <c r="D28" s="31"/>
      <c r="E28" s="31"/>
      <c r="F28" s="31"/>
      <c r="G28" s="32"/>
      <c r="H28" s="6">
        <v>100</v>
      </c>
      <c r="I28" s="6">
        <v>100</v>
      </c>
      <c r="J28" s="25" t="s">
        <v>152</v>
      </c>
      <c r="K28" s="43"/>
    </row>
    <row r="29" ht="69" customHeight="1" spans="1:11">
      <c r="A29" s="13" t="s">
        <v>153</v>
      </c>
      <c r="B29" s="13"/>
      <c r="C29" s="13"/>
      <c r="D29" s="13"/>
      <c r="E29" s="13"/>
      <c r="F29" s="13"/>
      <c r="G29" s="13"/>
      <c r="H29" s="13"/>
      <c r="I29" s="13"/>
      <c r="J29" s="13"/>
      <c r="K29" s="13"/>
    </row>
    <row r="30" spans="1:11">
      <c r="A30" s="13" t="s">
        <v>99</v>
      </c>
      <c r="B30" s="13"/>
      <c r="C30" s="13"/>
      <c r="D30" s="13"/>
      <c r="E30" s="13"/>
      <c r="F30" s="13"/>
      <c r="G30" s="13"/>
      <c r="H30" s="13"/>
      <c r="I30" s="13"/>
      <c r="J30" s="13"/>
      <c r="K30" s="13"/>
    </row>
    <row r="31" spans="1:11">
      <c r="A31" s="13" t="s">
        <v>100</v>
      </c>
      <c r="B31" s="13"/>
      <c r="C31" s="13"/>
      <c r="D31" s="13"/>
      <c r="E31" s="13"/>
      <c r="F31" s="13"/>
      <c r="G31" s="13"/>
      <c r="H31" s="13"/>
      <c r="I31" s="13"/>
      <c r="J31" s="13"/>
      <c r="K31" s="13"/>
    </row>
    <row r="32" spans="1:10">
      <c r="A32" s="33"/>
      <c r="B32" s="33"/>
      <c r="C32" s="33"/>
      <c r="D32" s="33"/>
      <c r="E32" s="33"/>
      <c r="F32" s="33"/>
      <c r="G32" s="33"/>
      <c r="H32" s="33"/>
      <c r="I32" s="33"/>
      <c r="J32" s="33"/>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19"/>
    <mergeCell ref="A20:A23"/>
    <mergeCell ref="A24:A25"/>
    <mergeCell ref="G13:G14"/>
    <mergeCell ref="H13:H14"/>
    <mergeCell ref="I13:I14"/>
    <mergeCell ref="K6:K9"/>
    <mergeCell ref="A5:B9"/>
    <mergeCell ref="J13:K14"/>
    <mergeCell ref="A27:G28"/>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1048576"/>
    </sheetView>
  </sheetViews>
  <sheetFormatPr defaultColWidth="9" defaultRowHeight="14.25"/>
  <cols>
    <col min="1" max="1" width="9.26666666666667" customWidth="1"/>
    <col min="2" max="2" width="25.75" customWidth="1"/>
    <col min="3" max="3" width="27.125" customWidth="1"/>
    <col min="4" max="6" width="10"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9" t="s">
        <v>32</v>
      </c>
      <c r="C2" s="5"/>
      <c r="D2" s="5"/>
      <c r="E2" s="5"/>
      <c r="F2" s="5"/>
      <c r="G2" s="5"/>
      <c r="H2" s="5"/>
      <c r="I2" s="5"/>
      <c r="J2" s="34"/>
      <c r="K2" s="35" t="s">
        <v>102</v>
      </c>
    </row>
    <row r="3" ht="25" customHeight="1" spans="1:11">
      <c r="A3" s="6" t="s">
        <v>103</v>
      </c>
      <c r="B3" s="6"/>
      <c r="C3" s="7" t="s">
        <v>181</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0</v>
      </c>
      <c r="E6" s="11">
        <v>2.05</v>
      </c>
      <c r="F6" s="11">
        <v>2.05</v>
      </c>
      <c r="G6" s="11">
        <v>10</v>
      </c>
      <c r="H6" s="12">
        <f t="shared" ref="H6:H7" si="0">IF(AND(E6&lt;&gt;0,F6&lt;&gt;0),F6/E6*100,"")</f>
        <v>100</v>
      </c>
      <c r="I6" s="15">
        <v>10</v>
      </c>
      <c r="J6" s="15"/>
      <c r="K6" s="37" t="s">
        <v>25</v>
      </c>
    </row>
    <row r="7" ht="25" customHeight="1" spans="1:11">
      <c r="A7" s="6"/>
      <c r="B7" s="6"/>
      <c r="C7" s="10" t="s">
        <v>115</v>
      </c>
      <c r="D7" s="11">
        <v>0</v>
      </c>
      <c r="E7" s="11">
        <v>2.05</v>
      </c>
      <c r="F7" s="11">
        <v>2.05</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182</v>
      </c>
      <c r="C11" s="16"/>
      <c r="D11" s="16"/>
      <c r="E11" s="16"/>
      <c r="F11" s="16"/>
      <c r="G11" s="15" t="s">
        <v>182</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163</v>
      </c>
      <c r="C15" s="21" t="s">
        <v>183</v>
      </c>
      <c r="D15" s="21" t="s">
        <v>65</v>
      </c>
      <c r="E15" s="83" t="s">
        <v>184</v>
      </c>
      <c r="F15" s="21" t="s">
        <v>185</v>
      </c>
      <c r="G15" s="83" t="s">
        <v>184</v>
      </c>
      <c r="H15" s="22">
        <v>10</v>
      </c>
      <c r="I15" s="22">
        <v>10</v>
      </c>
      <c r="J15" s="25" t="s">
        <v>25</v>
      </c>
      <c r="K15" s="43"/>
    </row>
    <row r="16" s="1" customFormat="1" ht="25" customHeight="1" spans="1:11">
      <c r="A16" s="23"/>
      <c r="B16" s="19" t="s">
        <v>167</v>
      </c>
      <c r="C16" s="21" t="s">
        <v>186</v>
      </c>
      <c r="D16" s="21" t="s">
        <v>65</v>
      </c>
      <c r="E16" s="83" t="s">
        <v>187</v>
      </c>
      <c r="F16" s="21" t="s">
        <v>188</v>
      </c>
      <c r="G16" s="83" t="s">
        <v>187</v>
      </c>
      <c r="H16" s="22">
        <v>5</v>
      </c>
      <c r="I16" s="22">
        <v>5</v>
      </c>
      <c r="J16" s="25" t="s">
        <v>25</v>
      </c>
      <c r="K16" s="43"/>
    </row>
    <row r="17" s="1" customFormat="1" ht="42" customHeight="1" spans="1:11">
      <c r="A17" s="23"/>
      <c r="B17" s="6" t="s">
        <v>131</v>
      </c>
      <c r="C17" s="21" t="s">
        <v>189</v>
      </c>
      <c r="D17" s="44" t="s">
        <v>65</v>
      </c>
      <c r="E17" s="44" t="s">
        <v>133</v>
      </c>
      <c r="F17" s="44" t="s">
        <v>73</v>
      </c>
      <c r="G17" s="44" t="s">
        <v>133</v>
      </c>
      <c r="H17" s="22">
        <v>15</v>
      </c>
      <c r="I17" s="22">
        <v>15</v>
      </c>
      <c r="J17" s="25" t="s">
        <v>25</v>
      </c>
      <c r="K17" s="43"/>
    </row>
    <row r="18" s="1" customFormat="1" ht="25" customHeight="1" spans="1:11">
      <c r="A18" s="23"/>
      <c r="B18" s="6" t="s">
        <v>134</v>
      </c>
      <c r="C18" s="21" t="s">
        <v>190</v>
      </c>
      <c r="D18" s="44" t="s">
        <v>65</v>
      </c>
      <c r="E18" s="44" t="s">
        <v>133</v>
      </c>
      <c r="F18" s="44" t="s">
        <v>73</v>
      </c>
      <c r="G18" s="44" t="s">
        <v>133</v>
      </c>
      <c r="H18" s="22">
        <v>10</v>
      </c>
      <c r="I18" s="22">
        <v>10</v>
      </c>
      <c r="J18" s="25" t="s">
        <v>25</v>
      </c>
      <c r="K18" s="43"/>
    </row>
    <row r="19" s="1" customFormat="1" ht="25" customHeight="1" spans="1:11">
      <c r="A19" s="23"/>
      <c r="B19" s="6" t="s">
        <v>136</v>
      </c>
      <c r="C19" s="24" t="s">
        <v>137</v>
      </c>
      <c r="D19" s="24" t="s">
        <v>65</v>
      </c>
      <c r="E19" s="24">
        <v>2.05</v>
      </c>
      <c r="F19" s="45" t="s">
        <v>138</v>
      </c>
      <c r="G19" s="24">
        <v>2.05</v>
      </c>
      <c r="H19" s="22">
        <v>10</v>
      </c>
      <c r="I19" s="22">
        <v>10</v>
      </c>
      <c r="J19" s="25" t="s">
        <v>25</v>
      </c>
      <c r="K19" s="43"/>
    </row>
    <row r="20" s="1" customFormat="1" ht="25" customHeight="1" spans="1:11">
      <c r="A20" s="19" t="s">
        <v>81</v>
      </c>
      <c r="B20" s="24" t="s">
        <v>139</v>
      </c>
      <c r="C20" s="24" t="s">
        <v>191</v>
      </c>
      <c r="D20" s="24" t="s">
        <v>65</v>
      </c>
      <c r="E20" s="45" t="s">
        <v>86</v>
      </c>
      <c r="F20" s="44" t="s">
        <v>80</v>
      </c>
      <c r="G20" s="45" t="s">
        <v>86</v>
      </c>
      <c r="H20" s="22">
        <v>10</v>
      </c>
      <c r="I20" s="22">
        <v>10</v>
      </c>
      <c r="J20" s="25" t="s">
        <v>25</v>
      </c>
      <c r="K20" s="43"/>
    </row>
    <row r="21" s="1" customFormat="1" ht="25" customHeight="1" spans="1:11">
      <c r="A21" s="23"/>
      <c r="B21" s="24" t="s">
        <v>141</v>
      </c>
      <c r="C21" s="21" t="s">
        <v>192</v>
      </c>
      <c r="D21" s="21" t="s">
        <v>65</v>
      </c>
      <c r="E21" s="83" t="s">
        <v>193</v>
      </c>
      <c r="F21" s="21" t="s">
        <v>73</v>
      </c>
      <c r="G21" s="83" t="s">
        <v>193</v>
      </c>
      <c r="H21" s="22">
        <v>10</v>
      </c>
      <c r="I21" s="22">
        <v>10</v>
      </c>
      <c r="J21" s="25" t="s">
        <v>25</v>
      </c>
      <c r="K21" s="43"/>
    </row>
    <row r="22" s="1" customFormat="1" ht="25" customHeight="1" spans="1:11">
      <c r="A22" s="23"/>
      <c r="B22" s="24" t="s">
        <v>142</v>
      </c>
      <c r="C22" s="24" t="s">
        <v>194</v>
      </c>
      <c r="D22" s="24" t="s">
        <v>65</v>
      </c>
      <c r="E22" s="45" t="s">
        <v>86</v>
      </c>
      <c r="F22" s="44" t="s">
        <v>80</v>
      </c>
      <c r="G22" s="45" t="s">
        <v>86</v>
      </c>
      <c r="H22" s="22">
        <v>5</v>
      </c>
      <c r="I22" s="22">
        <v>5</v>
      </c>
      <c r="J22" s="25" t="s">
        <v>25</v>
      </c>
      <c r="K22" s="43"/>
    </row>
    <row r="23" s="1" customFormat="1" ht="25" customHeight="1" spans="1:11">
      <c r="A23" s="18"/>
      <c r="B23" s="24" t="s">
        <v>143</v>
      </c>
      <c r="C23" s="45" t="s">
        <v>144</v>
      </c>
      <c r="D23" s="24" t="s">
        <v>65</v>
      </c>
      <c r="E23" s="45" t="s">
        <v>86</v>
      </c>
      <c r="F23" s="44" t="s">
        <v>80</v>
      </c>
      <c r="G23" s="45" t="s">
        <v>86</v>
      </c>
      <c r="H23" s="22">
        <v>5</v>
      </c>
      <c r="I23" s="22">
        <v>5</v>
      </c>
      <c r="J23" s="25" t="s">
        <v>25</v>
      </c>
      <c r="K23" s="43"/>
    </row>
    <row r="24" s="1" customFormat="1" ht="25" customHeight="1" spans="1:11">
      <c r="A24" s="6" t="s">
        <v>95</v>
      </c>
      <c r="B24" s="6" t="s">
        <v>195</v>
      </c>
      <c r="C24" s="45" t="s">
        <v>196</v>
      </c>
      <c r="D24" s="44" t="s">
        <v>72</v>
      </c>
      <c r="E24" s="45">
        <v>95</v>
      </c>
      <c r="F24" s="44" t="s">
        <v>73</v>
      </c>
      <c r="G24" s="45">
        <v>95</v>
      </c>
      <c r="H24" s="22">
        <v>10</v>
      </c>
      <c r="I24" s="22">
        <v>10</v>
      </c>
      <c r="J24" s="25" t="s">
        <v>25</v>
      </c>
      <c r="K24" s="43"/>
    </row>
    <row r="25" s="1" customFormat="1" ht="25" customHeight="1" spans="1:11">
      <c r="A25" s="6" t="s">
        <v>147</v>
      </c>
      <c r="B25" s="6"/>
      <c r="C25" s="6"/>
      <c r="D25" s="25" t="s">
        <v>25</v>
      </c>
      <c r="E25" s="26"/>
      <c r="F25" s="26"/>
      <c r="G25" s="26"/>
      <c r="H25" s="26"/>
      <c r="I25" s="26"/>
      <c r="J25" s="26"/>
      <c r="K25" s="43"/>
    </row>
    <row r="26" ht="25" customHeight="1" spans="1:11">
      <c r="A26" s="27" t="s">
        <v>148</v>
      </c>
      <c r="B26" s="28"/>
      <c r="C26" s="28"/>
      <c r="D26" s="28"/>
      <c r="E26" s="28"/>
      <c r="F26" s="28"/>
      <c r="G26" s="29"/>
      <c r="H26" s="6" t="s">
        <v>149</v>
      </c>
      <c r="I26" s="6" t="s">
        <v>150</v>
      </c>
      <c r="J26" s="25" t="s">
        <v>151</v>
      </c>
      <c r="K26" s="43"/>
    </row>
    <row r="27" ht="25" customHeight="1" spans="1:11">
      <c r="A27" s="30"/>
      <c r="B27" s="31"/>
      <c r="C27" s="31"/>
      <c r="D27" s="31"/>
      <c r="E27" s="31"/>
      <c r="F27" s="31"/>
      <c r="G27" s="32"/>
      <c r="H27" s="6">
        <v>100</v>
      </c>
      <c r="I27" s="6">
        <v>100</v>
      </c>
      <c r="J27" s="25" t="s">
        <v>152</v>
      </c>
      <c r="K27" s="43"/>
    </row>
    <row r="28" ht="69" customHeight="1" spans="1:11">
      <c r="A28" s="13" t="s">
        <v>153</v>
      </c>
      <c r="B28" s="13"/>
      <c r="C28" s="13"/>
      <c r="D28" s="13"/>
      <c r="E28" s="13"/>
      <c r="F28" s="13"/>
      <c r="G28" s="13"/>
      <c r="H28" s="13"/>
      <c r="I28" s="13"/>
      <c r="J28" s="13"/>
      <c r="K28" s="13"/>
    </row>
    <row r="29" spans="1:11">
      <c r="A29" s="13" t="s">
        <v>99</v>
      </c>
      <c r="B29" s="13"/>
      <c r="C29" s="13"/>
      <c r="D29" s="13"/>
      <c r="E29" s="13"/>
      <c r="F29" s="13"/>
      <c r="G29" s="13"/>
      <c r="H29" s="13"/>
      <c r="I29" s="13"/>
      <c r="J29" s="13"/>
      <c r="K29" s="13"/>
    </row>
    <row r="30" spans="1:11">
      <c r="A30" s="13" t="s">
        <v>100</v>
      </c>
      <c r="B30" s="13"/>
      <c r="C30" s="13"/>
      <c r="D30" s="13"/>
      <c r="E30" s="13"/>
      <c r="F30" s="13"/>
      <c r="G30" s="13"/>
      <c r="H30" s="13"/>
      <c r="I30" s="13"/>
      <c r="J30" s="13"/>
      <c r="K30" s="13"/>
    </row>
    <row r="31" spans="1:10">
      <c r="A31" s="33"/>
      <c r="B31" s="33"/>
      <c r="C31" s="33"/>
      <c r="D31" s="33"/>
      <c r="E31" s="33"/>
      <c r="F31" s="33"/>
      <c r="G31" s="33"/>
      <c r="H31" s="33"/>
      <c r="I31" s="33"/>
      <c r="J31" s="33"/>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G13:G14"/>
    <mergeCell ref="H13:H14"/>
    <mergeCell ref="I13:I14"/>
    <mergeCell ref="K6:K9"/>
    <mergeCell ref="A5:B9"/>
    <mergeCell ref="J13:K14"/>
    <mergeCell ref="A26:G2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6" workbookViewId="0">
      <selection activeCell="A5" sqref="$A1:$XFD1048576"/>
    </sheetView>
  </sheetViews>
  <sheetFormatPr defaultColWidth="9" defaultRowHeight="14.25"/>
  <cols>
    <col min="1" max="1" width="17" customWidth="1"/>
    <col min="2" max="2" width="17.375" customWidth="1"/>
    <col min="3" max="3" width="22.75" customWidth="1"/>
    <col min="4" max="4" width="11" customWidth="1"/>
    <col min="5" max="5" width="22" customWidth="1"/>
    <col min="6" max="6" width="10" customWidth="1"/>
    <col min="7" max="7" width="19.25"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9" t="s">
        <v>32</v>
      </c>
      <c r="C2" s="5"/>
      <c r="D2" s="5"/>
      <c r="E2" s="5"/>
      <c r="F2" s="5"/>
      <c r="G2" s="5"/>
      <c r="H2" s="5"/>
      <c r="I2" s="5"/>
      <c r="J2" s="34"/>
      <c r="K2" s="35" t="s">
        <v>102</v>
      </c>
    </row>
    <row r="3" ht="25" customHeight="1" spans="1:11">
      <c r="A3" s="6" t="s">
        <v>103</v>
      </c>
      <c r="B3" s="6"/>
      <c r="C3" s="7" t="s">
        <v>197</v>
      </c>
      <c r="D3" s="8"/>
      <c r="E3" s="8"/>
      <c r="F3" s="8"/>
      <c r="G3" s="8"/>
      <c r="H3" s="8"/>
      <c r="I3" s="8"/>
      <c r="J3" s="8"/>
      <c r="K3" s="36"/>
    </row>
    <row r="4" ht="25" customHeight="1" spans="1:11">
      <c r="A4" s="6" t="s">
        <v>105</v>
      </c>
      <c r="B4" s="6"/>
      <c r="C4" s="9" t="s">
        <v>106</v>
      </c>
      <c r="D4" s="9"/>
      <c r="E4" s="9"/>
      <c r="F4" s="6" t="s">
        <v>107</v>
      </c>
      <c r="G4" s="7" t="s">
        <v>106</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2</v>
      </c>
      <c r="E6" s="11">
        <v>1.14</v>
      </c>
      <c r="F6" s="11">
        <v>1.14</v>
      </c>
      <c r="G6" s="11">
        <v>10</v>
      </c>
      <c r="H6" s="12">
        <f t="shared" ref="H6:H7" si="0">IF(AND(E6&lt;&gt;0,F6&lt;&gt;0),F6/E6*100,"")</f>
        <v>100</v>
      </c>
      <c r="I6" s="15">
        <v>10</v>
      </c>
      <c r="J6" s="15"/>
      <c r="K6" s="37" t="s">
        <v>25</v>
      </c>
    </row>
    <row r="7" ht="25" customHeight="1" spans="1:11">
      <c r="A7" s="6"/>
      <c r="B7" s="6"/>
      <c r="C7" s="10" t="s">
        <v>115</v>
      </c>
      <c r="D7" s="11">
        <v>2</v>
      </c>
      <c r="E7" s="11">
        <v>1.14</v>
      </c>
      <c r="F7" s="11">
        <v>1.14</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198</v>
      </c>
      <c r="C11" s="16"/>
      <c r="D11" s="16"/>
      <c r="E11" s="16"/>
      <c r="F11" s="16"/>
      <c r="G11" s="15" t="s">
        <v>198</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199</v>
      </c>
      <c r="D15" s="21" t="s">
        <v>65</v>
      </c>
      <c r="E15" s="21" t="s">
        <v>200</v>
      </c>
      <c r="F15" s="21" t="s">
        <v>201</v>
      </c>
      <c r="G15" s="21" t="s">
        <v>200</v>
      </c>
      <c r="H15" s="22">
        <v>15</v>
      </c>
      <c r="I15" s="22">
        <v>15</v>
      </c>
      <c r="J15" s="25" t="s">
        <v>25</v>
      </c>
      <c r="K15" s="43"/>
    </row>
    <row r="16" s="1" customFormat="1" ht="42" customHeight="1" spans="1:11">
      <c r="A16" s="23"/>
      <c r="B16" s="6" t="s">
        <v>131</v>
      </c>
      <c r="C16" s="21" t="s">
        <v>202</v>
      </c>
      <c r="D16" s="21" t="s">
        <v>72</v>
      </c>
      <c r="E16" s="83" t="s">
        <v>133</v>
      </c>
      <c r="F16" s="21" t="s">
        <v>73</v>
      </c>
      <c r="G16" s="83" t="s">
        <v>133</v>
      </c>
      <c r="H16" s="22">
        <v>15</v>
      </c>
      <c r="I16" s="22">
        <v>15</v>
      </c>
      <c r="J16" s="25" t="s">
        <v>25</v>
      </c>
      <c r="K16" s="43"/>
    </row>
    <row r="17" s="1" customFormat="1" ht="25" customHeight="1" spans="1:11">
      <c r="A17" s="23"/>
      <c r="B17" s="6" t="s">
        <v>134</v>
      </c>
      <c r="C17" s="21" t="s">
        <v>203</v>
      </c>
      <c r="D17" s="44" t="s">
        <v>65</v>
      </c>
      <c r="E17" s="44" t="s">
        <v>204</v>
      </c>
      <c r="F17" s="44" t="s">
        <v>73</v>
      </c>
      <c r="G17" s="44" t="s">
        <v>204</v>
      </c>
      <c r="H17" s="22">
        <v>10</v>
      </c>
      <c r="I17" s="22">
        <v>10</v>
      </c>
      <c r="J17" s="25" t="s">
        <v>25</v>
      </c>
      <c r="K17" s="43"/>
    </row>
    <row r="18" s="1" customFormat="1" ht="25" customHeight="1" spans="1:11">
      <c r="A18" s="23"/>
      <c r="B18" s="6" t="s">
        <v>136</v>
      </c>
      <c r="C18" s="24" t="s">
        <v>137</v>
      </c>
      <c r="D18" s="24" t="s">
        <v>65</v>
      </c>
      <c r="E18" s="24">
        <v>2</v>
      </c>
      <c r="F18" s="45" t="s">
        <v>138</v>
      </c>
      <c r="G18" s="24">
        <v>1.14</v>
      </c>
      <c r="H18" s="22">
        <v>10</v>
      </c>
      <c r="I18" s="22">
        <v>8</v>
      </c>
      <c r="J18" s="25" t="s">
        <v>25</v>
      </c>
      <c r="K18" s="43"/>
    </row>
    <row r="19" s="1" customFormat="1" ht="25" customHeight="1" spans="1:11">
      <c r="A19" s="19" t="s">
        <v>81</v>
      </c>
      <c r="B19" s="24" t="s">
        <v>139</v>
      </c>
      <c r="C19" s="24" t="s">
        <v>205</v>
      </c>
      <c r="D19" s="24" t="s">
        <v>65</v>
      </c>
      <c r="E19" s="45" t="s">
        <v>86</v>
      </c>
      <c r="F19" s="44" t="s">
        <v>80</v>
      </c>
      <c r="G19" s="45" t="s">
        <v>86</v>
      </c>
      <c r="H19" s="22">
        <v>10</v>
      </c>
      <c r="I19" s="22">
        <v>10</v>
      </c>
      <c r="J19" s="25" t="s">
        <v>25</v>
      </c>
      <c r="K19" s="43"/>
    </row>
    <row r="20" s="1" customFormat="1" ht="25" customHeight="1" spans="1:11">
      <c r="A20" s="23"/>
      <c r="B20" s="24" t="s">
        <v>141</v>
      </c>
      <c r="C20" s="21" t="s">
        <v>206</v>
      </c>
      <c r="D20" s="21" t="s">
        <v>65</v>
      </c>
      <c r="E20" s="45" t="s">
        <v>86</v>
      </c>
      <c r="F20" s="21" t="s">
        <v>73</v>
      </c>
      <c r="G20" s="45" t="s">
        <v>86</v>
      </c>
      <c r="H20" s="22">
        <v>10</v>
      </c>
      <c r="I20" s="22">
        <v>10</v>
      </c>
      <c r="J20" s="25" t="s">
        <v>25</v>
      </c>
      <c r="K20" s="43"/>
    </row>
    <row r="21" s="1" customFormat="1" ht="25" customHeight="1" spans="1:11">
      <c r="A21" s="18"/>
      <c r="B21" s="24" t="s">
        <v>207</v>
      </c>
      <c r="C21" s="45" t="s">
        <v>144</v>
      </c>
      <c r="D21" s="24" t="s">
        <v>65</v>
      </c>
      <c r="E21" s="45" t="s">
        <v>86</v>
      </c>
      <c r="F21" s="44" t="s">
        <v>80</v>
      </c>
      <c r="G21" s="45" t="s">
        <v>86</v>
      </c>
      <c r="H21" s="22">
        <v>10</v>
      </c>
      <c r="I21" s="22">
        <v>10</v>
      </c>
      <c r="J21" s="25" t="s">
        <v>25</v>
      </c>
      <c r="K21" s="43"/>
    </row>
    <row r="22" s="1" customFormat="1" ht="25" customHeight="1" spans="1:11">
      <c r="A22" s="6" t="s">
        <v>95</v>
      </c>
      <c r="B22" s="6" t="s">
        <v>195</v>
      </c>
      <c r="C22" s="45" t="s">
        <v>208</v>
      </c>
      <c r="D22" s="44" t="s">
        <v>72</v>
      </c>
      <c r="E22" s="45">
        <v>95</v>
      </c>
      <c r="F22" s="44" t="s">
        <v>73</v>
      </c>
      <c r="G22" s="45">
        <v>95</v>
      </c>
      <c r="H22" s="22">
        <v>10</v>
      </c>
      <c r="I22" s="22">
        <v>10</v>
      </c>
      <c r="J22" s="25" t="s">
        <v>25</v>
      </c>
      <c r="K22" s="43"/>
    </row>
    <row r="23" ht="25" customHeight="1" spans="1:11">
      <c r="A23" s="6" t="s">
        <v>147</v>
      </c>
      <c r="B23" s="6"/>
      <c r="C23" s="6"/>
      <c r="D23" s="25" t="s">
        <v>25</v>
      </c>
      <c r="E23" s="26"/>
      <c r="F23" s="26"/>
      <c r="G23" s="26"/>
      <c r="H23" s="26"/>
      <c r="I23" s="26"/>
      <c r="J23" s="26"/>
      <c r="K23" s="43"/>
    </row>
    <row r="24" ht="25" customHeight="1" spans="1:11">
      <c r="A24" s="27" t="s">
        <v>148</v>
      </c>
      <c r="B24" s="28"/>
      <c r="C24" s="28"/>
      <c r="D24" s="28"/>
      <c r="E24" s="28"/>
      <c r="F24" s="28"/>
      <c r="G24" s="29"/>
      <c r="H24" s="6" t="s">
        <v>149</v>
      </c>
      <c r="I24" s="6" t="s">
        <v>150</v>
      </c>
      <c r="J24" s="25" t="s">
        <v>151</v>
      </c>
      <c r="K24" s="43"/>
    </row>
    <row r="25" ht="25" customHeight="1" spans="1:11">
      <c r="A25" s="30"/>
      <c r="B25" s="31"/>
      <c r="C25" s="31"/>
      <c r="D25" s="31"/>
      <c r="E25" s="31"/>
      <c r="F25" s="31"/>
      <c r="G25" s="32"/>
      <c r="H25" s="6">
        <v>100</v>
      </c>
      <c r="I25" s="6">
        <v>98</v>
      </c>
      <c r="J25" s="25" t="s">
        <v>152</v>
      </c>
      <c r="K25" s="43"/>
    </row>
    <row r="26" ht="69" customHeight="1" spans="1:11">
      <c r="A26" s="13" t="s">
        <v>153</v>
      </c>
      <c r="B26" s="13"/>
      <c r="C26" s="13"/>
      <c r="D26" s="13"/>
      <c r="E26" s="13"/>
      <c r="F26" s="13"/>
      <c r="G26" s="13"/>
      <c r="H26" s="13"/>
      <c r="I26" s="13"/>
      <c r="J26" s="13"/>
      <c r="K26" s="13"/>
    </row>
    <row r="27" spans="1:11">
      <c r="A27" s="13" t="s">
        <v>99</v>
      </c>
      <c r="B27" s="13"/>
      <c r="C27" s="13"/>
      <c r="D27" s="13"/>
      <c r="E27" s="13"/>
      <c r="F27" s="13"/>
      <c r="G27" s="13"/>
      <c r="H27" s="13"/>
      <c r="I27" s="13"/>
      <c r="J27" s="13"/>
      <c r="K27" s="13"/>
    </row>
    <row r="28" spans="1:11">
      <c r="A28" s="13" t="s">
        <v>100</v>
      </c>
      <c r="B28" s="13"/>
      <c r="C28" s="13"/>
      <c r="D28" s="13"/>
      <c r="E28" s="13"/>
      <c r="F28" s="13"/>
      <c r="G28" s="13"/>
      <c r="H28" s="13"/>
      <c r="I28" s="13"/>
      <c r="J28" s="13"/>
      <c r="K28" s="13"/>
    </row>
    <row r="29" spans="1:10">
      <c r="A29" s="33"/>
      <c r="B29" s="33"/>
      <c r="C29" s="33"/>
      <c r="D29" s="33"/>
      <c r="E29" s="33"/>
      <c r="F29" s="33"/>
      <c r="G29" s="33"/>
      <c r="H29" s="33"/>
      <c r="I29" s="33"/>
      <c r="J29" s="33"/>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XFD1048576"/>
    </sheetView>
  </sheetViews>
  <sheetFormatPr defaultColWidth="9" defaultRowHeight="14.25"/>
  <cols>
    <col min="1" max="1" width="9.26666666666667" customWidth="1"/>
    <col min="2" max="2" width="19.75" customWidth="1"/>
    <col min="3" max="3" width="28.5" customWidth="1"/>
    <col min="4" max="4" width="10" customWidth="1"/>
    <col min="5" max="5" width="25.75" customWidth="1"/>
    <col min="6" max="6" width="10" customWidth="1"/>
    <col min="7" max="7" width="25.75" customWidth="1"/>
    <col min="10" max="10" width="8.36666666666667" customWidth="1"/>
    <col min="11" max="11" width="10.9083333333333" customWidth="1"/>
  </cols>
  <sheetData>
    <row r="1" ht="18" customHeight="1" spans="1:11">
      <c r="A1" s="2" t="s">
        <v>101</v>
      </c>
      <c r="B1" s="2"/>
      <c r="C1" s="2"/>
      <c r="D1" s="2"/>
      <c r="E1" s="2"/>
      <c r="F1" s="2"/>
      <c r="G1" s="2"/>
      <c r="H1" s="2"/>
      <c r="I1" s="2"/>
      <c r="J1" s="2"/>
      <c r="K1" s="2"/>
    </row>
    <row r="2" ht="23.25" spans="1:11">
      <c r="A2" s="3" t="s">
        <v>31</v>
      </c>
      <c r="B2" s="49" t="s">
        <v>32</v>
      </c>
      <c r="C2" s="5"/>
      <c r="D2" s="5"/>
      <c r="E2" s="5"/>
      <c r="F2" s="5"/>
      <c r="G2" s="5"/>
      <c r="H2" s="5"/>
      <c r="I2" s="5"/>
      <c r="J2" s="34"/>
      <c r="K2" s="35" t="s">
        <v>102</v>
      </c>
    </row>
    <row r="3" ht="25" customHeight="1" spans="1:11">
      <c r="A3" s="6" t="s">
        <v>103</v>
      </c>
      <c r="B3" s="6"/>
      <c r="C3" s="7" t="s">
        <v>209</v>
      </c>
      <c r="D3" s="8"/>
      <c r="E3" s="8"/>
      <c r="F3" s="8"/>
      <c r="G3" s="8"/>
      <c r="H3" s="8"/>
      <c r="I3" s="8"/>
      <c r="J3" s="8"/>
      <c r="K3" s="36"/>
    </row>
    <row r="4" ht="25" customHeight="1" spans="1:11">
      <c r="A4" s="6" t="s">
        <v>105</v>
      </c>
      <c r="B4" s="6"/>
      <c r="C4" s="9" t="s">
        <v>106</v>
      </c>
      <c r="D4" s="9"/>
      <c r="E4" s="9"/>
      <c r="F4" s="6" t="s">
        <v>107</v>
      </c>
      <c r="G4" s="7" t="s">
        <v>32</v>
      </c>
      <c r="H4" s="8"/>
      <c r="I4" s="8"/>
      <c r="J4" s="8"/>
      <c r="K4" s="36"/>
    </row>
    <row r="5" ht="25" customHeight="1" spans="1:11">
      <c r="A5" s="6" t="s">
        <v>108</v>
      </c>
      <c r="B5" s="6"/>
      <c r="C5" s="6"/>
      <c r="D5" s="6" t="s">
        <v>37</v>
      </c>
      <c r="E5" s="6" t="s">
        <v>109</v>
      </c>
      <c r="F5" s="6" t="s">
        <v>110</v>
      </c>
      <c r="G5" s="6" t="s">
        <v>111</v>
      </c>
      <c r="H5" s="6" t="s">
        <v>112</v>
      </c>
      <c r="I5" s="6" t="s">
        <v>113</v>
      </c>
      <c r="J5" s="6"/>
      <c r="K5" s="14" t="s">
        <v>114</v>
      </c>
    </row>
    <row r="6" ht="25" customHeight="1" spans="1:11">
      <c r="A6" s="6"/>
      <c r="B6" s="6"/>
      <c r="C6" s="10" t="s">
        <v>43</v>
      </c>
      <c r="D6" s="11">
        <v>2</v>
      </c>
      <c r="E6" s="11">
        <v>1</v>
      </c>
      <c r="F6" s="11">
        <v>1</v>
      </c>
      <c r="G6" s="11">
        <v>10</v>
      </c>
      <c r="H6" s="12">
        <f t="shared" ref="H6:H7" si="0">IF(AND(E6&lt;&gt;0,F6&lt;&gt;0),F6/E6*100,"")</f>
        <v>100</v>
      </c>
      <c r="I6" s="15">
        <v>10</v>
      </c>
      <c r="J6" s="15"/>
      <c r="K6" s="37" t="s">
        <v>25</v>
      </c>
    </row>
    <row r="7" ht="25" customHeight="1" spans="1:11">
      <c r="A7" s="6"/>
      <c r="B7" s="6"/>
      <c r="C7" s="10" t="s">
        <v>115</v>
      </c>
      <c r="D7" s="11">
        <v>2</v>
      </c>
      <c r="E7" s="11">
        <v>1</v>
      </c>
      <c r="F7" s="11">
        <v>1</v>
      </c>
      <c r="G7" s="11">
        <v>10</v>
      </c>
      <c r="H7" s="12">
        <f t="shared" si="0"/>
        <v>100</v>
      </c>
      <c r="I7" s="15">
        <v>10</v>
      </c>
      <c r="J7" s="15"/>
      <c r="K7" s="38"/>
    </row>
    <row r="8" ht="25" customHeight="1" spans="1:11">
      <c r="A8" s="6"/>
      <c r="B8" s="6"/>
      <c r="C8" s="13" t="s">
        <v>116</v>
      </c>
      <c r="D8" s="14" t="s">
        <v>50</v>
      </c>
      <c r="E8" s="14" t="s">
        <v>50</v>
      </c>
      <c r="F8" s="14" t="s">
        <v>50</v>
      </c>
      <c r="G8" s="14" t="s">
        <v>50</v>
      </c>
      <c r="H8" s="14" t="s">
        <v>50</v>
      </c>
      <c r="I8" s="15" t="s">
        <v>50</v>
      </c>
      <c r="J8" s="15"/>
      <c r="K8" s="38"/>
    </row>
    <row r="9" ht="25" customHeight="1" spans="1:11">
      <c r="A9" s="6"/>
      <c r="B9" s="6"/>
      <c r="C9" s="13" t="s">
        <v>117</v>
      </c>
      <c r="D9" s="14" t="s">
        <v>50</v>
      </c>
      <c r="E9" s="14" t="s">
        <v>50</v>
      </c>
      <c r="F9" s="14" t="s">
        <v>50</v>
      </c>
      <c r="G9" s="14" t="s">
        <v>50</v>
      </c>
      <c r="H9" s="14" t="s">
        <v>50</v>
      </c>
      <c r="I9" s="15" t="s">
        <v>50</v>
      </c>
      <c r="J9" s="15"/>
      <c r="K9" s="39"/>
    </row>
    <row r="10" ht="25" customHeight="1" spans="1:14">
      <c r="A10" s="6" t="s">
        <v>118</v>
      </c>
      <c r="B10" s="6" t="s">
        <v>119</v>
      </c>
      <c r="C10" s="6"/>
      <c r="D10" s="6"/>
      <c r="E10" s="6"/>
      <c r="F10" s="6"/>
      <c r="G10" s="15" t="s">
        <v>120</v>
      </c>
      <c r="H10" s="15"/>
      <c r="I10" s="15"/>
      <c r="J10" s="15"/>
      <c r="K10" s="15"/>
      <c r="N10" s="40"/>
    </row>
    <row r="11" ht="63" customHeight="1" spans="1:11">
      <c r="A11" s="6"/>
      <c r="B11" s="16" t="s">
        <v>210</v>
      </c>
      <c r="C11" s="16"/>
      <c r="D11" s="16"/>
      <c r="E11" s="16"/>
      <c r="F11" s="16"/>
      <c r="G11" s="15" t="s">
        <v>210</v>
      </c>
      <c r="H11" s="15"/>
      <c r="I11" s="15"/>
      <c r="J11" s="15"/>
      <c r="K11" s="15"/>
    </row>
    <row r="12" ht="25" customHeight="1" spans="1:11">
      <c r="A12" s="17" t="s">
        <v>122</v>
      </c>
      <c r="B12" s="17"/>
      <c r="C12" s="17"/>
      <c r="D12" s="17"/>
      <c r="E12" s="17"/>
      <c r="F12" s="17"/>
      <c r="G12" s="17"/>
      <c r="H12" s="17"/>
      <c r="I12" s="17"/>
      <c r="J12" s="17"/>
      <c r="K12" s="17"/>
    </row>
    <row r="13" ht="25" customHeight="1" spans="1:11">
      <c r="A13" s="18" t="s">
        <v>123</v>
      </c>
      <c r="B13" s="18"/>
      <c r="C13" s="18"/>
      <c r="D13" s="18" t="s">
        <v>124</v>
      </c>
      <c r="E13" s="18"/>
      <c r="F13" s="18"/>
      <c r="G13" s="18" t="s">
        <v>60</v>
      </c>
      <c r="H13" s="18" t="s">
        <v>111</v>
      </c>
      <c r="I13" s="18" t="s">
        <v>113</v>
      </c>
      <c r="J13" s="41" t="s">
        <v>61</v>
      </c>
      <c r="K13" s="42"/>
    </row>
    <row r="14" ht="25" customHeight="1" spans="1:11">
      <c r="A14" s="6" t="s">
        <v>54</v>
      </c>
      <c r="B14" s="6" t="s">
        <v>55</v>
      </c>
      <c r="C14" s="6" t="s">
        <v>56</v>
      </c>
      <c r="D14" s="6" t="s">
        <v>57</v>
      </c>
      <c r="E14" s="6" t="s">
        <v>58</v>
      </c>
      <c r="F14" s="6" t="s">
        <v>59</v>
      </c>
      <c r="G14" s="6"/>
      <c r="H14" s="6"/>
      <c r="I14" s="6"/>
      <c r="J14" s="30"/>
      <c r="K14" s="32"/>
    </row>
    <row r="15" s="1" customFormat="1" ht="25" customHeight="1" spans="1:11">
      <c r="A15" s="19" t="s">
        <v>62</v>
      </c>
      <c r="B15" s="19" t="s">
        <v>125</v>
      </c>
      <c r="C15" s="21" t="s">
        <v>209</v>
      </c>
      <c r="D15" s="21" t="s">
        <v>65</v>
      </c>
      <c r="E15" s="21" t="s">
        <v>200</v>
      </c>
      <c r="F15" s="21" t="s">
        <v>68</v>
      </c>
      <c r="G15" s="21" t="s">
        <v>200</v>
      </c>
      <c r="H15" s="22">
        <v>15</v>
      </c>
      <c r="I15" s="22">
        <v>15</v>
      </c>
      <c r="J15" s="25" t="s">
        <v>25</v>
      </c>
      <c r="K15" s="43"/>
    </row>
    <row r="16" s="1" customFormat="1" ht="42" customHeight="1" spans="1:11">
      <c r="A16" s="23"/>
      <c r="B16" s="6" t="s">
        <v>131</v>
      </c>
      <c r="C16" s="21" t="s">
        <v>211</v>
      </c>
      <c r="D16" s="21" t="s">
        <v>65</v>
      </c>
      <c r="E16" s="82" t="s">
        <v>212</v>
      </c>
      <c r="F16" s="44" t="s">
        <v>73</v>
      </c>
      <c r="G16" s="82" t="s">
        <v>212</v>
      </c>
      <c r="H16" s="22">
        <v>15</v>
      </c>
      <c r="I16" s="22">
        <v>15</v>
      </c>
      <c r="J16" s="25" t="s">
        <v>25</v>
      </c>
      <c r="K16" s="43"/>
    </row>
    <row r="17" s="1" customFormat="1" ht="25" customHeight="1" spans="1:11">
      <c r="A17" s="23"/>
      <c r="B17" s="6" t="s">
        <v>134</v>
      </c>
      <c r="C17" s="21" t="s">
        <v>213</v>
      </c>
      <c r="D17" s="44" t="s">
        <v>65</v>
      </c>
      <c r="E17" s="44" t="s">
        <v>204</v>
      </c>
      <c r="F17" s="44" t="s">
        <v>73</v>
      </c>
      <c r="G17" s="44" t="s">
        <v>204</v>
      </c>
      <c r="H17" s="22">
        <v>10</v>
      </c>
      <c r="I17" s="22">
        <v>10</v>
      </c>
      <c r="J17" s="25" t="s">
        <v>25</v>
      </c>
      <c r="K17" s="43"/>
    </row>
    <row r="18" s="1" customFormat="1" ht="25" customHeight="1" spans="1:11">
      <c r="A18" s="23"/>
      <c r="B18" s="6" t="s">
        <v>136</v>
      </c>
      <c r="C18" s="24" t="s">
        <v>137</v>
      </c>
      <c r="D18" s="24" t="s">
        <v>65</v>
      </c>
      <c r="E18" s="24">
        <v>2</v>
      </c>
      <c r="F18" s="45" t="s">
        <v>138</v>
      </c>
      <c r="G18" s="24">
        <v>1</v>
      </c>
      <c r="H18" s="22">
        <v>10</v>
      </c>
      <c r="I18" s="22">
        <v>8</v>
      </c>
      <c r="J18" s="25" t="s">
        <v>25</v>
      </c>
      <c r="K18" s="43"/>
    </row>
    <row r="19" s="1" customFormat="1" ht="25" customHeight="1" spans="1:11">
      <c r="A19" s="19" t="s">
        <v>81</v>
      </c>
      <c r="B19" s="24" t="s">
        <v>214</v>
      </c>
      <c r="C19" s="21" t="s">
        <v>215</v>
      </c>
      <c r="D19" s="44" t="s">
        <v>72</v>
      </c>
      <c r="E19" s="82" t="s">
        <v>133</v>
      </c>
      <c r="F19" s="44" t="s">
        <v>73</v>
      </c>
      <c r="G19" s="82" t="s">
        <v>133</v>
      </c>
      <c r="H19" s="22">
        <v>20</v>
      </c>
      <c r="I19" s="22">
        <v>20</v>
      </c>
      <c r="J19" s="25" t="s">
        <v>25</v>
      </c>
      <c r="K19" s="43"/>
    </row>
    <row r="20" s="1" customFormat="1" ht="25" customHeight="1" spans="1:11">
      <c r="A20" s="18"/>
      <c r="B20" s="24" t="s">
        <v>207</v>
      </c>
      <c r="C20" s="45" t="s">
        <v>144</v>
      </c>
      <c r="D20" s="24" t="s">
        <v>65</v>
      </c>
      <c r="E20" s="45" t="s">
        <v>86</v>
      </c>
      <c r="F20" s="44" t="s">
        <v>80</v>
      </c>
      <c r="G20" s="45" t="s">
        <v>86</v>
      </c>
      <c r="H20" s="22">
        <v>10</v>
      </c>
      <c r="I20" s="22">
        <v>10</v>
      </c>
      <c r="J20" s="25" t="s">
        <v>25</v>
      </c>
      <c r="K20" s="43"/>
    </row>
    <row r="21" s="1" customFormat="1" ht="25" customHeight="1" spans="1:11">
      <c r="A21" s="6" t="s">
        <v>95</v>
      </c>
      <c r="B21" s="6" t="s">
        <v>195</v>
      </c>
      <c r="C21" s="45" t="s">
        <v>216</v>
      </c>
      <c r="D21" s="44" t="s">
        <v>72</v>
      </c>
      <c r="E21" s="45">
        <v>95</v>
      </c>
      <c r="F21" s="44" t="s">
        <v>73</v>
      </c>
      <c r="G21" s="45">
        <v>95</v>
      </c>
      <c r="H21" s="22">
        <v>10</v>
      </c>
      <c r="I21" s="22">
        <v>10</v>
      </c>
      <c r="J21" s="25" t="s">
        <v>25</v>
      </c>
      <c r="K21" s="43"/>
    </row>
    <row r="22" ht="25" customHeight="1" spans="1:11">
      <c r="A22" s="6" t="s">
        <v>147</v>
      </c>
      <c r="B22" s="6"/>
      <c r="C22" s="6"/>
      <c r="D22" s="25" t="s">
        <v>25</v>
      </c>
      <c r="E22" s="26"/>
      <c r="F22" s="26"/>
      <c r="G22" s="26"/>
      <c r="H22" s="26"/>
      <c r="I22" s="26"/>
      <c r="J22" s="26"/>
      <c r="K22" s="43"/>
    </row>
    <row r="23" ht="25" customHeight="1" spans="1:11">
      <c r="A23" s="27" t="s">
        <v>148</v>
      </c>
      <c r="B23" s="28"/>
      <c r="C23" s="28"/>
      <c r="D23" s="28"/>
      <c r="E23" s="28"/>
      <c r="F23" s="28"/>
      <c r="G23" s="29"/>
      <c r="H23" s="6" t="s">
        <v>149</v>
      </c>
      <c r="I23" s="6" t="s">
        <v>150</v>
      </c>
      <c r="J23" s="25" t="s">
        <v>151</v>
      </c>
      <c r="K23" s="43"/>
    </row>
    <row r="24" ht="25" customHeight="1" spans="1:11">
      <c r="A24" s="30"/>
      <c r="B24" s="31"/>
      <c r="C24" s="31"/>
      <c r="D24" s="31"/>
      <c r="E24" s="31"/>
      <c r="F24" s="31"/>
      <c r="G24" s="32"/>
      <c r="H24" s="6">
        <v>100</v>
      </c>
      <c r="I24" s="6">
        <v>98</v>
      </c>
      <c r="J24" s="25" t="s">
        <v>152</v>
      </c>
      <c r="K24" s="43"/>
    </row>
    <row r="25" ht="69" customHeight="1" spans="1:11">
      <c r="A25" s="13" t="s">
        <v>153</v>
      </c>
      <c r="B25" s="13"/>
      <c r="C25" s="13"/>
      <c r="D25" s="13"/>
      <c r="E25" s="13"/>
      <c r="F25" s="13"/>
      <c r="G25" s="13"/>
      <c r="H25" s="13"/>
      <c r="I25" s="13"/>
      <c r="J25" s="13"/>
      <c r="K25" s="13"/>
    </row>
    <row r="26" spans="1:11">
      <c r="A26" s="13" t="s">
        <v>99</v>
      </c>
      <c r="B26" s="13"/>
      <c r="C26" s="13"/>
      <c r="D26" s="13"/>
      <c r="E26" s="13"/>
      <c r="F26" s="13"/>
      <c r="G26" s="13"/>
      <c r="H26" s="13"/>
      <c r="I26" s="13"/>
      <c r="J26" s="13"/>
      <c r="K26" s="13"/>
    </row>
    <row r="27" spans="1:11">
      <c r="A27" s="13" t="s">
        <v>100</v>
      </c>
      <c r="B27" s="13"/>
      <c r="C27" s="13"/>
      <c r="D27" s="13"/>
      <c r="E27" s="13"/>
      <c r="F27" s="13"/>
      <c r="G27" s="13"/>
      <c r="H27" s="13"/>
      <c r="I27" s="13"/>
      <c r="J27" s="13"/>
      <c r="K27" s="13"/>
    </row>
    <row r="28" spans="1:10">
      <c r="A28" s="33"/>
      <c r="B28" s="33"/>
      <c r="C28" s="33"/>
      <c r="D28" s="33"/>
      <c r="E28" s="33"/>
      <c r="F28" s="33"/>
      <c r="G28" s="33"/>
      <c r="H28" s="33"/>
      <c r="I28" s="33"/>
      <c r="J28" s="33"/>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39</vt:i4>
      </vt:variant>
    </vt:vector>
  </HeadingPairs>
  <TitlesOfParts>
    <vt:vector size="39" baseType="lpstr">
      <vt:lpstr>2023年度部门整体支出绩效自评情况</vt:lpstr>
      <vt:lpstr>2023年度部门整体支出绩效自评表</vt:lpstr>
      <vt:lpstr>项目支出绩效指标表（教育督学经费）</vt:lpstr>
      <vt:lpstr>项目支出绩效指标表（招生考试工作经费）</vt:lpstr>
      <vt:lpstr>项目支出绩效指标表（义务教育质量监测专项资金）</vt:lpstr>
      <vt:lpstr>项目支出绩效指标表（义务教育质量监测工作经费）</vt:lpstr>
      <vt:lpstr>项目支出绩梁河县体育公园入园道路建设项目水土保持补偿费专项资金</vt:lpstr>
      <vt:lpstr>项目支出绩效指标表（教育体育局2023年设备采购经费）</vt:lpstr>
      <vt:lpstr>项目支出绩效指标表（聘用法律顾问经费）</vt:lpstr>
      <vt:lpstr>项目支出绩效指标表德宏州第三届运动会梁河县代表团参赛经费</vt:lpstr>
      <vt:lpstr>河西中学运动场建设和芒别小学建设项目征地资金及县幼儿园工程项目</vt:lpstr>
      <vt:lpstr>项目支出绩效指标表（支持学前教育发展专项资金）</vt:lpstr>
      <vt:lpstr>项目支出绩效指标表县幼儿园购买土地费用专项资金</vt:lpstr>
      <vt:lpstr>义务教育薄弱环节改善与能力提升资金</vt:lpstr>
      <vt:lpstr>2021年城乡义务教育补助经费（校舍改造）中央直达专项资金</vt:lpstr>
      <vt:lpstr>2022年城乡义务教育补助经费（校舍安全保障）中央直达专项资金</vt:lpstr>
      <vt:lpstr>2021年教育强国推进工程中央基建投资预算（拨款）专项资金</vt:lpstr>
      <vt:lpstr>2022年教育强国推进工程中央基建投资预算（拨款）专项资金</vt:lpstr>
      <vt:lpstr>2022年城乡义务教育补助经费（第二批）中央直达资金</vt:lpstr>
      <vt:lpstr>梁河一中学生宿舍楼盘活存量专项资金</vt:lpstr>
      <vt:lpstr>梁河县第一中学国家标准化考场建设相关费用专项资金</vt:lpstr>
      <vt:lpstr>梁一中中央基建投资项目建设</vt:lpstr>
      <vt:lpstr>2020年教育现代化推进工程中央基建投资预算拨款专项资金</vt:lpstr>
      <vt:lpstr>生源地信用助学贷款风险补偿专项资金</vt:lpstr>
      <vt:lpstr>2021年城乡义务教育补助经费（小厂中学食堂建设）中央直达专项</vt:lpstr>
      <vt:lpstr>2021年乡村学校从教20年以上优秀教师奖励专项资金</vt:lpstr>
      <vt:lpstr>下达重新拨付财政收回教育盘活存量专项资金</vt:lpstr>
      <vt:lpstr>2022年第二批现代职业教育质量提升计划资金</vt:lpstr>
      <vt:lpstr>非税收入经费（上缴州教体局2023年教育考试报名费）补助资金</vt:lpstr>
      <vt:lpstr>梁河县产教融合实训基地县级配套资本金专项资金</vt:lpstr>
      <vt:lpstr>梁河县教育费附加安排的支出专项资金</vt:lpstr>
      <vt:lpstr>2022年第一批省级预算内前期工作经费（体育公园建设项目）专项</vt:lpstr>
      <vt:lpstr>2023年上海援滇专项资金（省对下）九年一贯制学校运动场建设项</vt:lpstr>
      <vt:lpstr>2023年提前批次德宏州梁河县脱贫攻坚产教融合发展实训基地建设</vt:lpstr>
      <vt:lpstr>德宏州梁河县城四号停车场建设项目专项债劵资金</vt:lpstr>
      <vt:lpstr>2020年体彩公益金项目资金（省对下第一批）国民体质监测专项经</vt:lpstr>
      <vt:lpstr>2022年体彩公益金项目资金（省对下）专项资金</vt:lpstr>
      <vt:lpstr>2021年体彩公益金项目资金（省对下第一批）专项经费</vt:lpstr>
      <vt:lpstr>2023年度第二批州级专项彩票公益金支出社会公益事业发展资金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2026-03-04T07:53:00Z</dcterms:created>
  <dcterms:modified xsi:type="dcterms:W3CDTF">2026-03-04T09:04:50Z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7B5D1B5CB7FA498CAF3BD53E9F0F780F</vt:lpwstr>
  </property>
</Properties>
</file>