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9"/>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<sst xmlns="http://schemas.openxmlformats.org/spreadsheetml/2006/main" count="1998" uniqueCount="554">
  <si>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</si>
  <si>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</si>
  <si>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</si>
  <si>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</si>
  <si>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</si>
  <si>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</si>
  <si>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</si>
  <si>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</si>
  <si>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</si>
  <si>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</si>
  <si>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</si>
  <si>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</si>
  <si>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</si>
  <si>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</si>
  <si>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</si>
  <si>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</si>
  <si>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</si>
  <si>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</si>
  <si>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</si>
  <si>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</si>
  <si>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</si>
  <si>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</si>
  <si>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</si>
  <si>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</si>
  <si>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</si>
  <si>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</si>
  <si>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</si>
  <si>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</si>
  <si>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</si>
  <si>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</si>
  <si>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</si>
  <si>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</si>
  <si>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</si>
  <si>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</si>
  <si>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</si>
  <si>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</si>
  <si>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</si>
  <si>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</si>
  <si>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</si>
  <si>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</si>
  <si>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</si>
  <si>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</si>
  <si>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</si>
  <si>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</si>
  <si>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105024</t>
  </si>
  <si>
    <t>梁河县第一中学</t>
  </si>
  <si>
    <t>预算01-3表</t>
  </si>
  <si>
    <t>单位:元</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</si>
  <si>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</si>
  <si>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</si>
  <si>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</si>
  <si>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</si>
  <si>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</si>
  <si>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</si>
  <si>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</si>
  <si>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</si>
  <si>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</si>
  <si>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</si>
  <si>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</si>
  <si>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</si>
  <si>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</si>
  <si>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</si>
  <si>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</si>
  <si>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</si>
  <si>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</si>
  <si>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</si>
  <si>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</si>
  <si>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</si>
  <si>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</si>
  <si>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</si>
  <si>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</si>
  <si>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</si>
  <si>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</si>
  <si>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</si>
  <si>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</si>
  <si>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</si>
  <si>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</si>
  <si>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</si>
  <si>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</si>
  <si>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</si>
  <si>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</si>
  <si>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</si>
  <si>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</si>
  <si>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</si>
  <si>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</si>
  <si>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</si>
  <si>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</si>
  <si>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</si>
  <si>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</si>
  <si>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</si>
  <si>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</si>
  <si>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</si>
  <si>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</si>
  <si>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</si>
  <si>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</si>
  <si>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</si>
  <si>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</si>
  <si>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</si>
  <si>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</si>
  <si>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</si>
  <si>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</si>
  <si>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</si>
  <si>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</si>
  <si>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</si>
  <si>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</si>
  <si>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</si>
  <si>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</si>
  <si>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</si>
  <si>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</si>
  <si>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</si>
  <si>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</si>
  <si>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</si>
  <si>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</si>
  <si>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</si>
  <si>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</si>
  <si>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</si>
  <si>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</si>
  <si>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</si>
  <si>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</si>
  <si>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</si>
  <si>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</si>
  <si>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</si>
  <si>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</si>
  <si>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</si>
  <si>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</si>
  <si>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</si>
  <si>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</si>
  <si>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</si>
  <si>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</si>
  <si>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</si>
  <si>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</si>
  <si>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</si>
  <si>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</si>
  <si>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</si>
  <si>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</si>
  <si>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</si>
  <si>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</si>
  <si>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</si>
  <si>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</si>
  <si>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</si>
  <si>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</si>
  <si>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</si>
  <si>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</si>
  <si>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</si>
  <si>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</si>
  <si>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</si>
  <si>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</si>
  <si>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</si>
  <si>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</si>
  <si>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</si>
  <si>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</si>
  <si>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</si>
  <si>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</si>
  <si>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</si>
  <si>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</si>
  <si>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</si>
  <si>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</si>
  <si>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</si>
  <si>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</si>
  <si>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</si>
  <si>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533122210000000014209</t>
  </si>
  <si>
    <t>事业人员支出工资</t>
  </si>
  <si>
    <t>30101</t>
  </si>
  <si>
    <t>基本工资</t>
  </si>
  <si>
    <t>30102</t>
  </si>
  <si>
    <t>津贴补贴</t>
  </si>
  <si>
    <t>30107</t>
  </si>
  <si>
    <t>绩效工资</t>
  </si>
  <si>
    <t>533122231100001448336</t>
  </si>
  <si>
    <t>事业绩效奖励</t>
  </si>
  <si>
    <t>533122251100003763361</t>
  </si>
  <si>
    <t>机关事业单位基本养老保险缴费</t>
  </si>
  <si>
    <t>30108</t>
  </si>
  <si>
    <t>533122210000000014415</t>
  </si>
  <si>
    <t>职工基本医疗保险缴费</t>
  </si>
  <si>
    <t>30110</t>
  </si>
  <si>
    <t>533122210000000014245</t>
  </si>
  <si>
    <t>失业保险</t>
  </si>
  <si>
    <t>30112</t>
  </si>
  <si>
    <t>其他社会保障缴费</t>
  </si>
  <si>
    <t>533122210000000014414</t>
  </si>
  <si>
    <t>生育保险</t>
  </si>
  <si>
    <t>533122241100002248260</t>
  </si>
  <si>
    <t>大病保险费</t>
  </si>
  <si>
    <t>533122210000000014411</t>
  </si>
  <si>
    <t>残疾人就业保障金财政分担部分</t>
  </si>
  <si>
    <t>533122251100003763360</t>
  </si>
  <si>
    <t>工伤保险</t>
  </si>
  <si>
    <t>533122210000000014212</t>
  </si>
  <si>
    <t>30113</t>
  </si>
  <si>
    <t>533122261100005027502</t>
  </si>
  <si>
    <t>临时人员（州县出台政策）</t>
  </si>
  <si>
    <t>30199</t>
  </si>
  <si>
    <t>其他工资福利支出</t>
  </si>
  <si>
    <t>533122241100002248266</t>
  </si>
  <si>
    <t>单位编制外人员经费</t>
  </si>
  <si>
    <t>533122210000000014610</t>
  </si>
  <si>
    <t>党报党刊</t>
  </si>
  <si>
    <t>30201</t>
  </si>
  <si>
    <t>办公费</t>
  </si>
  <si>
    <t>533122210000000014248</t>
  </si>
  <si>
    <t>一般公用经费</t>
  </si>
  <si>
    <t>31002</t>
  </si>
  <si>
    <t>办公设备购置</t>
  </si>
  <si>
    <t>30213</t>
  </si>
  <si>
    <t>维修（护）费</t>
  </si>
  <si>
    <t>30227</t>
  </si>
  <si>
    <t>委托业务费</t>
  </si>
  <si>
    <t>30207</t>
  </si>
  <si>
    <t>邮电费</t>
  </si>
  <si>
    <t>30206</t>
  </si>
  <si>
    <t>电费</t>
  </si>
  <si>
    <t>30205</t>
  </si>
  <si>
    <t>水费</t>
  </si>
  <si>
    <t>30226</t>
  </si>
  <si>
    <t>劳务费</t>
  </si>
  <si>
    <t>30211</t>
  </si>
  <si>
    <t>差旅费</t>
  </si>
  <si>
    <t>30216</t>
  </si>
  <si>
    <t>培训费</t>
  </si>
  <si>
    <t>30218</t>
  </si>
  <si>
    <t>专用材料费</t>
  </si>
  <si>
    <t>30299</t>
  </si>
  <si>
    <t>其他商品和服务支出</t>
  </si>
  <si>
    <t>30202</t>
  </si>
  <si>
    <t>印刷费</t>
  </si>
  <si>
    <t>30209</t>
  </si>
  <si>
    <t>物业管理费</t>
  </si>
  <si>
    <t>533122221100000331813</t>
  </si>
  <si>
    <t>公用经费安排的公务接待费</t>
  </si>
  <si>
    <t>30217</t>
  </si>
  <si>
    <t>533122210000000014417</t>
  </si>
  <si>
    <t>退休公用经费</t>
  </si>
  <si>
    <t>533122210000000014216</t>
  </si>
  <si>
    <t>工会经费</t>
  </si>
  <si>
    <t>30228</t>
  </si>
  <si>
    <t>533122210000000014214</t>
  </si>
  <si>
    <t>退休人员建房费</t>
  </si>
  <si>
    <t>30302</t>
  </si>
  <si>
    <t>退休费</t>
  </si>
  <si>
    <t>预算05-1表</t>
  </si>
  <si>
    <t>项目分类</t>
  </si>
  <si>
    <t>项目单位</t>
  </si>
  <si>
    <t>经济科目编码</t>
  </si>
  <si>
    <t>经济科目名称</t>
  </si>
  <si>
    <t>本年拨款</t>
  </si>
  <si>
    <t>其中：本次下达</t>
  </si>
  <si>
    <t>“省管校用”对口帮扶县级配套资金</t>
  </si>
  <si>
    <t>事业发展类</t>
  </si>
  <si>
    <t>533122231100001240858</t>
  </si>
  <si>
    <t>30305</t>
  </si>
  <si>
    <t>生活补助</t>
  </si>
  <si>
    <t>财政专户管理非税收入经费</t>
  </si>
  <si>
    <t>533122231100001679333</t>
  </si>
  <si>
    <t>30214</t>
  </si>
  <si>
    <t>租赁费</t>
  </si>
  <si>
    <t>30308</t>
  </si>
  <si>
    <t>助学金</t>
  </si>
  <si>
    <t>30309</t>
  </si>
  <si>
    <t>奖励金</t>
  </si>
  <si>
    <t>单位资金安排教育帮扶资金</t>
  </si>
  <si>
    <t>533122241100003318582</t>
  </si>
  <si>
    <t>单位资金安排培苗行动高中助学计划学生资助资金</t>
  </si>
  <si>
    <t>533122251100004320544</t>
  </si>
  <si>
    <t>单位资金安排新长城自强班资助经费</t>
  </si>
  <si>
    <t>533122241100003274020</t>
  </si>
  <si>
    <t>单位资金安排云南师范大学头雁工程资金</t>
  </si>
  <si>
    <t>533122241100002946383</t>
  </si>
  <si>
    <t>单位资金安排珍珠班学生资助专项资金</t>
  </si>
  <si>
    <t>533122261100005018555</t>
  </si>
  <si>
    <t>高学历人才奖励资金</t>
  </si>
  <si>
    <t>533122231100001238168</t>
  </si>
  <si>
    <t>机关事业单位职工死亡抚恤资金</t>
  </si>
  <si>
    <t>民生类</t>
  </si>
  <si>
    <t>533122261100005048085</t>
  </si>
  <si>
    <t>30304</t>
  </si>
  <si>
    <t>抚恤金</t>
  </si>
  <si>
    <t>机关事业单位职工遗属生活补助资金</t>
  </si>
  <si>
    <t>533122261100005048070</t>
  </si>
  <si>
    <t>梁河一中教师培训专项经费</t>
  </si>
  <si>
    <t>533122200000000011901</t>
  </si>
  <si>
    <t>梁河一中月考奖专项资金</t>
  </si>
  <si>
    <t>533122200000000000463</t>
  </si>
  <si>
    <t>梁一中校长专项经费</t>
  </si>
  <si>
    <t>533122200000000000462</t>
  </si>
  <si>
    <t>普通高中国家助学金县级配套资金</t>
  </si>
  <si>
    <t>533122261100005049063</t>
  </si>
  <si>
    <t>普通高中建档立卡家庭经济困难学生免学杂费县级配套资金</t>
  </si>
  <si>
    <t>533122261100005049089</t>
  </si>
  <si>
    <t>义务教育公用经费补助县级配套资金</t>
  </si>
  <si>
    <t>533122261100005048635</t>
  </si>
  <si>
    <t>义务教育寄宿生公用经费补助县级配套资金</t>
  </si>
  <si>
    <t>533122261100005048677</t>
  </si>
  <si>
    <t>义务教育家庭经济困难学生生活费补助县级配套资金</t>
  </si>
  <si>
    <t>533122261100005048372</t>
  </si>
  <si>
    <t>义务教育学生营养膳食补助县级资金</t>
  </si>
  <si>
    <t>533122261100005085586</t>
  </si>
  <si>
    <t>组织实施省属高校县中托管帮扶项目县级配套资金</t>
  </si>
  <si>
    <t>533122231100001242530</t>
  </si>
  <si>
    <t>预算05-2表</t>
  </si>
  <si>
    <t>单位名称、项目名称</t>
  </si>
  <si>
    <t>项目年度绩效目标</t>
  </si>
  <si>
    <t>一级指标</t>
  </si>
  <si>
    <t>二级指标</t>
  </si>
  <si>
    <t>三级指标</t>
  </si>
  <si>
    <t>指标性质</t>
  </si>
  <si>
    <t>指标值</t>
  </si>
  <si>
    <t>度量单位</t>
  </si>
  <si>
    <t>指标属性</t>
  </si>
  <si>
    <t>指标内容</t>
  </si>
  <si>
    <t>普通高中建档立卡家庭经济困难学生免学杂费县级资金</t>
  </si>
  <si>
    <t>产出指标</t>
  </si>
  <si>
    <t>数量指标</t>
  </si>
  <si>
    <t>资助学生人数</t>
  </si>
  <si>
    <t>=</t>
  </si>
  <si>
    <t>972</t>
  </si>
  <si>
    <t>人</t>
  </si>
  <si>
    <t>定量指标</t>
  </si>
  <si>
    <t>资助学生人次</t>
  </si>
  <si>
    <t>时效指标</t>
  </si>
  <si>
    <t>资助金到位率</t>
  </si>
  <si>
    <t>100</t>
  </si>
  <si>
    <t>%</t>
  </si>
  <si>
    <t>反映资金到位情况</t>
  </si>
  <si>
    <t>效益指标</t>
  </si>
  <si>
    <t>社会效益</t>
  </si>
  <si>
    <t>政策知晓度</t>
  </si>
  <si>
    <t>资助政策知晓度</t>
  </si>
  <si>
    <t>成本指标</t>
  </si>
  <si>
    <t>经济成本指标</t>
  </si>
  <si>
    <t>资助标准</t>
  </si>
  <si>
    <t>&lt;=</t>
  </si>
  <si>
    <t>元</t>
  </si>
  <si>
    <t>义务教育家庭经济困难学生生活费补助县级资金</t>
  </si>
  <si>
    <t>学生人数</t>
  </si>
  <si>
    <t>273</t>
  </si>
  <si>
    <t>反映学生人数</t>
  </si>
  <si>
    <t>资金到位率</t>
  </si>
  <si>
    <t>资助政策知晓率</t>
  </si>
  <si>
    <t>反映政策知晓度</t>
  </si>
  <si>
    <t>每年资助标准</t>
  </si>
  <si>
    <t>56.25</t>
  </si>
  <si>
    <t>元/人</t>
  </si>
  <si>
    <t>在云南师范大学倾情帮扶下，提升教育教学环境和质量，办人民满意的教育。</t>
  </si>
  <si>
    <t>资金项目</t>
  </si>
  <si>
    <t>1.00</t>
  </si>
  <si>
    <t>项</t>
  </si>
  <si>
    <t>质量指标</t>
  </si>
  <si>
    <t>提高教育教学质量</t>
  </si>
  <si>
    <t>有效</t>
  </si>
  <si>
    <t>定性指标</t>
  </si>
  <si>
    <t>有效提高教育教学质量</t>
  </si>
  <si>
    <t>办人民满意的教育</t>
  </si>
  <si>
    <t>义务教育寄宿生公用经费补助县级资金</t>
  </si>
  <si>
    <t>资助到位率</t>
  </si>
  <si>
    <t>反映资金到位率</t>
  </si>
  <si>
    <t>反映知晓度</t>
  </si>
  <si>
    <t>4.5</t>
  </si>
  <si>
    <t>普通高中国家助学金县级资金</t>
  </si>
  <si>
    <t>1692</t>
  </si>
  <si>
    <t>反映资助学生人次</t>
  </si>
  <si>
    <t>反映资助金到位率</t>
  </si>
  <si>
    <t>37</t>
  </si>
  <si>
    <t>加大人才资源开发力度，加快落实人才强州战略,对引进人才的奖励和保障，又适用于对德宏本地优秀人才的激励和保障。</t>
  </si>
  <si>
    <t>高学历人才数量</t>
  </si>
  <si>
    <t>反映享受高学历人才数量</t>
  </si>
  <si>
    <t>高学历人才覆盖率</t>
  </si>
  <si>
    <t>反映高学历人才覆盖率</t>
  </si>
  <si>
    <t>预计完成时间</t>
  </si>
  <si>
    <t>2026年12月</t>
  </si>
  <si>
    <t>反映预计完成时间</t>
  </si>
  <si>
    <t>激励保障人才留守边疆</t>
  </si>
  <si>
    <t>人才强州</t>
  </si>
  <si>
    <t>生态效益</t>
  </si>
  <si>
    <t>长期</t>
  </si>
  <si>
    <t>满意度指标</t>
  </si>
  <si>
    <t>服务对象满意度</t>
  </si>
  <si>
    <t>高学历人才满意度</t>
  </si>
  <si>
    <t>&gt;=</t>
  </si>
  <si>
    <t>90</t>
  </si>
  <si>
    <t>反映高学历人才满意度</t>
  </si>
  <si>
    <t>组织托管帮扶，发挥示范引领作用，破解县中困境，提升办学水平。</t>
  </si>
  <si>
    <t>受益对象</t>
  </si>
  <si>
    <t>2791</t>
  </si>
  <si>
    <t>受益对象：全体师生</t>
  </si>
  <si>
    <t>提升办学水平</t>
  </si>
  <si>
    <t>有效提升办学水平</t>
  </si>
  <si>
    <t>起始时间</t>
  </si>
  <si>
    <t>2022年8月</t>
  </si>
  <si>
    <t>起始时间：2022年8月</t>
  </si>
  <si>
    <t>正常运转提升教育教学质量</t>
  </si>
  <si>
    <t>正常</t>
  </si>
  <si>
    <t>正常运转，提升教育教学质量</t>
  </si>
  <si>
    <t>可持续影响</t>
  </si>
  <si>
    <t>办好人民满意的教育影响</t>
  </si>
  <si>
    <t>办好人民满意的教育</t>
  </si>
  <si>
    <t>社会公众满意度</t>
  </si>
  <si>
    <t>社会公众满意度≥90%</t>
  </si>
  <si>
    <t>2026年发放杜敬和、刘富恒、邵光云、李希慈死亡一次性抚恤</t>
  </si>
  <si>
    <t>发放死亡抚恤金人数</t>
  </si>
  <si>
    <t>用于发放杜敬和、刘富恒、邵光云、李希慈死亡一次性抚恤</t>
  </si>
  <si>
    <t>保障职工死亡抚恤权益人数</t>
  </si>
  <si>
    <t>95</t>
  </si>
  <si>
    <t>经济成本增加</t>
  </si>
  <si>
    <t>944380</t>
  </si>
  <si>
    <t>开展各类培训，有效提升了教师队伍素质，促进教学质量全面提高，促进县一中教学质量进一步提高。</t>
  </si>
  <si>
    <t>外出培训</t>
  </si>
  <si>
    <t>30</t>
  </si>
  <si>
    <t>人次</t>
  </si>
  <si>
    <t>外出培训次数≥20人次</t>
  </si>
  <si>
    <t>考核达优良率</t>
  </si>
  <si>
    <t>考核达优良率≥95%</t>
  </si>
  <si>
    <t>项目完成时间</t>
  </si>
  <si>
    <t>项目完成时间2026年12月</t>
  </si>
  <si>
    <t>教师队伍素质、教学质量</t>
  </si>
  <si>
    <t>有效提高</t>
  </si>
  <si>
    <t>有效提高教师队伍素质、教学质量</t>
  </si>
  <si>
    <t>受训人员受益度</t>
  </si>
  <si>
    <t>受训人员受益度长期</t>
  </si>
  <si>
    <t>开展各类培训，有效提升了教师队伍素质，促进教学质量全面提高，促进县一中教学质量进一步提高.</t>
  </si>
  <si>
    <t>受训人员满意度</t>
  </si>
  <si>
    <t>受训人员满意度≥85%</t>
  </si>
  <si>
    <t>义务教育公用经费补助县级资金</t>
  </si>
  <si>
    <t>反映资助政策知晓度</t>
  </si>
  <si>
    <t>14.1</t>
  </si>
  <si>
    <t>为解决学生生活困难，对困难学生进行资助，帮助学生顺利完成学业。</t>
  </si>
  <si>
    <t>资助人数</t>
  </si>
  <si>
    <t>283</t>
  </si>
  <si>
    <t>受助人数</t>
  </si>
  <si>
    <t>帮助学生完成学业</t>
  </si>
  <si>
    <t>项目预计完成时间</t>
  </si>
  <si>
    <t>2027年8月</t>
  </si>
  <si>
    <t>提升教育教学质量</t>
  </si>
  <si>
    <t>加强师资力量投入，开展各类培训，有效提升了教师队伍素质，促进教学质量全面提高.</t>
  </si>
  <si>
    <t>预计达一本人数</t>
  </si>
  <si>
    <t>80</t>
  </si>
  <si>
    <t>预计一本人数80人</t>
  </si>
  <si>
    <t>确保每年升学率</t>
  </si>
  <si>
    <t>确保每年升学率达100%</t>
  </si>
  <si>
    <t>反映项目完成时间</t>
  </si>
  <si>
    <t>教学质量</t>
  </si>
  <si>
    <t>有效提高教学质量</t>
  </si>
  <si>
    <t>培训后使用新理念</t>
  </si>
  <si>
    <t>培训后长期使用新理念</t>
  </si>
  <si>
    <t>预计社会满意度</t>
  </si>
  <si>
    <t>预计社会满意度大于等于95%</t>
  </si>
  <si>
    <t>加强师资力量投入，开展各类培训，有效提升了教师队伍素质，促进县一中教学质量进一步提高.</t>
  </si>
  <si>
    <t>每年外出学习次数</t>
  </si>
  <si>
    <t>150</t>
  </si>
  <si>
    <t>预计外出学习人次150次</t>
  </si>
  <si>
    <t>培训学员考核优良率</t>
  </si>
  <si>
    <t>85</t>
  </si>
  <si>
    <t>培训学员考核优良率大于等于85%</t>
  </si>
  <si>
    <t>培训后运用教学新理念</t>
  </si>
  <si>
    <t>培训后长期运用教学新理念</t>
  </si>
  <si>
    <t>受训学员满意度</t>
  </si>
  <si>
    <t>反映受训学员满意度</t>
  </si>
  <si>
    <t>按捐赠方要求，对家庭经济困难、品学兼优的学生进行资助，顺利完成学业。</t>
  </si>
  <si>
    <t>享受资助学生人数</t>
  </si>
  <si>
    <t>40</t>
  </si>
  <si>
    <t>反映资助学生人数</t>
  </si>
  <si>
    <t>资助年限</t>
  </si>
  <si>
    <t>年</t>
  </si>
  <si>
    <t>反映资助时长</t>
  </si>
  <si>
    <t>按捐赠方要求，帮助困难学生顺利完成学业，提高教育教学质量。</t>
  </si>
  <si>
    <t>437</t>
  </si>
  <si>
    <t>保障</t>
  </si>
  <si>
    <t>为培养优秀学生，突破瓶颈，顺利完成学业，提高教育教学质量。</t>
  </si>
  <si>
    <t>捐赠资金1笔</t>
  </si>
  <si>
    <t>2025年12月</t>
  </si>
  <si>
    <t>反应项目完成时间</t>
  </si>
  <si>
    <t>保障学校正常运转，提升教育教学质量，改善校园育人环境，办人民满意的教学。</t>
  </si>
  <si>
    <t>有效提升教育教学质量</t>
  </si>
  <si>
    <t>提升</t>
  </si>
  <si>
    <t>单位满意度</t>
  </si>
  <si>
    <t>单位满意度≥90%</t>
  </si>
  <si>
    <t>以2026年享受学生数为准，及时足额下达学生营养改善计划资金，确保国家惠民政策落实到位。</t>
  </si>
  <si>
    <t>覆盖学生数</t>
  </si>
  <si>
    <t>272</t>
  </si>
  <si>
    <t>德政办发〔2020〕54号_德宏州人民政府办公室关于印发德宏州教育领域州以下共同财政事权和支出责任划分改革实施方案的通知</t>
  </si>
  <si>
    <t>当年资金到位率</t>
  </si>
  <si>
    <t>九年义务教育巩固率</t>
  </si>
  <si>
    <t>通过建立教师对口帮扶机制，着力提升普通中学的教育教学质量和管理水平。</t>
  </si>
  <si>
    <t>2022年9月</t>
  </si>
  <si>
    <t>起始时间2022年9月</t>
  </si>
  <si>
    <t>保障正常运转</t>
  </si>
  <si>
    <t>正常运转，提升教育教学质量。</t>
  </si>
  <si>
    <t>社会满意度</t>
  </si>
  <si>
    <t>反映社会满意度</t>
  </si>
  <si>
    <t>尹惠芝遗属补助</t>
  </si>
  <si>
    <t>发放遗属补助人数</t>
  </si>
  <si>
    <t>遗属生活补助增加</t>
  </si>
  <si>
    <t>6180</t>
  </si>
  <si>
    <t>补助对象满意度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</si>
  <si>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</si>
  <si>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</si>
  <si>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</si>
  <si>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</si>
  <si>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</si>
  <si>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</si>
  <si>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</si>
  <si>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</si>
  <si>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</si>
  <si>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</si>
  <si>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</si>
  <si>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</si>
  <si>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</si>
  <si>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</si>
  <si>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</si>
  <si>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</si>
  <si>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</si>
  <si>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</si>
  <si>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设备购置</t>
  </si>
  <si>
    <t>办公设备</t>
  </si>
  <si>
    <t>台</t>
  </si>
  <si>
    <t>采购复印纸</t>
  </si>
  <si>
    <t>复印纸</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</si>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</sst>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1" sqref="A11"/>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"单位名称："&amp;"梁河县第一中学"</f>
        <v>单位名称：梁河县第一中学</v>
      </c>
      <c r="B3" s="194"/>
      <c r="C3" s="197"/>
      <c r="D3" s="195" t="s">
        <v>1</v>
      </c>
    </row>
    <row r="4" ht="18.75" customHeight="1" spans="1:4">
      <c r="A4" s="153" t="s">
        <v>2</v>
      </c>
      <c r="B4" s="153"/>
      <c r="C4" s="153" t="s">
        <v>3</v>
      </c>
      <c r="D4" s="153"/>
    </row>
    <row r="5" ht="18.75" customHeight="1" spans="1:4">
      <c r="A5" s="153" t="s">
        <v>4</v>
      </c>
      <c r="B5" s="153" t="s">
        <v>5</v>
      </c>
      <c r="C5" s="153" t="s">
        <v>6</v>
      </c>
      <c r="D5" s="153" t="s">
        <v>5</v>
      </c>
    </row>
    <row r="6" ht="18.75" customHeight="1" spans="1:4">
      <c r="A6" s="151" t="s">
        <v>7</v>
      </c>
      <c r="B6" s="152">
        <v>37795592.9</v>
      </c>
      <c r="C6" s="151" t="str">
        <f>"一"&amp;"、"&amp;"教育支出"</f>
        <v>一、教育支出</v>
      </c>
      <c r="D6" s="152">
        <v>33388357.37</v>
      </c>
    </row>
    <row r="7" ht="18.75" customHeight="1" spans="1:4">
      <c r="A7" s="151" t="s">
        <v>8</v>
      </c>
      <c r="B7" s="152"/>
      <c r="C7" s="151" t="str">
        <f>"二"&amp;"、"&amp;"社会保障和就业支出"</f>
        <v>二、社会保障和就业支出</v>
      </c>
      <c r="D7" s="152">
        <v>5131881.44</v>
      </c>
    </row>
    <row r="8" ht="18.75" customHeight="1" spans="1:4">
      <c r="A8" s="151" t="s">
        <v>9</v>
      </c>
      <c r="B8" s="152"/>
      <c r="C8" s="151" t="str">
        <f>"三"&amp;"、"&amp;"卫生健康支出"</f>
        <v>三、卫生健康支出</v>
      </c>
      <c r="D8" s="152">
        <v>1654341.77</v>
      </c>
    </row>
    <row r="9" ht="18.75" customHeight="1" spans="1:4">
      <c r="A9" s="151" t="s">
        <v>10</v>
      </c>
      <c r="B9" s="152">
        <v>3549100</v>
      </c>
      <c r="C9" s="151" t="str">
        <f>"四"&amp;"、"&amp;"住房保障支出"</f>
        <v>四、住房保障支出</v>
      </c>
      <c r="D9" s="152">
        <v>2874712.32</v>
      </c>
    </row>
    <row r="10" ht="18.75" customHeight="1" spans="1:4">
      <c r="A10" s="151" t="s">
        <v>11</v>
      </c>
      <c r="B10" s="152">
        <v>1704600</v>
      </c>
      <c r="C10" s="151"/>
      <c r="D10" s="152"/>
    </row>
    <row r="11" ht="18.75" customHeight="1" spans="1:4">
      <c r="A11" s="151" t="s">
        <v>12</v>
      </c>
      <c r="B11" s="152"/>
      <c r="C11" s="151"/>
      <c r="D11" s="152"/>
    </row>
    <row r="12" ht="18.75" customHeight="1" spans="1:4">
      <c r="A12" s="151" t="s">
        <v>13</v>
      </c>
      <c r="B12" s="152"/>
      <c r="C12" s="151"/>
      <c r="D12" s="152"/>
    </row>
    <row r="13" ht="18.75" customHeight="1" spans="1:4">
      <c r="A13" s="151" t="s">
        <v>14</v>
      </c>
      <c r="B13" s="152"/>
      <c r="C13" s="151"/>
      <c r="D13" s="152"/>
    </row>
    <row r="14" ht="18.75" customHeight="1" spans="1:4">
      <c r="A14" s="151" t="s">
        <v>15</v>
      </c>
      <c r="B14" s="152"/>
      <c r="C14" s="151"/>
      <c r="D14" s="152"/>
    </row>
    <row r="15" ht="18.75" customHeight="1" spans="1:4">
      <c r="A15" s="151" t="s">
        <v>16</v>
      </c>
      <c r="B15" s="152">
        <v>1704600</v>
      </c>
      <c r="C15" s="151"/>
      <c r="D15" s="152"/>
    </row>
    <row r="16" ht="18.75" customHeight="1" spans="1:4">
      <c r="A16" s="151"/>
      <c r="B16" s="152"/>
      <c r="C16" s="151"/>
      <c r="D16" s="152"/>
    </row>
    <row r="17" ht="18.75" customHeight="1" spans="1:4">
      <c r="A17" s="151"/>
      <c r="B17" s="152"/>
      <c r="C17" s="151"/>
      <c r="D17" s="152"/>
    </row>
    <row r="18" ht="18.75" customHeight="1" spans="1:4">
      <c r="A18" s="151"/>
      <c r="B18" s="152"/>
      <c r="C18" s="151"/>
      <c r="D18" s="152"/>
    </row>
    <row r="19" ht="18.75" customHeight="1" spans="1:4">
      <c r="A19" s="151"/>
      <c r="B19" s="152"/>
      <c r="C19" s="151"/>
      <c r="D19" s="152"/>
    </row>
    <row r="20" ht="18.75" customHeight="1" spans="1:4">
      <c r="A20" s="151"/>
      <c r="B20" s="152"/>
      <c r="C20" s="151"/>
      <c r="D20" s="152"/>
    </row>
    <row r="21" ht="18.75" customHeight="1" spans="1:4">
      <c r="A21" s="151"/>
      <c r="B21" s="152"/>
      <c r="C21" s="151"/>
      <c r="D21" s="152"/>
    </row>
    <row r="22" ht="18.75" customHeight="1" spans="1:4">
      <c r="A22" s="151"/>
      <c r="B22" s="152"/>
      <c r="C22" s="151"/>
      <c r="D22" s="152"/>
    </row>
    <row r="23" ht="18.75" customHeight="1" spans="1:4">
      <c r="A23" s="151"/>
      <c r="B23" s="152"/>
      <c r="C23" s="151"/>
      <c r="D23" s="152"/>
    </row>
    <row r="24" ht="18.75" customHeight="1" spans="1:4">
      <c r="A24" s="151"/>
      <c r="B24" s="152"/>
      <c r="C24" s="151"/>
      <c r="D24" s="152"/>
    </row>
    <row r="25" ht="18.75" customHeight="1" spans="1:4">
      <c r="A25" s="151"/>
      <c r="B25" s="152"/>
      <c r="C25" s="151"/>
      <c r="D25" s="152"/>
    </row>
    <row r="26" ht="18.75" customHeight="1" spans="1:4">
      <c r="A26" s="151"/>
      <c r="B26" s="152"/>
      <c r="C26" s="151"/>
      <c r="D26" s="152"/>
    </row>
    <row r="27" ht="18.75" customHeight="1" spans="1:4">
      <c r="A27" s="151"/>
      <c r="B27" s="152"/>
      <c r="C27" s="151"/>
      <c r="D27" s="152"/>
    </row>
    <row r="28" ht="18.75" customHeight="1" spans="1:4">
      <c r="A28" s="151"/>
      <c r="B28" s="152"/>
      <c r="C28" s="151"/>
      <c r="D28" s="152"/>
    </row>
    <row r="29" ht="18.75" customHeight="1" spans="1:4">
      <c r="A29" s="151"/>
      <c r="B29" s="152"/>
      <c r="C29" s="151"/>
      <c r="D29" s="152"/>
    </row>
    <row r="30" ht="18.75" customHeight="1" spans="1:4">
      <c r="A30" s="151"/>
      <c r="B30" s="152"/>
      <c r="C30" s="151"/>
      <c r="D30" s="152"/>
    </row>
    <row r="31" ht="18.75" customHeight="1" spans="1:4">
      <c r="A31" s="151"/>
      <c r="B31" s="152"/>
      <c r="C31" s="151"/>
      <c r="D31" s="152"/>
    </row>
    <row r="32" ht="18.75" customHeight="1" spans="1:4">
      <c r="A32" s="151" t="s">
        <v>17</v>
      </c>
      <c r="B32" s="152">
        <v>43049292.9</v>
      </c>
      <c r="C32" s="151" t="s">
        <v>18</v>
      </c>
      <c r="D32" s="152">
        <v>43049292.9</v>
      </c>
    </row>
    <row r="33" ht="18.75" customHeight="1" spans="1:4">
      <c r="A33" s="151" t="s">
        <v>19</v>
      </c>
      <c r="B33" s="152"/>
      <c r="C33" s="151" t="s">
        <v>20</v>
      </c>
      <c r="D33" s="152"/>
    </row>
    <row r="34" ht="18.75" customHeight="1" spans="1:4">
      <c r="A34" s="151" t="s">
        <v>21</v>
      </c>
      <c r="B34" s="152"/>
      <c r="C34" s="151" t="s">
        <v>21</v>
      </c>
      <c r="D34" s="152"/>
    </row>
    <row r="35" ht="18.75" customHeight="1" spans="1:4">
      <c r="A35" s="151" t="s">
        <v>22</v>
      </c>
      <c r="B35" s="152"/>
      <c r="C35" s="151" t="s">
        <v>23</v>
      </c>
      <c r="D35" s="152"/>
    </row>
    <row r="36" ht="18.75" customHeight="1" spans="1:4">
      <c r="A36" s="151" t="s">
        <v>24</v>
      </c>
      <c r="B36" s="152">
        <v>43049292.9</v>
      </c>
      <c r="C36" s="151" t="s">
        <v>25</v>
      </c>
      <c r="D36" s="152">
        <v>43049292.9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abSelected="1" workbookViewId="0">
      <selection activeCell="F3" sqref="F3"/>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494</v>
      </c>
    </row>
    <row r="2" ht="26.25" customHeight="1" spans="1:6">
      <c r="A2" s="124" t="str">
        <f>"2026"&amp;"年部门政府性基金预算支出预算表"</f>
        <v>2026年部门政府性基金预算支出预算表</v>
      </c>
      <c r="B2" s="124" t="s">
        <v>495</v>
      </c>
      <c r="C2" s="125"/>
      <c r="D2" s="126"/>
      <c r="E2" s="126"/>
      <c r="F2" s="126"/>
    </row>
    <row r="3" ht="13.5" customHeight="1" spans="1:6">
      <c r="A3" s="127" t="str">
        <f>"单位名称："&amp;"梁河县第一中学"</f>
        <v>单位名称：梁河县第一中学</v>
      </c>
      <c r="B3" s="127" t="s">
        <v>496</v>
      </c>
      <c r="C3" s="128"/>
      <c r="D3" s="90"/>
      <c r="E3" s="90"/>
      <c r="F3" s="123" t="s">
        <v>47</v>
      </c>
    </row>
    <row r="4" ht="19.5" customHeight="1" spans="1:6">
      <c r="A4" s="129" t="s">
        <v>137</v>
      </c>
      <c r="B4" s="130" t="s">
        <v>48</v>
      </c>
      <c r="C4" s="129" t="s">
        <v>49</v>
      </c>
      <c r="D4" s="12" t="s">
        <v>497</v>
      </c>
      <c r="E4" s="13"/>
      <c r="F4" s="14"/>
    </row>
    <row r="5" ht="18.75" customHeight="1" spans="1:6">
      <c r="A5" s="131"/>
      <c r="B5" s="132"/>
      <c r="C5" s="131"/>
      <c r="D5" s="70" t="s">
        <v>29</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498</v>
      </c>
      <c r="B9" s="137" t="s">
        <v>498</v>
      </c>
      <c r="C9" s="138" t="s">
        <v>498</v>
      </c>
      <c r="D9" s="84"/>
      <c r="E9" s="134"/>
      <c r="F9" s="134"/>
    </row>
    <row r="10" ht="18.75" customHeight="1" spans="1:6">
      <c r="A10" s="139" t="s">
        <v>499</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2" sqref="A2:Q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500</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"单位名称："&amp;"梁河县第一中学"</f>
        <v>单位名称：梁河县第一中学</v>
      </c>
      <c r="B3" s="32"/>
      <c r="C3" s="32"/>
      <c r="D3" s="32"/>
      <c r="E3" s="32"/>
      <c r="F3" s="32"/>
      <c r="G3" s="32"/>
      <c r="H3" s="32"/>
      <c r="I3" s="32"/>
      <c r="J3" s="32"/>
      <c r="K3" s="1"/>
      <c r="L3" s="1"/>
      <c r="M3" s="1"/>
      <c r="N3" s="1"/>
      <c r="O3" s="113"/>
      <c r="P3" s="113"/>
      <c r="Q3" s="120" t="s">
        <v>1</v>
      </c>
    </row>
    <row r="4" ht="15.75" customHeight="1" spans="1:17">
      <c r="A4" s="11" t="s">
        <v>501</v>
      </c>
      <c r="B4" s="101" t="s">
        <v>502</v>
      </c>
      <c r="C4" s="101" t="s">
        <v>503</v>
      </c>
      <c r="D4" s="101" t="s">
        <v>504</v>
      </c>
      <c r="E4" s="101" t="s">
        <v>505</v>
      </c>
      <c r="F4" s="101" t="s">
        <v>506</v>
      </c>
      <c r="G4" s="48" t="s">
        <v>144</v>
      </c>
      <c r="H4" s="48"/>
      <c r="I4" s="48"/>
      <c r="J4" s="48"/>
      <c r="K4" s="114"/>
      <c r="L4" s="48"/>
      <c r="M4" s="48"/>
      <c r="N4" s="48"/>
      <c r="O4" s="73"/>
      <c r="P4" s="114"/>
      <c r="Q4" s="49"/>
    </row>
    <row r="5" ht="17.25" customHeight="1" spans="1:17">
      <c r="A5" s="16"/>
      <c r="B5" s="102"/>
      <c r="C5" s="102"/>
      <c r="D5" s="102"/>
      <c r="E5" s="102"/>
      <c r="F5" s="102"/>
      <c r="G5" s="102" t="s">
        <v>29</v>
      </c>
      <c r="H5" s="102" t="s">
        <v>33</v>
      </c>
      <c r="I5" s="102" t="s">
        <v>507</v>
      </c>
      <c r="J5" s="102" t="s">
        <v>508</v>
      </c>
      <c r="K5" s="115" t="s">
        <v>509</v>
      </c>
      <c r="L5" s="116" t="s">
        <v>510</v>
      </c>
      <c r="M5" s="116"/>
      <c r="N5" s="116"/>
      <c r="O5" s="117"/>
      <c r="P5" s="118"/>
      <c r="Q5" s="103"/>
    </row>
    <row r="6" ht="54" customHeight="1" spans="1:17">
      <c r="A6" s="18"/>
      <c r="B6" s="103"/>
      <c r="C6" s="103"/>
      <c r="D6" s="103"/>
      <c r="E6" s="103"/>
      <c r="F6" s="103"/>
      <c r="G6" s="103"/>
      <c r="H6" s="103" t="s">
        <v>32</v>
      </c>
      <c r="I6" s="103"/>
      <c r="J6" s="103"/>
      <c r="K6" s="119"/>
      <c r="L6" s="103" t="s">
        <v>32</v>
      </c>
      <c r="M6" s="103" t="s">
        <v>39</v>
      </c>
      <c r="N6" s="103" t="s">
        <v>511</v>
      </c>
      <c r="O6" s="33" t="s">
        <v>41</v>
      </c>
      <c r="P6" s="119" t="s">
        <v>42</v>
      </c>
      <c r="Q6" s="103" t="s">
        <v>43</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45</v>
      </c>
      <c r="B8" s="106"/>
      <c r="C8" s="106"/>
      <c r="D8" s="107"/>
      <c r="E8" s="108"/>
      <c r="F8" s="23">
        <v>855000</v>
      </c>
      <c r="G8" s="23">
        <v>855000</v>
      </c>
      <c r="H8" s="23">
        <v>855000</v>
      </c>
      <c r="I8" s="23"/>
      <c r="J8" s="23"/>
      <c r="K8" s="23"/>
      <c r="L8" s="23"/>
      <c r="M8" s="23"/>
      <c r="N8" s="23"/>
      <c r="O8" s="23"/>
      <c r="P8" s="23"/>
      <c r="Q8" s="23"/>
    </row>
    <row r="9" ht="52.5" customHeight="1" spans="1:17">
      <c r="A9" s="105" t="str">
        <f t="shared" ref="A9:A10" si="0">"     "&amp;"一般公用经费"</f>
        <v>     一般公用经费</v>
      </c>
      <c r="B9" s="106" t="s">
        <v>512</v>
      </c>
      <c r="C9" s="106" t="s">
        <v>513</v>
      </c>
      <c r="D9" s="107" t="s">
        <v>514</v>
      </c>
      <c r="E9" s="108">
        <v>1</v>
      </c>
      <c r="F9" s="23">
        <v>850000</v>
      </c>
      <c r="G9" s="23">
        <v>850000</v>
      </c>
      <c r="H9" s="23">
        <v>850000</v>
      </c>
      <c r="I9" s="23"/>
      <c r="J9" s="23"/>
      <c r="K9" s="23"/>
      <c r="L9" s="23"/>
      <c r="M9" s="23"/>
      <c r="N9" s="23"/>
      <c r="O9" s="23"/>
      <c r="P9" s="23"/>
      <c r="Q9" s="23"/>
    </row>
    <row r="10" ht="52.5" customHeight="1" spans="1:17">
      <c r="A10" s="105" t="str">
        <f t="shared" si="0"/>
        <v>     一般公用经费</v>
      </c>
      <c r="B10" s="106" t="s">
        <v>515</v>
      </c>
      <c r="C10" s="106" t="s">
        <v>516</v>
      </c>
      <c r="D10" s="107" t="s">
        <v>462</v>
      </c>
      <c r="E10" s="108">
        <v>1</v>
      </c>
      <c r="F10" s="23">
        <v>5000</v>
      </c>
      <c r="G10" s="23">
        <v>5000</v>
      </c>
      <c r="H10" s="23">
        <v>5000</v>
      </c>
      <c r="I10" s="23"/>
      <c r="J10" s="23"/>
      <c r="K10" s="23"/>
      <c r="L10" s="23"/>
      <c r="M10" s="23"/>
      <c r="N10" s="23"/>
      <c r="O10" s="23"/>
      <c r="P10" s="23"/>
      <c r="Q10" s="23"/>
    </row>
    <row r="11" ht="30" customHeight="1" spans="1:17">
      <c r="A11" s="109" t="s">
        <v>498</v>
      </c>
      <c r="B11" s="110"/>
      <c r="C11" s="110"/>
      <c r="D11" s="110"/>
      <c r="E11" s="108"/>
      <c r="F11" s="23">
        <v>855000</v>
      </c>
      <c r="G11" s="23">
        <v>855000</v>
      </c>
      <c r="H11" s="23">
        <v>855000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4" sqref="A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517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"单位名称："&amp;"梁河县第一中学"</f>
        <v>单位名称：梁河县第一中学</v>
      </c>
      <c r="B3" s="32"/>
      <c r="C3" s="32"/>
      <c r="D3" s="32"/>
      <c r="E3" s="32"/>
      <c r="F3" s="32"/>
      <c r="G3" s="32"/>
      <c r="H3" s="92"/>
      <c r="I3" s="1"/>
      <c r="J3" s="1"/>
      <c r="K3" s="92"/>
      <c r="L3" s="1"/>
      <c r="M3" s="97"/>
      <c r="N3" s="98" t="s">
        <v>1</v>
      </c>
    </row>
    <row r="4" ht="15.75" customHeight="1" spans="1:14">
      <c r="A4" s="11" t="s">
        <v>501</v>
      </c>
      <c r="B4" s="11" t="s">
        <v>518</v>
      </c>
      <c r="C4" s="11" t="s">
        <v>519</v>
      </c>
      <c r="D4" s="12" t="s">
        <v>144</v>
      </c>
      <c r="E4" s="13"/>
      <c r="F4" s="13"/>
      <c r="G4" s="13"/>
      <c r="H4" s="13"/>
      <c r="I4" s="13"/>
      <c r="J4" s="13"/>
      <c r="K4" s="13"/>
      <c r="L4" s="13"/>
      <c r="M4" s="13"/>
      <c r="N4" s="14"/>
    </row>
    <row r="5" ht="17.25" customHeight="1" spans="1:14">
      <c r="A5" s="16"/>
      <c r="B5" s="16"/>
      <c r="C5" s="16"/>
      <c r="D5" s="75" t="s">
        <v>29</v>
      </c>
      <c r="E5" s="11" t="s">
        <v>33</v>
      </c>
      <c r="F5" s="11" t="s">
        <v>507</v>
      </c>
      <c r="G5" s="11" t="s">
        <v>508</v>
      </c>
      <c r="H5" s="11" t="s">
        <v>509</v>
      </c>
      <c r="I5" s="12" t="s">
        <v>510</v>
      </c>
      <c r="J5" s="13"/>
      <c r="K5" s="13"/>
      <c r="L5" s="13"/>
      <c r="M5" s="13"/>
      <c r="N5" s="14"/>
    </row>
    <row r="6" ht="40.5" customHeight="1" spans="1:14">
      <c r="A6" s="18"/>
      <c r="B6" s="18"/>
      <c r="C6" s="18"/>
      <c r="D6" s="74"/>
      <c r="E6" s="16" t="s">
        <v>32</v>
      </c>
      <c r="F6" s="18"/>
      <c r="G6" s="18"/>
      <c r="H6" s="74"/>
      <c r="I6" s="16" t="s">
        <v>32</v>
      </c>
      <c r="J6" s="16" t="s">
        <v>39</v>
      </c>
      <c r="K6" s="16" t="s">
        <v>40</v>
      </c>
      <c r="L6" s="16" t="s">
        <v>41</v>
      </c>
      <c r="M6" s="16" t="s">
        <v>42</v>
      </c>
      <c r="N6" s="16" t="s">
        <v>43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29</v>
      </c>
      <c r="B10" s="95"/>
      <c r="C10" s="95"/>
      <c r="D10" s="23"/>
      <c r="E10" s="23"/>
      <c r="F10" s="23"/>
      <c r="G10" s="23"/>
      <c r="H10" s="23"/>
      <c r="I10" s="23"/>
      <c r="J10" s="23"/>
      <c r="K10" s="23"/>
      <c r="L10" s="23"/>
      <c r="M10" s="23"/>
      <c r="N10" s="23"/>
    </row>
    <row r="11" customHeight="1" spans="1:1">
      <c r="A11" s="39" t="s">
        <v>520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521</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47</v>
      </c>
      <c r="B3" s="67"/>
      <c r="C3" s="67"/>
      <c r="D3" s="9"/>
      <c r="E3" s="9"/>
      <c r="F3" s="9"/>
      <c r="G3" s="9"/>
      <c r="H3" s="9"/>
      <c r="I3" s="9"/>
      <c r="J3" s="9"/>
      <c r="K3" s="9"/>
      <c r="L3" s="9"/>
      <c r="M3" s="90"/>
    </row>
    <row r="4" ht="18" customHeight="1" spans="1:13">
      <c r="A4" s="68" t="str">
        <f>"单位名称："&amp;"梁河县第一中学"</f>
        <v>单位名称：梁河县第一中学</v>
      </c>
      <c r="B4" s="69"/>
      <c r="C4" s="69"/>
      <c r="D4" s="9"/>
      <c r="E4" s="9"/>
      <c r="F4" s="9"/>
      <c r="G4" s="9"/>
      <c r="H4" s="9"/>
      <c r="I4" s="9"/>
      <c r="J4" s="9"/>
      <c r="K4" s="9"/>
      <c r="L4" s="9"/>
      <c r="M4" s="91"/>
    </row>
    <row r="5" ht="19.5" customHeight="1" spans="1:13">
      <c r="A5" s="70" t="s">
        <v>522</v>
      </c>
      <c r="B5" s="12" t="s">
        <v>144</v>
      </c>
      <c r="C5" s="13"/>
      <c r="D5" s="71"/>
      <c r="E5" s="72" t="s">
        <v>523</v>
      </c>
      <c r="F5" s="73"/>
      <c r="G5" s="73"/>
      <c r="H5" s="73"/>
      <c r="I5" s="73"/>
      <c r="J5" s="73"/>
      <c r="K5" s="73"/>
      <c r="L5" s="73"/>
      <c r="M5" s="14"/>
    </row>
    <row r="6" ht="40.5" customHeight="1" spans="1:13">
      <c r="A6" s="74"/>
      <c r="B6" s="75" t="s">
        <v>29</v>
      </c>
      <c r="C6" s="11" t="s">
        <v>33</v>
      </c>
      <c r="D6" s="76" t="s">
        <v>524</v>
      </c>
      <c r="E6" s="77" t="s">
        <v>525</v>
      </c>
      <c r="F6" s="78" t="s">
        <v>526</v>
      </c>
      <c r="G6" s="78" t="s">
        <v>527</v>
      </c>
      <c r="H6" s="78" t="s">
        <v>528</v>
      </c>
      <c r="I6" s="78" t="s">
        <v>529</v>
      </c>
      <c r="J6" s="78" t="s">
        <v>530</v>
      </c>
      <c r="K6" s="78" t="s">
        <v>531</v>
      </c>
      <c r="L6" s="78" t="s">
        <v>532</v>
      </c>
      <c r="M6" s="78" t="s">
        <v>533</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29</v>
      </c>
      <c r="B10" s="84"/>
      <c r="C10" s="84"/>
      <c r="D10" s="85"/>
      <c r="E10" s="86"/>
      <c r="F10" s="87"/>
      <c r="G10" s="87"/>
      <c r="H10" s="87"/>
      <c r="I10" s="87"/>
      <c r="J10" s="87"/>
      <c r="K10" s="87"/>
      <c r="L10" s="87"/>
      <c r="M10" s="87"/>
    </row>
    <row r="11" ht="17.25" customHeight="1" spans="1:13">
      <c r="A11" s="45" t="s">
        <v>534</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535</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"单位名称："&amp;"梁河县第一中学"</f>
        <v>单位名称：梁河县第一中学</v>
      </c>
      <c r="B3" s="46"/>
      <c r="C3" s="46"/>
      <c r="D3" s="46"/>
      <c r="E3" s="46"/>
      <c r="F3" s="58"/>
      <c r="G3" s="46"/>
      <c r="H3" s="58"/>
    </row>
    <row r="4" ht="44.25" customHeight="1" spans="1:10">
      <c r="A4" s="34" t="s">
        <v>300</v>
      </c>
      <c r="B4" s="34" t="s">
        <v>301</v>
      </c>
      <c r="C4" s="34" t="s">
        <v>302</v>
      </c>
      <c r="D4" s="34" t="s">
        <v>303</v>
      </c>
      <c r="E4" s="34" t="s">
        <v>304</v>
      </c>
      <c r="F4" s="59" t="s">
        <v>305</v>
      </c>
      <c r="G4" s="34" t="s">
        <v>306</v>
      </c>
      <c r="H4" s="59" t="s">
        <v>307</v>
      </c>
      <c r="I4" s="59" t="s">
        <v>308</v>
      </c>
      <c r="J4" s="34" t="s">
        <v>309</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536</v>
      </c>
      <c r="C7" s="22" t="s">
        <v>536</v>
      </c>
      <c r="D7" s="22" t="s">
        <v>536</v>
      </c>
      <c r="E7" s="36" t="s">
        <v>536</v>
      </c>
      <c r="F7" s="22" t="s">
        <v>536</v>
      </c>
      <c r="G7" s="36" t="s">
        <v>536</v>
      </c>
      <c r="H7" s="22" t="s">
        <v>536</v>
      </c>
      <c r="I7" s="22" t="s">
        <v>536</v>
      </c>
      <c r="J7" s="36" t="s">
        <v>536</v>
      </c>
    </row>
    <row r="8" ht="18.45" customHeight="1" spans="1:10">
      <c r="A8" s="62" t="s">
        <v>534</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537</v>
      </c>
    </row>
    <row r="2" ht="28.5" customHeight="1" spans="1:8">
      <c r="A2" s="44" t="str">
        <f>"2026"&amp;"年新增资产配置表"</f>
        <v>2026年新增资产配置表</v>
      </c>
      <c r="B2" s="5"/>
      <c r="C2" s="5"/>
      <c r="D2" s="5"/>
      <c r="E2" s="5"/>
      <c r="F2" s="5"/>
      <c r="G2" s="5"/>
      <c r="H2" s="5"/>
    </row>
    <row r="3" ht="13.5" customHeight="1" spans="1:3">
      <c r="A3" s="45" t="str">
        <f>"单位名称："&amp;"梁河县第一中学"</f>
        <v>单位名称：梁河县第一中学</v>
      </c>
      <c r="B3" s="7"/>
      <c r="C3" s="46"/>
    </row>
    <row r="4" ht="18" customHeight="1" spans="1:8">
      <c r="A4" s="11" t="s">
        <v>137</v>
      </c>
      <c r="B4" s="11" t="s">
        <v>538</v>
      </c>
      <c r="C4" s="11" t="s">
        <v>539</v>
      </c>
      <c r="D4" s="11" t="s">
        <v>540</v>
      </c>
      <c r="E4" s="11" t="s">
        <v>541</v>
      </c>
      <c r="F4" s="47" t="s">
        <v>542</v>
      </c>
      <c r="G4" s="48"/>
      <c r="H4" s="49"/>
    </row>
    <row r="5" ht="18" customHeight="1" spans="1:8">
      <c r="A5" s="18"/>
      <c r="B5" s="18"/>
      <c r="C5" s="18"/>
      <c r="D5" s="18"/>
      <c r="E5" s="18"/>
      <c r="F5" s="34" t="s">
        <v>505</v>
      </c>
      <c r="G5" s="34" t="s">
        <v>543</v>
      </c>
      <c r="H5" s="34" t="s">
        <v>544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29</v>
      </c>
      <c r="B8" s="53"/>
      <c r="C8" s="53"/>
      <c r="D8" s="53"/>
      <c r="E8" s="53"/>
      <c r="F8" s="42"/>
      <c r="G8" s="54"/>
      <c r="H8" s="54"/>
    </row>
    <row r="9" customHeight="1" spans="1:8">
      <c r="A9" s="55" t="s">
        <v>545</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5" sqref="B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546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"单位名称："&amp;"梁河县第一中学"</f>
        <v>单位名称：梁河县第一中学</v>
      </c>
      <c r="B3" s="31"/>
      <c r="C3" s="31"/>
      <c r="D3" s="31"/>
      <c r="E3" s="31"/>
      <c r="F3" s="31"/>
      <c r="G3" s="31"/>
      <c r="H3" s="32"/>
      <c r="I3" s="32"/>
      <c r="J3" s="32"/>
      <c r="K3" s="40" t="s">
        <v>1</v>
      </c>
    </row>
    <row r="4" ht="21.75" customHeight="1" spans="1:11">
      <c r="A4" s="33" t="s">
        <v>241</v>
      </c>
      <c r="B4" s="33" t="s">
        <v>139</v>
      </c>
      <c r="C4" s="33" t="s">
        <v>242</v>
      </c>
      <c r="D4" s="34" t="s">
        <v>140</v>
      </c>
      <c r="E4" s="34" t="s">
        <v>141</v>
      </c>
      <c r="F4" s="34" t="s">
        <v>243</v>
      </c>
      <c r="G4" s="34" t="s">
        <v>244</v>
      </c>
      <c r="H4" s="35" t="s">
        <v>29</v>
      </c>
      <c r="I4" s="35" t="s">
        <v>547</v>
      </c>
      <c r="J4" s="35"/>
      <c r="K4" s="35"/>
    </row>
    <row r="5" ht="21.75" customHeight="1" spans="1:11">
      <c r="A5" s="33"/>
      <c r="B5" s="33"/>
      <c r="C5" s="33"/>
      <c r="D5" s="34"/>
      <c r="E5" s="34"/>
      <c r="F5" s="34"/>
      <c r="G5" s="34"/>
      <c r="H5" s="35"/>
      <c r="I5" s="34" t="s">
        <v>33</v>
      </c>
      <c r="J5" s="34" t="s">
        <v>34</v>
      </c>
      <c r="K5" s="34" t="s">
        <v>35</v>
      </c>
    </row>
    <row r="6" ht="40.5" customHeight="1" spans="1:11">
      <c r="A6" s="33"/>
      <c r="B6" s="33"/>
      <c r="C6" s="33"/>
      <c r="D6" s="34"/>
      <c r="E6" s="34"/>
      <c r="F6" s="34"/>
      <c r="G6" s="34"/>
      <c r="H6" s="35"/>
      <c r="I6" s="34" t="s">
        <v>32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498</v>
      </c>
      <c r="B10" s="38"/>
      <c r="C10" s="38"/>
      <c r="D10" s="38"/>
      <c r="E10" s="38"/>
      <c r="F10" s="38"/>
      <c r="G10" s="38"/>
      <c r="H10" s="23"/>
      <c r="I10" s="23"/>
      <c r="J10" s="23"/>
      <c r="K10" s="42"/>
    </row>
    <row r="11" customHeight="1" spans="1:1">
      <c r="A11" s="39" t="s">
        <v>548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549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"单位名称："&amp;"梁河县第一中学"</f>
        <v>单位名称：梁河县第一中学</v>
      </c>
      <c r="B3" s="7"/>
      <c r="C3" s="7"/>
      <c r="D3" s="7"/>
      <c r="E3" s="8"/>
      <c r="F3" s="8"/>
      <c r="G3" s="9" t="s">
        <v>1</v>
      </c>
    </row>
    <row r="4" ht="21.75" customHeight="1" spans="1:7">
      <c r="A4" s="10" t="s">
        <v>242</v>
      </c>
      <c r="B4" s="10" t="s">
        <v>241</v>
      </c>
      <c r="C4" s="10" t="s">
        <v>139</v>
      </c>
      <c r="D4" s="11" t="s">
        <v>550</v>
      </c>
      <c r="E4" s="12" t="s">
        <v>33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32</v>
      </c>
      <c r="F6" s="18" t="s">
        <v>32</v>
      </c>
      <c r="G6" s="18" t="s">
        <v>32</v>
      </c>
    </row>
    <row r="7" ht="15" customHeight="1" spans="1:7">
      <c r="A7" s="19">
        <v>1</v>
      </c>
      <c r="B7" s="19">
        <v>2</v>
      </c>
      <c r="C7" s="19">
        <v>3</v>
      </c>
      <c r="D7" s="20">
        <v>4</v>
      </c>
      <c r="E7" s="19">
        <v>5</v>
      </c>
      <c r="F7" s="19">
        <v>6</v>
      </c>
      <c r="G7" s="19">
        <v>7</v>
      </c>
    </row>
    <row r="8" ht="52.5" customHeight="1" spans="1:7">
      <c r="A8" s="21" t="s">
        <v>45</v>
      </c>
      <c r="B8" s="22"/>
      <c r="C8" s="22"/>
      <c r="D8" s="22"/>
      <c r="E8" s="23">
        <v>1706374.8</v>
      </c>
      <c r="F8" s="23"/>
      <c r="G8" s="23"/>
    </row>
    <row r="9" ht="52.5" customHeight="1" spans="1:7">
      <c r="A9" s="24"/>
      <c r="B9" s="22" t="s">
        <v>551</v>
      </c>
      <c r="C9" s="22" t="s">
        <v>277</v>
      </c>
      <c r="D9" s="22" t="s">
        <v>552</v>
      </c>
      <c r="E9" s="23">
        <v>6180</v>
      </c>
      <c r="F9" s="23"/>
      <c r="G9" s="23"/>
    </row>
    <row r="10" ht="52.5" customHeight="1" spans="1:7">
      <c r="A10" s="25"/>
      <c r="B10" s="22" t="s">
        <v>551</v>
      </c>
      <c r="C10" s="22" t="s">
        <v>272</v>
      </c>
      <c r="D10" s="22" t="s">
        <v>552</v>
      </c>
      <c r="E10" s="23">
        <v>944380</v>
      </c>
      <c r="F10" s="23"/>
      <c r="G10" s="23"/>
    </row>
    <row r="11" ht="52.5" customHeight="1" spans="1:7">
      <c r="A11" s="25"/>
      <c r="B11" s="22" t="s">
        <v>551</v>
      </c>
      <c r="C11" s="22" t="s">
        <v>293</v>
      </c>
      <c r="D11" s="22" t="s">
        <v>552</v>
      </c>
      <c r="E11" s="23">
        <v>11925</v>
      </c>
      <c r="F11" s="23"/>
      <c r="G11" s="23"/>
    </row>
    <row r="12" ht="52.5" customHeight="1" spans="1:7">
      <c r="A12" s="25"/>
      <c r="B12" s="22" t="s">
        <v>551</v>
      </c>
      <c r="C12" s="22" t="s">
        <v>289</v>
      </c>
      <c r="D12" s="22" t="s">
        <v>552</v>
      </c>
      <c r="E12" s="23">
        <v>3849.3</v>
      </c>
      <c r="F12" s="23"/>
      <c r="G12" s="23"/>
    </row>
    <row r="13" ht="52.5" customHeight="1" spans="1:7">
      <c r="A13" s="25"/>
      <c r="B13" s="22" t="s">
        <v>551</v>
      </c>
      <c r="C13" s="22" t="s">
        <v>291</v>
      </c>
      <c r="D13" s="22" t="s">
        <v>552</v>
      </c>
      <c r="E13" s="23">
        <v>1228.5</v>
      </c>
      <c r="F13" s="23"/>
      <c r="G13" s="23"/>
    </row>
    <row r="14" ht="52.5" customHeight="1" spans="1:7">
      <c r="A14" s="25"/>
      <c r="B14" s="22" t="s">
        <v>551</v>
      </c>
      <c r="C14" s="22" t="s">
        <v>285</v>
      </c>
      <c r="D14" s="22" t="s">
        <v>552</v>
      </c>
      <c r="E14" s="23">
        <v>58374</v>
      </c>
      <c r="F14" s="23"/>
      <c r="G14" s="23"/>
    </row>
    <row r="15" ht="52.5" customHeight="1" spans="1:7">
      <c r="A15" s="25"/>
      <c r="B15" s="22" t="s">
        <v>551</v>
      </c>
      <c r="C15" s="22" t="s">
        <v>287</v>
      </c>
      <c r="D15" s="22" t="s">
        <v>552</v>
      </c>
      <c r="E15" s="23">
        <v>16038</v>
      </c>
      <c r="F15" s="23"/>
      <c r="G15" s="23"/>
    </row>
    <row r="16" ht="52.5" customHeight="1" spans="1:7">
      <c r="A16" s="25"/>
      <c r="B16" s="22" t="s">
        <v>551</v>
      </c>
      <c r="C16" s="22" t="s">
        <v>295</v>
      </c>
      <c r="D16" s="22" t="s">
        <v>552</v>
      </c>
      <c r="E16" s="23">
        <v>20400</v>
      </c>
      <c r="F16" s="23"/>
      <c r="G16" s="23"/>
    </row>
    <row r="17" ht="52.5" customHeight="1" spans="1:7">
      <c r="A17" s="25"/>
      <c r="B17" s="22" t="s">
        <v>553</v>
      </c>
      <c r="C17" s="22" t="s">
        <v>283</v>
      </c>
      <c r="D17" s="22" t="s">
        <v>552</v>
      </c>
      <c r="E17" s="23">
        <v>100000</v>
      </c>
      <c r="F17" s="23"/>
      <c r="G17" s="23"/>
    </row>
    <row r="18" ht="52.5" customHeight="1" spans="1:7">
      <c r="A18" s="25"/>
      <c r="B18" s="22" t="s">
        <v>553</v>
      </c>
      <c r="C18" s="22" t="s">
        <v>281</v>
      </c>
      <c r="D18" s="22" t="s">
        <v>552</v>
      </c>
      <c r="E18" s="23">
        <v>100000</v>
      </c>
      <c r="F18" s="23"/>
      <c r="G18" s="23"/>
    </row>
    <row r="19" ht="52.5" customHeight="1" spans="1:7">
      <c r="A19" s="25"/>
      <c r="B19" s="22" t="s">
        <v>553</v>
      </c>
      <c r="C19" s="22" t="s">
        <v>279</v>
      </c>
      <c r="D19" s="22" t="s">
        <v>552</v>
      </c>
      <c r="E19" s="23">
        <v>200000</v>
      </c>
      <c r="F19" s="23"/>
      <c r="G19" s="23"/>
    </row>
    <row r="20" ht="52.5" customHeight="1" spans="1:7">
      <c r="A20" s="25"/>
      <c r="B20" s="22" t="s">
        <v>553</v>
      </c>
      <c r="C20" s="22" t="s">
        <v>270</v>
      </c>
      <c r="D20" s="22" t="s">
        <v>552</v>
      </c>
      <c r="E20" s="23">
        <v>24000</v>
      </c>
      <c r="F20" s="23"/>
      <c r="G20" s="23"/>
    </row>
    <row r="21" ht="52.5" customHeight="1" spans="1:7">
      <c r="A21" s="25"/>
      <c r="B21" s="22" t="s">
        <v>553</v>
      </c>
      <c r="C21" s="22" t="s">
        <v>247</v>
      </c>
      <c r="D21" s="22" t="s">
        <v>552</v>
      </c>
      <c r="E21" s="23">
        <v>100000</v>
      </c>
      <c r="F21" s="23"/>
      <c r="G21" s="23"/>
    </row>
    <row r="22" ht="52.5" customHeight="1" spans="1:7">
      <c r="A22" s="25"/>
      <c r="B22" s="22" t="s">
        <v>553</v>
      </c>
      <c r="C22" s="22" t="s">
        <v>297</v>
      </c>
      <c r="D22" s="22" t="s">
        <v>552</v>
      </c>
      <c r="E22" s="23">
        <v>120000</v>
      </c>
      <c r="F22" s="23"/>
      <c r="G22" s="23"/>
    </row>
    <row r="23" ht="30" customHeight="1" spans="1:7">
      <c r="A23" s="26" t="s">
        <v>29</v>
      </c>
      <c r="B23" s="27" t="s">
        <v>536</v>
      </c>
      <c r="C23" s="27"/>
      <c r="D23" s="28"/>
      <c r="E23" s="23">
        <v>1706374.8</v>
      </c>
      <c r="F23" s="23"/>
      <c r="G23" s="23"/>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12.1428571428571"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"单位名称："&amp;"梁河县第一中学"</f>
        <v>单位名称：梁河县第一中学</v>
      </c>
      <c r="B3" s="31"/>
      <c r="C3" s="175"/>
      <c r="D3" s="175"/>
      <c r="E3" s="175"/>
      <c r="F3" s="175"/>
      <c r="G3" s="175"/>
      <c r="H3" s="175"/>
      <c r="I3" s="175"/>
      <c r="J3" s="175"/>
      <c r="K3" s="175"/>
      <c r="L3" s="175"/>
      <c r="M3" s="175"/>
      <c r="N3" s="175"/>
      <c r="O3" s="175"/>
      <c r="P3" s="96" t="s">
        <v>1</v>
      </c>
      <c r="Q3" s="96"/>
    </row>
    <row r="4" ht="21" customHeight="1" spans="1:19">
      <c r="A4" s="11" t="s">
        <v>27</v>
      </c>
      <c r="B4" s="11" t="s">
        <v>28</v>
      </c>
      <c r="C4" s="11" t="s">
        <v>29</v>
      </c>
      <c r="D4" s="47" t="s">
        <v>30</v>
      </c>
      <c r="E4" s="48"/>
      <c r="F4" s="48"/>
      <c r="G4" s="48"/>
      <c r="H4" s="48"/>
      <c r="I4" s="13"/>
      <c r="J4" s="48"/>
      <c r="K4" s="48"/>
      <c r="L4" s="48"/>
      <c r="M4" s="48"/>
      <c r="N4" s="49"/>
      <c r="O4" s="47" t="s">
        <v>31</v>
      </c>
      <c r="P4" s="48"/>
      <c r="Q4" s="48"/>
      <c r="R4" s="48"/>
      <c r="S4" s="49"/>
    </row>
    <row r="5" ht="41.25" customHeight="1" spans="1:19">
      <c r="A5" s="16"/>
      <c r="B5" s="16"/>
      <c r="C5" s="16"/>
      <c r="D5" s="16" t="s">
        <v>32</v>
      </c>
      <c r="E5" s="16" t="s">
        <v>33</v>
      </c>
      <c r="F5" s="16" t="s">
        <v>34</v>
      </c>
      <c r="G5" s="16" t="s">
        <v>35</v>
      </c>
      <c r="H5" s="11" t="s">
        <v>36</v>
      </c>
      <c r="I5" s="193" t="s">
        <v>37</v>
      </c>
      <c r="J5" s="193"/>
      <c r="K5" s="193"/>
      <c r="L5" s="193"/>
      <c r="M5" s="193"/>
      <c r="N5" s="193"/>
      <c r="O5" s="11" t="s">
        <v>32</v>
      </c>
      <c r="P5" s="11" t="s">
        <v>33</v>
      </c>
      <c r="Q5" s="11" t="s">
        <v>34</v>
      </c>
      <c r="R5" s="11" t="s">
        <v>35</v>
      </c>
      <c r="S5" s="11" t="s">
        <v>38</v>
      </c>
    </row>
    <row r="6" ht="43.5" customHeight="1" spans="1:19">
      <c r="A6" s="74"/>
      <c r="B6" s="74"/>
      <c r="C6" s="74"/>
      <c r="D6" s="75"/>
      <c r="E6" s="75"/>
      <c r="F6" s="75"/>
      <c r="G6" s="74"/>
      <c r="H6" s="74"/>
      <c r="I6" s="35" t="s">
        <v>32</v>
      </c>
      <c r="J6" s="33" t="s">
        <v>39</v>
      </c>
      <c r="K6" s="33" t="s">
        <v>40</v>
      </c>
      <c r="L6" s="10" t="s">
        <v>41</v>
      </c>
      <c r="M6" s="10" t="s">
        <v>42</v>
      </c>
      <c r="N6" s="10" t="s">
        <v>43</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44</v>
      </c>
      <c r="B8" s="191" t="s">
        <v>45</v>
      </c>
      <c r="C8" s="23">
        <v>43049292.9</v>
      </c>
      <c r="D8" s="23">
        <v>43049292.9</v>
      </c>
      <c r="E8" s="23">
        <v>37795592.9</v>
      </c>
      <c r="F8" s="23"/>
      <c r="G8" s="23"/>
      <c r="H8" s="23">
        <v>3549100</v>
      </c>
      <c r="I8" s="23">
        <v>1704600</v>
      </c>
      <c r="J8" s="23"/>
      <c r="K8" s="23"/>
      <c r="L8" s="23"/>
      <c r="M8" s="23"/>
      <c r="N8" s="23">
        <v>1704600</v>
      </c>
      <c r="O8" s="23"/>
      <c r="P8" s="23"/>
      <c r="Q8" s="23"/>
      <c r="R8" s="23"/>
      <c r="S8" s="23"/>
    </row>
    <row r="9" ht="30" customHeight="1" spans="1:19">
      <c r="A9" s="12" t="s">
        <v>29</v>
      </c>
      <c r="B9" s="192"/>
      <c r="C9" s="181">
        <v>43049292.9</v>
      </c>
      <c r="D9" s="181">
        <v>43049292.9</v>
      </c>
      <c r="E9" s="181">
        <v>37795592.9</v>
      </c>
      <c r="F9" s="181"/>
      <c r="G9" s="181"/>
      <c r="H9" s="181">
        <v>3549100</v>
      </c>
      <c r="I9" s="181">
        <v>1704600</v>
      </c>
      <c r="J9" s="181"/>
      <c r="K9" s="181"/>
      <c r="L9" s="181"/>
      <c r="M9" s="181"/>
      <c r="N9" s="181">
        <v>1704600</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12.1428571428571"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46</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"单位名称："&amp;"梁河县第一中学"</f>
        <v>单位名称：梁河县第一中学</v>
      </c>
      <c r="B3" s="31"/>
      <c r="C3" s="31"/>
      <c r="D3" s="31"/>
      <c r="E3" s="31"/>
      <c r="F3" s="31"/>
      <c r="G3" s="183"/>
      <c r="H3" s="183"/>
      <c r="I3" s="183"/>
      <c r="J3" s="183"/>
      <c r="K3" s="183"/>
      <c r="L3" s="183"/>
      <c r="M3" s="183"/>
      <c r="N3" s="98" t="s">
        <v>47</v>
      </c>
      <c r="O3" s="98"/>
    </row>
    <row r="4" ht="31.5" customHeight="1" spans="1:15">
      <c r="A4" s="185" t="s">
        <v>48</v>
      </c>
      <c r="B4" s="185" t="s">
        <v>49</v>
      </c>
      <c r="C4" s="185" t="s">
        <v>29</v>
      </c>
      <c r="D4" s="185" t="s">
        <v>33</v>
      </c>
      <c r="E4" s="185"/>
      <c r="F4" s="185"/>
      <c r="G4" s="185" t="s">
        <v>34</v>
      </c>
      <c r="H4" s="185" t="s">
        <v>35</v>
      </c>
      <c r="I4" s="185" t="s">
        <v>50</v>
      </c>
      <c r="J4" s="185" t="s">
        <v>51</v>
      </c>
      <c r="K4" s="185"/>
      <c r="L4" s="185"/>
      <c r="M4" s="185"/>
      <c r="N4" s="185"/>
      <c r="O4" s="185"/>
    </row>
    <row r="5" ht="37.3" customHeight="1" spans="1:15">
      <c r="A5" s="185"/>
      <c r="B5" s="185"/>
      <c r="C5" s="185"/>
      <c r="D5" s="185" t="s">
        <v>32</v>
      </c>
      <c r="E5" s="185" t="s">
        <v>52</v>
      </c>
      <c r="F5" s="185" t="s">
        <v>53</v>
      </c>
      <c r="G5" s="185"/>
      <c r="H5" s="185"/>
      <c r="I5" s="185"/>
      <c r="J5" s="185" t="s">
        <v>32</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2">
        <v>33388357.37</v>
      </c>
      <c r="D7" s="152">
        <v>28134657.37</v>
      </c>
      <c r="E7" s="152">
        <v>27378842.57</v>
      </c>
      <c r="F7" s="152">
        <v>755814.8</v>
      </c>
      <c r="G7" s="152"/>
      <c r="H7" s="152"/>
      <c r="I7" s="152">
        <v>3549100</v>
      </c>
      <c r="J7" s="152">
        <v>1704600</v>
      </c>
      <c r="K7" s="152"/>
      <c r="L7" s="152"/>
      <c r="M7" s="152"/>
      <c r="N7" s="152"/>
      <c r="O7" s="152">
        <v>1704600</v>
      </c>
    </row>
    <row r="8" ht="52.5" customHeight="1" spans="1:15">
      <c r="A8" s="188" t="s">
        <v>76</v>
      </c>
      <c r="B8" s="188" t="s">
        <v>77</v>
      </c>
      <c r="C8" s="152">
        <v>33388357.37</v>
      </c>
      <c r="D8" s="152">
        <v>28134657.37</v>
      </c>
      <c r="E8" s="152">
        <v>27378842.57</v>
      </c>
      <c r="F8" s="152">
        <v>755814.8</v>
      </c>
      <c r="G8" s="152"/>
      <c r="H8" s="152"/>
      <c r="I8" s="152">
        <v>3549100</v>
      </c>
      <c r="J8" s="152">
        <v>1704600</v>
      </c>
      <c r="K8" s="152"/>
      <c r="L8" s="152"/>
      <c r="M8" s="152"/>
      <c r="N8" s="152"/>
      <c r="O8" s="152">
        <v>1704600</v>
      </c>
    </row>
    <row r="9" ht="52.5" customHeight="1" spans="1:15">
      <c r="A9" s="189" t="s">
        <v>78</v>
      </c>
      <c r="B9" s="189" t="s">
        <v>79</v>
      </c>
      <c r="C9" s="152">
        <v>119002.8</v>
      </c>
      <c r="D9" s="152">
        <v>119002.8</v>
      </c>
      <c r="E9" s="152">
        <v>81600</v>
      </c>
      <c r="F9" s="152">
        <v>37402.8</v>
      </c>
      <c r="G9" s="152"/>
      <c r="H9" s="152"/>
      <c r="I9" s="152"/>
      <c r="J9" s="152"/>
      <c r="K9" s="152"/>
      <c r="L9" s="152"/>
      <c r="M9" s="152"/>
      <c r="N9" s="152"/>
      <c r="O9" s="152"/>
    </row>
    <row r="10" ht="52.5" customHeight="1" spans="1:15">
      <c r="A10" s="189" t="s">
        <v>80</v>
      </c>
      <c r="B10" s="189" t="s">
        <v>81</v>
      </c>
      <c r="C10" s="152">
        <v>33269354.57</v>
      </c>
      <c r="D10" s="152">
        <v>28015654.57</v>
      </c>
      <c r="E10" s="152">
        <v>27297242.57</v>
      </c>
      <c r="F10" s="152">
        <v>718412</v>
      </c>
      <c r="G10" s="152"/>
      <c r="H10" s="152"/>
      <c r="I10" s="152">
        <v>3549100</v>
      </c>
      <c r="J10" s="152">
        <v>1704600</v>
      </c>
      <c r="K10" s="152"/>
      <c r="L10" s="152"/>
      <c r="M10" s="152"/>
      <c r="N10" s="152"/>
      <c r="O10" s="152">
        <v>1704600</v>
      </c>
    </row>
    <row r="11" ht="52.5" customHeight="1" spans="1:15">
      <c r="A11" s="187" t="s">
        <v>82</v>
      </c>
      <c r="B11" s="187" t="s">
        <v>83</v>
      </c>
      <c r="C11" s="152">
        <v>5131881.44</v>
      </c>
      <c r="D11" s="152">
        <v>5131881.44</v>
      </c>
      <c r="E11" s="152">
        <v>4181321.44</v>
      </c>
      <c r="F11" s="152">
        <v>950560</v>
      </c>
      <c r="G11" s="152"/>
      <c r="H11" s="152"/>
      <c r="I11" s="152"/>
      <c r="J11" s="152"/>
      <c r="K11" s="152"/>
      <c r="L11" s="152"/>
      <c r="M11" s="152"/>
      <c r="N11" s="152"/>
      <c r="O11" s="152"/>
    </row>
    <row r="12" ht="52.5" customHeight="1" spans="1:15">
      <c r="A12" s="188" t="s">
        <v>84</v>
      </c>
      <c r="B12" s="188" t="s">
        <v>85</v>
      </c>
      <c r="C12" s="152">
        <v>4028112.76</v>
      </c>
      <c r="D12" s="152">
        <v>4028112.76</v>
      </c>
      <c r="E12" s="152">
        <v>4028112.76</v>
      </c>
      <c r="F12" s="152"/>
      <c r="G12" s="152"/>
      <c r="H12" s="152"/>
      <c r="I12" s="152"/>
      <c r="J12" s="152"/>
      <c r="K12" s="152"/>
      <c r="L12" s="152"/>
      <c r="M12" s="152"/>
      <c r="N12" s="152"/>
      <c r="O12" s="152"/>
    </row>
    <row r="13" ht="52.5" customHeight="1" spans="1:15">
      <c r="A13" s="189" t="s">
        <v>86</v>
      </c>
      <c r="B13" s="189" t="s">
        <v>87</v>
      </c>
      <c r="C13" s="152">
        <v>195163</v>
      </c>
      <c r="D13" s="152">
        <v>195163</v>
      </c>
      <c r="E13" s="152">
        <v>195163</v>
      </c>
      <c r="F13" s="152"/>
      <c r="G13" s="152"/>
      <c r="H13" s="152"/>
      <c r="I13" s="152"/>
      <c r="J13" s="152"/>
      <c r="K13" s="152"/>
      <c r="L13" s="152"/>
      <c r="M13" s="152"/>
      <c r="N13" s="152"/>
      <c r="O13" s="152"/>
    </row>
    <row r="14" ht="52.5" customHeight="1" spans="1:15">
      <c r="A14" s="189" t="s">
        <v>88</v>
      </c>
      <c r="B14" s="189" t="s">
        <v>89</v>
      </c>
      <c r="C14" s="152">
        <v>3832949.76</v>
      </c>
      <c r="D14" s="152">
        <v>3832949.76</v>
      </c>
      <c r="E14" s="152">
        <v>3832949.76</v>
      </c>
      <c r="F14" s="152"/>
      <c r="G14" s="152"/>
      <c r="H14" s="152"/>
      <c r="I14" s="152"/>
      <c r="J14" s="152"/>
      <c r="K14" s="152"/>
      <c r="L14" s="152"/>
      <c r="M14" s="152"/>
      <c r="N14" s="152"/>
      <c r="O14" s="152"/>
    </row>
    <row r="15" ht="52.5" customHeight="1" spans="1:15">
      <c r="A15" s="188" t="s">
        <v>90</v>
      </c>
      <c r="B15" s="188" t="s">
        <v>91</v>
      </c>
      <c r="C15" s="152">
        <v>950560</v>
      </c>
      <c r="D15" s="152">
        <v>950560</v>
      </c>
      <c r="E15" s="152"/>
      <c r="F15" s="152">
        <v>950560</v>
      </c>
      <c r="G15" s="152"/>
      <c r="H15" s="152"/>
      <c r="I15" s="152"/>
      <c r="J15" s="152"/>
      <c r="K15" s="152"/>
      <c r="L15" s="152"/>
      <c r="M15" s="152"/>
      <c r="N15" s="152"/>
      <c r="O15" s="152"/>
    </row>
    <row r="16" ht="52.5" customHeight="1" spans="1:15">
      <c r="A16" s="189" t="s">
        <v>92</v>
      </c>
      <c r="B16" s="189" t="s">
        <v>93</v>
      </c>
      <c r="C16" s="152">
        <v>950560</v>
      </c>
      <c r="D16" s="152">
        <v>950560</v>
      </c>
      <c r="E16" s="152"/>
      <c r="F16" s="152">
        <v>950560</v>
      </c>
      <c r="G16" s="152"/>
      <c r="H16" s="152"/>
      <c r="I16" s="152"/>
      <c r="J16" s="152"/>
      <c r="K16" s="152"/>
      <c r="L16" s="152"/>
      <c r="M16" s="152"/>
      <c r="N16" s="152"/>
      <c r="O16" s="152"/>
    </row>
    <row r="17" ht="52.5" customHeight="1" spans="1:15">
      <c r="A17" s="188" t="s">
        <v>94</v>
      </c>
      <c r="B17" s="188" t="s">
        <v>95</v>
      </c>
      <c r="C17" s="152">
        <v>153208.68</v>
      </c>
      <c r="D17" s="152">
        <v>153208.68</v>
      </c>
      <c r="E17" s="152">
        <v>153208.68</v>
      </c>
      <c r="F17" s="152"/>
      <c r="G17" s="152"/>
      <c r="H17" s="152"/>
      <c r="I17" s="152"/>
      <c r="J17" s="152"/>
      <c r="K17" s="152"/>
      <c r="L17" s="152"/>
      <c r="M17" s="152"/>
      <c r="N17" s="152"/>
      <c r="O17" s="152"/>
    </row>
    <row r="18" ht="52.5" customHeight="1" spans="1:15">
      <c r="A18" s="189" t="s">
        <v>96</v>
      </c>
      <c r="B18" s="189" t="s">
        <v>95</v>
      </c>
      <c r="C18" s="152">
        <v>153208.68</v>
      </c>
      <c r="D18" s="152">
        <v>153208.68</v>
      </c>
      <c r="E18" s="152">
        <v>153208.68</v>
      </c>
      <c r="F18" s="152"/>
      <c r="G18" s="152"/>
      <c r="H18" s="152"/>
      <c r="I18" s="152"/>
      <c r="J18" s="152"/>
      <c r="K18" s="152"/>
      <c r="L18" s="152"/>
      <c r="M18" s="152"/>
      <c r="N18" s="152"/>
      <c r="O18" s="152"/>
    </row>
    <row r="19" ht="52.5" customHeight="1" spans="1:15">
      <c r="A19" s="187" t="s">
        <v>97</v>
      </c>
      <c r="B19" s="187" t="s">
        <v>98</v>
      </c>
      <c r="C19" s="152">
        <v>1654341.77</v>
      </c>
      <c r="D19" s="152">
        <v>1654341.77</v>
      </c>
      <c r="E19" s="152">
        <v>1654341.77</v>
      </c>
      <c r="F19" s="152"/>
      <c r="G19" s="152"/>
      <c r="H19" s="152"/>
      <c r="I19" s="152"/>
      <c r="J19" s="152"/>
      <c r="K19" s="152"/>
      <c r="L19" s="152"/>
      <c r="M19" s="152"/>
      <c r="N19" s="152"/>
      <c r="O19" s="152"/>
    </row>
    <row r="20" ht="52.5" customHeight="1" spans="1:15">
      <c r="A20" s="188" t="s">
        <v>99</v>
      </c>
      <c r="B20" s="188" t="s">
        <v>100</v>
      </c>
      <c r="C20" s="152">
        <v>1654341.77</v>
      </c>
      <c r="D20" s="152">
        <v>1654341.77</v>
      </c>
      <c r="E20" s="152">
        <v>1654341.77</v>
      </c>
      <c r="F20" s="152"/>
      <c r="G20" s="152"/>
      <c r="H20" s="152"/>
      <c r="I20" s="152"/>
      <c r="J20" s="152"/>
      <c r="K20" s="152"/>
      <c r="L20" s="152"/>
      <c r="M20" s="152"/>
      <c r="N20" s="152"/>
      <c r="O20" s="152"/>
    </row>
    <row r="21" ht="52.5" customHeight="1" spans="1:15">
      <c r="A21" s="189" t="s">
        <v>101</v>
      </c>
      <c r="B21" s="189" t="s">
        <v>102</v>
      </c>
      <c r="C21" s="152"/>
      <c r="D21" s="152"/>
      <c r="E21" s="152"/>
      <c r="F21" s="152"/>
      <c r="G21" s="152"/>
      <c r="H21" s="152"/>
      <c r="I21" s="152"/>
      <c r="J21" s="152"/>
      <c r="K21" s="152"/>
      <c r="L21" s="152"/>
      <c r="M21" s="152"/>
      <c r="N21" s="152"/>
      <c r="O21" s="152"/>
    </row>
    <row r="22" ht="52.5" customHeight="1" spans="1:15">
      <c r="A22" s="189" t="s">
        <v>103</v>
      </c>
      <c r="B22" s="189" t="s">
        <v>104</v>
      </c>
      <c r="C22" s="152">
        <v>1437356.16</v>
      </c>
      <c r="D22" s="152">
        <v>1437356.16</v>
      </c>
      <c r="E22" s="152">
        <v>1437356.16</v>
      </c>
      <c r="F22" s="152"/>
      <c r="G22" s="152"/>
      <c r="H22" s="152"/>
      <c r="I22" s="152"/>
      <c r="J22" s="152"/>
      <c r="K22" s="152"/>
      <c r="L22" s="152"/>
      <c r="M22" s="152"/>
      <c r="N22" s="152"/>
      <c r="O22" s="152"/>
    </row>
    <row r="23" ht="52.5" customHeight="1" spans="1:15">
      <c r="A23" s="189" t="s">
        <v>105</v>
      </c>
      <c r="B23" s="189" t="s">
        <v>106</v>
      </c>
      <c r="C23" s="152">
        <v>216985.61</v>
      </c>
      <c r="D23" s="152">
        <v>216985.61</v>
      </c>
      <c r="E23" s="152">
        <v>216985.61</v>
      </c>
      <c r="F23" s="152"/>
      <c r="G23" s="152"/>
      <c r="H23" s="152"/>
      <c r="I23" s="152"/>
      <c r="J23" s="152"/>
      <c r="K23" s="152"/>
      <c r="L23" s="152"/>
      <c r="M23" s="152"/>
      <c r="N23" s="152"/>
      <c r="O23" s="152"/>
    </row>
    <row r="24" ht="52.5" customHeight="1" spans="1:15">
      <c r="A24" s="187" t="s">
        <v>107</v>
      </c>
      <c r="B24" s="187" t="s">
        <v>108</v>
      </c>
      <c r="C24" s="152">
        <v>2874712.32</v>
      </c>
      <c r="D24" s="152">
        <v>2874712.32</v>
      </c>
      <c r="E24" s="152">
        <v>2874712.32</v>
      </c>
      <c r="F24" s="152"/>
      <c r="G24" s="152"/>
      <c r="H24" s="152"/>
      <c r="I24" s="152"/>
      <c r="J24" s="152"/>
      <c r="K24" s="152"/>
      <c r="L24" s="152"/>
      <c r="M24" s="152"/>
      <c r="N24" s="152"/>
      <c r="O24" s="152"/>
    </row>
    <row r="25" ht="52.5" customHeight="1" spans="1:15">
      <c r="A25" s="188" t="s">
        <v>109</v>
      </c>
      <c r="B25" s="188" t="s">
        <v>110</v>
      </c>
      <c r="C25" s="152">
        <v>2874712.32</v>
      </c>
      <c r="D25" s="152">
        <v>2874712.32</v>
      </c>
      <c r="E25" s="152">
        <v>2874712.32</v>
      </c>
      <c r="F25" s="152"/>
      <c r="G25" s="152"/>
      <c r="H25" s="152"/>
      <c r="I25" s="152"/>
      <c r="J25" s="152"/>
      <c r="K25" s="152"/>
      <c r="L25" s="152"/>
      <c r="M25" s="152"/>
      <c r="N25" s="152"/>
      <c r="O25" s="152"/>
    </row>
    <row r="26" ht="52.5" customHeight="1" spans="1:15">
      <c r="A26" s="189" t="s">
        <v>111</v>
      </c>
      <c r="B26" s="189" t="s">
        <v>112</v>
      </c>
      <c r="C26" s="152">
        <v>2874712.32</v>
      </c>
      <c r="D26" s="152">
        <v>2874712.32</v>
      </c>
      <c r="E26" s="152">
        <v>2874712.32</v>
      </c>
      <c r="F26" s="152"/>
      <c r="G26" s="152"/>
      <c r="H26" s="152"/>
      <c r="I26" s="152"/>
      <c r="J26" s="152"/>
      <c r="K26" s="152"/>
      <c r="L26" s="152"/>
      <c r="M26" s="152"/>
      <c r="N26" s="152"/>
      <c r="O26" s="152"/>
    </row>
    <row r="27" ht="30" customHeight="1" spans="1:15">
      <c r="A27" s="186" t="s">
        <v>29</v>
      </c>
      <c r="B27" s="186"/>
      <c r="C27" s="152">
        <v>43049292.9</v>
      </c>
      <c r="D27" s="152">
        <v>37795592.9</v>
      </c>
      <c r="E27" s="152">
        <v>36089218.1</v>
      </c>
      <c r="F27" s="152">
        <v>1706374.8</v>
      </c>
      <c r="G27" s="152"/>
      <c r="H27" s="152"/>
      <c r="I27" s="152">
        <v>3549100</v>
      </c>
      <c r="J27" s="152">
        <v>1704600</v>
      </c>
      <c r="K27" s="152"/>
      <c r="L27" s="152"/>
      <c r="M27" s="152"/>
      <c r="N27" s="152"/>
      <c r="O27" s="152">
        <v>1704600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113</v>
      </c>
    </row>
    <row r="2" ht="30.75" customHeight="1" spans="1:4">
      <c r="A2" s="176" t="str">
        <f>"2026"&amp;"年部门财政拨款收支预算总表"</f>
        <v>2026年部门财政拨款收支预算总表</v>
      </c>
      <c r="B2" s="176"/>
      <c r="C2" s="176"/>
      <c r="D2" s="176"/>
    </row>
    <row r="3" ht="18.75" customHeight="1" spans="1:4">
      <c r="A3" s="31" t="str">
        <f>"单位名称："&amp;"梁河县第一中学"</f>
        <v>单位名称：梁河县第一中学</v>
      </c>
      <c r="B3" s="177"/>
      <c r="C3" s="177"/>
      <c r="D3" s="97" t="s">
        <v>47</v>
      </c>
    </row>
    <row r="4" ht="19.5" customHeight="1" spans="1:4">
      <c r="A4" s="12" t="s">
        <v>114</v>
      </c>
      <c r="B4" s="14"/>
      <c r="C4" s="12" t="s">
        <v>115</v>
      </c>
      <c r="D4" s="14"/>
    </row>
    <row r="5" ht="21.75" customHeight="1" spans="1:4">
      <c r="A5" s="70" t="s">
        <v>116</v>
      </c>
      <c r="B5" s="11" t="s">
        <v>5</v>
      </c>
      <c r="C5" s="70" t="s">
        <v>117</v>
      </c>
      <c r="D5" s="11" t="s">
        <v>5</v>
      </c>
    </row>
    <row r="6" ht="17.25" customHeight="1" spans="1:4">
      <c r="A6" s="74"/>
      <c r="B6" s="18"/>
      <c r="C6" s="74"/>
      <c r="D6" s="18"/>
    </row>
    <row r="7" ht="19.5" customHeight="1" spans="1:4">
      <c r="A7" s="93" t="s">
        <v>118</v>
      </c>
      <c r="B7" s="23">
        <v>37795592.9</v>
      </c>
      <c r="C7" s="93" t="s">
        <v>119</v>
      </c>
      <c r="D7" s="23">
        <v>37795592.9</v>
      </c>
    </row>
    <row r="8" ht="19.5" customHeight="1" spans="1:4">
      <c r="A8" s="93" t="s">
        <v>120</v>
      </c>
      <c r="B8" s="23">
        <v>37795592.9</v>
      </c>
      <c r="C8" s="178" t="str">
        <f>"（"&amp;"一"&amp;"）"&amp;"教育支出"</f>
        <v>（一）教育支出</v>
      </c>
      <c r="D8" s="23">
        <v>28134657.37</v>
      </c>
    </row>
    <row r="9" ht="19.5" customHeight="1" spans="1:4">
      <c r="A9" s="179" t="s">
        <v>121</v>
      </c>
      <c r="B9" s="23"/>
      <c r="C9" s="178" t="str">
        <f>"（"&amp;"二"&amp;"）"&amp;"社会保障和就业支出"</f>
        <v>（二）社会保障和就业支出</v>
      </c>
      <c r="D9" s="23">
        <v>5131881.44</v>
      </c>
    </row>
    <row r="10" ht="19.5" customHeight="1" spans="1:4">
      <c r="A10" s="179" t="s">
        <v>122</v>
      </c>
      <c r="B10" s="23"/>
      <c r="C10" s="178" t="str">
        <f>"（"&amp;"三"&amp;"）"&amp;"卫生健康支出"</f>
        <v>（三）卫生健康支出</v>
      </c>
      <c r="D10" s="23">
        <v>1654341.77</v>
      </c>
    </row>
    <row r="11" ht="19.5" customHeight="1" spans="1:4">
      <c r="A11" s="179" t="s">
        <v>123</v>
      </c>
      <c r="B11" s="23"/>
      <c r="C11" s="178" t="str">
        <f>"（"&amp;"四"&amp;"）"&amp;"住房保障支出"</f>
        <v>（四）住房保障支出</v>
      </c>
      <c r="D11" s="23">
        <v>2874712.32</v>
      </c>
    </row>
    <row r="12" ht="19.5" customHeight="1" spans="1:4">
      <c r="A12" s="179" t="s">
        <v>120</v>
      </c>
      <c r="B12" s="23"/>
      <c r="C12" s="178"/>
      <c r="D12" s="23"/>
    </row>
    <row r="13" ht="19.5" customHeight="1" spans="1:4">
      <c r="A13" s="179" t="s">
        <v>121</v>
      </c>
      <c r="B13" s="23"/>
      <c r="C13" s="178"/>
      <c r="D13" s="23"/>
    </row>
    <row r="14" ht="19.5" customHeight="1" spans="1:4">
      <c r="A14" s="179" t="s">
        <v>122</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124</v>
      </c>
      <c r="D35" s="23"/>
    </row>
    <row r="36" ht="19.5" customHeight="1" spans="1:4">
      <c r="A36" s="182" t="s">
        <v>24</v>
      </c>
      <c r="B36" s="23">
        <v>37795592.9</v>
      </c>
      <c r="C36" s="182" t="s">
        <v>25</v>
      </c>
      <c r="D36" s="23">
        <v>37795592.9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125</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"单位名称："&amp;"梁河县第一中学"</f>
        <v>单位名称：梁河县第一中学</v>
      </c>
      <c r="B3" s="169"/>
      <c r="C3" s="142"/>
      <c r="D3" s="142"/>
      <c r="E3" s="142"/>
      <c r="F3" s="142"/>
      <c r="G3" s="146" t="s">
        <v>47</v>
      </c>
    </row>
    <row r="4" ht="18.75" customHeight="1" spans="1:7">
      <c r="A4" s="170" t="s">
        <v>126</v>
      </c>
      <c r="B4" s="170"/>
      <c r="C4" s="170" t="s">
        <v>29</v>
      </c>
      <c r="D4" s="170" t="s">
        <v>52</v>
      </c>
      <c r="E4" s="170"/>
      <c r="F4" s="170"/>
      <c r="G4" s="170" t="s">
        <v>53</v>
      </c>
    </row>
    <row r="5" ht="18.75" customHeight="1" spans="1:7">
      <c r="A5" s="170" t="s">
        <v>48</v>
      </c>
      <c r="B5" s="170" t="s">
        <v>49</v>
      </c>
      <c r="C5" s="170"/>
      <c r="D5" s="170" t="s">
        <v>32</v>
      </c>
      <c r="E5" s="170" t="s">
        <v>127</v>
      </c>
      <c r="F5" s="170" t="s">
        <v>128</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28134657.37</v>
      </c>
      <c r="D7" s="172">
        <v>27378842.57</v>
      </c>
      <c r="E7" s="172">
        <v>23980658.85</v>
      </c>
      <c r="F7" s="172">
        <v>3398183.72</v>
      </c>
      <c r="G7" s="172">
        <v>755814.8</v>
      </c>
    </row>
    <row r="8" ht="18.75" customHeight="1" outlineLevel="1" spans="1:7">
      <c r="A8" s="173" t="s">
        <v>76</v>
      </c>
      <c r="B8" s="173" t="s">
        <v>77</v>
      </c>
      <c r="C8" s="172">
        <v>28134657.37</v>
      </c>
      <c r="D8" s="172">
        <v>27378842.57</v>
      </c>
      <c r="E8" s="172">
        <v>23980658.85</v>
      </c>
      <c r="F8" s="172">
        <v>3398183.72</v>
      </c>
      <c r="G8" s="172">
        <v>755814.8</v>
      </c>
    </row>
    <row r="9" ht="18.75" customHeight="1" outlineLevel="2" spans="1:7">
      <c r="A9" s="174" t="s">
        <v>78</v>
      </c>
      <c r="B9" s="174" t="s">
        <v>79</v>
      </c>
      <c r="C9" s="172">
        <v>119002.8</v>
      </c>
      <c r="D9" s="172">
        <v>81600</v>
      </c>
      <c r="E9" s="172">
        <v>81600</v>
      </c>
      <c r="F9" s="172"/>
      <c r="G9" s="172">
        <v>37402.8</v>
      </c>
    </row>
    <row r="10" ht="18.75" customHeight="1" outlineLevel="2" spans="1:7">
      <c r="A10" s="174" t="s">
        <v>80</v>
      </c>
      <c r="B10" s="174" t="s">
        <v>81</v>
      </c>
      <c r="C10" s="172">
        <v>28015654.57</v>
      </c>
      <c r="D10" s="172">
        <v>27297242.57</v>
      </c>
      <c r="E10" s="172">
        <v>23899058.85</v>
      </c>
      <c r="F10" s="172">
        <v>3398183.72</v>
      </c>
      <c r="G10" s="172">
        <v>718412</v>
      </c>
    </row>
    <row r="11" ht="18.75" customHeight="1" spans="1:7">
      <c r="A11" s="171" t="s">
        <v>82</v>
      </c>
      <c r="B11" s="171" t="s">
        <v>83</v>
      </c>
      <c r="C11" s="172">
        <v>5131881.44</v>
      </c>
      <c r="D11" s="172">
        <v>4181321.44</v>
      </c>
      <c r="E11" s="172">
        <v>4126721.44</v>
      </c>
      <c r="F11" s="172">
        <v>54600</v>
      </c>
      <c r="G11" s="172">
        <v>950560</v>
      </c>
    </row>
    <row r="12" ht="18.75" customHeight="1" outlineLevel="1" spans="1:7">
      <c r="A12" s="173" t="s">
        <v>84</v>
      </c>
      <c r="B12" s="173" t="s">
        <v>85</v>
      </c>
      <c r="C12" s="172">
        <v>4028112.76</v>
      </c>
      <c r="D12" s="172">
        <v>4028112.76</v>
      </c>
      <c r="E12" s="172">
        <v>3973512.76</v>
      </c>
      <c r="F12" s="172">
        <v>54600</v>
      </c>
      <c r="G12" s="172"/>
    </row>
    <row r="13" ht="18.75" customHeight="1" outlineLevel="2" spans="1:7">
      <c r="A13" s="174" t="s">
        <v>86</v>
      </c>
      <c r="B13" s="174" t="s">
        <v>87</v>
      </c>
      <c r="C13" s="172">
        <v>195163</v>
      </c>
      <c r="D13" s="172">
        <v>195163</v>
      </c>
      <c r="E13" s="172">
        <v>140563</v>
      </c>
      <c r="F13" s="172">
        <v>54600</v>
      </c>
      <c r="G13" s="172"/>
    </row>
    <row r="14" ht="18.75" customHeight="1" outlineLevel="2" spans="1:7">
      <c r="A14" s="174" t="s">
        <v>88</v>
      </c>
      <c r="B14" s="174" t="s">
        <v>89</v>
      </c>
      <c r="C14" s="172">
        <v>3832949.76</v>
      </c>
      <c r="D14" s="172">
        <v>3832949.76</v>
      </c>
      <c r="E14" s="172">
        <v>3832949.76</v>
      </c>
      <c r="F14" s="172"/>
      <c r="G14" s="172"/>
    </row>
    <row r="15" ht="18.75" customHeight="1" outlineLevel="1" spans="1:7">
      <c r="A15" s="173" t="s">
        <v>90</v>
      </c>
      <c r="B15" s="173" t="s">
        <v>91</v>
      </c>
      <c r="C15" s="172">
        <v>950560</v>
      </c>
      <c r="D15" s="172"/>
      <c r="E15" s="172"/>
      <c r="F15" s="172"/>
      <c r="G15" s="172">
        <v>950560</v>
      </c>
    </row>
    <row r="16" ht="18.75" customHeight="1" outlineLevel="2" spans="1:7">
      <c r="A16" s="174" t="s">
        <v>92</v>
      </c>
      <c r="B16" s="174" t="s">
        <v>93</v>
      </c>
      <c r="C16" s="172">
        <v>950560</v>
      </c>
      <c r="D16" s="172"/>
      <c r="E16" s="172"/>
      <c r="F16" s="172"/>
      <c r="G16" s="172">
        <v>950560</v>
      </c>
    </row>
    <row r="17" ht="18.75" customHeight="1" outlineLevel="1" spans="1:7">
      <c r="A17" s="173" t="s">
        <v>94</v>
      </c>
      <c r="B17" s="173" t="s">
        <v>95</v>
      </c>
      <c r="C17" s="172">
        <v>153208.68</v>
      </c>
      <c r="D17" s="172">
        <v>153208.68</v>
      </c>
      <c r="E17" s="172">
        <v>153208.68</v>
      </c>
      <c r="F17" s="172"/>
      <c r="G17" s="172"/>
    </row>
    <row r="18" ht="18.75" customHeight="1" outlineLevel="2" spans="1:7">
      <c r="A18" s="174" t="s">
        <v>96</v>
      </c>
      <c r="B18" s="174" t="s">
        <v>95</v>
      </c>
      <c r="C18" s="172">
        <v>153208.68</v>
      </c>
      <c r="D18" s="172">
        <v>153208.68</v>
      </c>
      <c r="E18" s="172">
        <v>153208.68</v>
      </c>
      <c r="F18" s="172"/>
      <c r="G18" s="172"/>
    </row>
    <row r="19" ht="18.75" customHeight="1" spans="1:7">
      <c r="A19" s="171" t="s">
        <v>97</v>
      </c>
      <c r="B19" s="171" t="s">
        <v>98</v>
      </c>
      <c r="C19" s="172">
        <v>1654341.77</v>
      </c>
      <c r="D19" s="172">
        <v>1654341.77</v>
      </c>
      <c r="E19" s="172">
        <v>1654341.77</v>
      </c>
      <c r="F19" s="172"/>
      <c r="G19" s="172"/>
    </row>
    <row r="20" ht="18.75" customHeight="1" outlineLevel="1" spans="1:7">
      <c r="A20" s="173" t="s">
        <v>99</v>
      </c>
      <c r="B20" s="173" t="s">
        <v>100</v>
      </c>
      <c r="C20" s="172">
        <v>1654341.77</v>
      </c>
      <c r="D20" s="172">
        <v>1654341.77</v>
      </c>
      <c r="E20" s="172">
        <v>1654341.77</v>
      </c>
      <c r="F20" s="172"/>
      <c r="G20" s="172"/>
    </row>
    <row r="21" ht="18.75" customHeight="1" outlineLevel="2" spans="1:7">
      <c r="A21" s="174" t="s">
        <v>103</v>
      </c>
      <c r="B21" s="174" t="s">
        <v>104</v>
      </c>
      <c r="C21" s="172">
        <v>1437356.16</v>
      </c>
      <c r="D21" s="172">
        <v>1437356.16</v>
      </c>
      <c r="E21" s="172">
        <v>1437356.16</v>
      </c>
      <c r="F21" s="172"/>
      <c r="G21" s="172"/>
    </row>
    <row r="22" ht="18.75" customHeight="1" outlineLevel="2" spans="1:7">
      <c r="A22" s="174" t="s">
        <v>105</v>
      </c>
      <c r="B22" s="174" t="s">
        <v>106</v>
      </c>
      <c r="C22" s="172">
        <v>216985.61</v>
      </c>
      <c r="D22" s="172">
        <v>216985.61</v>
      </c>
      <c r="E22" s="172">
        <v>216985.61</v>
      </c>
      <c r="F22" s="172"/>
      <c r="G22" s="172"/>
    </row>
    <row r="23" ht="18.75" customHeight="1" spans="1:7">
      <c r="A23" s="171" t="s">
        <v>107</v>
      </c>
      <c r="B23" s="171" t="s">
        <v>108</v>
      </c>
      <c r="C23" s="172">
        <v>2874712.32</v>
      </c>
      <c r="D23" s="172">
        <v>2874712.32</v>
      </c>
      <c r="E23" s="172">
        <v>2874712.32</v>
      </c>
      <c r="F23" s="172"/>
      <c r="G23" s="172"/>
    </row>
    <row r="24" ht="18.75" customHeight="1" outlineLevel="1" spans="1:7">
      <c r="A24" s="173" t="s">
        <v>109</v>
      </c>
      <c r="B24" s="173" t="s">
        <v>110</v>
      </c>
      <c r="C24" s="172">
        <v>2874712.32</v>
      </c>
      <c r="D24" s="172">
        <v>2874712.32</v>
      </c>
      <c r="E24" s="172">
        <v>2874712.32</v>
      </c>
      <c r="F24" s="172"/>
      <c r="G24" s="172"/>
    </row>
    <row r="25" ht="18.75" customHeight="1" outlineLevel="2" spans="1:7">
      <c r="A25" s="174" t="s">
        <v>111</v>
      </c>
      <c r="B25" s="174" t="s">
        <v>112</v>
      </c>
      <c r="C25" s="172">
        <v>2874712.32</v>
      </c>
      <c r="D25" s="172">
        <v>2874712.32</v>
      </c>
      <c r="E25" s="172">
        <v>2874712.32</v>
      </c>
      <c r="F25" s="172"/>
      <c r="G25" s="172"/>
    </row>
    <row r="26" ht="18.75" customHeight="1" spans="1:7">
      <c r="A26" s="170" t="s">
        <v>29</v>
      </c>
      <c r="B26" s="170"/>
      <c r="C26" s="172">
        <v>37795592.9</v>
      </c>
      <c r="D26" s="172">
        <v>36089218.1</v>
      </c>
      <c r="E26" s="172">
        <v>32636434.38</v>
      </c>
      <c r="F26" s="172">
        <v>3452783.72</v>
      </c>
      <c r="G26" s="172">
        <v>1706374.8</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129</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"单位名称："&amp;"梁河县第一中学"</f>
        <v>单位名称：梁河县第一中学</v>
      </c>
      <c r="B3" s="159"/>
      <c r="C3" s="160"/>
      <c r="D3" s="3"/>
      <c r="E3" s="1"/>
      <c r="F3" s="161" t="s">
        <v>1</v>
      </c>
    </row>
    <row r="4" ht="19.5" customHeight="1" spans="1:6">
      <c r="A4" s="11" t="s">
        <v>130</v>
      </c>
      <c r="B4" s="70" t="s">
        <v>131</v>
      </c>
      <c r="C4" s="12" t="s">
        <v>132</v>
      </c>
      <c r="D4" s="13"/>
      <c r="E4" s="14"/>
      <c r="F4" s="70" t="s">
        <v>133</v>
      </c>
    </row>
    <row r="5" ht="19.5" customHeight="1" spans="1:6">
      <c r="A5" s="18"/>
      <c r="B5" s="74"/>
      <c r="C5" s="35" t="s">
        <v>32</v>
      </c>
      <c r="D5" s="35" t="s">
        <v>134</v>
      </c>
      <c r="E5" s="35" t="s">
        <v>135</v>
      </c>
      <c r="F5" s="74"/>
    </row>
    <row r="6" ht="18.75" customHeight="1" spans="1:6">
      <c r="A6" s="164">
        <v>1</v>
      </c>
      <c r="B6" s="164">
        <v>2</v>
      </c>
      <c r="C6" s="165">
        <v>3</v>
      </c>
      <c r="D6" s="164">
        <v>4</v>
      </c>
      <c r="E6" s="164">
        <v>5</v>
      </c>
      <c r="F6" s="164">
        <v>6</v>
      </c>
    </row>
    <row r="7" ht="24.75" customHeight="1" spans="1:6">
      <c r="A7" s="166">
        <v>9000</v>
      </c>
      <c r="B7" s="166"/>
      <c r="C7" s="167"/>
      <c r="D7" s="166"/>
      <c r="E7" s="166"/>
      <c r="F7" s="166">
        <v>9000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136</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"单位名称："&amp;"梁河县第一中学"</f>
        <v>单位名称：梁河县第一中学</v>
      </c>
      <c r="B3" s="154"/>
      <c r="C3" s="154"/>
      <c r="D3" s="154"/>
      <c r="E3" s="154"/>
      <c r="F3" s="154"/>
      <c r="G3" s="154"/>
      <c r="H3" s="154"/>
      <c r="I3" s="154"/>
      <c r="J3" s="154"/>
      <c r="K3" s="154"/>
      <c r="L3" s="154"/>
      <c r="M3" s="154"/>
      <c r="N3" s="154"/>
      <c r="O3" s="154"/>
      <c r="P3" s="154"/>
      <c r="Q3" s="154"/>
      <c r="R3" s="154"/>
      <c r="S3" s="154"/>
      <c r="T3" s="158" t="s">
        <v>1</v>
      </c>
      <c r="U3" s="158"/>
      <c r="V3" s="158"/>
      <c r="W3" s="158"/>
    </row>
    <row r="4" ht="18.75" customHeight="1" spans="1:23">
      <c r="A4" s="156" t="s">
        <v>137</v>
      </c>
      <c r="B4" s="156" t="s">
        <v>138</v>
      </c>
      <c r="C4" s="156" t="s">
        <v>139</v>
      </c>
      <c r="D4" s="156" t="s">
        <v>140</v>
      </c>
      <c r="E4" s="156" t="s">
        <v>141</v>
      </c>
      <c r="F4" s="156" t="s">
        <v>142</v>
      </c>
      <c r="G4" s="156" t="s">
        <v>143</v>
      </c>
      <c r="H4" s="156" t="s">
        <v>144</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145</v>
      </c>
      <c r="I5" s="156" t="s">
        <v>33</v>
      </c>
      <c r="J5" s="156" t="s">
        <v>146</v>
      </c>
      <c r="K5" s="156" t="s">
        <v>147</v>
      </c>
      <c r="L5" s="156" t="s">
        <v>148</v>
      </c>
      <c r="M5" s="156" t="s">
        <v>149</v>
      </c>
      <c r="N5" s="156" t="s">
        <v>150</v>
      </c>
      <c r="O5" s="156" t="s">
        <v>34</v>
      </c>
      <c r="P5" s="156" t="s">
        <v>35</v>
      </c>
      <c r="Q5" s="156" t="s">
        <v>36</v>
      </c>
      <c r="R5" s="156" t="s">
        <v>51</v>
      </c>
      <c r="S5" s="156"/>
      <c r="T5" s="156"/>
      <c r="U5" s="156"/>
      <c r="V5" s="156"/>
      <c r="W5" s="156"/>
    </row>
    <row r="6" ht="24" customHeight="1" spans="1:23">
      <c r="A6" s="156"/>
      <c r="B6" s="156"/>
      <c r="C6" s="156"/>
      <c r="D6" s="156"/>
      <c r="E6" s="156"/>
      <c r="F6" s="156"/>
      <c r="G6" s="156"/>
      <c r="H6" s="156"/>
      <c r="I6" s="156" t="s">
        <v>151</v>
      </c>
      <c r="J6" s="156" t="s">
        <v>146</v>
      </c>
      <c r="K6" s="156" t="s">
        <v>147</v>
      </c>
      <c r="L6" s="156" t="s">
        <v>148</v>
      </c>
      <c r="M6" s="156" t="s">
        <v>149</v>
      </c>
      <c r="N6" s="156" t="s">
        <v>33</v>
      </c>
      <c r="O6" s="156" t="s">
        <v>34</v>
      </c>
      <c r="P6" s="156" t="s">
        <v>35</v>
      </c>
      <c r="Q6" s="156"/>
      <c r="R6" s="156" t="s">
        <v>32</v>
      </c>
      <c r="S6" s="156" t="s">
        <v>39</v>
      </c>
      <c r="T6" s="156" t="s">
        <v>40</v>
      </c>
      <c r="U6" s="156" t="s">
        <v>41</v>
      </c>
      <c r="V6" s="156" t="s">
        <v>42</v>
      </c>
      <c r="W6" s="156" t="s">
        <v>43</v>
      </c>
    </row>
    <row r="7" ht="32.05" customHeight="1" spans="1:23">
      <c r="A7" s="156"/>
      <c r="B7" s="156"/>
      <c r="C7" s="156"/>
      <c r="D7" s="156"/>
      <c r="E7" s="156"/>
      <c r="F7" s="156"/>
      <c r="G7" s="156"/>
      <c r="H7" s="156"/>
      <c r="I7" s="156" t="s">
        <v>32</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152</v>
      </c>
      <c r="Q8" s="156" t="s">
        <v>153</v>
      </c>
      <c r="R8" s="156" t="s">
        <v>154</v>
      </c>
      <c r="S8" s="156" t="s">
        <v>155</v>
      </c>
      <c r="T8" s="156" t="s">
        <v>156</v>
      </c>
      <c r="U8" s="156" t="s">
        <v>157</v>
      </c>
      <c r="V8" s="156" t="s">
        <v>158</v>
      </c>
      <c r="W8" s="156" t="s">
        <v>159</v>
      </c>
    </row>
    <row r="9" ht="53.25" customHeight="1" spans="1:23">
      <c r="A9" s="151" t="s">
        <v>45</v>
      </c>
      <c r="B9" s="151"/>
      <c r="C9" s="151"/>
      <c r="D9" s="151"/>
      <c r="E9" s="151"/>
      <c r="F9" s="151"/>
      <c r="G9" s="151"/>
      <c r="H9" s="152">
        <v>36089218.1</v>
      </c>
      <c r="I9" s="152">
        <v>36089218.1</v>
      </c>
      <c r="J9" s="152"/>
      <c r="K9" s="152"/>
      <c r="L9" s="152">
        <v>36089218.1</v>
      </c>
      <c r="M9" s="152"/>
      <c r="N9" s="152"/>
      <c r="O9" s="152"/>
      <c r="P9" s="152"/>
      <c r="Q9" s="152"/>
      <c r="R9" s="152"/>
      <c r="S9" s="152"/>
      <c r="T9" s="152"/>
      <c r="U9" s="152"/>
      <c r="V9" s="152"/>
      <c r="W9" s="152"/>
    </row>
    <row r="10" ht="53.25" customHeight="1" outlineLevel="1" spans="1:23">
      <c r="A10" s="151" t="s">
        <v>45</v>
      </c>
      <c r="B10" s="151" t="s">
        <v>160</v>
      </c>
      <c r="C10" s="151" t="s">
        <v>161</v>
      </c>
      <c r="D10" s="151" t="s">
        <v>80</v>
      </c>
      <c r="E10" s="151" t="s">
        <v>81</v>
      </c>
      <c r="F10" s="151" t="s">
        <v>162</v>
      </c>
      <c r="G10" s="151" t="s">
        <v>163</v>
      </c>
      <c r="H10" s="152">
        <v>10434480</v>
      </c>
      <c r="I10" s="152">
        <v>10434480</v>
      </c>
      <c r="J10" s="152"/>
      <c r="K10" s="152"/>
      <c r="L10" s="152">
        <v>10434480</v>
      </c>
      <c r="M10" s="152"/>
      <c r="N10" s="152"/>
      <c r="O10" s="152"/>
      <c r="P10" s="152"/>
      <c r="Q10" s="152"/>
      <c r="R10" s="152"/>
      <c r="S10" s="152"/>
      <c r="T10" s="152"/>
      <c r="U10" s="152"/>
      <c r="V10" s="152"/>
      <c r="W10" s="152"/>
    </row>
    <row r="11" ht="53.25" customHeight="1" outlineLevel="1" spans="1:23">
      <c r="A11" s="151" t="s">
        <v>45</v>
      </c>
      <c r="B11" s="151" t="s">
        <v>160</v>
      </c>
      <c r="C11" s="151" t="s">
        <v>161</v>
      </c>
      <c r="D11" s="151" t="s">
        <v>80</v>
      </c>
      <c r="E11" s="151" t="s">
        <v>81</v>
      </c>
      <c r="F11" s="151" t="s">
        <v>164</v>
      </c>
      <c r="G11" s="151" t="s">
        <v>165</v>
      </c>
      <c r="H11" s="152">
        <v>1068144</v>
      </c>
      <c r="I11" s="152">
        <v>1068144</v>
      </c>
      <c r="J11" s="152"/>
      <c r="K11" s="152"/>
      <c r="L11" s="152">
        <v>1068144</v>
      </c>
      <c r="M11" s="151"/>
      <c r="N11" s="152"/>
      <c r="O11" s="152"/>
      <c r="P11" s="152"/>
      <c r="Q11" s="152"/>
      <c r="R11" s="152"/>
      <c r="S11" s="152"/>
      <c r="T11" s="152"/>
      <c r="U11" s="152"/>
      <c r="V11" s="152"/>
      <c r="W11" s="152"/>
    </row>
    <row r="12" ht="53.25" customHeight="1" outlineLevel="1" spans="1:23">
      <c r="A12" s="151" t="s">
        <v>45</v>
      </c>
      <c r="B12" s="151" t="s">
        <v>160</v>
      </c>
      <c r="C12" s="151" t="s">
        <v>161</v>
      </c>
      <c r="D12" s="151" t="s">
        <v>80</v>
      </c>
      <c r="E12" s="151" t="s">
        <v>81</v>
      </c>
      <c r="F12" s="151" t="s">
        <v>166</v>
      </c>
      <c r="G12" s="151" t="s">
        <v>167</v>
      </c>
      <c r="H12" s="152">
        <v>869540</v>
      </c>
      <c r="I12" s="152">
        <v>869540</v>
      </c>
      <c r="J12" s="152"/>
      <c r="K12" s="152"/>
      <c r="L12" s="152">
        <v>869540</v>
      </c>
      <c r="M12" s="151"/>
      <c r="N12" s="152"/>
      <c r="O12" s="152"/>
      <c r="P12" s="152"/>
      <c r="Q12" s="152"/>
      <c r="R12" s="152"/>
      <c r="S12" s="152"/>
      <c r="T12" s="152"/>
      <c r="U12" s="152"/>
      <c r="V12" s="152"/>
      <c r="W12" s="152"/>
    </row>
    <row r="13" ht="53.25" customHeight="1" outlineLevel="1" spans="1:23">
      <c r="A13" s="151" t="s">
        <v>45</v>
      </c>
      <c r="B13" s="151" t="s">
        <v>168</v>
      </c>
      <c r="C13" s="151" t="s">
        <v>169</v>
      </c>
      <c r="D13" s="151" t="s">
        <v>80</v>
      </c>
      <c r="E13" s="151" t="s">
        <v>81</v>
      </c>
      <c r="F13" s="151" t="s">
        <v>166</v>
      </c>
      <c r="G13" s="151" t="s">
        <v>167</v>
      </c>
      <c r="H13" s="152">
        <v>1200000</v>
      </c>
      <c r="I13" s="152">
        <v>1200000</v>
      </c>
      <c r="J13" s="152"/>
      <c r="K13" s="152"/>
      <c r="L13" s="152">
        <v>1200000</v>
      </c>
      <c r="M13" s="151"/>
      <c r="N13" s="152"/>
      <c r="O13" s="152"/>
      <c r="P13" s="152"/>
      <c r="Q13" s="152"/>
      <c r="R13" s="152"/>
      <c r="S13" s="152"/>
      <c r="T13" s="152"/>
      <c r="U13" s="152"/>
      <c r="V13" s="152"/>
      <c r="W13" s="152"/>
    </row>
    <row r="14" ht="53.25" customHeight="1" outlineLevel="1" spans="1:23">
      <c r="A14" s="151" t="s">
        <v>45</v>
      </c>
      <c r="B14" s="151" t="s">
        <v>160</v>
      </c>
      <c r="C14" s="151" t="s">
        <v>161</v>
      </c>
      <c r="D14" s="151" t="s">
        <v>80</v>
      </c>
      <c r="E14" s="151" t="s">
        <v>81</v>
      </c>
      <c r="F14" s="151" t="s">
        <v>166</v>
      </c>
      <c r="G14" s="151" t="s">
        <v>167</v>
      </c>
      <c r="H14" s="152">
        <v>2723112</v>
      </c>
      <c r="I14" s="152">
        <v>2723112</v>
      </c>
      <c r="J14" s="152"/>
      <c r="K14" s="152"/>
      <c r="L14" s="152">
        <v>2723112</v>
      </c>
      <c r="M14" s="151"/>
      <c r="N14" s="152"/>
      <c r="O14" s="152"/>
      <c r="P14" s="152"/>
      <c r="Q14" s="152"/>
      <c r="R14" s="152"/>
      <c r="S14" s="152"/>
      <c r="T14" s="152"/>
      <c r="U14" s="152"/>
      <c r="V14" s="152"/>
      <c r="W14" s="152"/>
    </row>
    <row r="15" ht="53.25" customHeight="1" outlineLevel="1" spans="1:23">
      <c r="A15" s="151" t="s">
        <v>45</v>
      </c>
      <c r="B15" s="151" t="s">
        <v>160</v>
      </c>
      <c r="C15" s="151" t="s">
        <v>161</v>
      </c>
      <c r="D15" s="151" t="s">
        <v>80</v>
      </c>
      <c r="E15" s="151" t="s">
        <v>81</v>
      </c>
      <c r="F15" s="151" t="s">
        <v>166</v>
      </c>
      <c r="G15" s="151" t="s">
        <v>167</v>
      </c>
      <c r="H15" s="152">
        <v>2741820</v>
      </c>
      <c r="I15" s="152">
        <v>2741820</v>
      </c>
      <c r="J15" s="152"/>
      <c r="K15" s="152"/>
      <c r="L15" s="152">
        <v>2741820</v>
      </c>
      <c r="M15" s="151"/>
      <c r="N15" s="152"/>
      <c r="O15" s="152"/>
      <c r="P15" s="152"/>
      <c r="Q15" s="152"/>
      <c r="R15" s="152"/>
      <c r="S15" s="152"/>
      <c r="T15" s="152"/>
      <c r="U15" s="152"/>
      <c r="V15" s="152"/>
      <c r="W15" s="152"/>
    </row>
    <row r="16" ht="53.25" customHeight="1" outlineLevel="1" spans="1:23">
      <c r="A16" s="151" t="s">
        <v>45</v>
      </c>
      <c r="B16" s="151" t="s">
        <v>160</v>
      </c>
      <c r="C16" s="151" t="s">
        <v>161</v>
      </c>
      <c r="D16" s="151" t="s">
        <v>80</v>
      </c>
      <c r="E16" s="151" t="s">
        <v>81</v>
      </c>
      <c r="F16" s="151" t="s">
        <v>166</v>
      </c>
      <c r="G16" s="151" t="s">
        <v>167</v>
      </c>
      <c r="H16" s="152">
        <v>4588380</v>
      </c>
      <c r="I16" s="152">
        <v>4588380</v>
      </c>
      <c r="J16" s="152"/>
      <c r="K16" s="152"/>
      <c r="L16" s="152">
        <v>4588380</v>
      </c>
      <c r="M16" s="151"/>
      <c r="N16" s="152"/>
      <c r="O16" s="152"/>
      <c r="P16" s="152"/>
      <c r="Q16" s="152"/>
      <c r="R16" s="152"/>
      <c r="S16" s="152"/>
      <c r="T16" s="152"/>
      <c r="U16" s="152"/>
      <c r="V16" s="152"/>
      <c r="W16" s="152"/>
    </row>
    <row r="17" ht="53.25" customHeight="1" outlineLevel="1" spans="1:23">
      <c r="A17" s="151" t="s">
        <v>45</v>
      </c>
      <c r="B17" s="151" t="s">
        <v>170</v>
      </c>
      <c r="C17" s="151" t="s">
        <v>171</v>
      </c>
      <c r="D17" s="151" t="s">
        <v>88</v>
      </c>
      <c r="E17" s="151" t="s">
        <v>89</v>
      </c>
      <c r="F17" s="151" t="s">
        <v>172</v>
      </c>
      <c r="G17" s="151" t="s">
        <v>171</v>
      </c>
      <c r="H17" s="152">
        <v>3832949.76</v>
      </c>
      <c r="I17" s="152">
        <v>3832949.76</v>
      </c>
      <c r="J17" s="152"/>
      <c r="K17" s="152"/>
      <c r="L17" s="152">
        <v>3832949.76</v>
      </c>
      <c r="M17" s="151"/>
      <c r="N17" s="152"/>
      <c r="O17" s="152"/>
      <c r="P17" s="152"/>
      <c r="Q17" s="152"/>
      <c r="R17" s="152"/>
      <c r="S17" s="152"/>
      <c r="T17" s="152"/>
      <c r="U17" s="152"/>
      <c r="V17" s="152"/>
      <c r="W17" s="152"/>
    </row>
    <row r="18" ht="53.25" customHeight="1" outlineLevel="1" spans="1:23">
      <c r="A18" s="151" t="s">
        <v>45</v>
      </c>
      <c r="B18" s="151" t="s">
        <v>173</v>
      </c>
      <c r="C18" s="151" t="s">
        <v>174</v>
      </c>
      <c r="D18" s="151" t="s">
        <v>101</v>
      </c>
      <c r="E18" s="151" t="s">
        <v>102</v>
      </c>
      <c r="F18" s="151" t="s">
        <v>175</v>
      </c>
      <c r="G18" s="151" t="s">
        <v>174</v>
      </c>
      <c r="H18" s="152"/>
      <c r="I18" s="152"/>
      <c r="J18" s="152"/>
      <c r="K18" s="152"/>
      <c r="L18" s="152"/>
      <c r="M18" s="151"/>
      <c r="N18" s="152"/>
      <c r="O18" s="152"/>
      <c r="P18" s="152"/>
      <c r="Q18" s="152"/>
      <c r="R18" s="152"/>
      <c r="S18" s="152"/>
      <c r="T18" s="152"/>
      <c r="U18" s="152"/>
      <c r="V18" s="152"/>
      <c r="W18" s="152"/>
    </row>
    <row r="19" ht="53.25" customHeight="1" outlineLevel="1" spans="1:23">
      <c r="A19" s="151" t="s">
        <v>45</v>
      </c>
      <c r="B19" s="151" t="s">
        <v>173</v>
      </c>
      <c r="C19" s="151" t="s">
        <v>174</v>
      </c>
      <c r="D19" s="151" t="s">
        <v>103</v>
      </c>
      <c r="E19" s="151" t="s">
        <v>104</v>
      </c>
      <c r="F19" s="151" t="s">
        <v>175</v>
      </c>
      <c r="G19" s="151" t="s">
        <v>174</v>
      </c>
      <c r="H19" s="152">
        <v>1437356.16</v>
      </c>
      <c r="I19" s="152">
        <v>1437356.16</v>
      </c>
      <c r="J19" s="152"/>
      <c r="K19" s="152"/>
      <c r="L19" s="152">
        <v>1437356.16</v>
      </c>
      <c r="M19" s="151"/>
      <c r="N19" s="152"/>
      <c r="O19" s="152"/>
      <c r="P19" s="152"/>
      <c r="Q19" s="152"/>
      <c r="R19" s="152"/>
      <c r="S19" s="152"/>
      <c r="T19" s="152"/>
      <c r="U19" s="152"/>
      <c r="V19" s="152"/>
      <c r="W19" s="152"/>
    </row>
    <row r="20" ht="53.25" customHeight="1" outlineLevel="1" spans="1:23">
      <c r="A20" s="151" t="s">
        <v>45</v>
      </c>
      <c r="B20" s="151" t="s">
        <v>176</v>
      </c>
      <c r="C20" s="151" t="s">
        <v>177</v>
      </c>
      <c r="D20" s="151" t="s">
        <v>96</v>
      </c>
      <c r="E20" s="151" t="s">
        <v>95</v>
      </c>
      <c r="F20" s="151" t="s">
        <v>178</v>
      </c>
      <c r="G20" s="151" t="s">
        <v>179</v>
      </c>
      <c r="H20" s="152">
        <v>153208.68</v>
      </c>
      <c r="I20" s="152">
        <v>153208.68</v>
      </c>
      <c r="J20" s="152"/>
      <c r="K20" s="152"/>
      <c r="L20" s="152">
        <v>153208.68</v>
      </c>
      <c r="M20" s="151"/>
      <c r="N20" s="152"/>
      <c r="O20" s="152"/>
      <c r="P20" s="152"/>
      <c r="Q20" s="152"/>
      <c r="R20" s="152"/>
      <c r="S20" s="152"/>
      <c r="T20" s="152"/>
      <c r="U20" s="152"/>
      <c r="V20" s="152"/>
      <c r="W20" s="152"/>
    </row>
    <row r="21" ht="53.25" customHeight="1" outlineLevel="1" spans="1:23">
      <c r="A21" s="151" t="s">
        <v>45</v>
      </c>
      <c r="B21" s="151" t="s">
        <v>180</v>
      </c>
      <c r="C21" s="151" t="s">
        <v>181</v>
      </c>
      <c r="D21" s="151" t="s">
        <v>105</v>
      </c>
      <c r="E21" s="151" t="s">
        <v>106</v>
      </c>
      <c r="F21" s="151" t="s">
        <v>178</v>
      </c>
      <c r="G21" s="151" t="s">
        <v>179</v>
      </c>
      <c r="H21" s="152">
        <v>47911.87</v>
      </c>
      <c r="I21" s="152">
        <v>47911.87</v>
      </c>
      <c r="J21" s="152"/>
      <c r="K21" s="152"/>
      <c r="L21" s="152">
        <v>47911.87</v>
      </c>
      <c r="M21" s="151"/>
      <c r="N21" s="152"/>
      <c r="O21" s="152"/>
      <c r="P21" s="152"/>
      <c r="Q21" s="152"/>
      <c r="R21" s="152"/>
      <c r="S21" s="152"/>
      <c r="T21" s="152"/>
      <c r="U21" s="152"/>
      <c r="V21" s="152"/>
      <c r="W21" s="152"/>
    </row>
    <row r="22" ht="53.25" customHeight="1" outlineLevel="1" spans="1:23">
      <c r="A22" s="151" t="s">
        <v>45</v>
      </c>
      <c r="B22" s="151" t="s">
        <v>182</v>
      </c>
      <c r="C22" s="151" t="s">
        <v>183</v>
      </c>
      <c r="D22" s="151" t="s">
        <v>105</v>
      </c>
      <c r="E22" s="151" t="s">
        <v>106</v>
      </c>
      <c r="F22" s="151" t="s">
        <v>178</v>
      </c>
      <c r="G22" s="151" t="s">
        <v>179</v>
      </c>
      <c r="H22" s="152">
        <v>73250</v>
      </c>
      <c r="I22" s="152">
        <v>73250</v>
      </c>
      <c r="J22" s="152"/>
      <c r="K22" s="152"/>
      <c r="L22" s="152">
        <v>73250</v>
      </c>
      <c r="M22" s="151"/>
      <c r="N22" s="152"/>
      <c r="O22" s="152"/>
      <c r="P22" s="152"/>
      <c r="Q22" s="152"/>
      <c r="R22" s="152"/>
      <c r="S22" s="152"/>
      <c r="T22" s="152"/>
      <c r="U22" s="152"/>
      <c r="V22" s="152"/>
      <c r="W22" s="152"/>
    </row>
    <row r="23" ht="53.25" customHeight="1" outlineLevel="1" spans="1:23">
      <c r="A23" s="151" t="s">
        <v>45</v>
      </c>
      <c r="B23" s="151" t="s">
        <v>184</v>
      </c>
      <c r="C23" s="151" t="s">
        <v>185</v>
      </c>
      <c r="D23" s="151" t="s">
        <v>80</v>
      </c>
      <c r="E23" s="151" t="s">
        <v>81</v>
      </c>
      <c r="F23" s="151" t="s">
        <v>178</v>
      </c>
      <c r="G23" s="151" t="s">
        <v>179</v>
      </c>
      <c r="H23" s="152">
        <v>273582.85</v>
      </c>
      <c r="I23" s="152">
        <v>273582.85</v>
      </c>
      <c r="J23" s="152"/>
      <c r="K23" s="152"/>
      <c r="L23" s="152">
        <v>273582.85</v>
      </c>
      <c r="M23" s="151"/>
      <c r="N23" s="152"/>
      <c r="O23" s="152"/>
      <c r="P23" s="152"/>
      <c r="Q23" s="152"/>
      <c r="R23" s="152"/>
      <c r="S23" s="152"/>
      <c r="T23" s="152"/>
      <c r="U23" s="152"/>
      <c r="V23" s="152"/>
      <c r="W23" s="152"/>
    </row>
    <row r="24" ht="53.25" customHeight="1" outlineLevel="1" spans="1:23">
      <c r="A24" s="151" t="s">
        <v>45</v>
      </c>
      <c r="B24" s="151" t="s">
        <v>186</v>
      </c>
      <c r="C24" s="151" t="s">
        <v>187</v>
      </c>
      <c r="D24" s="151" t="s">
        <v>105</v>
      </c>
      <c r="E24" s="151" t="s">
        <v>106</v>
      </c>
      <c r="F24" s="151" t="s">
        <v>178</v>
      </c>
      <c r="G24" s="151" t="s">
        <v>179</v>
      </c>
      <c r="H24" s="152">
        <v>95823.74</v>
      </c>
      <c r="I24" s="152">
        <v>95823.74</v>
      </c>
      <c r="J24" s="152"/>
      <c r="K24" s="152"/>
      <c r="L24" s="152">
        <v>95823.74</v>
      </c>
      <c r="M24" s="151"/>
      <c r="N24" s="152"/>
      <c r="O24" s="152"/>
      <c r="P24" s="152"/>
      <c r="Q24" s="152"/>
      <c r="R24" s="152"/>
      <c r="S24" s="152"/>
      <c r="T24" s="152"/>
      <c r="U24" s="152"/>
      <c r="V24" s="152"/>
      <c r="W24" s="152"/>
    </row>
    <row r="25" ht="53.25" customHeight="1" outlineLevel="1" spans="1:23">
      <c r="A25" s="151" t="s">
        <v>45</v>
      </c>
      <c r="B25" s="151" t="s">
        <v>188</v>
      </c>
      <c r="C25" s="151" t="s">
        <v>112</v>
      </c>
      <c r="D25" s="151" t="s">
        <v>111</v>
      </c>
      <c r="E25" s="151" t="s">
        <v>112</v>
      </c>
      <c r="F25" s="151" t="s">
        <v>189</v>
      </c>
      <c r="G25" s="151" t="s">
        <v>112</v>
      </c>
      <c r="H25" s="152">
        <v>2874712.32</v>
      </c>
      <c r="I25" s="152">
        <v>2874712.32</v>
      </c>
      <c r="J25" s="152"/>
      <c r="K25" s="152"/>
      <c r="L25" s="152">
        <v>2874712.32</v>
      </c>
      <c r="M25" s="151"/>
      <c r="N25" s="152"/>
      <c r="O25" s="152"/>
      <c r="P25" s="152"/>
      <c r="Q25" s="152"/>
      <c r="R25" s="152"/>
      <c r="S25" s="152"/>
      <c r="T25" s="152"/>
      <c r="U25" s="152"/>
      <c r="V25" s="152"/>
      <c r="W25" s="152"/>
    </row>
    <row r="26" ht="53.25" customHeight="1" outlineLevel="1" spans="1:23">
      <c r="A26" s="151" t="s">
        <v>45</v>
      </c>
      <c r="B26" s="151" t="s">
        <v>190</v>
      </c>
      <c r="C26" s="151" t="s">
        <v>191</v>
      </c>
      <c r="D26" s="151" t="s">
        <v>78</v>
      </c>
      <c r="E26" s="151" t="s">
        <v>79</v>
      </c>
      <c r="F26" s="151" t="s">
        <v>192</v>
      </c>
      <c r="G26" s="151" t="s">
        <v>193</v>
      </c>
      <c r="H26" s="152">
        <v>9600</v>
      </c>
      <c r="I26" s="152">
        <v>9600</v>
      </c>
      <c r="J26" s="152"/>
      <c r="K26" s="152"/>
      <c r="L26" s="152">
        <v>9600</v>
      </c>
      <c r="M26" s="151"/>
      <c r="N26" s="152"/>
      <c r="O26" s="152"/>
      <c r="P26" s="152"/>
      <c r="Q26" s="152"/>
      <c r="R26" s="152"/>
      <c r="S26" s="152"/>
      <c r="T26" s="152"/>
      <c r="U26" s="152"/>
      <c r="V26" s="152"/>
      <c r="W26" s="152"/>
    </row>
    <row r="27" ht="53.25" customHeight="1" outlineLevel="1" spans="1:23">
      <c r="A27" s="151" t="s">
        <v>45</v>
      </c>
      <c r="B27" s="151" t="s">
        <v>194</v>
      </c>
      <c r="C27" s="151" t="s">
        <v>195</v>
      </c>
      <c r="D27" s="151" t="s">
        <v>78</v>
      </c>
      <c r="E27" s="151" t="s">
        <v>79</v>
      </c>
      <c r="F27" s="151" t="s">
        <v>192</v>
      </c>
      <c r="G27" s="151" t="s">
        <v>193</v>
      </c>
      <c r="H27" s="152">
        <v>72000</v>
      </c>
      <c r="I27" s="152">
        <v>72000</v>
      </c>
      <c r="J27" s="152"/>
      <c r="K27" s="152"/>
      <c r="L27" s="152">
        <v>72000</v>
      </c>
      <c r="M27" s="151"/>
      <c r="N27" s="152"/>
      <c r="O27" s="152"/>
      <c r="P27" s="152"/>
      <c r="Q27" s="152"/>
      <c r="R27" s="152"/>
      <c r="S27" s="152"/>
      <c r="T27" s="152"/>
      <c r="U27" s="152"/>
      <c r="V27" s="152"/>
      <c r="W27" s="152"/>
    </row>
    <row r="28" ht="53.25" customHeight="1" outlineLevel="1" spans="1:23">
      <c r="A28" s="151" t="s">
        <v>45</v>
      </c>
      <c r="B28" s="151" t="s">
        <v>196</v>
      </c>
      <c r="C28" s="151" t="s">
        <v>197</v>
      </c>
      <c r="D28" s="151" t="s">
        <v>80</v>
      </c>
      <c r="E28" s="151" t="s">
        <v>81</v>
      </c>
      <c r="F28" s="151" t="s">
        <v>198</v>
      </c>
      <c r="G28" s="151" t="s">
        <v>199</v>
      </c>
      <c r="H28" s="152">
        <v>3425</v>
      </c>
      <c r="I28" s="152">
        <v>3425</v>
      </c>
      <c r="J28" s="152"/>
      <c r="K28" s="152"/>
      <c r="L28" s="152">
        <v>3425</v>
      </c>
      <c r="M28" s="151"/>
      <c r="N28" s="152"/>
      <c r="O28" s="152"/>
      <c r="P28" s="152"/>
      <c r="Q28" s="152"/>
      <c r="R28" s="152"/>
      <c r="S28" s="152"/>
      <c r="T28" s="152"/>
      <c r="U28" s="152"/>
      <c r="V28" s="152"/>
      <c r="W28" s="152"/>
    </row>
    <row r="29" ht="53.25" customHeight="1" outlineLevel="1" spans="1:23">
      <c r="A29" s="151" t="s">
        <v>45</v>
      </c>
      <c r="B29" s="151" t="s">
        <v>200</v>
      </c>
      <c r="C29" s="151" t="s">
        <v>201</v>
      </c>
      <c r="D29" s="151" t="s">
        <v>80</v>
      </c>
      <c r="E29" s="151" t="s">
        <v>81</v>
      </c>
      <c r="F29" s="151" t="s">
        <v>202</v>
      </c>
      <c r="G29" s="151" t="s">
        <v>203</v>
      </c>
      <c r="H29" s="152">
        <v>850000</v>
      </c>
      <c r="I29" s="152">
        <v>850000</v>
      </c>
      <c r="J29" s="152"/>
      <c r="K29" s="152"/>
      <c r="L29" s="152">
        <v>850000</v>
      </c>
      <c r="M29" s="151"/>
      <c r="N29" s="152"/>
      <c r="O29" s="152"/>
      <c r="P29" s="152"/>
      <c r="Q29" s="152"/>
      <c r="R29" s="152"/>
      <c r="S29" s="152"/>
      <c r="T29" s="152"/>
      <c r="U29" s="152"/>
      <c r="V29" s="152"/>
      <c r="W29" s="152"/>
    </row>
    <row r="30" ht="53.25" customHeight="1" outlineLevel="1" spans="1:23">
      <c r="A30" s="151" t="s">
        <v>45</v>
      </c>
      <c r="B30" s="151" t="s">
        <v>200</v>
      </c>
      <c r="C30" s="151" t="s">
        <v>201</v>
      </c>
      <c r="D30" s="151" t="s">
        <v>80</v>
      </c>
      <c r="E30" s="151" t="s">
        <v>81</v>
      </c>
      <c r="F30" s="151" t="s">
        <v>204</v>
      </c>
      <c r="G30" s="151" t="s">
        <v>205</v>
      </c>
      <c r="H30" s="152">
        <v>200000</v>
      </c>
      <c r="I30" s="152">
        <v>200000</v>
      </c>
      <c r="J30" s="152"/>
      <c r="K30" s="152"/>
      <c r="L30" s="152">
        <v>200000</v>
      </c>
      <c r="M30" s="151"/>
      <c r="N30" s="152"/>
      <c r="O30" s="152"/>
      <c r="P30" s="152"/>
      <c r="Q30" s="152"/>
      <c r="R30" s="152"/>
      <c r="S30" s="152"/>
      <c r="T30" s="152"/>
      <c r="U30" s="152"/>
      <c r="V30" s="152"/>
      <c r="W30" s="152"/>
    </row>
    <row r="31" ht="53.25" customHeight="1" outlineLevel="1" spans="1:23">
      <c r="A31" s="151" t="s">
        <v>45</v>
      </c>
      <c r="B31" s="151" t="s">
        <v>200</v>
      </c>
      <c r="C31" s="151" t="s">
        <v>201</v>
      </c>
      <c r="D31" s="151" t="s">
        <v>80</v>
      </c>
      <c r="E31" s="151" t="s">
        <v>81</v>
      </c>
      <c r="F31" s="151" t="s">
        <v>206</v>
      </c>
      <c r="G31" s="151" t="s">
        <v>207</v>
      </c>
      <c r="H31" s="152">
        <v>219900</v>
      </c>
      <c r="I31" s="152">
        <v>219900</v>
      </c>
      <c r="J31" s="152"/>
      <c r="K31" s="152"/>
      <c r="L31" s="152">
        <v>219900</v>
      </c>
      <c r="M31" s="151"/>
      <c r="N31" s="152"/>
      <c r="O31" s="152"/>
      <c r="P31" s="152"/>
      <c r="Q31" s="152"/>
      <c r="R31" s="152"/>
      <c r="S31" s="152"/>
      <c r="T31" s="152"/>
      <c r="U31" s="152"/>
      <c r="V31" s="152"/>
      <c r="W31" s="152"/>
    </row>
    <row r="32" ht="53.25" customHeight="1" outlineLevel="1" spans="1:23">
      <c r="A32" s="151" t="s">
        <v>45</v>
      </c>
      <c r="B32" s="151" t="s">
        <v>200</v>
      </c>
      <c r="C32" s="151" t="s">
        <v>201</v>
      </c>
      <c r="D32" s="151" t="s">
        <v>80</v>
      </c>
      <c r="E32" s="151" t="s">
        <v>81</v>
      </c>
      <c r="F32" s="151" t="s">
        <v>208</v>
      </c>
      <c r="G32" s="151" t="s">
        <v>209</v>
      </c>
      <c r="H32" s="152">
        <v>60000</v>
      </c>
      <c r="I32" s="152">
        <v>60000</v>
      </c>
      <c r="J32" s="152"/>
      <c r="K32" s="152"/>
      <c r="L32" s="152">
        <v>60000</v>
      </c>
      <c r="M32" s="151"/>
      <c r="N32" s="152"/>
      <c r="O32" s="152"/>
      <c r="P32" s="152"/>
      <c r="Q32" s="152"/>
      <c r="R32" s="152"/>
      <c r="S32" s="152"/>
      <c r="T32" s="152"/>
      <c r="U32" s="152"/>
      <c r="V32" s="152"/>
      <c r="W32" s="152"/>
    </row>
    <row r="33" ht="53.25" customHeight="1" outlineLevel="1" spans="1:23">
      <c r="A33" s="151" t="s">
        <v>45</v>
      </c>
      <c r="B33" s="151" t="s">
        <v>200</v>
      </c>
      <c r="C33" s="151" t="s">
        <v>201</v>
      </c>
      <c r="D33" s="151" t="s">
        <v>80</v>
      </c>
      <c r="E33" s="151" t="s">
        <v>81</v>
      </c>
      <c r="F33" s="151" t="s">
        <v>210</v>
      </c>
      <c r="G33" s="151" t="s">
        <v>211</v>
      </c>
      <c r="H33" s="152">
        <v>140000</v>
      </c>
      <c r="I33" s="152">
        <v>140000</v>
      </c>
      <c r="J33" s="152"/>
      <c r="K33" s="152"/>
      <c r="L33" s="152">
        <v>140000</v>
      </c>
      <c r="M33" s="151"/>
      <c r="N33" s="152"/>
      <c r="O33" s="152"/>
      <c r="P33" s="152"/>
      <c r="Q33" s="152"/>
      <c r="R33" s="152"/>
      <c r="S33" s="152"/>
      <c r="T33" s="152"/>
      <c r="U33" s="152"/>
      <c r="V33" s="152"/>
      <c r="W33" s="152"/>
    </row>
    <row r="34" ht="53.25" customHeight="1" outlineLevel="1" spans="1:23">
      <c r="A34" s="151" t="s">
        <v>45</v>
      </c>
      <c r="B34" s="151" t="s">
        <v>200</v>
      </c>
      <c r="C34" s="151" t="s">
        <v>201</v>
      </c>
      <c r="D34" s="151" t="s">
        <v>80</v>
      </c>
      <c r="E34" s="151" t="s">
        <v>81</v>
      </c>
      <c r="F34" s="151" t="s">
        <v>212</v>
      </c>
      <c r="G34" s="151" t="s">
        <v>213</v>
      </c>
      <c r="H34" s="152">
        <v>200000</v>
      </c>
      <c r="I34" s="152">
        <v>200000</v>
      </c>
      <c r="J34" s="152"/>
      <c r="K34" s="152"/>
      <c r="L34" s="152">
        <v>200000</v>
      </c>
      <c r="M34" s="151"/>
      <c r="N34" s="152"/>
      <c r="O34" s="152"/>
      <c r="P34" s="152"/>
      <c r="Q34" s="152"/>
      <c r="R34" s="152"/>
      <c r="S34" s="152"/>
      <c r="T34" s="152"/>
      <c r="U34" s="152"/>
      <c r="V34" s="152"/>
      <c r="W34" s="152"/>
    </row>
    <row r="35" ht="53.25" customHeight="1" outlineLevel="1" spans="1:23">
      <c r="A35" s="151" t="s">
        <v>45</v>
      </c>
      <c r="B35" s="151" t="s">
        <v>200</v>
      </c>
      <c r="C35" s="151" t="s">
        <v>201</v>
      </c>
      <c r="D35" s="151" t="s">
        <v>80</v>
      </c>
      <c r="E35" s="151" t="s">
        <v>81</v>
      </c>
      <c r="F35" s="151" t="s">
        <v>214</v>
      </c>
      <c r="G35" s="151" t="s">
        <v>215</v>
      </c>
      <c r="H35" s="152">
        <v>224100</v>
      </c>
      <c r="I35" s="152">
        <v>224100</v>
      </c>
      <c r="J35" s="152"/>
      <c r="K35" s="152"/>
      <c r="L35" s="152">
        <v>224100</v>
      </c>
      <c r="M35" s="151"/>
      <c r="N35" s="152"/>
      <c r="O35" s="152"/>
      <c r="P35" s="152"/>
      <c r="Q35" s="152"/>
      <c r="R35" s="152"/>
      <c r="S35" s="152"/>
      <c r="T35" s="152"/>
      <c r="U35" s="152"/>
      <c r="V35" s="152"/>
      <c r="W35" s="152"/>
    </row>
    <row r="36" ht="53.25" customHeight="1" outlineLevel="1" spans="1:23">
      <c r="A36" s="151" t="s">
        <v>45</v>
      </c>
      <c r="B36" s="151" t="s">
        <v>200</v>
      </c>
      <c r="C36" s="151" t="s">
        <v>201</v>
      </c>
      <c r="D36" s="151" t="s">
        <v>80</v>
      </c>
      <c r="E36" s="151" t="s">
        <v>81</v>
      </c>
      <c r="F36" s="151" t="s">
        <v>216</v>
      </c>
      <c r="G36" s="151" t="s">
        <v>217</v>
      </c>
      <c r="H36" s="152">
        <v>100000</v>
      </c>
      <c r="I36" s="152">
        <v>100000</v>
      </c>
      <c r="J36" s="152"/>
      <c r="K36" s="152"/>
      <c r="L36" s="152">
        <v>100000</v>
      </c>
      <c r="M36" s="151"/>
      <c r="N36" s="152"/>
      <c r="O36" s="152"/>
      <c r="P36" s="152"/>
      <c r="Q36" s="152"/>
      <c r="R36" s="152"/>
      <c r="S36" s="152"/>
      <c r="T36" s="152"/>
      <c r="U36" s="152"/>
      <c r="V36" s="152"/>
      <c r="W36" s="152"/>
    </row>
    <row r="37" ht="53.25" customHeight="1" outlineLevel="1" spans="1:23">
      <c r="A37" s="151" t="s">
        <v>45</v>
      </c>
      <c r="B37" s="151" t="s">
        <v>200</v>
      </c>
      <c r="C37" s="151" t="s">
        <v>201</v>
      </c>
      <c r="D37" s="151" t="s">
        <v>80</v>
      </c>
      <c r="E37" s="151" t="s">
        <v>81</v>
      </c>
      <c r="F37" s="151" t="s">
        <v>218</v>
      </c>
      <c r="G37" s="151" t="s">
        <v>219</v>
      </c>
      <c r="H37" s="152">
        <v>300000</v>
      </c>
      <c r="I37" s="152">
        <v>300000</v>
      </c>
      <c r="J37" s="152"/>
      <c r="K37" s="152"/>
      <c r="L37" s="152">
        <v>300000</v>
      </c>
      <c r="M37" s="151"/>
      <c r="N37" s="152"/>
      <c r="O37" s="152"/>
      <c r="P37" s="152"/>
      <c r="Q37" s="152"/>
      <c r="R37" s="152"/>
      <c r="S37" s="152"/>
      <c r="T37" s="152"/>
      <c r="U37" s="152"/>
      <c r="V37" s="152"/>
      <c r="W37" s="152"/>
    </row>
    <row r="38" ht="53.25" customHeight="1" outlineLevel="1" spans="1:23">
      <c r="A38" s="151" t="s">
        <v>45</v>
      </c>
      <c r="B38" s="151" t="s">
        <v>200</v>
      </c>
      <c r="C38" s="151" t="s">
        <v>201</v>
      </c>
      <c r="D38" s="151" t="s">
        <v>80</v>
      </c>
      <c r="E38" s="151" t="s">
        <v>81</v>
      </c>
      <c r="F38" s="151" t="s">
        <v>220</v>
      </c>
      <c r="G38" s="151" t="s">
        <v>221</v>
      </c>
      <c r="H38" s="152">
        <v>150000</v>
      </c>
      <c r="I38" s="152">
        <v>150000</v>
      </c>
      <c r="J38" s="152"/>
      <c r="K38" s="152"/>
      <c r="L38" s="152">
        <v>150000</v>
      </c>
      <c r="M38" s="151"/>
      <c r="N38" s="152"/>
      <c r="O38" s="152"/>
      <c r="P38" s="152"/>
      <c r="Q38" s="152"/>
      <c r="R38" s="152"/>
      <c r="S38" s="152"/>
      <c r="T38" s="152"/>
      <c r="U38" s="152"/>
      <c r="V38" s="152"/>
      <c r="W38" s="152"/>
    </row>
    <row r="39" ht="53.25" customHeight="1" outlineLevel="1" spans="1:23">
      <c r="A39" s="151" t="s">
        <v>45</v>
      </c>
      <c r="B39" s="151" t="s">
        <v>200</v>
      </c>
      <c r="C39" s="151" t="s">
        <v>201</v>
      </c>
      <c r="D39" s="151" t="s">
        <v>80</v>
      </c>
      <c r="E39" s="151" t="s">
        <v>81</v>
      </c>
      <c r="F39" s="151" t="s">
        <v>222</v>
      </c>
      <c r="G39" s="151" t="s">
        <v>223</v>
      </c>
      <c r="H39" s="152">
        <v>80000</v>
      </c>
      <c r="I39" s="152">
        <v>80000</v>
      </c>
      <c r="J39" s="152"/>
      <c r="K39" s="152"/>
      <c r="L39" s="152">
        <v>80000</v>
      </c>
      <c r="M39" s="151"/>
      <c r="N39" s="152"/>
      <c r="O39" s="152"/>
      <c r="P39" s="152"/>
      <c r="Q39" s="152"/>
      <c r="R39" s="152"/>
      <c r="S39" s="152"/>
      <c r="T39" s="152"/>
      <c r="U39" s="152"/>
      <c r="V39" s="152"/>
      <c r="W39" s="152"/>
    </row>
    <row r="40" ht="53.25" customHeight="1" outlineLevel="1" spans="1:23">
      <c r="A40" s="151" t="s">
        <v>45</v>
      </c>
      <c r="B40" s="151" t="s">
        <v>200</v>
      </c>
      <c r="C40" s="151" t="s">
        <v>201</v>
      </c>
      <c r="D40" s="151" t="s">
        <v>80</v>
      </c>
      <c r="E40" s="151" t="s">
        <v>81</v>
      </c>
      <c r="F40" s="151" t="s">
        <v>224</v>
      </c>
      <c r="G40" s="151" t="s">
        <v>225</v>
      </c>
      <c r="H40" s="152">
        <v>50000</v>
      </c>
      <c r="I40" s="152">
        <v>50000</v>
      </c>
      <c r="J40" s="152"/>
      <c r="K40" s="152"/>
      <c r="L40" s="152">
        <v>50000</v>
      </c>
      <c r="M40" s="151"/>
      <c r="N40" s="152"/>
      <c r="O40" s="152"/>
      <c r="P40" s="152"/>
      <c r="Q40" s="152"/>
      <c r="R40" s="152"/>
      <c r="S40" s="152"/>
      <c r="T40" s="152"/>
      <c r="U40" s="152"/>
      <c r="V40" s="152"/>
      <c r="W40" s="152"/>
    </row>
    <row r="41" ht="53.25" customHeight="1" outlineLevel="1" spans="1:23">
      <c r="A41" s="151" t="s">
        <v>45</v>
      </c>
      <c r="B41" s="151" t="s">
        <v>200</v>
      </c>
      <c r="C41" s="151" t="s">
        <v>201</v>
      </c>
      <c r="D41" s="151" t="s">
        <v>80</v>
      </c>
      <c r="E41" s="151" t="s">
        <v>81</v>
      </c>
      <c r="F41" s="151" t="s">
        <v>226</v>
      </c>
      <c r="G41" s="151" t="s">
        <v>227</v>
      </c>
      <c r="H41" s="152">
        <v>14000</v>
      </c>
      <c r="I41" s="152">
        <v>14000</v>
      </c>
      <c r="J41" s="152"/>
      <c r="K41" s="152"/>
      <c r="L41" s="152">
        <v>14000</v>
      </c>
      <c r="M41" s="151"/>
      <c r="N41" s="152"/>
      <c r="O41" s="152"/>
      <c r="P41" s="152"/>
      <c r="Q41" s="152"/>
      <c r="R41" s="152"/>
      <c r="S41" s="152"/>
      <c r="T41" s="152"/>
      <c r="U41" s="152"/>
      <c r="V41" s="152"/>
      <c r="W41" s="152"/>
    </row>
    <row r="42" ht="53.25" customHeight="1" outlineLevel="1" spans="1:23">
      <c r="A42" s="151" t="s">
        <v>45</v>
      </c>
      <c r="B42" s="151" t="s">
        <v>228</v>
      </c>
      <c r="C42" s="151" t="s">
        <v>229</v>
      </c>
      <c r="D42" s="151" t="s">
        <v>80</v>
      </c>
      <c r="E42" s="151" t="s">
        <v>81</v>
      </c>
      <c r="F42" s="151" t="s">
        <v>230</v>
      </c>
      <c r="G42" s="151" t="s">
        <v>133</v>
      </c>
      <c r="H42" s="152">
        <v>9000</v>
      </c>
      <c r="I42" s="152">
        <v>9000</v>
      </c>
      <c r="J42" s="152"/>
      <c r="K42" s="152"/>
      <c r="L42" s="152">
        <v>9000</v>
      </c>
      <c r="M42" s="151"/>
      <c r="N42" s="152"/>
      <c r="O42" s="152"/>
      <c r="P42" s="152"/>
      <c r="Q42" s="152"/>
      <c r="R42" s="152"/>
      <c r="S42" s="152"/>
      <c r="T42" s="152"/>
      <c r="U42" s="152"/>
      <c r="V42" s="152"/>
      <c r="W42" s="152"/>
    </row>
    <row r="43" ht="53.25" customHeight="1" outlineLevel="1" spans="1:23">
      <c r="A43" s="151" t="s">
        <v>45</v>
      </c>
      <c r="B43" s="151" t="s">
        <v>200</v>
      </c>
      <c r="C43" s="151" t="s">
        <v>201</v>
      </c>
      <c r="D43" s="151" t="s">
        <v>80</v>
      </c>
      <c r="E43" s="151" t="s">
        <v>81</v>
      </c>
      <c r="F43" s="151" t="s">
        <v>198</v>
      </c>
      <c r="G43" s="151" t="s">
        <v>199</v>
      </c>
      <c r="H43" s="152">
        <v>313640</v>
      </c>
      <c r="I43" s="152">
        <v>313640</v>
      </c>
      <c r="J43" s="152"/>
      <c r="K43" s="152"/>
      <c r="L43" s="152">
        <v>313640</v>
      </c>
      <c r="M43" s="151"/>
      <c r="N43" s="152"/>
      <c r="O43" s="152"/>
      <c r="P43" s="152"/>
      <c r="Q43" s="152"/>
      <c r="R43" s="152"/>
      <c r="S43" s="152"/>
      <c r="T43" s="152"/>
      <c r="U43" s="152"/>
      <c r="V43" s="152"/>
      <c r="W43" s="152"/>
    </row>
    <row r="44" ht="53.25" customHeight="1" outlineLevel="1" spans="1:23">
      <c r="A44" s="151" t="s">
        <v>45</v>
      </c>
      <c r="B44" s="151" t="s">
        <v>200</v>
      </c>
      <c r="C44" s="151" t="s">
        <v>201</v>
      </c>
      <c r="D44" s="151" t="s">
        <v>80</v>
      </c>
      <c r="E44" s="151" t="s">
        <v>81</v>
      </c>
      <c r="F44" s="151" t="s">
        <v>198</v>
      </c>
      <c r="G44" s="151" t="s">
        <v>199</v>
      </c>
      <c r="H44" s="152">
        <v>5000</v>
      </c>
      <c r="I44" s="152">
        <v>5000</v>
      </c>
      <c r="J44" s="152"/>
      <c r="K44" s="152"/>
      <c r="L44" s="152">
        <v>5000</v>
      </c>
      <c r="M44" s="151"/>
      <c r="N44" s="152"/>
      <c r="O44" s="152"/>
      <c r="P44" s="152"/>
      <c r="Q44" s="152"/>
      <c r="R44" s="152"/>
      <c r="S44" s="152"/>
      <c r="T44" s="152"/>
      <c r="U44" s="152"/>
      <c r="V44" s="152"/>
      <c r="W44" s="152"/>
    </row>
    <row r="45" ht="53.25" customHeight="1" outlineLevel="1" spans="1:23">
      <c r="A45" s="151" t="s">
        <v>45</v>
      </c>
      <c r="B45" s="151" t="s">
        <v>231</v>
      </c>
      <c r="C45" s="151" t="s">
        <v>232</v>
      </c>
      <c r="D45" s="151" t="s">
        <v>86</v>
      </c>
      <c r="E45" s="151" t="s">
        <v>87</v>
      </c>
      <c r="F45" s="151" t="s">
        <v>198</v>
      </c>
      <c r="G45" s="151" t="s">
        <v>199</v>
      </c>
      <c r="H45" s="152">
        <v>54600</v>
      </c>
      <c r="I45" s="152">
        <v>54600</v>
      </c>
      <c r="J45" s="152"/>
      <c r="K45" s="152"/>
      <c r="L45" s="152">
        <v>54600</v>
      </c>
      <c r="M45" s="151"/>
      <c r="N45" s="152"/>
      <c r="O45" s="152"/>
      <c r="P45" s="152"/>
      <c r="Q45" s="152"/>
      <c r="R45" s="152"/>
      <c r="S45" s="152"/>
      <c r="T45" s="152"/>
      <c r="U45" s="152"/>
      <c r="V45" s="152"/>
      <c r="W45" s="152"/>
    </row>
    <row r="46" ht="53.25" customHeight="1" outlineLevel="1" spans="1:23">
      <c r="A46" s="151" t="s">
        <v>45</v>
      </c>
      <c r="B46" s="151" t="s">
        <v>233</v>
      </c>
      <c r="C46" s="151" t="s">
        <v>234</v>
      </c>
      <c r="D46" s="151" t="s">
        <v>80</v>
      </c>
      <c r="E46" s="151" t="s">
        <v>81</v>
      </c>
      <c r="F46" s="151" t="s">
        <v>235</v>
      </c>
      <c r="G46" s="151" t="s">
        <v>234</v>
      </c>
      <c r="H46" s="152">
        <v>479118.72</v>
      </c>
      <c r="I46" s="152">
        <v>479118.72</v>
      </c>
      <c r="J46" s="152"/>
      <c r="K46" s="152"/>
      <c r="L46" s="152">
        <v>479118.72</v>
      </c>
      <c r="M46" s="151"/>
      <c r="N46" s="152"/>
      <c r="O46" s="152"/>
      <c r="P46" s="152"/>
      <c r="Q46" s="152"/>
      <c r="R46" s="152"/>
      <c r="S46" s="152"/>
      <c r="T46" s="152"/>
      <c r="U46" s="152"/>
      <c r="V46" s="152"/>
      <c r="W46" s="152"/>
    </row>
    <row r="47" ht="53.25" customHeight="1" outlineLevel="1" spans="1:23">
      <c r="A47" s="151" t="s">
        <v>45</v>
      </c>
      <c r="B47" s="151" t="s">
        <v>236</v>
      </c>
      <c r="C47" s="151" t="s">
        <v>237</v>
      </c>
      <c r="D47" s="151" t="s">
        <v>86</v>
      </c>
      <c r="E47" s="151" t="s">
        <v>87</v>
      </c>
      <c r="F47" s="151" t="s">
        <v>238</v>
      </c>
      <c r="G47" s="151" t="s">
        <v>239</v>
      </c>
      <c r="H47" s="152">
        <v>140563</v>
      </c>
      <c r="I47" s="152">
        <v>140563</v>
      </c>
      <c r="J47" s="152"/>
      <c r="K47" s="152"/>
      <c r="L47" s="152">
        <v>140563</v>
      </c>
      <c r="M47" s="151"/>
      <c r="N47" s="152"/>
      <c r="O47" s="152"/>
      <c r="P47" s="152"/>
      <c r="Q47" s="152"/>
      <c r="R47" s="152"/>
      <c r="S47" s="152"/>
      <c r="T47" s="152"/>
      <c r="U47" s="152"/>
      <c r="V47" s="152"/>
      <c r="W47" s="152"/>
    </row>
    <row r="48" ht="30.75" customHeight="1" spans="1:23">
      <c r="A48" s="157" t="s">
        <v>29</v>
      </c>
      <c r="B48" s="157"/>
      <c r="C48" s="157"/>
      <c r="D48" s="157"/>
      <c r="E48" s="157"/>
      <c r="F48" s="157"/>
      <c r="G48" s="157"/>
      <c r="H48" s="152">
        <v>36089218.1</v>
      </c>
      <c r="I48" s="152">
        <v>36089218.1</v>
      </c>
      <c r="J48" s="152"/>
      <c r="K48" s="152"/>
      <c r="L48" s="152">
        <v>36089218.1</v>
      </c>
      <c r="M48" s="152"/>
      <c r="N48" s="152"/>
      <c r="O48" s="152"/>
      <c r="P48" s="152"/>
      <c r="Q48" s="152"/>
      <c r="R48" s="152"/>
      <c r="S48" s="152"/>
      <c r="T48" s="152"/>
      <c r="U48" s="152"/>
      <c r="V48" s="152"/>
      <c r="W48" s="152"/>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1"/>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12.1428571428571"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240</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"单位名称："&amp;"梁河县第一中学"</f>
        <v>单位名称：梁河县第一中学</v>
      </c>
      <c r="B3" s="148"/>
      <c r="C3" s="148"/>
      <c r="D3" s="148"/>
      <c r="E3" s="148"/>
      <c r="F3" s="148"/>
      <c r="G3" s="148"/>
      <c r="H3" s="149"/>
      <c r="I3" s="149"/>
      <c r="J3" s="149"/>
      <c r="K3" s="149"/>
      <c r="L3" s="149"/>
      <c r="M3" s="149"/>
      <c r="N3" s="149"/>
      <c r="O3" s="149"/>
      <c r="P3" s="149"/>
      <c r="Q3" s="149"/>
      <c r="R3" s="149"/>
      <c r="S3" s="149"/>
      <c r="T3" s="149"/>
      <c r="U3" s="149"/>
      <c r="V3" s="147" t="s">
        <v>1</v>
      </c>
      <c r="W3" s="147"/>
    </row>
    <row r="4" ht="26.25" customHeight="1" spans="1:23">
      <c r="A4" s="150" t="s">
        <v>241</v>
      </c>
      <c r="B4" s="150" t="s">
        <v>138</v>
      </c>
      <c r="C4" s="150" t="s">
        <v>139</v>
      </c>
      <c r="D4" s="150" t="s">
        <v>242</v>
      </c>
      <c r="E4" s="150" t="s">
        <v>140</v>
      </c>
      <c r="F4" s="150" t="s">
        <v>141</v>
      </c>
      <c r="G4" s="150" t="s">
        <v>243</v>
      </c>
      <c r="H4" s="150" t="s">
        <v>244</v>
      </c>
      <c r="I4" s="150" t="s">
        <v>29</v>
      </c>
      <c r="J4" s="150" t="s">
        <v>245</v>
      </c>
      <c r="K4" s="150"/>
      <c r="L4" s="150"/>
      <c r="M4" s="150"/>
      <c r="N4" s="150" t="s">
        <v>150</v>
      </c>
      <c r="O4" s="150"/>
      <c r="P4" s="150"/>
      <c r="Q4" s="150" t="s">
        <v>36</v>
      </c>
      <c r="R4" s="150" t="s">
        <v>51</v>
      </c>
      <c r="S4" s="150"/>
      <c r="T4" s="150"/>
      <c r="U4" s="150"/>
      <c r="V4" s="150"/>
      <c r="W4" s="150"/>
    </row>
    <row r="5" ht="26.25" customHeight="1" spans="1:23">
      <c r="A5" s="150"/>
      <c r="B5" s="150"/>
      <c r="C5" s="150"/>
      <c r="D5" s="150"/>
      <c r="E5" s="150"/>
      <c r="F5" s="150"/>
      <c r="G5" s="150"/>
      <c r="H5" s="150"/>
      <c r="I5" s="150"/>
      <c r="J5" s="150" t="s">
        <v>33</v>
      </c>
      <c r="K5" s="150"/>
      <c r="L5" s="150" t="s">
        <v>34</v>
      </c>
      <c r="M5" s="150" t="s">
        <v>35</v>
      </c>
      <c r="N5" s="150" t="s">
        <v>33</v>
      </c>
      <c r="O5" s="150" t="s">
        <v>34</v>
      </c>
      <c r="P5" s="150" t="s">
        <v>35</v>
      </c>
      <c r="Q5" s="150"/>
      <c r="R5" s="150" t="s">
        <v>32</v>
      </c>
      <c r="S5" s="150" t="s">
        <v>39</v>
      </c>
      <c r="T5" s="150" t="s">
        <v>40</v>
      </c>
      <c r="U5" s="150" t="s">
        <v>41</v>
      </c>
      <c r="V5" s="150" t="s">
        <v>42</v>
      </c>
      <c r="W5" s="150" t="s">
        <v>43</v>
      </c>
    </row>
    <row r="6" ht="26.25" customHeight="1" spans="1:23">
      <c r="A6" s="150"/>
      <c r="B6" s="150"/>
      <c r="C6" s="150"/>
      <c r="D6" s="150"/>
      <c r="E6" s="150"/>
      <c r="F6" s="150"/>
      <c r="G6" s="150"/>
      <c r="H6" s="150"/>
      <c r="I6" s="150"/>
      <c r="J6" s="150" t="s">
        <v>32</v>
      </c>
      <c r="K6" s="150" t="s">
        <v>246</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152</v>
      </c>
      <c r="Q7" s="150" t="s">
        <v>153</v>
      </c>
      <c r="R7" s="150" t="s">
        <v>154</v>
      </c>
      <c r="S7" s="150" t="s">
        <v>155</v>
      </c>
      <c r="T7" s="150" t="s">
        <v>156</v>
      </c>
      <c r="U7" s="150" t="s">
        <v>157</v>
      </c>
      <c r="V7" s="150" t="s">
        <v>158</v>
      </c>
      <c r="W7" s="150" t="s">
        <v>159</v>
      </c>
    </row>
    <row r="8" ht="52.5" customHeight="1" spans="1:23">
      <c r="A8" s="151"/>
      <c r="B8" s="151"/>
      <c r="C8" s="151" t="s">
        <v>247</v>
      </c>
      <c r="D8" s="151"/>
      <c r="E8" s="151"/>
      <c r="F8" s="151"/>
      <c r="G8" s="151"/>
      <c r="H8" s="151"/>
      <c r="I8" s="152">
        <v>100000</v>
      </c>
      <c r="J8" s="152">
        <v>100000</v>
      </c>
      <c r="K8" s="152">
        <v>100000</v>
      </c>
      <c r="L8" s="152"/>
      <c r="M8" s="152"/>
      <c r="N8" s="152"/>
      <c r="O8" s="152"/>
      <c r="P8" s="152"/>
      <c r="Q8" s="152"/>
      <c r="R8" s="152"/>
      <c r="S8" s="152"/>
      <c r="T8" s="152"/>
      <c r="U8" s="152"/>
      <c r="V8" s="152"/>
      <c r="W8" s="152"/>
    </row>
    <row r="9" ht="52.5" customHeight="1" outlineLevel="1" spans="1:23">
      <c r="A9" s="151" t="s">
        <v>248</v>
      </c>
      <c r="B9" s="151" t="s">
        <v>249</v>
      </c>
      <c r="C9" s="151" t="s">
        <v>247</v>
      </c>
      <c r="D9" s="151" t="s">
        <v>45</v>
      </c>
      <c r="E9" s="151" t="s">
        <v>80</v>
      </c>
      <c r="F9" s="151" t="s">
        <v>81</v>
      </c>
      <c r="G9" s="151" t="s">
        <v>198</v>
      </c>
      <c r="H9" s="151" t="s">
        <v>199</v>
      </c>
      <c r="I9" s="152">
        <v>12000</v>
      </c>
      <c r="J9" s="152">
        <v>12000</v>
      </c>
      <c r="K9" s="152">
        <v>12000</v>
      </c>
      <c r="L9" s="152"/>
      <c r="M9" s="152"/>
      <c r="N9" s="152"/>
      <c r="O9" s="152"/>
      <c r="P9" s="152"/>
      <c r="Q9" s="152"/>
      <c r="R9" s="152"/>
      <c r="S9" s="152"/>
      <c r="T9" s="152"/>
      <c r="U9" s="152"/>
      <c r="V9" s="152"/>
      <c r="W9" s="152"/>
    </row>
    <row r="10" ht="52.5" customHeight="1" outlineLevel="1" spans="1:23">
      <c r="A10" s="151" t="s">
        <v>248</v>
      </c>
      <c r="B10" s="151" t="s">
        <v>249</v>
      </c>
      <c r="C10" s="151" t="s">
        <v>247</v>
      </c>
      <c r="D10" s="151" t="s">
        <v>45</v>
      </c>
      <c r="E10" s="151" t="s">
        <v>80</v>
      </c>
      <c r="F10" s="151" t="s">
        <v>81</v>
      </c>
      <c r="G10" s="151" t="s">
        <v>214</v>
      </c>
      <c r="H10" s="151" t="s">
        <v>215</v>
      </c>
      <c r="I10" s="152">
        <v>40000</v>
      </c>
      <c r="J10" s="152">
        <v>40000</v>
      </c>
      <c r="K10" s="152">
        <v>40000</v>
      </c>
      <c r="L10" s="152"/>
      <c r="M10" s="152"/>
      <c r="N10" s="151"/>
      <c r="O10" s="151"/>
      <c r="P10" s="151"/>
      <c r="Q10" s="152"/>
      <c r="R10" s="152"/>
      <c r="S10" s="152"/>
      <c r="T10" s="152"/>
      <c r="U10" s="152"/>
      <c r="V10" s="152"/>
      <c r="W10" s="152"/>
    </row>
    <row r="11" ht="52.5" customHeight="1" outlineLevel="1" spans="1:23">
      <c r="A11" s="151" t="s">
        <v>248</v>
      </c>
      <c r="B11" s="151" t="s">
        <v>249</v>
      </c>
      <c r="C11" s="151" t="s">
        <v>247</v>
      </c>
      <c r="D11" s="151" t="s">
        <v>45</v>
      </c>
      <c r="E11" s="151" t="s">
        <v>80</v>
      </c>
      <c r="F11" s="151" t="s">
        <v>81</v>
      </c>
      <c r="G11" s="151" t="s">
        <v>250</v>
      </c>
      <c r="H11" s="151" t="s">
        <v>251</v>
      </c>
      <c r="I11" s="152">
        <v>48000</v>
      </c>
      <c r="J11" s="152">
        <v>48000</v>
      </c>
      <c r="K11" s="152">
        <v>48000</v>
      </c>
      <c r="L11" s="152"/>
      <c r="M11" s="152"/>
      <c r="N11" s="151"/>
      <c r="O11" s="151"/>
      <c r="P11" s="151"/>
      <c r="Q11" s="152"/>
      <c r="R11" s="152"/>
      <c r="S11" s="152"/>
      <c r="T11" s="152"/>
      <c r="U11" s="152"/>
      <c r="V11" s="152"/>
      <c r="W11" s="152"/>
    </row>
    <row r="12" ht="52.5" customHeight="1" spans="1:23">
      <c r="A12" s="151"/>
      <c r="B12" s="151"/>
      <c r="C12" s="151" t="s">
        <v>252</v>
      </c>
      <c r="D12" s="151"/>
      <c r="E12" s="151"/>
      <c r="F12" s="151"/>
      <c r="G12" s="151"/>
      <c r="H12" s="151"/>
      <c r="I12" s="152">
        <v>3549100</v>
      </c>
      <c r="J12" s="152"/>
      <c r="K12" s="152"/>
      <c r="L12" s="152"/>
      <c r="M12" s="152"/>
      <c r="N12" s="151"/>
      <c r="O12" s="151"/>
      <c r="P12" s="151"/>
      <c r="Q12" s="152">
        <v>3549100</v>
      </c>
      <c r="R12" s="152"/>
      <c r="S12" s="152"/>
      <c r="T12" s="152"/>
      <c r="U12" s="152"/>
      <c r="V12" s="152"/>
      <c r="W12" s="152"/>
    </row>
    <row r="13" ht="52.5" customHeight="1" outlineLevel="1" spans="1:23">
      <c r="A13" s="151" t="s">
        <v>248</v>
      </c>
      <c r="B13" s="151" t="s">
        <v>253</v>
      </c>
      <c r="C13" s="151" t="s">
        <v>252</v>
      </c>
      <c r="D13" s="151" t="s">
        <v>45</v>
      </c>
      <c r="E13" s="151" t="s">
        <v>80</v>
      </c>
      <c r="F13" s="151" t="s">
        <v>81</v>
      </c>
      <c r="G13" s="151" t="s">
        <v>198</v>
      </c>
      <c r="H13" s="151" t="s">
        <v>199</v>
      </c>
      <c r="I13" s="152">
        <v>611800</v>
      </c>
      <c r="J13" s="152"/>
      <c r="K13" s="152"/>
      <c r="L13" s="152"/>
      <c r="M13" s="152"/>
      <c r="N13" s="151"/>
      <c r="O13" s="151"/>
      <c r="P13" s="151"/>
      <c r="Q13" s="152">
        <v>611800</v>
      </c>
      <c r="R13" s="152"/>
      <c r="S13" s="152"/>
      <c r="T13" s="152"/>
      <c r="U13" s="152"/>
      <c r="V13" s="152"/>
      <c r="W13" s="152"/>
    </row>
    <row r="14" ht="52.5" customHeight="1" outlineLevel="1" spans="1:23">
      <c r="A14" s="151" t="s">
        <v>248</v>
      </c>
      <c r="B14" s="151" t="s">
        <v>253</v>
      </c>
      <c r="C14" s="151" t="s">
        <v>252</v>
      </c>
      <c r="D14" s="151" t="s">
        <v>45</v>
      </c>
      <c r="E14" s="151" t="s">
        <v>80</v>
      </c>
      <c r="F14" s="151" t="s">
        <v>81</v>
      </c>
      <c r="G14" s="151" t="s">
        <v>224</v>
      </c>
      <c r="H14" s="151" t="s">
        <v>225</v>
      </c>
      <c r="I14" s="152">
        <v>200000</v>
      </c>
      <c r="J14" s="152"/>
      <c r="K14" s="152"/>
      <c r="L14" s="152"/>
      <c r="M14" s="152"/>
      <c r="N14" s="151"/>
      <c r="O14" s="151"/>
      <c r="P14" s="151"/>
      <c r="Q14" s="152">
        <v>200000</v>
      </c>
      <c r="R14" s="152"/>
      <c r="S14" s="152"/>
      <c r="T14" s="152"/>
      <c r="U14" s="152"/>
      <c r="V14" s="152"/>
      <c r="W14" s="152"/>
    </row>
    <row r="15" ht="52.5" customHeight="1" outlineLevel="1" spans="1:23">
      <c r="A15" s="151" t="s">
        <v>248</v>
      </c>
      <c r="B15" s="151" t="s">
        <v>253</v>
      </c>
      <c r="C15" s="151" t="s">
        <v>252</v>
      </c>
      <c r="D15" s="151" t="s">
        <v>45</v>
      </c>
      <c r="E15" s="151" t="s">
        <v>80</v>
      </c>
      <c r="F15" s="151" t="s">
        <v>81</v>
      </c>
      <c r="G15" s="151" t="s">
        <v>210</v>
      </c>
      <c r="H15" s="151" t="s">
        <v>211</v>
      </c>
      <c r="I15" s="152">
        <v>40000</v>
      </c>
      <c r="J15" s="152"/>
      <c r="K15" s="152"/>
      <c r="L15" s="152"/>
      <c r="M15" s="152"/>
      <c r="N15" s="151"/>
      <c r="O15" s="151"/>
      <c r="P15" s="151"/>
      <c r="Q15" s="152">
        <v>40000</v>
      </c>
      <c r="R15" s="152"/>
      <c r="S15" s="152"/>
      <c r="T15" s="152"/>
      <c r="U15" s="152"/>
      <c r="V15" s="152"/>
      <c r="W15" s="152"/>
    </row>
    <row r="16" ht="52.5" customHeight="1" outlineLevel="1" spans="1:23">
      <c r="A16" s="151" t="s">
        <v>248</v>
      </c>
      <c r="B16" s="151" t="s">
        <v>253</v>
      </c>
      <c r="C16" s="151" t="s">
        <v>252</v>
      </c>
      <c r="D16" s="151" t="s">
        <v>45</v>
      </c>
      <c r="E16" s="151" t="s">
        <v>80</v>
      </c>
      <c r="F16" s="151" t="s">
        <v>81</v>
      </c>
      <c r="G16" s="151" t="s">
        <v>208</v>
      </c>
      <c r="H16" s="151" t="s">
        <v>209</v>
      </c>
      <c r="I16" s="152">
        <v>20000</v>
      </c>
      <c r="J16" s="152"/>
      <c r="K16" s="152"/>
      <c r="L16" s="152"/>
      <c r="M16" s="152"/>
      <c r="N16" s="151"/>
      <c r="O16" s="151"/>
      <c r="P16" s="151"/>
      <c r="Q16" s="152">
        <v>20000</v>
      </c>
      <c r="R16" s="152"/>
      <c r="S16" s="152"/>
      <c r="T16" s="152"/>
      <c r="U16" s="152"/>
      <c r="V16" s="152"/>
      <c r="W16" s="152"/>
    </row>
    <row r="17" ht="52.5" customHeight="1" outlineLevel="1" spans="1:23">
      <c r="A17" s="151" t="s">
        <v>248</v>
      </c>
      <c r="B17" s="151" t="s">
        <v>253</v>
      </c>
      <c r="C17" s="151" t="s">
        <v>252</v>
      </c>
      <c r="D17" s="151" t="s">
        <v>45</v>
      </c>
      <c r="E17" s="151" t="s">
        <v>80</v>
      </c>
      <c r="F17" s="151" t="s">
        <v>81</v>
      </c>
      <c r="G17" s="151" t="s">
        <v>216</v>
      </c>
      <c r="H17" s="151" t="s">
        <v>217</v>
      </c>
      <c r="I17" s="152">
        <v>500000</v>
      </c>
      <c r="J17" s="152"/>
      <c r="K17" s="152"/>
      <c r="L17" s="152"/>
      <c r="M17" s="152"/>
      <c r="N17" s="151"/>
      <c r="O17" s="151"/>
      <c r="P17" s="151"/>
      <c r="Q17" s="152">
        <v>500000</v>
      </c>
      <c r="R17" s="152"/>
      <c r="S17" s="152"/>
      <c r="T17" s="152"/>
      <c r="U17" s="152"/>
      <c r="V17" s="152"/>
      <c r="W17" s="152"/>
    </row>
    <row r="18" ht="52.5" customHeight="1" outlineLevel="1" spans="1:23">
      <c r="A18" s="151" t="s">
        <v>248</v>
      </c>
      <c r="B18" s="151" t="s">
        <v>253</v>
      </c>
      <c r="C18" s="151" t="s">
        <v>252</v>
      </c>
      <c r="D18" s="151" t="s">
        <v>45</v>
      </c>
      <c r="E18" s="151" t="s">
        <v>80</v>
      </c>
      <c r="F18" s="151" t="s">
        <v>81</v>
      </c>
      <c r="G18" s="151" t="s">
        <v>204</v>
      </c>
      <c r="H18" s="151" t="s">
        <v>205</v>
      </c>
      <c r="I18" s="152">
        <v>280000</v>
      </c>
      <c r="J18" s="152"/>
      <c r="K18" s="152"/>
      <c r="L18" s="152"/>
      <c r="M18" s="152"/>
      <c r="N18" s="151"/>
      <c r="O18" s="151"/>
      <c r="P18" s="151"/>
      <c r="Q18" s="152">
        <v>280000</v>
      </c>
      <c r="R18" s="152"/>
      <c r="S18" s="152"/>
      <c r="T18" s="152"/>
      <c r="U18" s="152"/>
      <c r="V18" s="152"/>
      <c r="W18" s="152"/>
    </row>
    <row r="19" ht="52.5" customHeight="1" outlineLevel="1" spans="1:23">
      <c r="A19" s="151" t="s">
        <v>248</v>
      </c>
      <c r="B19" s="151" t="s">
        <v>253</v>
      </c>
      <c r="C19" s="151" t="s">
        <v>252</v>
      </c>
      <c r="D19" s="151" t="s">
        <v>45</v>
      </c>
      <c r="E19" s="151" t="s">
        <v>80</v>
      </c>
      <c r="F19" s="151" t="s">
        <v>81</v>
      </c>
      <c r="G19" s="151" t="s">
        <v>254</v>
      </c>
      <c r="H19" s="151" t="s">
        <v>255</v>
      </c>
      <c r="I19" s="152">
        <v>100000</v>
      </c>
      <c r="J19" s="152"/>
      <c r="K19" s="152"/>
      <c r="L19" s="152"/>
      <c r="M19" s="152"/>
      <c r="N19" s="151"/>
      <c r="O19" s="151"/>
      <c r="P19" s="151"/>
      <c r="Q19" s="152">
        <v>100000</v>
      </c>
      <c r="R19" s="152"/>
      <c r="S19" s="152"/>
      <c r="T19" s="152"/>
      <c r="U19" s="152"/>
      <c r="V19" s="152"/>
      <c r="W19" s="152"/>
    </row>
    <row r="20" ht="52.5" customHeight="1" outlineLevel="1" spans="1:23">
      <c r="A20" s="151" t="s">
        <v>248</v>
      </c>
      <c r="B20" s="151" t="s">
        <v>253</v>
      </c>
      <c r="C20" s="151" t="s">
        <v>252</v>
      </c>
      <c r="D20" s="151" t="s">
        <v>45</v>
      </c>
      <c r="E20" s="151" t="s">
        <v>80</v>
      </c>
      <c r="F20" s="151" t="s">
        <v>81</v>
      </c>
      <c r="G20" s="151" t="s">
        <v>220</v>
      </c>
      <c r="H20" s="151" t="s">
        <v>221</v>
      </c>
      <c r="I20" s="152">
        <v>50000</v>
      </c>
      <c r="J20" s="152"/>
      <c r="K20" s="152"/>
      <c r="L20" s="152"/>
      <c r="M20" s="152"/>
      <c r="N20" s="151"/>
      <c r="O20" s="151"/>
      <c r="P20" s="151"/>
      <c r="Q20" s="152">
        <v>50000</v>
      </c>
      <c r="R20" s="152"/>
      <c r="S20" s="152"/>
      <c r="T20" s="152"/>
      <c r="U20" s="152"/>
      <c r="V20" s="152"/>
      <c r="W20" s="152"/>
    </row>
    <row r="21" ht="52.5" customHeight="1" outlineLevel="1" spans="1:23">
      <c r="A21" s="151" t="s">
        <v>248</v>
      </c>
      <c r="B21" s="151" t="s">
        <v>253</v>
      </c>
      <c r="C21" s="151" t="s">
        <v>252</v>
      </c>
      <c r="D21" s="151" t="s">
        <v>45</v>
      </c>
      <c r="E21" s="151" t="s">
        <v>80</v>
      </c>
      <c r="F21" s="151" t="s">
        <v>81</v>
      </c>
      <c r="G21" s="151" t="s">
        <v>214</v>
      </c>
      <c r="H21" s="151" t="s">
        <v>215</v>
      </c>
      <c r="I21" s="152">
        <v>160500</v>
      </c>
      <c r="J21" s="152"/>
      <c r="K21" s="152"/>
      <c r="L21" s="152"/>
      <c r="M21" s="152"/>
      <c r="N21" s="151"/>
      <c r="O21" s="151"/>
      <c r="P21" s="151"/>
      <c r="Q21" s="152">
        <v>160500</v>
      </c>
      <c r="R21" s="152"/>
      <c r="S21" s="152"/>
      <c r="T21" s="152"/>
      <c r="U21" s="152"/>
      <c r="V21" s="152"/>
      <c r="W21" s="152"/>
    </row>
    <row r="22" ht="52.5" customHeight="1" outlineLevel="1" spans="1:23">
      <c r="A22" s="151" t="s">
        <v>248</v>
      </c>
      <c r="B22" s="151" t="s">
        <v>253</v>
      </c>
      <c r="C22" s="151" t="s">
        <v>252</v>
      </c>
      <c r="D22" s="151" t="s">
        <v>45</v>
      </c>
      <c r="E22" s="151" t="s">
        <v>80</v>
      </c>
      <c r="F22" s="151" t="s">
        <v>81</v>
      </c>
      <c r="G22" s="151" t="s">
        <v>206</v>
      </c>
      <c r="H22" s="151" t="s">
        <v>207</v>
      </c>
      <c r="I22" s="152">
        <v>268800</v>
      </c>
      <c r="J22" s="152"/>
      <c r="K22" s="152"/>
      <c r="L22" s="152"/>
      <c r="M22" s="152"/>
      <c r="N22" s="151"/>
      <c r="O22" s="151"/>
      <c r="P22" s="151"/>
      <c r="Q22" s="152">
        <v>268800</v>
      </c>
      <c r="R22" s="152"/>
      <c r="S22" s="152"/>
      <c r="T22" s="152"/>
      <c r="U22" s="152"/>
      <c r="V22" s="152"/>
      <c r="W22" s="152"/>
    </row>
    <row r="23" ht="52.5" customHeight="1" outlineLevel="1" spans="1:23">
      <c r="A23" s="151" t="s">
        <v>248</v>
      </c>
      <c r="B23" s="151" t="s">
        <v>253</v>
      </c>
      <c r="C23" s="151" t="s">
        <v>252</v>
      </c>
      <c r="D23" s="151" t="s">
        <v>45</v>
      </c>
      <c r="E23" s="151" t="s">
        <v>80</v>
      </c>
      <c r="F23" s="151" t="s">
        <v>81</v>
      </c>
      <c r="G23" s="151" t="s">
        <v>222</v>
      </c>
      <c r="H23" s="151" t="s">
        <v>223</v>
      </c>
      <c r="I23" s="152">
        <v>120000</v>
      </c>
      <c r="J23" s="152"/>
      <c r="K23" s="152"/>
      <c r="L23" s="152"/>
      <c r="M23" s="152"/>
      <c r="N23" s="151"/>
      <c r="O23" s="151"/>
      <c r="P23" s="151"/>
      <c r="Q23" s="152">
        <v>120000</v>
      </c>
      <c r="R23" s="152"/>
      <c r="S23" s="152"/>
      <c r="T23" s="152"/>
      <c r="U23" s="152"/>
      <c r="V23" s="152"/>
      <c r="W23" s="152"/>
    </row>
    <row r="24" ht="52.5" customHeight="1" outlineLevel="1" spans="1:23">
      <c r="A24" s="151" t="s">
        <v>248</v>
      </c>
      <c r="B24" s="151" t="s">
        <v>253</v>
      </c>
      <c r="C24" s="151" t="s">
        <v>252</v>
      </c>
      <c r="D24" s="151" t="s">
        <v>45</v>
      </c>
      <c r="E24" s="151" t="s">
        <v>80</v>
      </c>
      <c r="F24" s="151" t="s">
        <v>81</v>
      </c>
      <c r="G24" s="151" t="s">
        <v>250</v>
      </c>
      <c r="H24" s="151" t="s">
        <v>251</v>
      </c>
      <c r="I24" s="152">
        <v>18000</v>
      </c>
      <c r="J24" s="152"/>
      <c r="K24" s="152"/>
      <c r="L24" s="152"/>
      <c r="M24" s="152"/>
      <c r="N24" s="151"/>
      <c r="O24" s="151"/>
      <c r="P24" s="151"/>
      <c r="Q24" s="152">
        <v>18000</v>
      </c>
      <c r="R24" s="152"/>
      <c r="S24" s="152"/>
      <c r="T24" s="152"/>
      <c r="U24" s="152"/>
      <c r="V24" s="152"/>
      <c r="W24" s="152"/>
    </row>
    <row r="25" ht="52.5" customHeight="1" outlineLevel="1" spans="1:23">
      <c r="A25" s="151" t="s">
        <v>248</v>
      </c>
      <c r="B25" s="151" t="s">
        <v>253</v>
      </c>
      <c r="C25" s="151" t="s">
        <v>252</v>
      </c>
      <c r="D25" s="151" t="s">
        <v>45</v>
      </c>
      <c r="E25" s="151" t="s">
        <v>80</v>
      </c>
      <c r="F25" s="151" t="s">
        <v>81</v>
      </c>
      <c r="G25" s="151" t="s">
        <v>256</v>
      </c>
      <c r="H25" s="151" t="s">
        <v>257</v>
      </c>
      <c r="I25" s="152">
        <v>300000</v>
      </c>
      <c r="J25" s="152"/>
      <c r="K25" s="152"/>
      <c r="L25" s="152"/>
      <c r="M25" s="152"/>
      <c r="N25" s="151"/>
      <c r="O25" s="151"/>
      <c r="P25" s="151"/>
      <c r="Q25" s="152">
        <v>300000</v>
      </c>
      <c r="R25" s="152"/>
      <c r="S25" s="152"/>
      <c r="T25" s="152"/>
      <c r="U25" s="152"/>
      <c r="V25" s="152"/>
      <c r="W25" s="152"/>
    </row>
    <row r="26" ht="52.5" customHeight="1" outlineLevel="1" spans="1:23">
      <c r="A26" s="151" t="s">
        <v>248</v>
      </c>
      <c r="B26" s="151" t="s">
        <v>253</v>
      </c>
      <c r="C26" s="151" t="s">
        <v>252</v>
      </c>
      <c r="D26" s="151" t="s">
        <v>45</v>
      </c>
      <c r="E26" s="151" t="s">
        <v>80</v>
      </c>
      <c r="F26" s="151" t="s">
        <v>81</v>
      </c>
      <c r="G26" s="151" t="s">
        <v>258</v>
      </c>
      <c r="H26" s="151" t="s">
        <v>259</v>
      </c>
      <c r="I26" s="152">
        <v>300000</v>
      </c>
      <c r="J26" s="152"/>
      <c r="K26" s="152"/>
      <c r="L26" s="152"/>
      <c r="M26" s="152"/>
      <c r="N26" s="151"/>
      <c r="O26" s="151"/>
      <c r="P26" s="151"/>
      <c r="Q26" s="152">
        <v>300000</v>
      </c>
      <c r="R26" s="152"/>
      <c r="S26" s="152"/>
      <c r="T26" s="152"/>
      <c r="U26" s="152"/>
      <c r="V26" s="152"/>
      <c r="W26" s="152"/>
    </row>
    <row r="27" ht="52.5" customHeight="1" outlineLevel="1" spans="1:23">
      <c r="A27" s="151" t="s">
        <v>248</v>
      </c>
      <c r="B27" s="151" t="s">
        <v>253</v>
      </c>
      <c r="C27" s="151" t="s">
        <v>252</v>
      </c>
      <c r="D27" s="151" t="s">
        <v>45</v>
      </c>
      <c r="E27" s="151" t="s">
        <v>80</v>
      </c>
      <c r="F27" s="151" t="s">
        <v>81</v>
      </c>
      <c r="G27" s="151" t="s">
        <v>202</v>
      </c>
      <c r="H27" s="151" t="s">
        <v>203</v>
      </c>
      <c r="I27" s="152">
        <v>580000</v>
      </c>
      <c r="J27" s="152"/>
      <c r="K27" s="152"/>
      <c r="L27" s="152"/>
      <c r="M27" s="152"/>
      <c r="N27" s="151"/>
      <c r="O27" s="151"/>
      <c r="P27" s="151"/>
      <c r="Q27" s="152">
        <v>580000</v>
      </c>
      <c r="R27" s="152"/>
      <c r="S27" s="152"/>
      <c r="T27" s="152"/>
      <c r="U27" s="152"/>
      <c r="V27" s="152"/>
      <c r="W27" s="152"/>
    </row>
    <row r="28" ht="52.5" customHeight="1" spans="1:23">
      <c r="A28" s="151"/>
      <c r="B28" s="151"/>
      <c r="C28" s="151" t="s">
        <v>260</v>
      </c>
      <c r="D28" s="151"/>
      <c r="E28" s="151"/>
      <c r="F28" s="151"/>
      <c r="G28" s="151"/>
      <c r="H28" s="151"/>
      <c r="I28" s="152">
        <v>85000</v>
      </c>
      <c r="J28" s="152"/>
      <c r="K28" s="152"/>
      <c r="L28" s="152"/>
      <c r="M28" s="152"/>
      <c r="N28" s="151"/>
      <c r="O28" s="151"/>
      <c r="P28" s="151"/>
      <c r="Q28" s="152"/>
      <c r="R28" s="152">
        <v>85000</v>
      </c>
      <c r="S28" s="152"/>
      <c r="T28" s="152"/>
      <c r="U28" s="152"/>
      <c r="V28" s="152"/>
      <c r="W28" s="152">
        <v>85000</v>
      </c>
    </row>
    <row r="29" ht="52.5" customHeight="1" outlineLevel="1" spans="1:23">
      <c r="A29" s="151" t="s">
        <v>248</v>
      </c>
      <c r="B29" s="151" t="s">
        <v>261</v>
      </c>
      <c r="C29" s="151" t="s">
        <v>260</v>
      </c>
      <c r="D29" s="151" t="s">
        <v>45</v>
      </c>
      <c r="E29" s="151" t="s">
        <v>80</v>
      </c>
      <c r="F29" s="151" t="s">
        <v>81</v>
      </c>
      <c r="G29" s="151" t="s">
        <v>216</v>
      </c>
      <c r="H29" s="151" t="s">
        <v>217</v>
      </c>
      <c r="I29" s="152">
        <v>30000</v>
      </c>
      <c r="J29" s="152"/>
      <c r="K29" s="152"/>
      <c r="L29" s="152"/>
      <c r="M29" s="152"/>
      <c r="N29" s="151"/>
      <c r="O29" s="151"/>
      <c r="P29" s="151"/>
      <c r="Q29" s="152"/>
      <c r="R29" s="152">
        <v>30000</v>
      </c>
      <c r="S29" s="152"/>
      <c r="T29" s="152"/>
      <c r="U29" s="152"/>
      <c r="V29" s="152"/>
      <c r="W29" s="152">
        <v>30000</v>
      </c>
    </row>
    <row r="30" ht="52.5" customHeight="1" outlineLevel="1" spans="1:23">
      <c r="A30" s="151" t="s">
        <v>248</v>
      </c>
      <c r="B30" s="151" t="s">
        <v>261</v>
      </c>
      <c r="C30" s="151" t="s">
        <v>260</v>
      </c>
      <c r="D30" s="151" t="s">
        <v>45</v>
      </c>
      <c r="E30" s="151" t="s">
        <v>80</v>
      </c>
      <c r="F30" s="151" t="s">
        <v>81</v>
      </c>
      <c r="G30" s="151" t="s">
        <v>214</v>
      </c>
      <c r="H30" s="151" t="s">
        <v>215</v>
      </c>
      <c r="I30" s="152">
        <v>55000</v>
      </c>
      <c r="J30" s="152"/>
      <c r="K30" s="152"/>
      <c r="L30" s="152"/>
      <c r="M30" s="152"/>
      <c r="N30" s="151"/>
      <c r="O30" s="151"/>
      <c r="P30" s="151"/>
      <c r="Q30" s="152"/>
      <c r="R30" s="152">
        <v>55000</v>
      </c>
      <c r="S30" s="152"/>
      <c r="T30" s="152"/>
      <c r="U30" s="152"/>
      <c r="V30" s="152"/>
      <c r="W30" s="152">
        <v>55000</v>
      </c>
    </row>
    <row r="31" ht="52.5" customHeight="1" spans="1:23">
      <c r="A31" s="151"/>
      <c r="B31" s="151"/>
      <c r="C31" s="151" t="s">
        <v>262</v>
      </c>
      <c r="D31" s="151"/>
      <c r="E31" s="151"/>
      <c r="F31" s="151"/>
      <c r="G31" s="151"/>
      <c r="H31" s="151"/>
      <c r="I31" s="152">
        <v>1063400</v>
      </c>
      <c r="J31" s="152"/>
      <c r="K31" s="152"/>
      <c r="L31" s="152"/>
      <c r="M31" s="152"/>
      <c r="N31" s="151"/>
      <c r="O31" s="151"/>
      <c r="P31" s="151"/>
      <c r="Q31" s="152"/>
      <c r="R31" s="152">
        <v>1063400</v>
      </c>
      <c r="S31" s="152"/>
      <c r="T31" s="152"/>
      <c r="U31" s="152"/>
      <c r="V31" s="152"/>
      <c r="W31" s="152">
        <v>1063400</v>
      </c>
    </row>
    <row r="32" ht="52.5" customHeight="1" outlineLevel="1" spans="1:23">
      <c r="A32" s="151" t="s">
        <v>248</v>
      </c>
      <c r="B32" s="151" t="s">
        <v>263</v>
      </c>
      <c r="C32" s="151" t="s">
        <v>262</v>
      </c>
      <c r="D32" s="151" t="s">
        <v>45</v>
      </c>
      <c r="E32" s="151" t="s">
        <v>80</v>
      </c>
      <c r="F32" s="151" t="s">
        <v>81</v>
      </c>
      <c r="G32" s="151" t="s">
        <v>256</v>
      </c>
      <c r="H32" s="151" t="s">
        <v>257</v>
      </c>
      <c r="I32" s="152">
        <v>1063400</v>
      </c>
      <c r="J32" s="152"/>
      <c r="K32" s="152"/>
      <c r="L32" s="152"/>
      <c r="M32" s="152"/>
      <c r="N32" s="151"/>
      <c r="O32" s="151"/>
      <c r="P32" s="151"/>
      <c r="Q32" s="152"/>
      <c r="R32" s="152">
        <v>1063400</v>
      </c>
      <c r="S32" s="152"/>
      <c r="T32" s="152"/>
      <c r="U32" s="152"/>
      <c r="V32" s="152"/>
      <c r="W32" s="152">
        <v>1063400</v>
      </c>
    </row>
    <row r="33" ht="52.5" customHeight="1" spans="1:23">
      <c r="A33" s="151"/>
      <c r="B33" s="151"/>
      <c r="C33" s="151" t="s">
        <v>264</v>
      </c>
      <c r="D33" s="151"/>
      <c r="E33" s="151"/>
      <c r="F33" s="151"/>
      <c r="G33" s="151"/>
      <c r="H33" s="151"/>
      <c r="I33" s="152">
        <v>331200</v>
      </c>
      <c r="J33" s="152"/>
      <c r="K33" s="152"/>
      <c r="L33" s="152"/>
      <c r="M33" s="152"/>
      <c r="N33" s="151"/>
      <c r="O33" s="151"/>
      <c r="P33" s="151"/>
      <c r="Q33" s="152"/>
      <c r="R33" s="152">
        <v>331200</v>
      </c>
      <c r="S33" s="152"/>
      <c r="T33" s="152"/>
      <c r="U33" s="152"/>
      <c r="V33" s="152"/>
      <c r="W33" s="152">
        <v>331200</v>
      </c>
    </row>
    <row r="34" ht="52.5" customHeight="1" outlineLevel="1" spans="1:23">
      <c r="A34" s="151" t="s">
        <v>248</v>
      </c>
      <c r="B34" s="151" t="s">
        <v>265</v>
      </c>
      <c r="C34" s="151" t="s">
        <v>264</v>
      </c>
      <c r="D34" s="151" t="s">
        <v>45</v>
      </c>
      <c r="E34" s="151" t="s">
        <v>80</v>
      </c>
      <c r="F34" s="151" t="s">
        <v>81</v>
      </c>
      <c r="G34" s="151" t="s">
        <v>256</v>
      </c>
      <c r="H34" s="151" t="s">
        <v>257</v>
      </c>
      <c r="I34" s="152">
        <v>331200</v>
      </c>
      <c r="J34" s="152"/>
      <c r="K34" s="152"/>
      <c r="L34" s="152"/>
      <c r="M34" s="152"/>
      <c r="N34" s="151"/>
      <c r="O34" s="151"/>
      <c r="P34" s="151"/>
      <c r="Q34" s="152"/>
      <c r="R34" s="152">
        <v>331200</v>
      </c>
      <c r="S34" s="152"/>
      <c r="T34" s="152"/>
      <c r="U34" s="152"/>
      <c r="V34" s="152"/>
      <c r="W34" s="152">
        <v>331200</v>
      </c>
    </row>
    <row r="35" ht="52.5" customHeight="1" spans="1:23">
      <c r="A35" s="151"/>
      <c r="B35" s="151"/>
      <c r="C35" s="151" t="s">
        <v>266</v>
      </c>
      <c r="D35" s="151"/>
      <c r="E35" s="151"/>
      <c r="F35" s="151"/>
      <c r="G35" s="151"/>
      <c r="H35" s="151"/>
      <c r="I35" s="152">
        <v>125000</v>
      </c>
      <c r="J35" s="152"/>
      <c r="K35" s="152"/>
      <c r="L35" s="152"/>
      <c r="M35" s="152"/>
      <c r="N35" s="151"/>
      <c r="O35" s="151"/>
      <c r="P35" s="151"/>
      <c r="Q35" s="152"/>
      <c r="R35" s="152">
        <v>125000</v>
      </c>
      <c r="S35" s="152"/>
      <c r="T35" s="152"/>
      <c r="U35" s="152"/>
      <c r="V35" s="152"/>
      <c r="W35" s="152">
        <v>125000</v>
      </c>
    </row>
    <row r="36" ht="52.5" customHeight="1" outlineLevel="1" spans="1:23">
      <c r="A36" s="151" t="s">
        <v>248</v>
      </c>
      <c r="B36" s="151" t="s">
        <v>267</v>
      </c>
      <c r="C36" s="151" t="s">
        <v>266</v>
      </c>
      <c r="D36" s="151" t="s">
        <v>45</v>
      </c>
      <c r="E36" s="151" t="s">
        <v>80</v>
      </c>
      <c r="F36" s="151" t="s">
        <v>81</v>
      </c>
      <c r="G36" s="151" t="s">
        <v>216</v>
      </c>
      <c r="H36" s="151" t="s">
        <v>217</v>
      </c>
      <c r="I36" s="152">
        <v>50000</v>
      </c>
      <c r="J36" s="152"/>
      <c r="K36" s="152"/>
      <c r="L36" s="152"/>
      <c r="M36" s="152"/>
      <c r="N36" s="151"/>
      <c r="O36" s="151"/>
      <c r="P36" s="151"/>
      <c r="Q36" s="152"/>
      <c r="R36" s="152">
        <v>50000</v>
      </c>
      <c r="S36" s="152"/>
      <c r="T36" s="152"/>
      <c r="U36" s="152"/>
      <c r="V36" s="152"/>
      <c r="W36" s="152">
        <v>50000</v>
      </c>
    </row>
    <row r="37" ht="52.5" customHeight="1" outlineLevel="1" spans="1:23">
      <c r="A37" s="151" t="s">
        <v>248</v>
      </c>
      <c r="B37" s="151" t="s">
        <v>267</v>
      </c>
      <c r="C37" s="151" t="s">
        <v>266</v>
      </c>
      <c r="D37" s="151" t="s">
        <v>45</v>
      </c>
      <c r="E37" s="151" t="s">
        <v>80</v>
      </c>
      <c r="F37" s="151" t="s">
        <v>81</v>
      </c>
      <c r="G37" s="151" t="s">
        <v>218</v>
      </c>
      <c r="H37" s="151" t="s">
        <v>219</v>
      </c>
      <c r="I37" s="152">
        <v>10000</v>
      </c>
      <c r="J37" s="152"/>
      <c r="K37" s="152"/>
      <c r="L37" s="152"/>
      <c r="M37" s="152"/>
      <c r="N37" s="151"/>
      <c r="O37" s="151"/>
      <c r="P37" s="151"/>
      <c r="Q37" s="152"/>
      <c r="R37" s="152">
        <v>10000</v>
      </c>
      <c r="S37" s="152"/>
      <c r="T37" s="152"/>
      <c r="U37" s="152"/>
      <c r="V37" s="152"/>
      <c r="W37" s="152">
        <v>10000</v>
      </c>
    </row>
    <row r="38" ht="52.5" customHeight="1" outlineLevel="1" spans="1:23">
      <c r="A38" s="151" t="s">
        <v>248</v>
      </c>
      <c r="B38" s="151" t="s">
        <v>267</v>
      </c>
      <c r="C38" s="151" t="s">
        <v>266</v>
      </c>
      <c r="D38" s="151" t="s">
        <v>45</v>
      </c>
      <c r="E38" s="151" t="s">
        <v>80</v>
      </c>
      <c r="F38" s="151" t="s">
        <v>81</v>
      </c>
      <c r="G38" s="151" t="s">
        <v>214</v>
      </c>
      <c r="H38" s="151" t="s">
        <v>215</v>
      </c>
      <c r="I38" s="152">
        <v>50000</v>
      </c>
      <c r="J38" s="152"/>
      <c r="K38" s="152"/>
      <c r="L38" s="152"/>
      <c r="M38" s="152"/>
      <c r="N38" s="151"/>
      <c r="O38" s="151"/>
      <c r="P38" s="151"/>
      <c r="Q38" s="152"/>
      <c r="R38" s="152">
        <v>50000</v>
      </c>
      <c r="S38" s="152"/>
      <c r="T38" s="152"/>
      <c r="U38" s="152"/>
      <c r="V38" s="152"/>
      <c r="W38" s="152">
        <v>50000</v>
      </c>
    </row>
    <row r="39" ht="52.5" customHeight="1" outlineLevel="1" spans="1:23">
      <c r="A39" s="151" t="s">
        <v>248</v>
      </c>
      <c r="B39" s="151" t="s">
        <v>267</v>
      </c>
      <c r="C39" s="151" t="s">
        <v>266</v>
      </c>
      <c r="D39" s="151" t="s">
        <v>45</v>
      </c>
      <c r="E39" s="151" t="s">
        <v>80</v>
      </c>
      <c r="F39" s="151" t="s">
        <v>81</v>
      </c>
      <c r="G39" s="151" t="s">
        <v>256</v>
      </c>
      <c r="H39" s="151" t="s">
        <v>257</v>
      </c>
      <c r="I39" s="152">
        <v>15000</v>
      </c>
      <c r="J39" s="152"/>
      <c r="K39" s="152"/>
      <c r="L39" s="152"/>
      <c r="M39" s="152"/>
      <c r="N39" s="151"/>
      <c r="O39" s="151"/>
      <c r="P39" s="151"/>
      <c r="Q39" s="152"/>
      <c r="R39" s="152">
        <v>15000</v>
      </c>
      <c r="S39" s="152"/>
      <c r="T39" s="152"/>
      <c r="U39" s="152"/>
      <c r="V39" s="152"/>
      <c r="W39" s="152">
        <v>15000</v>
      </c>
    </row>
    <row r="40" ht="52.5" customHeight="1" spans="1:23">
      <c r="A40" s="151"/>
      <c r="B40" s="151"/>
      <c r="C40" s="151" t="s">
        <v>268</v>
      </c>
      <c r="D40" s="151"/>
      <c r="E40" s="151"/>
      <c r="F40" s="151"/>
      <c r="G40" s="151"/>
      <c r="H40" s="151"/>
      <c r="I40" s="152">
        <v>100000</v>
      </c>
      <c r="J40" s="152"/>
      <c r="K40" s="152"/>
      <c r="L40" s="152"/>
      <c r="M40" s="152"/>
      <c r="N40" s="151"/>
      <c r="O40" s="151"/>
      <c r="P40" s="151"/>
      <c r="Q40" s="152"/>
      <c r="R40" s="152">
        <v>100000</v>
      </c>
      <c r="S40" s="152"/>
      <c r="T40" s="152"/>
      <c r="U40" s="152"/>
      <c r="V40" s="152"/>
      <c r="W40" s="152">
        <v>100000</v>
      </c>
    </row>
    <row r="41" ht="52.5" customHeight="1" outlineLevel="1" spans="1:23">
      <c r="A41" s="151" t="s">
        <v>248</v>
      </c>
      <c r="B41" s="151" t="s">
        <v>269</v>
      </c>
      <c r="C41" s="151" t="s">
        <v>268</v>
      </c>
      <c r="D41" s="151" t="s">
        <v>45</v>
      </c>
      <c r="E41" s="151" t="s">
        <v>80</v>
      </c>
      <c r="F41" s="151" t="s">
        <v>81</v>
      </c>
      <c r="G41" s="151" t="s">
        <v>256</v>
      </c>
      <c r="H41" s="151" t="s">
        <v>257</v>
      </c>
      <c r="I41" s="152">
        <v>100000</v>
      </c>
      <c r="J41" s="152"/>
      <c r="K41" s="152"/>
      <c r="L41" s="152"/>
      <c r="M41" s="152"/>
      <c r="N41" s="151"/>
      <c r="O41" s="151"/>
      <c r="P41" s="151"/>
      <c r="Q41" s="152"/>
      <c r="R41" s="152">
        <v>100000</v>
      </c>
      <c r="S41" s="152"/>
      <c r="T41" s="152"/>
      <c r="U41" s="152"/>
      <c r="V41" s="152"/>
      <c r="W41" s="152">
        <v>100000</v>
      </c>
    </row>
    <row r="42" ht="52.5" customHeight="1" spans="1:23">
      <c r="A42" s="151"/>
      <c r="B42" s="151"/>
      <c r="C42" s="151" t="s">
        <v>270</v>
      </c>
      <c r="D42" s="151"/>
      <c r="E42" s="151"/>
      <c r="F42" s="151"/>
      <c r="G42" s="151"/>
      <c r="H42" s="151"/>
      <c r="I42" s="152">
        <v>24000</v>
      </c>
      <c r="J42" s="152">
        <v>24000</v>
      </c>
      <c r="K42" s="152">
        <v>24000</v>
      </c>
      <c r="L42" s="152"/>
      <c r="M42" s="152"/>
      <c r="N42" s="151"/>
      <c r="O42" s="151"/>
      <c r="P42" s="151"/>
      <c r="Q42" s="152"/>
      <c r="R42" s="152"/>
      <c r="S42" s="152"/>
      <c r="T42" s="152"/>
      <c r="U42" s="152"/>
      <c r="V42" s="152"/>
      <c r="W42" s="152"/>
    </row>
    <row r="43" ht="52.5" customHeight="1" outlineLevel="1" spans="1:23">
      <c r="A43" s="151" t="s">
        <v>248</v>
      </c>
      <c r="B43" s="151" t="s">
        <v>271</v>
      </c>
      <c r="C43" s="151" t="s">
        <v>270</v>
      </c>
      <c r="D43" s="151" t="s">
        <v>45</v>
      </c>
      <c r="E43" s="151" t="s">
        <v>80</v>
      </c>
      <c r="F43" s="151" t="s">
        <v>81</v>
      </c>
      <c r="G43" s="151" t="s">
        <v>258</v>
      </c>
      <c r="H43" s="151" t="s">
        <v>259</v>
      </c>
      <c r="I43" s="152">
        <v>24000</v>
      </c>
      <c r="J43" s="152">
        <v>24000</v>
      </c>
      <c r="K43" s="152">
        <v>24000</v>
      </c>
      <c r="L43" s="152"/>
      <c r="M43" s="152"/>
      <c r="N43" s="151"/>
      <c r="O43" s="151"/>
      <c r="P43" s="151"/>
      <c r="Q43" s="152"/>
      <c r="R43" s="152"/>
      <c r="S43" s="152"/>
      <c r="T43" s="152"/>
      <c r="U43" s="152"/>
      <c r="V43" s="152"/>
      <c r="W43" s="152"/>
    </row>
    <row r="44" ht="52.5" customHeight="1" spans="1:23">
      <c r="A44" s="151"/>
      <c r="B44" s="151"/>
      <c r="C44" s="151" t="s">
        <v>272</v>
      </c>
      <c r="D44" s="151"/>
      <c r="E44" s="151"/>
      <c r="F44" s="151"/>
      <c r="G44" s="151"/>
      <c r="H44" s="151"/>
      <c r="I44" s="152">
        <v>944380</v>
      </c>
      <c r="J44" s="152">
        <v>944380</v>
      </c>
      <c r="K44" s="152">
        <v>944380</v>
      </c>
      <c r="L44" s="152"/>
      <c r="M44" s="152"/>
      <c r="N44" s="151"/>
      <c r="O44" s="151"/>
      <c r="P44" s="151"/>
      <c r="Q44" s="152"/>
      <c r="R44" s="152"/>
      <c r="S44" s="152"/>
      <c r="T44" s="152"/>
      <c r="U44" s="152"/>
      <c r="V44" s="152"/>
      <c r="W44" s="152"/>
    </row>
    <row r="45" ht="52.5" customHeight="1" outlineLevel="1" spans="1:23">
      <c r="A45" s="151" t="s">
        <v>273</v>
      </c>
      <c r="B45" s="151" t="s">
        <v>274</v>
      </c>
      <c r="C45" s="151" t="s">
        <v>272</v>
      </c>
      <c r="D45" s="151" t="s">
        <v>45</v>
      </c>
      <c r="E45" s="151" t="s">
        <v>92</v>
      </c>
      <c r="F45" s="151" t="s">
        <v>93</v>
      </c>
      <c r="G45" s="151" t="s">
        <v>275</v>
      </c>
      <c r="H45" s="151" t="s">
        <v>276</v>
      </c>
      <c r="I45" s="152">
        <v>944380</v>
      </c>
      <c r="J45" s="152">
        <v>944380</v>
      </c>
      <c r="K45" s="152">
        <v>944380</v>
      </c>
      <c r="L45" s="152"/>
      <c r="M45" s="152"/>
      <c r="N45" s="151"/>
      <c r="O45" s="151"/>
      <c r="P45" s="151"/>
      <c r="Q45" s="152"/>
      <c r="R45" s="152"/>
      <c r="S45" s="152"/>
      <c r="T45" s="152"/>
      <c r="U45" s="152"/>
      <c r="V45" s="152"/>
      <c r="W45" s="152"/>
    </row>
    <row r="46" ht="52.5" customHeight="1" spans="1:23">
      <c r="A46" s="151"/>
      <c r="B46" s="151"/>
      <c r="C46" s="151" t="s">
        <v>277</v>
      </c>
      <c r="D46" s="151"/>
      <c r="E46" s="151"/>
      <c r="F46" s="151"/>
      <c r="G46" s="151"/>
      <c r="H46" s="151"/>
      <c r="I46" s="152">
        <v>6180</v>
      </c>
      <c r="J46" s="152">
        <v>6180</v>
      </c>
      <c r="K46" s="152">
        <v>6180</v>
      </c>
      <c r="L46" s="152"/>
      <c r="M46" s="152"/>
      <c r="N46" s="151"/>
      <c r="O46" s="151"/>
      <c r="P46" s="151"/>
      <c r="Q46" s="152"/>
      <c r="R46" s="152"/>
      <c r="S46" s="152"/>
      <c r="T46" s="152"/>
      <c r="U46" s="152"/>
      <c r="V46" s="152"/>
      <c r="W46" s="152"/>
    </row>
    <row r="47" ht="52.5" customHeight="1" outlineLevel="1" spans="1:23">
      <c r="A47" s="151" t="s">
        <v>273</v>
      </c>
      <c r="B47" s="151" t="s">
        <v>278</v>
      </c>
      <c r="C47" s="151" t="s">
        <v>277</v>
      </c>
      <c r="D47" s="151" t="s">
        <v>45</v>
      </c>
      <c r="E47" s="151" t="s">
        <v>92</v>
      </c>
      <c r="F47" s="151" t="s">
        <v>93</v>
      </c>
      <c r="G47" s="151" t="s">
        <v>275</v>
      </c>
      <c r="H47" s="151" t="s">
        <v>276</v>
      </c>
      <c r="I47" s="152">
        <v>6180</v>
      </c>
      <c r="J47" s="152">
        <v>6180</v>
      </c>
      <c r="K47" s="152">
        <v>6180</v>
      </c>
      <c r="L47" s="152"/>
      <c r="M47" s="152"/>
      <c r="N47" s="151"/>
      <c r="O47" s="151"/>
      <c r="P47" s="151"/>
      <c r="Q47" s="152"/>
      <c r="R47" s="152"/>
      <c r="S47" s="152"/>
      <c r="T47" s="152"/>
      <c r="U47" s="152"/>
      <c r="V47" s="152"/>
      <c r="W47" s="152"/>
    </row>
    <row r="48" ht="52.5" customHeight="1" spans="1:23">
      <c r="A48" s="151"/>
      <c r="B48" s="151"/>
      <c r="C48" s="151" t="s">
        <v>279</v>
      </c>
      <c r="D48" s="151"/>
      <c r="E48" s="151"/>
      <c r="F48" s="151"/>
      <c r="G48" s="151"/>
      <c r="H48" s="151"/>
      <c r="I48" s="152">
        <v>200000</v>
      </c>
      <c r="J48" s="152">
        <v>200000</v>
      </c>
      <c r="K48" s="152">
        <v>200000</v>
      </c>
      <c r="L48" s="152"/>
      <c r="M48" s="152"/>
      <c r="N48" s="151"/>
      <c r="O48" s="151"/>
      <c r="P48" s="151"/>
      <c r="Q48" s="152"/>
      <c r="R48" s="152"/>
      <c r="S48" s="152"/>
      <c r="T48" s="152"/>
      <c r="U48" s="152"/>
      <c r="V48" s="152"/>
      <c r="W48" s="152"/>
    </row>
    <row r="49" ht="52.5" customHeight="1" outlineLevel="1" spans="1:23">
      <c r="A49" s="151" t="s">
        <v>248</v>
      </c>
      <c r="B49" s="151" t="s">
        <v>280</v>
      </c>
      <c r="C49" s="151" t="s">
        <v>279</v>
      </c>
      <c r="D49" s="151" t="s">
        <v>45</v>
      </c>
      <c r="E49" s="151" t="s">
        <v>80</v>
      </c>
      <c r="F49" s="151" t="s">
        <v>81</v>
      </c>
      <c r="G49" s="151" t="s">
        <v>218</v>
      </c>
      <c r="H49" s="151" t="s">
        <v>219</v>
      </c>
      <c r="I49" s="152">
        <v>200000</v>
      </c>
      <c r="J49" s="152">
        <v>200000</v>
      </c>
      <c r="K49" s="152">
        <v>200000</v>
      </c>
      <c r="L49" s="152"/>
      <c r="M49" s="152"/>
      <c r="N49" s="151"/>
      <c r="O49" s="151"/>
      <c r="P49" s="151"/>
      <c r="Q49" s="152"/>
      <c r="R49" s="152"/>
      <c r="S49" s="152"/>
      <c r="T49" s="152"/>
      <c r="U49" s="152"/>
      <c r="V49" s="152"/>
      <c r="W49" s="152"/>
    </row>
    <row r="50" ht="52.5" customHeight="1" spans="1:23">
      <c r="A50" s="151"/>
      <c r="B50" s="151"/>
      <c r="C50" s="151" t="s">
        <v>281</v>
      </c>
      <c r="D50" s="151"/>
      <c r="E50" s="151"/>
      <c r="F50" s="151"/>
      <c r="G50" s="151"/>
      <c r="H50" s="151"/>
      <c r="I50" s="152">
        <v>100000</v>
      </c>
      <c r="J50" s="152">
        <v>100000</v>
      </c>
      <c r="K50" s="152">
        <v>100000</v>
      </c>
      <c r="L50" s="152"/>
      <c r="M50" s="152"/>
      <c r="N50" s="151"/>
      <c r="O50" s="151"/>
      <c r="P50" s="151"/>
      <c r="Q50" s="152"/>
      <c r="R50" s="152"/>
      <c r="S50" s="152"/>
      <c r="T50" s="152"/>
      <c r="U50" s="152"/>
      <c r="V50" s="152"/>
      <c r="W50" s="152"/>
    </row>
    <row r="51" ht="52.5" customHeight="1" outlineLevel="1" spans="1:23">
      <c r="A51" s="151" t="s">
        <v>248</v>
      </c>
      <c r="B51" s="151" t="s">
        <v>282</v>
      </c>
      <c r="C51" s="151" t="s">
        <v>281</v>
      </c>
      <c r="D51" s="151" t="s">
        <v>45</v>
      </c>
      <c r="E51" s="151" t="s">
        <v>80</v>
      </c>
      <c r="F51" s="151" t="s">
        <v>81</v>
      </c>
      <c r="G51" s="151" t="s">
        <v>258</v>
      </c>
      <c r="H51" s="151" t="s">
        <v>259</v>
      </c>
      <c r="I51" s="152">
        <v>100000</v>
      </c>
      <c r="J51" s="152">
        <v>100000</v>
      </c>
      <c r="K51" s="152">
        <v>100000</v>
      </c>
      <c r="L51" s="152"/>
      <c r="M51" s="152"/>
      <c r="N51" s="151"/>
      <c r="O51" s="151"/>
      <c r="P51" s="151"/>
      <c r="Q51" s="152"/>
      <c r="R51" s="152"/>
      <c r="S51" s="152"/>
      <c r="T51" s="152"/>
      <c r="U51" s="152"/>
      <c r="V51" s="152"/>
      <c r="W51" s="152"/>
    </row>
    <row r="52" ht="52.5" customHeight="1" spans="1:23">
      <c r="A52" s="151"/>
      <c r="B52" s="151"/>
      <c r="C52" s="151" t="s">
        <v>283</v>
      </c>
      <c r="D52" s="151"/>
      <c r="E52" s="151"/>
      <c r="F52" s="151"/>
      <c r="G52" s="151"/>
      <c r="H52" s="151"/>
      <c r="I52" s="152">
        <v>100000</v>
      </c>
      <c r="J52" s="152">
        <v>100000</v>
      </c>
      <c r="K52" s="152">
        <v>100000</v>
      </c>
      <c r="L52" s="152"/>
      <c r="M52" s="152"/>
      <c r="N52" s="151"/>
      <c r="O52" s="151"/>
      <c r="P52" s="151"/>
      <c r="Q52" s="152"/>
      <c r="R52" s="152"/>
      <c r="S52" s="152"/>
      <c r="T52" s="152"/>
      <c r="U52" s="152"/>
      <c r="V52" s="152"/>
      <c r="W52" s="152"/>
    </row>
    <row r="53" ht="52.5" customHeight="1" outlineLevel="1" spans="1:23">
      <c r="A53" s="151" t="s">
        <v>248</v>
      </c>
      <c r="B53" s="151" t="s">
        <v>284</v>
      </c>
      <c r="C53" s="151" t="s">
        <v>283</v>
      </c>
      <c r="D53" s="151" t="s">
        <v>45</v>
      </c>
      <c r="E53" s="151" t="s">
        <v>80</v>
      </c>
      <c r="F53" s="151" t="s">
        <v>81</v>
      </c>
      <c r="G53" s="151" t="s">
        <v>198</v>
      </c>
      <c r="H53" s="151" t="s">
        <v>199</v>
      </c>
      <c r="I53" s="152">
        <v>30000</v>
      </c>
      <c r="J53" s="152">
        <v>30000</v>
      </c>
      <c r="K53" s="152">
        <v>30000</v>
      </c>
      <c r="L53" s="152"/>
      <c r="M53" s="152"/>
      <c r="N53" s="151"/>
      <c r="O53" s="151"/>
      <c r="P53" s="151"/>
      <c r="Q53" s="152"/>
      <c r="R53" s="152"/>
      <c r="S53" s="152"/>
      <c r="T53" s="152"/>
      <c r="U53" s="152"/>
      <c r="V53" s="152"/>
      <c r="W53" s="152"/>
    </row>
    <row r="54" ht="52.5" customHeight="1" outlineLevel="1" spans="1:23">
      <c r="A54" s="151" t="s">
        <v>248</v>
      </c>
      <c r="B54" s="151" t="s">
        <v>284</v>
      </c>
      <c r="C54" s="151" t="s">
        <v>283</v>
      </c>
      <c r="D54" s="151" t="s">
        <v>45</v>
      </c>
      <c r="E54" s="151" t="s">
        <v>80</v>
      </c>
      <c r="F54" s="151" t="s">
        <v>81</v>
      </c>
      <c r="G54" s="151" t="s">
        <v>216</v>
      </c>
      <c r="H54" s="151" t="s">
        <v>217</v>
      </c>
      <c r="I54" s="152">
        <v>50000</v>
      </c>
      <c r="J54" s="152">
        <v>50000</v>
      </c>
      <c r="K54" s="152">
        <v>50000</v>
      </c>
      <c r="L54" s="152"/>
      <c r="M54" s="152"/>
      <c r="N54" s="151"/>
      <c r="O54" s="151"/>
      <c r="P54" s="151"/>
      <c r="Q54" s="152"/>
      <c r="R54" s="152"/>
      <c r="S54" s="152"/>
      <c r="T54" s="152"/>
      <c r="U54" s="152"/>
      <c r="V54" s="152"/>
      <c r="W54" s="152"/>
    </row>
    <row r="55" ht="52.5" customHeight="1" outlineLevel="1" spans="1:23">
      <c r="A55" s="151" t="s">
        <v>248</v>
      </c>
      <c r="B55" s="151" t="s">
        <v>284</v>
      </c>
      <c r="C55" s="151" t="s">
        <v>283</v>
      </c>
      <c r="D55" s="151" t="s">
        <v>45</v>
      </c>
      <c r="E55" s="151" t="s">
        <v>80</v>
      </c>
      <c r="F55" s="151" t="s">
        <v>81</v>
      </c>
      <c r="G55" s="151" t="s">
        <v>218</v>
      </c>
      <c r="H55" s="151" t="s">
        <v>219</v>
      </c>
      <c r="I55" s="152">
        <v>20000</v>
      </c>
      <c r="J55" s="152">
        <v>20000</v>
      </c>
      <c r="K55" s="152">
        <v>20000</v>
      </c>
      <c r="L55" s="152"/>
      <c r="M55" s="152"/>
      <c r="N55" s="151"/>
      <c r="O55" s="151"/>
      <c r="P55" s="151"/>
      <c r="Q55" s="152"/>
      <c r="R55" s="152"/>
      <c r="S55" s="152"/>
      <c r="T55" s="152"/>
      <c r="U55" s="152"/>
      <c r="V55" s="152"/>
      <c r="W55" s="152"/>
    </row>
    <row r="56" ht="52.5" customHeight="1" spans="1:23">
      <c r="A56" s="151"/>
      <c r="B56" s="151"/>
      <c r="C56" s="151" t="s">
        <v>285</v>
      </c>
      <c r="D56" s="151"/>
      <c r="E56" s="151"/>
      <c r="F56" s="151"/>
      <c r="G56" s="151"/>
      <c r="H56" s="151"/>
      <c r="I56" s="152">
        <v>58374</v>
      </c>
      <c r="J56" s="152">
        <v>58374</v>
      </c>
      <c r="K56" s="152">
        <v>58374</v>
      </c>
      <c r="L56" s="152"/>
      <c r="M56" s="152"/>
      <c r="N56" s="151"/>
      <c r="O56" s="151"/>
      <c r="P56" s="151"/>
      <c r="Q56" s="152"/>
      <c r="R56" s="152"/>
      <c r="S56" s="152"/>
      <c r="T56" s="152"/>
      <c r="U56" s="152"/>
      <c r="V56" s="152"/>
      <c r="W56" s="152"/>
    </row>
    <row r="57" ht="52.5" customHeight="1" outlineLevel="1" spans="1:23">
      <c r="A57" s="151" t="s">
        <v>273</v>
      </c>
      <c r="B57" s="151" t="s">
        <v>286</v>
      </c>
      <c r="C57" s="151" t="s">
        <v>285</v>
      </c>
      <c r="D57" s="151" t="s">
        <v>45</v>
      </c>
      <c r="E57" s="151" t="s">
        <v>80</v>
      </c>
      <c r="F57" s="151" t="s">
        <v>81</v>
      </c>
      <c r="G57" s="151" t="s">
        <v>256</v>
      </c>
      <c r="H57" s="151" t="s">
        <v>257</v>
      </c>
      <c r="I57" s="152">
        <v>58374</v>
      </c>
      <c r="J57" s="152">
        <v>58374</v>
      </c>
      <c r="K57" s="152">
        <v>58374</v>
      </c>
      <c r="L57" s="152"/>
      <c r="M57" s="152"/>
      <c r="N57" s="151"/>
      <c r="O57" s="151"/>
      <c r="P57" s="151"/>
      <c r="Q57" s="152"/>
      <c r="R57" s="152"/>
      <c r="S57" s="152"/>
      <c r="T57" s="152"/>
      <c r="U57" s="152"/>
      <c r="V57" s="152"/>
      <c r="W57" s="152"/>
    </row>
    <row r="58" ht="52.5" customHeight="1" spans="1:23">
      <c r="A58" s="151"/>
      <c r="B58" s="151"/>
      <c r="C58" s="151" t="s">
        <v>287</v>
      </c>
      <c r="D58" s="151"/>
      <c r="E58" s="151"/>
      <c r="F58" s="151"/>
      <c r="G58" s="151"/>
      <c r="H58" s="151"/>
      <c r="I58" s="152">
        <v>16038</v>
      </c>
      <c r="J58" s="152">
        <v>16038</v>
      </c>
      <c r="K58" s="152">
        <v>16038</v>
      </c>
      <c r="L58" s="152"/>
      <c r="M58" s="152"/>
      <c r="N58" s="151"/>
      <c r="O58" s="151"/>
      <c r="P58" s="151"/>
      <c r="Q58" s="152"/>
      <c r="R58" s="152"/>
      <c r="S58" s="152"/>
      <c r="T58" s="152"/>
      <c r="U58" s="152"/>
      <c r="V58" s="152"/>
      <c r="W58" s="152"/>
    </row>
    <row r="59" ht="52.5" customHeight="1" outlineLevel="1" spans="1:23">
      <c r="A59" s="151" t="s">
        <v>273</v>
      </c>
      <c r="B59" s="151" t="s">
        <v>288</v>
      </c>
      <c r="C59" s="151" t="s">
        <v>287</v>
      </c>
      <c r="D59" s="151" t="s">
        <v>45</v>
      </c>
      <c r="E59" s="151" t="s">
        <v>80</v>
      </c>
      <c r="F59" s="151" t="s">
        <v>81</v>
      </c>
      <c r="G59" s="151" t="s">
        <v>198</v>
      </c>
      <c r="H59" s="151" t="s">
        <v>199</v>
      </c>
      <c r="I59" s="152">
        <v>16038</v>
      </c>
      <c r="J59" s="152">
        <v>16038</v>
      </c>
      <c r="K59" s="152">
        <v>16038</v>
      </c>
      <c r="L59" s="152"/>
      <c r="M59" s="152"/>
      <c r="N59" s="151"/>
      <c r="O59" s="151"/>
      <c r="P59" s="151"/>
      <c r="Q59" s="152"/>
      <c r="R59" s="152"/>
      <c r="S59" s="152"/>
      <c r="T59" s="152"/>
      <c r="U59" s="152"/>
      <c r="V59" s="152"/>
      <c r="W59" s="152"/>
    </row>
    <row r="60" ht="52.5" customHeight="1" spans="1:23">
      <c r="A60" s="151"/>
      <c r="B60" s="151"/>
      <c r="C60" s="151" t="s">
        <v>289</v>
      </c>
      <c r="D60" s="151"/>
      <c r="E60" s="151"/>
      <c r="F60" s="151"/>
      <c r="G60" s="151"/>
      <c r="H60" s="151"/>
      <c r="I60" s="152">
        <v>3849.3</v>
      </c>
      <c r="J60" s="152">
        <v>3849.3</v>
      </c>
      <c r="K60" s="152">
        <v>3849.3</v>
      </c>
      <c r="L60" s="152"/>
      <c r="M60" s="152"/>
      <c r="N60" s="151"/>
      <c r="O60" s="151"/>
      <c r="P60" s="151"/>
      <c r="Q60" s="152"/>
      <c r="R60" s="152"/>
      <c r="S60" s="152"/>
      <c r="T60" s="152"/>
      <c r="U60" s="152"/>
      <c r="V60" s="152"/>
      <c r="W60" s="152"/>
    </row>
    <row r="61" ht="52.5" customHeight="1" outlineLevel="1" spans="1:23">
      <c r="A61" s="151" t="s">
        <v>273</v>
      </c>
      <c r="B61" s="151" t="s">
        <v>290</v>
      </c>
      <c r="C61" s="151" t="s">
        <v>289</v>
      </c>
      <c r="D61" s="151" t="s">
        <v>45</v>
      </c>
      <c r="E61" s="151" t="s">
        <v>78</v>
      </c>
      <c r="F61" s="151" t="s">
        <v>79</v>
      </c>
      <c r="G61" s="151" t="s">
        <v>198</v>
      </c>
      <c r="H61" s="151" t="s">
        <v>199</v>
      </c>
      <c r="I61" s="152">
        <v>3849.3</v>
      </c>
      <c r="J61" s="152">
        <v>3849.3</v>
      </c>
      <c r="K61" s="152">
        <v>3849.3</v>
      </c>
      <c r="L61" s="152"/>
      <c r="M61" s="152"/>
      <c r="N61" s="151"/>
      <c r="O61" s="151"/>
      <c r="P61" s="151"/>
      <c r="Q61" s="152"/>
      <c r="R61" s="152"/>
      <c r="S61" s="152"/>
      <c r="T61" s="152"/>
      <c r="U61" s="152"/>
      <c r="V61" s="152"/>
      <c r="W61" s="152"/>
    </row>
    <row r="62" ht="52.5" customHeight="1" spans="1:23">
      <c r="A62" s="151"/>
      <c r="B62" s="151"/>
      <c r="C62" s="151" t="s">
        <v>291</v>
      </c>
      <c r="D62" s="151"/>
      <c r="E62" s="151"/>
      <c r="F62" s="151"/>
      <c r="G62" s="151"/>
      <c r="H62" s="151"/>
      <c r="I62" s="152">
        <v>1228.5</v>
      </c>
      <c r="J62" s="152">
        <v>1228.5</v>
      </c>
      <c r="K62" s="152">
        <v>1228.5</v>
      </c>
      <c r="L62" s="152"/>
      <c r="M62" s="152"/>
      <c r="N62" s="151"/>
      <c r="O62" s="151"/>
      <c r="P62" s="151"/>
      <c r="Q62" s="152"/>
      <c r="R62" s="152"/>
      <c r="S62" s="152"/>
      <c r="T62" s="152"/>
      <c r="U62" s="152"/>
      <c r="V62" s="152"/>
      <c r="W62" s="152"/>
    </row>
    <row r="63" ht="52.5" customHeight="1" outlineLevel="1" spans="1:23">
      <c r="A63" s="151" t="s">
        <v>273</v>
      </c>
      <c r="B63" s="151" t="s">
        <v>292</v>
      </c>
      <c r="C63" s="151" t="s">
        <v>291</v>
      </c>
      <c r="D63" s="151" t="s">
        <v>45</v>
      </c>
      <c r="E63" s="151" t="s">
        <v>78</v>
      </c>
      <c r="F63" s="151" t="s">
        <v>79</v>
      </c>
      <c r="G63" s="151" t="s">
        <v>198</v>
      </c>
      <c r="H63" s="151" t="s">
        <v>199</v>
      </c>
      <c r="I63" s="152">
        <v>1228.5</v>
      </c>
      <c r="J63" s="152">
        <v>1228.5</v>
      </c>
      <c r="K63" s="152">
        <v>1228.5</v>
      </c>
      <c r="L63" s="152"/>
      <c r="M63" s="152"/>
      <c r="N63" s="151"/>
      <c r="O63" s="151"/>
      <c r="P63" s="151"/>
      <c r="Q63" s="152"/>
      <c r="R63" s="152"/>
      <c r="S63" s="152"/>
      <c r="T63" s="152"/>
      <c r="U63" s="152"/>
      <c r="V63" s="152"/>
      <c r="W63" s="152"/>
    </row>
    <row r="64" ht="52.5" customHeight="1" spans="1:23">
      <c r="A64" s="151"/>
      <c r="B64" s="151"/>
      <c r="C64" s="151" t="s">
        <v>293</v>
      </c>
      <c r="D64" s="151"/>
      <c r="E64" s="151"/>
      <c r="F64" s="151"/>
      <c r="G64" s="151"/>
      <c r="H64" s="151"/>
      <c r="I64" s="152">
        <v>11925</v>
      </c>
      <c r="J64" s="152">
        <v>11925</v>
      </c>
      <c r="K64" s="152">
        <v>11925</v>
      </c>
      <c r="L64" s="152"/>
      <c r="M64" s="152"/>
      <c r="N64" s="151"/>
      <c r="O64" s="151"/>
      <c r="P64" s="151"/>
      <c r="Q64" s="152"/>
      <c r="R64" s="152"/>
      <c r="S64" s="152"/>
      <c r="T64" s="152"/>
      <c r="U64" s="152"/>
      <c r="V64" s="152"/>
      <c r="W64" s="152"/>
    </row>
    <row r="65" ht="52.5" customHeight="1" outlineLevel="1" spans="1:23">
      <c r="A65" s="151" t="s">
        <v>273</v>
      </c>
      <c r="B65" s="151" t="s">
        <v>294</v>
      </c>
      <c r="C65" s="151" t="s">
        <v>293</v>
      </c>
      <c r="D65" s="151" t="s">
        <v>45</v>
      </c>
      <c r="E65" s="151" t="s">
        <v>78</v>
      </c>
      <c r="F65" s="151" t="s">
        <v>79</v>
      </c>
      <c r="G65" s="151" t="s">
        <v>256</v>
      </c>
      <c r="H65" s="151" t="s">
        <v>257</v>
      </c>
      <c r="I65" s="152">
        <v>11925</v>
      </c>
      <c r="J65" s="152">
        <v>11925</v>
      </c>
      <c r="K65" s="152">
        <v>11925</v>
      </c>
      <c r="L65" s="152"/>
      <c r="M65" s="152"/>
      <c r="N65" s="151"/>
      <c r="O65" s="151"/>
      <c r="P65" s="151"/>
      <c r="Q65" s="152"/>
      <c r="R65" s="152"/>
      <c r="S65" s="152"/>
      <c r="T65" s="152"/>
      <c r="U65" s="152"/>
      <c r="V65" s="152"/>
      <c r="W65" s="152"/>
    </row>
    <row r="66" ht="52.5" customHeight="1" spans="1:23">
      <c r="A66" s="151"/>
      <c r="B66" s="151"/>
      <c r="C66" s="151" t="s">
        <v>295</v>
      </c>
      <c r="D66" s="151"/>
      <c r="E66" s="151"/>
      <c r="F66" s="151"/>
      <c r="G66" s="151"/>
      <c r="H66" s="151"/>
      <c r="I66" s="152">
        <v>20400</v>
      </c>
      <c r="J66" s="152">
        <v>20400</v>
      </c>
      <c r="K66" s="152">
        <v>20400</v>
      </c>
      <c r="L66" s="152"/>
      <c r="M66" s="152"/>
      <c r="N66" s="151"/>
      <c r="O66" s="151"/>
      <c r="P66" s="151"/>
      <c r="Q66" s="152"/>
      <c r="R66" s="152"/>
      <c r="S66" s="152"/>
      <c r="T66" s="152"/>
      <c r="U66" s="152"/>
      <c r="V66" s="152"/>
      <c r="W66" s="152"/>
    </row>
    <row r="67" ht="52.5" customHeight="1" outlineLevel="1" spans="1:23">
      <c r="A67" s="151" t="s">
        <v>273</v>
      </c>
      <c r="B67" s="151" t="s">
        <v>296</v>
      </c>
      <c r="C67" s="151" t="s">
        <v>295</v>
      </c>
      <c r="D67" s="151" t="s">
        <v>45</v>
      </c>
      <c r="E67" s="151" t="s">
        <v>78</v>
      </c>
      <c r="F67" s="151" t="s">
        <v>79</v>
      </c>
      <c r="G67" s="151" t="s">
        <v>256</v>
      </c>
      <c r="H67" s="151" t="s">
        <v>257</v>
      </c>
      <c r="I67" s="152">
        <v>20400</v>
      </c>
      <c r="J67" s="152">
        <v>20400</v>
      </c>
      <c r="K67" s="152">
        <v>20400</v>
      </c>
      <c r="L67" s="152"/>
      <c r="M67" s="152"/>
      <c r="N67" s="151"/>
      <c r="O67" s="151"/>
      <c r="P67" s="151"/>
      <c r="Q67" s="152"/>
      <c r="R67" s="152"/>
      <c r="S67" s="152"/>
      <c r="T67" s="152"/>
      <c r="U67" s="152"/>
      <c r="V67" s="152"/>
      <c r="W67" s="152"/>
    </row>
    <row r="68" ht="52.5" customHeight="1" spans="1:23">
      <c r="A68" s="151"/>
      <c r="B68" s="151"/>
      <c r="C68" s="151" t="s">
        <v>297</v>
      </c>
      <c r="D68" s="151"/>
      <c r="E68" s="151"/>
      <c r="F68" s="151"/>
      <c r="G68" s="151"/>
      <c r="H68" s="151"/>
      <c r="I68" s="152">
        <v>120000</v>
      </c>
      <c r="J68" s="152">
        <v>120000</v>
      </c>
      <c r="K68" s="152">
        <v>120000</v>
      </c>
      <c r="L68" s="152"/>
      <c r="M68" s="152"/>
      <c r="N68" s="151"/>
      <c r="O68" s="151"/>
      <c r="P68" s="151"/>
      <c r="Q68" s="152"/>
      <c r="R68" s="152"/>
      <c r="S68" s="152"/>
      <c r="T68" s="152"/>
      <c r="U68" s="152"/>
      <c r="V68" s="152"/>
      <c r="W68" s="152"/>
    </row>
    <row r="69" ht="52.5" customHeight="1" outlineLevel="1" spans="1:23">
      <c r="A69" s="151" t="s">
        <v>248</v>
      </c>
      <c r="B69" s="151" t="s">
        <v>298</v>
      </c>
      <c r="C69" s="151" t="s">
        <v>297</v>
      </c>
      <c r="D69" s="151" t="s">
        <v>45</v>
      </c>
      <c r="E69" s="151" t="s">
        <v>80</v>
      </c>
      <c r="F69" s="151" t="s">
        <v>81</v>
      </c>
      <c r="G69" s="151" t="s">
        <v>216</v>
      </c>
      <c r="H69" s="151" t="s">
        <v>217</v>
      </c>
      <c r="I69" s="152">
        <v>40000</v>
      </c>
      <c r="J69" s="152">
        <v>40000</v>
      </c>
      <c r="K69" s="152">
        <v>40000</v>
      </c>
      <c r="L69" s="152"/>
      <c r="M69" s="152"/>
      <c r="N69" s="151"/>
      <c r="O69" s="151"/>
      <c r="P69" s="151"/>
      <c r="Q69" s="152"/>
      <c r="R69" s="152"/>
      <c r="S69" s="152"/>
      <c r="T69" s="152"/>
      <c r="U69" s="152"/>
      <c r="V69" s="152"/>
      <c r="W69" s="152"/>
    </row>
    <row r="70" ht="52.5" customHeight="1" outlineLevel="1" spans="1:23">
      <c r="A70" s="151" t="s">
        <v>248</v>
      </c>
      <c r="B70" s="151" t="s">
        <v>298</v>
      </c>
      <c r="C70" s="151" t="s">
        <v>297</v>
      </c>
      <c r="D70" s="151" t="s">
        <v>45</v>
      </c>
      <c r="E70" s="151" t="s">
        <v>80</v>
      </c>
      <c r="F70" s="151" t="s">
        <v>81</v>
      </c>
      <c r="G70" s="151" t="s">
        <v>214</v>
      </c>
      <c r="H70" s="151" t="s">
        <v>215</v>
      </c>
      <c r="I70" s="152">
        <v>80000</v>
      </c>
      <c r="J70" s="152">
        <v>80000</v>
      </c>
      <c r="K70" s="152">
        <v>80000</v>
      </c>
      <c r="L70" s="152"/>
      <c r="M70" s="152"/>
      <c r="N70" s="151"/>
      <c r="O70" s="151"/>
      <c r="P70" s="151"/>
      <c r="Q70" s="152"/>
      <c r="R70" s="152"/>
      <c r="S70" s="152"/>
      <c r="T70" s="152"/>
      <c r="U70" s="152"/>
      <c r="V70" s="152"/>
      <c r="W70" s="152"/>
    </row>
    <row r="71" ht="30" customHeight="1" spans="1:23">
      <c r="A71" s="153" t="s">
        <v>29</v>
      </c>
      <c r="B71" s="153"/>
      <c r="C71" s="153"/>
      <c r="D71" s="153"/>
      <c r="E71" s="153"/>
      <c r="F71" s="153"/>
      <c r="G71" s="153"/>
      <c r="H71" s="153"/>
      <c r="I71" s="152">
        <v>6960074.8</v>
      </c>
      <c r="J71" s="152">
        <v>1706374.8</v>
      </c>
      <c r="K71" s="152">
        <v>1706374.8</v>
      </c>
      <c r="L71" s="152"/>
      <c r="M71" s="152"/>
      <c r="N71" s="152"/>
      <c r="O71" s="152"/>
      <c r="P71" s="152"/>
      <c r="Q71" s="152">
        <v>3549100</v>
      </c>
      <c r="R71" s="152">
        <v>1704600</v>
      </c>
      <c r="S71" s="152"/>
      <c r="T71" s="152"/>
      <c r="U71" s="152"/>
      <c r="V71" s="152"/>
      <c r="W71" s="152">
        <v>1704600</v>
      </c>
    </row>
  </sheetData>
  <mergeCells count="30">
    <mergeCell ref="A1:W1"/>
    <mergeCell ref="A2:W2"/>
    <mergeCell ref="A3:G3"/>
    <mergeCell ref="V3:W3"/>
    <mergeCell ref="J4:M4"/>
    <mergeCell ref="N4:P4"/>
    <mergeCell ref="R4:W4"/>
    <mergeCell ref="J5:K5"/>
    <mergeCell ref="A71:H7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2"/>
  <sheetViews>
    <sheetView showZeros="0" topLeftCell="A42" workbookViewId="0">
      <selection activeCell="B42" sqref="B42:B47"/>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299</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"单位名称："&amp;"梁河县第一中学"</f>
        <v>单位名称：梁河县第一中学</v>
      </c>
      <c r="B3" s="142"/>
      <c r="C3" s="142"/>
      <c r="D3" s="142"/>
      <c r="E3" s="142"/>
      <c r="F3" s="142"/>
      <c r="G3" s="142"/>
      <c r="H3" s="142"/>
      <c r="I3" s="142"/>
      <c r="J3" s="142"/>
    </row>
    <row r="4" ht="22.5" customHeight="1" spans="1:10">
      <c r="A4" s="144" t="s">
        <v>300</v>
      </c>
      <c r="B4" s="144" t="s">
        <v>301</v>
      </c>
      <c r="C4" s="144" t="s">
        <v>302</v>
      </c>
      <c r="D4" s="144" t="s">
        <v>303</v>
      </c>
      <c r="E4" s="144" t="s">
        <v>304</v>
      </c>
      <c r="F4" s="144" t="s">
        <v>305</v>
      </c>
      <c r="G4" s="144" t="s">
        <v>306</v>
      </c>
      <c r="H4" s="144" t="s">
        <v>307</v>
      </c>
      <c r="I4" s="144" t="s">
        <v>308</v>
      </c>
      <c r="J4" s="144" t="s">
        <v>309</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45</v>
      </c>
      <c r="B6" s="144"/>
      <c r="C6" s="144"/>
      <c r="D6" s="144"/>
      <c r="E6" s="144"/>
      <c r="F6" s="144"/>
      <c r="G6" s="144"/>
      <c r="H6" s="144"/>
      <c r="I6" s="144"/>
      <c r="J6" s="144"/>
    </row>
    <row r="7" ht="52.5" customHeight="1" outlineLevel="1" spans="1:10">
      <c r="A7" s="145" t="s">
        <v>287</v>
      </c>
      <c r="B7" s="145" t="s">
        <v>310</v>
      </c>
      <c r="C7" s="145" t="s">
        <v>311</v>
      </c>
      <c r="D7" s="145" t="s">
        <v>312</v>
      </c>
      <c r="E7" s="145" t="s">
        <v>313</v>
      </c>
      <c r="F7" s="145" t="s">
        <v>314</v>
      </c>
      <c r="G7" s="144" t="s">
        <v>315</v>
      </c>
      <c r="H7" s="144" t="s">
        <v>316</v>
      </c>
      <c r="I7" s="145" t="s">
        <v>317</v>
      </c>
      <c r="J7" s="145" t="s">
        <v>318</v>
      </c>
    </row>
    <row r="8" ht="52.5" customHeight="1" outlineLevel="1" spans="1:10">
      <c r="A8" s="145" t="s">
        <v>287</v>
      </c>
      <c r="B8" s="145" t="s">
        <v>310</v>
      </c>
      <c r="C8" s="145" t="s">
        <v>311</v>
      </c>
      <c r="D8" s="145" t="s">
        <v>319</v>
      </c>
      <c r="E8" s="145" t="s">
        <v>320</v>
      </c>
      <c r="F8" s="145" t="s">
        <v>314</v>
      </c>
      <c r="G8" s="144" t="s">
        <v>321</v>
      </c>
      <c r="H8" s="144" t="s">
        <v>322</v>
      </c>
      <c r="I8" s="145" t="s">
        <v>317</v>
      </c>
      <c r="J8" s="145" t="s">
        <v>323</v>
      </c>
    </row>
    <row r="9" ht="52.5" customHeight="1" outlineLevel="1" spans="1:10">
      <c r="A9" s="145" t="s">
        <v>287</v>
      </c>
      <c r="B9" s="145" t="s">
        <v>310</v>
      </c>
      <c r="C9" s="145" t="s">
        <v>324</v>
      </c>
      <c r="D9" s="145" t="s">
        <v>325</v>
      </c>
      <c r="E9" s="145" t="s">
        <v>326</v>
      </c>
      <c r="F9" s="145" t="s">
        <v>314</v>
      </c>
      <c r="G9" s="144" t="s">
        <v>321</v>
      </c>
      <c r="H9" s="144" t="s">
        <v>322</v>
      </c>
      <c r="I9" s="145" t="s">
        <v>317</v>
      </c>
      <c r="J9" s="145" t="s">
        <v>327</v>
      </c>
    </row>
    <row r="10" ht="52.5" customHeight="1" outlineLevel="1" spans="1:10">
      <c r="A10" s="145" t="s">
        <v>287</v>
      </c>
      <c r="B10" s="145" t="s">
        <v>310</v>
      </c>
      <c r="C10" s="145" t="s">
        <v>328</v>
      </c>
      <c r="D10" s="145" t="s">
        <v>329</v>
      </c>
      <c r="E10" s="145" t="s">
        <v>330</v>
      </c>
      <c r="F10" s="145" t="s">
        <v>331</v>
      </c>
      <c r="G10" s="144" t="s">
        <v>73</v>
      </c>
      <c r="H10" s="144" t="s">
        <v>332</v>
      </c>
      <c r="I10" s="145" t="s">
        <v>317</v>
      </c>
      <c r="J10" s="145" t="s">
        <v>330</v>
      </c>
    </row>
    <row r="11" ht="52.5" customHeight="1" outlineLevel="1" spans="1:10">
      <c r="A11" s="145" t="s">
        <v>293</v>
      </c>
      <c r="B11" s="145" t="s">
        <v>333</v>
      </c>
      <c r="C11" s="145" t="s">
        <v>311</v>
      </c>
      <c r="D11" s="145" t="s">
        <v>312</v>
      </c>
      <c r="E11" s="145" t="s">
        <v>334</v>
      </c>
      <c r="F11" s="145" t="s">
        <v>314</v>
      </c>
      <c r="G11" s="144" t="s">
        <v>335</v>
      </c>
      <c r="H11" s="144" t="s">
        <v>316</v>
      </c>
      <c r="I11" s="145" t="s">
        <v>317</v>
      </c>
      <c r="J11" s="145" t="s">
        <v>336</v>
      </c>
    </row>
    <row r="12" ht="52.5" customHeight="1" outlineLevel="1" spans="1:10">
      <c r="A12" s="145" t="s">
        <v>293</v>
      </c>
      <c r="B12" s="145" t="s">
        <v>333</v>
      </c>
      <c r="C12" s="145" t="s">
        <v>311</v>
      </c>
      <c r="D12" s="145" t="s">
        <v>319</v>
      </c>
      <c r="E12" s="145" t="s">
        <v>337</v>
      </c>
      <c r="F12" s="145" t="s">
        <v>314</v>
      </c>
      <c r="G12" s="144" t="s">
        <v>321</v>
      </c>
      <c r="H12" s="144" t="s">
        <v>322</v>
      </c>
      <c r="I12" s="145" t="s">
        <v>317</v>
      </c>
      <c r="J12" s="145" t="s">
        <v>323</v>
      </c>
    </row>
    <row r="13" ht="52.5" customHeight="1" outlineLevel="1" spans="1:10">
      <c r="A13" s="145" t="s">
        <v>293</v>
      </c>
      <c r="B13" s="145" t="s">
        <v>333</v>
      </c>
      <c r="C13" s="145" t="s">
        <v>324</v>
      </c>
      <c r="D13" s="145" t="s">
        <v>325</v>
      </c>
      <c r="E13" s="145" t="s">
        <v>338</v>
      </c>
      <c r="F13" s="145" t="s">
        <v>314</v>
      </c>
      <c r="G13" s="144" t="s">
        <v>321</v>
      </c>
      <c r="H13" s="144" t="s">
        <v>322</v>
      </c>
      <c r="I13" s="145" t="s">
        <v>317</v>
      </c>
      <c r="J13" s="145" t="s">
        <v>339</v>
      </c>
    </row>
    <row r="14" ht="52.5" customHeight="1" outlineLevel="1" spans="1:10">
      <c r="A14" s="145" t="s">
        <v>293</v>
      </c>
      <c r="B14" s="145" t="s">
        <v>333</v>
      </c>
      <c r="C14" s="145" t="s">
        <v>328</v>
      </c>
      <c r="D14" s="145" t="s">
        <v>329</v>
      </c>
      <c r="E14" s="145" t="s">
        <v>340</v>
      </c>
      <c r="F14" s="145" t="s">
        <v>331</v>
      </c>
      <c r="G14" s="144" t="s">
        <v>341</v>
      </c>
      <c r="H14" s="144" t="s">
        <v>342</v>
      </c>
      <c r="I14" s="145" t="s">
        <v>317</v>
      </c>
      <c r="J14" s="145" t="s">
        <v>330</v>
      </c>
    </row>
    <row r="15" ht="52.5" customHeight="1" outlineLevel="1" spans="1:10">
      <c r="A15" s="145" t="s">
        <v>260</v>
      </c>
      <c r="B15" s="145" t="s">
        <v>343</v>
      </c>
      <c r="C15" s="145" t="s">
        <v>311</v>
      </c>
      <c r="D15" s="145" t="s">
        <v>312</v>
      </c>
      <c r="E15" s="145" t="s">
        <v>344</v>
      </c>
      <c r="F15" s="145" t="s">
        <v>314</v>
      </c>
      <c r="G15" s="144" t="s">
        <v>345</v>
      </c>
      <c r="H15" s="144" t="s">
        <v>346</v>
      </c>
      <c r="I15" s="145" t="s">
        <v>317</v>
      </c>
      <c r="J15" s="145" t="s">
        <v>344</v>
      </c>
    </row>
    <row r="16" ht="52.5" customHeight="1" outlineLevel="1" spans="1:10">
      <c r="A16" s="145" t="s">
        <v>260</v>
      </c>
      <c r="B16" s="145" t="s">
        <v>343</v>
      </c>
      <c r="C16" s="145" t="s">
        <v>311</v>
      </c>
      <c r="D16" s="145" t="s">
        <v>347</v>
      </c>
      <c r="E16" s="145" t="s">
        <v>348</v>
      </c>
      <c r="F16" s="145" t="s">
        <v>314</v>
      </c>
      <c r="G16" s="144" t="s">
        <v>349</v>
      </c>
      <c r="H16" s="144"/>
      <c r="I16" s="145" t="s">
        <v>350</v>
      </c>
      <c r="J16" s="145" t="s">
        <v>351</v>
      </c>
    </row>
    <row r="17" ht="52.5" customHeight="1" outlineLevel="1" spans="1:10">
      <c r="A17" s="145" t="s">
        <v>260</v>
      </c>
      <c r="B17" s="145" t="s">
        <v>343</v>
      </c>
      <c r="C17" s="145" t="s">
        <v>324</v>
      </c>
      <c r="D17" s="145" t="s">
        <v>325</v>
      </c>
      <c r="E17" s="145" t="s">
        <v>352</v>
      </c>
      <c r="F17" s="145" t="s">
        <v>314</v>
      </c>
      <c r="G17" s="144" t="s">
        <v>352</v>
      </c>
      <c r="H17" s="144"/>
      <c r="I17" s="145" t="s">
        <v>350</v>
      </c>
      <c r="J17" s="145" t="s">
        <v>352</v>
      </c>
    </row>
    <row r="18" ht="52.5" customHeight="1" outlineLevel="1" spans="1:10">
      <c r="A18" s="145" t="s">
        <v>291</v>
      </c>
      <c r="B18" s="145" t="s">
        <v>353</v>
      </c>
      <c r="C18" s="145" t="s">
        <v>311</v>
      </c>
      <c r="D18" s="145" t="s">
        <v>312</v>
      </c>
      <c r="E18" s="145" t="s">
        <v>334</v>
      </c>
      <c r="F18" s="145" t="s">
        <v>314</v>
      </c>
      <c r="G18" s="144" t="s">
        <v>335</v>
      </c>
      <c r="H18" s="144" t="s">
        <v>316</v>
      </c>
      <c r="I18" s="145" t="s">
        <v>317</v>
      </c>
      <c r="J18" s="145" t="s">
        <v>336</v>
      </c>
    </row>
    <row r="19" ht="52.5" customHeight="1" outlineLevel="1" spans="1:10">
      <c r="A19" s="145" t="s">
        <v>291</v>
      </c>
      <c r="B19" s="145" t="s">
        <v>353</v>
      </c>
      <c r="C19" s="145" t="s">
        <v>311</v>
      </c>
      <c r="D19" s="145" t="s">
        <v>319</v>
      </c>
      <c r="E19" s="145" t="s">
        <v>354</v>
      </c>
      <c r="F19" s="145" t="s">
        <v>314</v>
      </c>
      <c r="G19" s="144" t="s">
        <v>321</v>
      </c>
      <c r="H19" s="144" t="s">
        <v>322</v>
      </c>
      <c r="I19" s="145" t="s">
        <v>317</v>
      </c>
      <c r="J19" s="145" t="s">
        <v>355</v>
      </c>
    </row>
    <row r="20" ht="52.5" customHeight="1" outlineLevel="1" spans="1:10">
      <c r="A20" s="145" t="s">
        <v>291</v>
      </c>
      <c r="B20" s="145" t="s">
        <v>353</v>
      </c>
      <c r="C20" s="145" t="s">
        <v>324</v>
      </c>
      <c r="D20" s="145" t="s">
        <v>325</v>
      </c>
      <c r="E20" s="145" t="s">
        <v>338</v>
      </c>
      <c r="F20" s="145" t="s">
        <v>314</v>
      </c>
      <c r="G20" s="144" t="s">
        <v>321</v>
      </c>
      <c r="H20" s="144" t="s">
        <v>322</v>
      </c>
      <c r="I20" s="145" t="s">
        <v>317</v>
      </c>
      <c r="J20" s="145" t="s">
        <v>356</v>
      </c>
    </row>
    <row r="21" ht="52.5" customHeight="1" outlineLevel="1" spans="1:10">
      <c r="A21" s="145" t="s">
        <v>291</v>
      </c>
      <c r="B21" s="145" t="s">
        <v>353</v>
      </c>
      <c r="C21" s="145" t="s">
        <v>328</v>
      </c>
      <c r="D21" s="145" t="s">
        <v>329</v>
      </c>
      <c r="E21" s="145" t="s">
        <v>340</v>
      </c>
      <c r="F21" s="145" t="s">
        <v>331</v>
      </c>
      <c r="G21" s="144" t="s">
        <v>357</v>
      </c>
      <c r="H21" s="144" t="s">
        <v>342</v>
      </c>
      <c r="I21" s="145" t="s">
        <v>317</v>
      </c>
      <c r="J21" s="145" t="s">
        <v>330</v>
      </c>
    </row>
    <row r="22" ht="52.5" customHeight="1" outlineLevel="1" spans="1:10">
      <c r="A22" s="145" t="s">
        <v>285</v>
      </c>
      <c r="B22" s="145" t="s">
        <v>358</v>
      </c>
      <c r="C22" s="145" t="s">
        <v>311</v>
      </c>
      <c r="D22" s="145" t="s">
        <v>312</v>
      </c>
      <c r="E22" s="145" t="s">
        <v>313</v>
      </c>
      <c r="F22" s="145" t="s">
        <v>314</v>
      </c>
      <c r="G22" s="144" t="s">
        <v>359</v>
      </c>
      <c r="H22" s="144" t="s">
        <v>316</v>
      </c>
      <c r="I22" s="145" t="s">
        <v>317</v>
      </c>
      <c r="J22" s="145" t="s">
        <v>360</v>
      </c>
    </row>
    <row r="23" ht="52.5" customHeight="1" outlineLevel="1" spans="1:10">
      <c r="A23" s="145" t="s">
        <v>285</v>
      </c>
      <c r="B23" s="145" t="s">
        <v>358</v>
      </c>
      <c r="C23" s="145" t="s">
        <v>311</v>
      </c>
      <c r="D23" s="145" t="s">
        <v>319</v>
      </c>
      <c r="E23" s="145" t="s">
        <v>320</v>
      </c>
      <c r="F23" s="145" t="s">
        <v>314</v>
      </c>
      <c r="G23" s="144" t="s">
        <v>321</v>
      </c>
      <c r="H23" s="144" t="s">
        <v>322</v>
      </c>
      <c r="I23" s="145" t="s">
        <v>317</v>
      </c>
      <c r="J23" s="145" t="s">
        <v>361</v>
      </c>
    </row>
    <row r="24" ht="52.5" customHeight="1" outlineLevel="1" spans="1:10">
      <c r="A24" s="145" t="s">
        <v>285</v>
      </c>
      <c r="B24" s="145" t="s">
        <v>358</v>
      </c>
      <c r="C24" s="145" t="s">
        <v>324</v>
      </c>
      <c r="D24" s="145" t="s">
        <v>325</v>
      </c>
      <c r="E24" s="145" t="s">
        <v>327</v>
      </c>
      <c r="F24" s="145" t="s">
        <v>314</v>
      </c>
      <c r="G24" s="144" t="s">
        <v>321</v>
      </c>
      <c r="H24" s="144" t="s">
        <v>322</v>
      </c>
      <c r="I24" s="145" t="s">
        <v>317</v>
      </c>
      <c r="J24" s="145" t="s">
        <v>339</v>
      </c>
    </row>
    <row r="25" ht="52.5" customHeight="1" outlineLevel="1" spans="1:10">
      <c r="A25" s="145" t="s">
        <v>285</v>
      </c>
      <c r="B25" s="145" t="s">
        <v>358</v>
      </c>
      <c r="C25" s="145" t="s">
        <v>328</v>
      </c>
      <c r="D25" s="145" t="s">
        <v>329</v>
      </c>
      <c r="E25" s="145" t="s">
        <v>330</v>
      </c>
      <c r="F25" s="145" t="s">
        <v>331</v>
      </c>
      <c r="G25" s="144" t="s">
        <v>362</v>
      </c>
      <c r="H25" s="144" t="s">
        <v>342</v>
      </c>
      <c r="I25" s="145" t="s">
        <v>317</v>
      </c>
      <c r="J25" s="145" t="s">
        <v>330</v>
      </c>
    </row>
    <row r="26" ht="52.5" customHeight="1" outlineLevel="1" spans="1:10">
      <c r="A26" s="145" t="s">
        <v>270</v>
      </c>
      <c r="B26" s="145" t="s">
        <v>363</v>
      </c>
      <c r="C26" s="145" t="s">
        <v>311</v>
      </c>
      <c r="D26" s="145" t="s">
        <v>312</v>
      </c>
      <c r="E26" s="145" t="s">
        <v>364</v>
      </c>
      <c r="F26" s="145" t="s">
        <v>314</v>
      </c>
      <c r="G26" s="144" t="s">
        <v>64</v>
      </c>
      <c r="H26" s="144" t="s">
        <v>316</v>
      </c>
      <c r="I26" s="145" t="s">
        <v>317</v>
      </c>
      <c r="J26" s="145" t="s">
        <v>365</v>
      </c>
    </row>
    <row r="27" ht="52.5" customHeight="1" outlineLevel="1" spans="1:10">
      <c r="A27" s="145" t="s">
        <v>270</v>
      </c>
      <c r="B27" s="145" t="s">
        <v>363</v>
      </c>
      <c r="C27" s="145" t="s">
        <v>311</v>
      </c>
      <c r="D27" s="145" t="s">
        <v>347</v>
      </c>
      <c r="E27" s="145" t="s">
        <v>366</v>
      </c>
      <c r="F27" s="145" t="s">
        <v>314</v>
      </c>
      <c r="G27" s="144" t="s">
        <v>321</v>
      </c>
      <c r="H27" s="144" t="s">
        <v>322</v>
      </c>
      <c r="I27" s="145" t="s">
        <v>317</v>
      </c>
      <c r="J27" s="145" t="s">
        <v>367</v>
      </c>
    </row>
    <row r="28" ht="52.5" customHeight="1" outlineLevel="1" spans="1:10">
      <c r="A28" s="145" t="s">
        <v>270</v>
      </c>
      <c r="B28" s="145" t="s">
        <v>363</v>
      </c>
      <c r="C28" s="145" t="s">
        <v>311</v>
      </c>
      <c r="D28" s="145" t="s">
        <v>319</v>
      </c>
      <c r="E28" s="145" t="s">
        <v>368</v>
      </c>
      <c r="F28" s="145" t="s">
        <v>314</v>
      </c>
      <c r="G28" s="144" t="s">
        <v>369</v>
      </c>
      <c r="H28" s="144"/>
      <c r="I28" s="145" t="s">
        <v>350</v>
      </c>
      <c r="J28" s="145" t="s">
        <v>370</v>
      </c>
    </row>
    <row r="29" ht="52.5" customHeight="1" outlineLevel="1" spans="1:10">
      <c r="A29" s="145" t="s">
        <v>270</v>
      </c>
      <c r="B29" s="145" t="s">
        <v>363</v>
      </c>
      <c r="C29" s="145" t="s">
        <v>324</v>
      </c>
      <c r="D29" s="145" t="s">
        <v>325</v>
      </c>
      <c r="E29" s="145" t="s">
        <v>371</v>
      </c>
      <c r="F29" s="145" t="s">
        <v>314</v>
      </c>
      <c r="G29" s="144" t="s">
        <v>372</v>
      </c>
      <c r="H29" s="144"/>
      <c r="I29" s="145" t="s">
        <v>350</v>
      </c>
      <c r="J29" s="145" t="s">
        <v>371</v>
      </c>
    </row>
    <row r="30" ht="52.5" customHeight="1" outlineLevel="1" spans="1:10">
      <c r="A30" s="145" t="s">
        <v>270</v>
      </c>
      <c r="B30" s="145" t="s">
        <v>363</v>
      </c>
      <c r="C30" s="145" t="s">
        <v>324</v>
      </c>
      <c r="D30" s="145" t="s">
        <v>373</v>
      </c>
      <c r="E30" s="145" t="s">
        <v>371</v>
      </c>
      <c r="F30" s="145" t="s">
        <v>314</v>
      </c>
      <c r="G30" s="144" t="s">
        <v>374</v>
      </c>
      <c r="H30" s="144"/>
      <c r="I30" s="145" t="s">
        <v>350</v>
      </c>
      <c r="J30" s="145" t="s">
        <v>371</v>
      </c>
    </row>
    <row r="31" ht="52.5" customHeight="1" outlineLevel="1" spans="1:10">
      <c r="A31" s="145" t="s">
        <v>270</v>
      </c>
      <c r="B31" s="145" t="s">
        <v>363</v>
      </c>
      <c r="C31" s="145" t="s">
        <v>375</v>
      </c>
      <c r="D31" s="145" t="s">
        <v>376</v>
      </c>
      <c r="E31" s="145" t="s">
        <v>377</v>
      </c>
      <c r="F31" s="145" t="s">
        <v>378</v>
      </c>
      <c r="G31" s="144" t="s">
        <v>379</v>
      </c>
      <c r="H31" s="144" t="s">
        <v>322</v>
      </c>
      <c r="I31" s="145" t="s">
        <v>317</v>
      </c>
      <c r="J31" s="145" t="s">
        <v>380</v>
      </c>
    </row>
    <row r="32" ht="52.5" customHeight="1" outlineLevel="1" spans="1:10">
      <c r="A32" s="145" t="s">
        <v>297</v>
      </c>
      <c r="B32" s="145" t="s">
        <v>381</v>
      </c>
      <c r="C32" s="145" t="s">
        <v>311</v>
      </c>
      <c r="D32" s="145" t="s">
        <v>312</v>
      </c>
      <c r="E32" s="145" t="s">
        <v>382</v>
      </c>
      <c r="F32" s="145" t="s">
        <v>314</v>
      </c>
      <c r="G32" s="144" t="s">
        <v>383</v>
      </c>
      <c r="H32" s="144" t="s">
        <v>316</v>
      </c>
      <c r="I32" s="145" t="s">
        <v>317</v>
      </c>
      <c r="J32" s="145" t="s">
        <v>384</v>
      </c>
    </row>
    <row r="33" ht="52.5" customHeight="1" outlineLevel="1" spans="1:10">
      <c r="A33" s="145" t="s">
        <v>297</v>
      </c>
      <c r="B33" s="145" t="s">
        <v>381</v>
      </c>
      <c r="C33" s="145" t="s">
        <v>311</v>
      </c>
      <c r="D33" s="145" t="s">
        <v>347</v>
      </c>
      <c r="E33" s="145" t="s">
        <v>385</v>
      </c>
      <c r="F33" s="145" t="s">
        <v>314</v>
      </c>
      <c r="G33" s="144" t="s">
        <v>349</v>
      </c>
      <c r="H33" s="144"/>
      <c r="I33" s="145" t="s">
        <v>350</v>
      </c>
      <c r="J33" s="145" t="s">
        <v>386</v>
      </c>
    </row>
    <row r="34" ht="52.5" customHeight="1" outlineLevel="1" spans="1:10">
      <c r="A34" s="145" t="s">
        <v>297</v>
      </c>
      <c r="B34" s="145" t="s">
        <v>381</v>
      </c>
      <c r="C34" s="145" t="s">
        <v>311</v>
      </c>
      <c r="D34" s="145" t="s">
        <v>319</v>
      </c>
      <c r="E34" s="145" t="s">
        <v>387</v>
      </c>
      <c r="F34" s="145" t="s">
        <v>314</v>
      </c>
      <c r="G34" s="144" t="s">
        <v>388</v>
      </c>
      <c r="H34" s="144"/>
      <c r="I34" s="145" t="s">
        <v>350</v>
      </c>
      <c r="J34" s="145" t="s">
        <v>389</v>
      </c>
    </row>
    <row r="35" ht="52.5" customHeight="1" outlineLevel="1" spans="1:10">
      <c r="A35" s="145" t="s">
        <v>297</v>
      </c>
      <c r="B35" s="145" t="s">
        <v>381</v>
      </c>
      <c r="C35" s="145" t="s">
        <v>324</v>
      </c>
      <c r="D35" s="145" t="s">
        <v>325</v>
      </c>
      <c r="E35" s="145" t="s">
        <v>390</v>
      </c>
      <c r="F35" s="145" t="s">
        <v>314</v>
      </c>
      <c r="G35" s="144" t="s">
        <v>391</v>
      </c>
      <c r="H35" s="144"/>
      <c r="I35" s="145" t="s">
        <v>350</v>
      </c>
      <c r="J35" s="145" t="s">
        <v>392</v>
      </c>
    </row>
    <row r="36" ht="52.5" customHeight="1" outlineLevel="1" spans="1:10">
      <c r="A36" s="145" t="s">
        <v>297</v>
      </c>
      <c r="B36" s="145" t="s">
        <v>381</v>
      </c>
      <c r="C36" s="145" t="s">
        <v>324</v>
      </c>
      <c r="D36" s="145" t="s">
        <v>393</v>
      </c>
      <c r="E36" s="145" t="s">
        <v>394</v>
      </c>
      <c r="F36" s="145" t="s">
        <v>314</v>
      </c>
      <c r="G36" s="144" t="s">
        <v>374</v>
      </c>
      <c r="H36" s="144"/>
      <c r="I36" s="145" t="s">
        <v>350</v>
      </c>
      <c r="J36" s="145" t="s">
        <v>395</v>
      </c>
    </row>
    <row r="37" ht="52.5" customHeight="1" outlineLevel="1" spans="1:10">
      <c r="A37" s="145" t="s">
        <v>297</v>
      </c>
      <c r="B37" s="145" t="s">
        <v>381</v>
      </c>
      <c r="C37" s="145" t="s">
        <v>375</v>
      </c>
      <c r="D37" s="145" t="s">
        <v>376</v>
      </c>
      <c r="E37" s="145" t="s">
        <v>396</v>
      </c>
      <c r="F37" s="145" t="s">
        <v>378</v>
      </c>
      <c r="G37" s="144" t="s">
        <v>379</v>
      </c>
      <c r="H37" s="144" t="s">
        <v>322</v>
      </c>
      <c r="I37" s="145" t="s">
        <v>317</v>
      </c>
      <c r="J37" s="145" t="s">
        <v>397</v>
      </c>
    </row>
    <row r="38" ht="52.5" customHeight="1" outlineLevel="1" spans="1:10">
      <c r="A38" s="145" t="s">
        <v>272</v>
      </c>
      <c r="B38" s="145" t="s">
        <v>398</v>
      </c>
      <c r="C38" s="145" t="s">
        <v>311</v>
      </c>
      <c r="D38" s="145" t="s">
        <v>312</v>
      </c>
      <c r="E38" s="145" t="s">
        <v>399</v>
      </c>
      <c r="F38" s="145" t="s">
        <v>314</v>
      </c>
      <c r="G38" s="144" t="s">
        <v>62</v>
      </c>
      <c r="H38" s="144" t="s">
        <v>316</v>
      </c>
      <c r="I38" s="145" t="s">
        <v>317</v>
      </c>
      <c r="J38" s="145" t="s">
        <v>400</v>
      </c>
    </row>
    <row r="39" ht="52.5" customHeight="1" outlineLevel="1" spans="1:10">
      <c r="A39" s="145" t="s">
        <v>272</v>
      </c>
      <c r="B39" s="145"/>
      <c r="C39" s="145" t="s">
        <v>324</v>
      </c>
      <c r="D39" s="145" t="s">
        <v>325</v>
      </c>
      <c r="E39" s="145" t="s">
        <v>401</v>
      </c>
      <c r="F39" s="145" t="s">
        <v>314</v>
      </c>
      <c r="G39" s="144" t="s">
        <v>62</v>
      </c>
      <c r="H39" s="144" t="s">
        <v>316</v>
      </c>
      <c r="I39" s="145" t="s">
        <v>317</v>
      </c>
      <c r="J39" s="145" t="s">
        <v>400</v>
      </c>
    </row>
    <row r="40" ht="52.5" customHeight="1" outlineLevel="1" spans="1:10">
      <c r="A40" s="145" t="s">
        <v>272</v>
      </c>
      <c r="B40" s="145"/>
      <c r="C40" s="145" t="s">
        <v>375</v>
      </c>
      <c r="D40" s="145" t="s">
        <v>376</v>
      </c>
      <c r="E40" s="145" t="s">
        <v>376</v>
      </c>
      <c r="F40" s="145" t="s">
        <v>378</v>
      </c>
      <c r="G40" s="144" t="s">
        <v>402</v>
      </c>
      <c r="H40" s="144" t="s">
        <v>322</v>
      </c>
      <c r="I40" s="145" t="s">
        <v>317</v>
      </c>
      <c r="J40" s="145" t="s">
        <v>400</v>
      </c>
    </row>
    <row r="41" ht="52.5" customHeight="1" outlineLevel="1" spans="1:10">
      <c r="A41" s="145" t="s">
        <v>272</v>
      </c>
      <c r="B41" s="145"/>
      <c r="C41" s="145" t="s">
        <v>328</v>
      </c>
      <c r="D41" s="145" t="s">
        <v>329</v>
      </c>
      <c r="E41" s="145" t="s">
        <v>403</v>
      </c>
      <c r="F41" s="145" t="s">
        <v>331</v>
      </c>
      <c r="G41" s="144" t="s">
        <v>404</v>
      </c>
      <c r="H41" s="144" t="s">
        <v>332</v>
      </c>
      <c r="I41" s="145" t="s">
        <v>317</v>
      </c>
      <c r="J41" s="145" t="s">
        <v>400</v>
      </c>
    </row>
    <row r="42" ht="52.5" customHeight="1" outlineLevel="1" spans="1:10">
      <c r="A42" s="145" t="s">
        <v>283</v>
      </c>
      <c r="B42" s="145" t="s">
        <v>405</v>
      </c>
      <c r="C42" s="145" t="s">
        <v>311</v>
      </c>
      <c r="D42" s="145" t="s">
        <v>312</v>
      </c>
      <c r="E42" s="145" t="s">
        <v>406</v>
      </c>
      <c r="F42" s="145" t="s">
        <v>378</v>
      </c>
      <c r="G42" s="144" t="s">
        <v>407</v>
      </c>
      <c r="H42" s="144" t="s">
        <v>408</v>
      </c>
      <c r="I42" s="145" t="s">
        <v>317</v>
      </c>
      <c r="J42" s="145" t="s">
        <v>409</v>
      </c>
    </row>
    <row r="43" ht="52.5" customHeight="1" outlineLevel="1" spans="1:10">
      <c r="A43" s="145" t="s">
        <v>283</v>
      </c>
      <c r="B43" s="145"/>
      <c r="C43" s="145" t="s">
        <v>311</v>
      </c>
      <c r="D43" s="145" t="s">
        <v>347</v>
      </c>
      <c r="E43" s="145" t="s">
        <v>410</v>
      </c>
      <c r="F43" s="145" t="s">
        <v>378</v>
      </c>
      <c r="G43" s="144" t="s">
        <v>402</v>
      </c>
      <c r="H43" s="144" t="s">
        <v>322</v>
      </c>
      <c r="I43" s="145" t="s">
        <v>317</v>
      </c>
      <c r="J43" s="145" t="s">
        <v>411</v>
      </c>
    </row>
    <row r="44" ht="52.5" customHeight="1" outlineLevel="1" spans="1:10">
      <c r="A44" s="145" t="s">
        <v>283</v>
      </c>
      <c r="B44" s="145"/>
      <c r="C44" s="145" t="s">
        <v>311</v>
      </c>
      <c r="D44" s="145" t="s">
        <v>319</v>
      </c>
      <c r="E44" s="145" t="s">
        <v>412</v>
      </c>
      <c r="F44" s="145" t="s">
        <v>314</v>
      </c>
      <c r="G44" s="144" t="s">
        <v>369</v>
      </c>
      <c r="H44" s="144"/>
      <c r="I44" s="145" t="s">
        <v>350</v>
      </c>
      <c r="J44" s="145" t="s">
        <v>413</v>
      </c>
    </row>
    <row r="45" ht="52.5" customHeight="1" outlineLevel="1" spans="1:10">
      <c r="A45" s="145" t="s">
        <v>283</v>
      </c>
      <c r="B45" s="145"/>
      <c r="C45" s="145" t="s">
        <v>324</v>
      </c>
      <c r="D45" s="145" t="s">
        <v>325</v>
      </c>
      <c r="E45" s="145" t="s">
        <v>414</v>
      </c>
      <c r="F45" s="145" t="s">
        <v>314</v>
      </c>
      <c r="G45" s="144" t="s">
        <v>415</v>
      </c>
      <c r="H45" s="144"/>
      <c r="I45" s="145" t="s">
        <v>350</v>
      </c>
      <c r="J45" s="145" t="s">
        <v>416</v>
      </c>
    </row>
    <row r="46" ht="52.5" customHeight="1" outlineLevel="1" spans="1:10">
      <c r="A46" s="145" t="s">
        <v>283</v>
      </c>
      <c r="B46" s="145"/>
      <c r="C46" s="145" t="s">
        <v>324</v>
      </c>
      <c r="D46" s="145" t="s">
        <v>393</v>
      </c>
      <c r="E46" s="145" t="s">
        <v>417</v>
      </c>
      <c r="F46" s="145" t="s">
        <v>314</v>
      </c>
      <c r="G46" s="144" t="s">
        <v>374</v>
      </c>
      <c r="H46" s="144"/>
      <c r="I46" s="145" t="s">
        <v>350</v>
      </c>
      <c r="J46" s="145" t="s">
        <v>418</v>
      </c>
    </row>
    <row r="47" ht="52.5" customHeight="1" outlineLevel="1" spans="1:10">
      <c r="A47" s="145" t="s">
        <v>283</v>
      </c>
      <c r="B47" s="145" t="s">
        <v>419</v>
      </c>
      <c r="C47" s="145" t="s">
        <v>375</v>
      </c>
      <c r="D47" s="145" t="s">
        <v>376</v>
      </c>
      <c r="E47" s="145" t="s">
        <v>420</v>
      </c>
      <c r="F47" s="145" t="s">
        <v>378</v>
      </c>
      <c r="G47" s="144" t="s">
        <v>379</v>
      </c>
      <c r="H47" s="144" t="s">
        <v>322</v>
      </c>
      <c r="I47" s="145" t="s">
        <v>317</v>
      </c>
      <c r="J47" s="145" t="s">
        <v>421</v>
      </c>
    </row>
    <row r="48" ht="52.5" customHeight="1" outlineLevel="1" spans="1:10">
      <c r="A48" s="145" t="s">
        <v>289</v>
      </c>
      <c r="B48" s="145" t="s">
        <v>422</v>
      </c>
      <c r="C48" s="145" t="s">
        <v>311</v>
      </c>
      <c r="D48" s="145" t="s">
        <v>312</v>
      </c>
      <c r="E48" s="145" t="s">
        <v>334</v>
      </c>
      <c r="F48" s="145" t="s">
        <v>314</v>
      </c>
      <c r="G48" s="144" t="s">
        <v>335</v>
      </c>
      <c r="H48" s="144" t="s">
        <v>316</v>
      </c>
      <c r="I48" s="145" t="s">
        <v>317</v>
      </c>
      <c r="J48" s="145" t="s">
        <v>336</v>
      </c>
    </row>
    <row r="49" ht="52.5" customHeight="1" outlineLevel="1" spans="1:10">
      <c r="A49" s="145" t="s">
        <v>289</v>
      </c>
      <c r="B49" s="145" t="s">
        <v>422</v>
      </c>
      <c r="C49" s="145" t="s">
        <v>311</v>
      </c>
      <c r="D49" s="145" t="s">
        <v>319</v>
      </c>
      <c r="E49" s="145" t="s">
        <v>337</v>
      </c>
      <c r="F49" s="145" t="s">
        <v>314</v>
      </c>
      <c r="G49" s="144" t="s">
        <v>321</v>
      </c>
      <c r="H49" s="144" t="s">
        <v>322</v>
      </c>
      <c r="I49" s="145" t="s">
        <v>317</v>
      </c>
      <c r="J49" s="145" t="s">
        <v>355</v>
      </c>
    </row>
    <row r="50" ht="52.5" customHeight="1" outlineLevel="1" spans="1:10">
      <c r="A50" s="145" t="s">
        <v>289</v>
      </c>
      <c r="B50" s="145" t="s">
        <v>422</v>
      </c>
      <c r="C50" s="145" t="s">
        <v>324</v>
      </c>
      <c r="D50" s="145" t="s">
        <v>325</v>
      </c>
      <c r="E50" s="145" t="s">
        <v>327</v>
      </c>
      <c r="F50" s="145" t="s">
        <v>314</v>
      </c>
      <c r="G50" s="144" t="s">
        <v>321</v>
      </c>
      <c r="H50" s="144" t="s">
        <v>322</v>
      </c>
      <c r="I50" s="145" t="s">
        <v>317</v>
      </c>
      <c r="J50" s="145" t="s">
        <v>423</v>
      </c>
    </row>
    <row r="51" ht="52.5" customHeight="1" outlineLevel="1" spans="1:10">
      <c r="A51" s="145" t="s">
        <v>289</v>
      </c>
      <c r="B51" s="145" t="s">
        <v>422</v>
      </c>
      <c r="C51" s="145" t="s">
        <v>328</v>
      </c>
      <c r="D51" s="145" t="s">
        <v>329</v>
      </c>
      <c r="E51" s="145" t="s">
        <v>340</v>
      </c>
      <c r="F51" s="145" t="s">
        <v>331</v>
      </c>
      <c r="G51" s="144" t="s">
        <v>424</v>
      </c>
      <c r="H51" s="144" t="s">
        <v>342</v>
      </c>
      <c r="I51" s="145" t="s">
        <v>317</v>
      </c>
      <c r="J51" s="145" t="s">
        <v>330</v>
      </c>
    </row>
    <row r="52" ht="52.5" customHeight="1" outlineLevel="1" spans="1:10">
      <c r="A52" s="145" t="s">
        <v>264</v>
      </c>
      <c r="B52" s="145" t="s">
        <v>425</v>
      </c>
      <c r="C52" s="145" t="s">
        <v>311</v>
      </c>
      <c r="D52" s="145" t="s">
        <v>312</v>
      </c>
      <c r="E52" s="145" t="s">
        <v>426</v>
      </c>
      <c r="F52" s="145" t="s">
        <v>314</v>
      </c>
      <c r="G52" s="144" t="s">
        <v>427</v>
      </c>
      <c r="H52" s="144" t="s">
        <v>316</v>
      </c>
      <c r="I52" s="145" t="s">
        <v>317</v>
      </c>
      <c r="J52" s="145" t="s">
        <v>428</v>
      </c>
    </row>
    <row r="53" ht="52.5" customHeight="1" outlineLevel="1" spans="1:10">
      <c r="A53" s="145" t="s">
        <v>264</v>
      </c>
      <c r="B53" s="145" t="s">
        <v>425</v>
      </c>
      <c r="C53" s="145" t="s">
        <v>311</v>
      </c>
      <c r="D53" s="145" t="s">
        <v>347</v>
      </c>
      <c r="E53" s="145" t="s">
        <v>429</v>
      </c>
      <c r="F53" s="145" t="s">
        <v>314</v>
      </c>
      <c r="G53" s="144" t="s">
        <v>429</v>
      </c>
      <c r="H53" s="144"/>
      <c r="I53" s="145" t="s">
        <v>350</v>
      </c>
      <c r="J53" s="145" t="s">
        <v>429</v>
      </c>
    </row>
    <row r="54" ht="52.5" customHeight="1" outlineLevel="1" spans="1:10">
      <c r="A54" s="145" t="s">
        <v>264</v>
      </c>
      <c r="B54" s="145" t="s">
        <v>425</v>
      </c>
      <c r="C54" s="145" t="s">
        <v>311</v>
      </c>
      <c r="D54" s="145" t="s">
        <v>319</v>
      </c>
      <c r="E54" s="145" t="s">
        <v>430</v>
      </c>
      <c r="F54" s="145" t="s">
        <v>314</v>
      </c>
      <c r="G54" s="144" t="s">
        <v>431</v>
      </c>
      <c r="H54" s="144"/>
      <c r="I54" s="145" t="s">
        <v>350</v>
      </c>
      <c r="J54" s="145" t="s">
        <v>430</v>
      </c>
    </row>
    <row r="55" ht="52.5" customHeight="1" outlineLevel="1" spans="1:10">
      <c r="A55" s="145" t="s">
        <v>264</v>
      </c>
      <c r="B55" s="145" t="s">
        <v>425</v>
      </c>
      <c r="C55" s="145" t="s">
        <v>324</v>
      </c>
      <c r="D55" s="145" t="s">
        <v>325</v>
      </c>
      <c r="E55" s="145" t="s">
        <v>432</v>
      </c>
      <c r="F55" s="145" t="s">
        <v>314</v>
      </c>
      <c r="G55" s="144" t="s">
        <v>349</v>
      </c>
      <c r="H55" s="144"/>
      <c r="I55" s="145" t="s">
        <v>350</v>
      </c>
      <c r="J55" s="145" t="s">
        <v>432</v>
      </c>
    </row>
    <row r="56" ht="52.5" customHeight="1" outlineLevel="1" spans="1:10">
      <c r="A56" s="145" t="s">
        <v>281</v>
      </c>
      <c r="B56" s="145" t="s">
        <v>433</v>
      </c>
      <c r="C56" s="145" t="s">
        <v>311</v>
      </c>
      <c r="D56" s="145" t="s">
        <v>312</v>
      </c>
      <c r="E56" s="145" t="s">
        <v>434</v>
      </c>
      <c r="F56" s="145" t="s">
        <v>314</v>
      </c>
      <c r="G56" s="144" t="s">
        <v>435</v>
      </c>
      <c r="H56" s="144" t="s">
        <v>316</v>
      </c>
      <c r="I56" s="145" t="s">
        <v>317</v>
      </c>
      <c r="J56" s="145" t="s">
        <v>436</v>
      </c>
    </row>
    <row r="57" ht="52.5" customHeight="1" outlineLevel="1" spans="1:10">
      <c r="A57" s="145" t="s">
        <v>281</v>
      </c>
      <c r="B57" s="145" t="s">
        <v>433</v>
      </c>
      <c r="C57" s="145" t="s">
        <v>311</v>
      </c>
      <c r="D57" s="145" t="s">
        <v>347</v>
      </c>
      <c r="E57" s="145" t="s">
        <v>437</v>
      </c>
      <c r="F57" s="145" t="s">
        <v>314</v>
      </c>
      <c r="G57" s="144" t="s">
        <v>321</v>
      </c>
      <c r="H57" s="144" t="s">
        <v>322</v>
      </c>
      <c r="I57" s="145" t="s">
        <v>317</v>
      </c>
      <c r="J57" s="145" t="s">
        <v>438</v>
      </c>
    </row>
    <row r="58" ht="52.5" customHeight="1" outlineLevel="1" spans="1:10">
      <c r="A58" s="145" t="s">
        <v>281</v>
      </c>
      <c r="B58" s="145" t="s">
        <v>433</v>
      </c>
      <c r="C58" s="145" t="s">
        <v>311</v>
      </c>
      <c r="D58" s="145" t="s">
        <v>319</v>
      </c>
      <c r="E58" s="145" t="s">
        <v>412</v>
      </c>
      <c r="F58" s="145" t="s">
        <v>314</v>
      </c>
      <c r="G58" s="144" t="s">
        <v>369</v>
      </c>
      <c r="H58" s="144"/>
      <c r="I58" s="145" t="s">
        <v>350</v>
      </c>
      <c r="J58" s="145" t="s">
        <v>439</v>
      </c>
    </row>
    <row r="59" ht="52.5" customHeight="1" outlineLevel="1" spans="1:10">
      <c r="A59" s="145" t="s">
        <v>281</v>
      </c>
      <c r="B59" s="145" t="s">
        <v>433</v>
      </c>
      <c r="C59" s="145" t="s">
        <v>324</v>
      </c>
      <c r="D59" s="145" t="s">
        <v>325</v>
      </c>
      <c r="E59" s="145" t="s">
        <v>440</v>
      </c>
      <c r="F59" s="145" t="s">
        <v>314</v>
      </c>
      <c r="G59" s="144" t="s">
        <v>415</v>
      </c>
      <c r="H59" s="144"/>
      <c r="I59" s="145" t="s">
        <v>350</v>
      </c>
      <c r="J59" s="145" t="s">
        <v>441</v>
      </c>
    </row>
    <row r="60" ht="52.5" customHeight="1" outlineLevel="1" spans="1:10">
      <c r="A60" s="145" t="s">
        <v>281</v>
      </c>
      <c r="B60" s="145" t="s">
        <v>433</v>
      </c>
      <c r="C60" s="145" t="s">
        <v>324</v>
      </c>
      <c r="D60" s="145" t="s">
        <v>393</v>
      </c>
      <c r="E60" s="145" t="s">
        <v>442</v>
      </c>
      <c r="F60" s="145" t="s">
        <v>314</v>
      </c>
      <c r="G60" s="144" t="s">
        <v>374</v>
      </c>
      <c r="H60" s="144"/>
      <c r="I60" s="145" t="s">
        <v>350</v>
      </c>
      <c r="J60" s="145" t="s">
        <v>443</v>
      </c>
    </row>
    <row r="61" ht="52.5" customHeight="1" outlineLevel="1" spans="1:10">
      <c r="A61" s="145" t="s">
        <v>281</v>
      </c>
      <c r="B61" s="145" t="s">
        <v>433</v>
      </c>
      <c r="C61" s="145" t="s">
        <v>375</v>
      </c>
      <c r="D61" s="145" t="s">
        <v>376</v>
      </c>
      <c r="E61" s="145" t="s">
        <v>444</v>
      </c>
      <c r="F61" s="145" t="s">
        <v>378</v>
      </c>
      <c r="G61" s="144" t="s">
        <v>402</v>
      </c>
      <c r="H61" s="144" t="s">
        <v>322</v>
      </c>
      <c r="I61" s="145" t="s">
        <v>317</v>
      </c>
      <c r="J61" s="145" t="s">
        <v>445</v>
      </c>
    </row>
    <row r="62" ht="52.5" customHeight="1" outlineLevel="1" spans="1:10">
      <c r="A62" s="145" t="s">
        <v>279</v>
      </c>
      <c r="B62" s="145" t="s">
        <v>446</v>
      </c>
      <c r="C62" s="145" t="s">
        <v>311</v>
      </c>
      <c r="D62" s="145" t="s">
        <v>312</v>
      </c>
      <c r="E62" s="145" t="s">
        <v>447</v>
      </c>
      <c r="F62" s="145" t="s">
        <v>314</v>
      </c>
      <c r="G62" s="144" t="s">
        <v>448</v>
      </c>
      <c r="H62" s="144" t="s">
        <v>408</v>
      </c>
      <c r="I62" s="145" t="s">
        <v>317</v>
      </c>
      <c r="J62" s="145" t="s">
        <v>449</v>
      </c>
    </row>
    <row r="63" ht="52.5" customHeight="1" outlineLevel="1" spans="1:10">
      <c r="A63" s="145" t="s">
        <v>279</v>
      </c>
      <c r="B63" s="145" t="s">
        <v>446</v>
      </c>
      <c r="C63" s="145" t="s">
        <v>311</v>
      </c>
      <c r="D63" s="145" t="s">
        <v>347</v>
      </c>
      <c r="E63" s="145" t="s">
        <v>450</v>
      </c>
      <c r="F63" s="145" t="s">
        <v>378</v>
      </c>
      <c r="G63" s="144" t="s">
        <v>451</v>
      </c>
      <c r="H63" s="144" t="s">
        <v>322</v>
      </c>
      <c r="I63" s="145" t="s">
        <v>317</v>
      </c>
      <c r="J63" s="145" t="s">
        <v>452</v>
      </c>
    </row>
    <row r="64" ht="52.5" customHeight="1" outlineLevel="1" spans="1:10">
      <c r="A64" s="145" t="s">
        <v>279</v>
      </c>
      <c r="B64" s="145" t="s">
        <v>446</v>
      </c>
      <c r="C64" s="145" t="s">
        <v>311</v>
      </c>
      <c r="D64" s="145" t="s">
        <v>319</v>
      </c>
      <c r="E64" s="145" t="s">
        <v>412</v>
      </c>
      <c r="F64" s="145" t="s">
        <v>314</v>
      </c>
      <c r="G64" s="144" t="s">
        <v>369</v>
      </c>
      <c r="H64" s="144"/>
      <c r="I64" s="145" t="s">
        <v>350</v>
      </c>
      <c r="J64" s="145" t="s">
        <v>439</v>
      </c>
    </row>
    <row r="65" ht="52.5" customHeight="1" outlineLevel="1" spans="1:10">
      <c r="A65" s="145" t="s">
        <v>279</v>
      </c>
      <c r="B65" s="145" t="s">
        <v>446</v>
      </c>
      <c r="C65" s="145" t="s">
        <v>324</v>
      </c>
      <c r="D65" s="145" t="s">
        <v>393</v>
      </c>
      <c r="E65" s="145" t="s">
        <v>453</v>
      </c>
      <c r="F65" s="145" t="s">
        <v>314</v>
      </c>
      <c r="G65" s="144" t="s">
        <v>374</v>
      </c>
      <c r="H65" s="144"/>
      <c r="I65" s="145" t="s">
        <v>350</v>
      </c>
      <c r="J65" s="145" t="s">
        <v>454</v>
      </c>
    </row>
    <row r="66" ht="52.5" customHeight="1" outlineLevel="1" spans="1:10">
      <c r="A66" s="145" t="s">
        <v>279</v>
      </c>
      <c r="B66" s="145" t="s">
        <v>446</v>
      </c>
      <c r="C66" s="145" t="s">
        <v>375</v>
      </c>
      <c r="D66" s="145" t="s">
        <v>376</v>
      </c>
      <c r="E66" s="145" t="s">
        <v>455</v>
      </c>
      <c r="F66" s="145" t="s">
        <v>378</v>
      </c>
      <c r="G66" s="144" t="s">
        <v>379</v>
      </c>
      <c r="H66" s="144" t="s">
        <v>322</v>
      </c>
      <c r="I66" s="145" t="s">
        <v>317</v>
      </c>
      <c r="J66" s="145" t="s">
        <v>456</v>
      </c>
    </row>
    <row r="67" ht="52.5" customHeight="1" outlineLevel="1" spans="1:10">
      <c r="A67" s="145" t="s">
        <v>268</v>
      </c>
      <c r="B67" s="145" t="s">
        <v>457</v>
      </c>
      <c r="C67" s="145" t="s">
        <v>311</v>
      </c>
      <c r="D67" s="145" t="s">
        <v>312</v>
      </c>
      <c r="E67" s="145" t="s">
        <v>458</v>
      </c>
      <c r="F67" s="145" t="s">
        <v>314</v>
      </c>
      <c r="G67" s="144" t="s">
        <v>459</v>
      </c>
      <c r="H67" s="144" t="s">
        <v>316</v>
      </c>
      <c r="I67" s="145" t="s">
        <v>317</v>
      </c>
      <c r="J67" s="145" t="s">
        <v>460</v>
      </c>
    </row>
    <row r="68" ht="52.5" customHeight="1" outlineLevel="1" spans="1:10">
      <c r="A68" s="145" t="s">
        <v>268</v>
      </c>
      <c r="B68" s="145" t="s">
        <v>457</v>
      </c>
      <c r="C68" s="145" t="s">
        <v>311</v>
      </c>
      <c r="D68" s="145" t="s">
        <v>347</v>
      </c>
      <c r="E68" s="145" t="s">
        <v>337</v>
      </c>
      <c r="F68" s="145" t="s">
        <v>314</v>
      </c>
      <c r="G68" s="144" t="s">
        <v>321</v>
      </c>
      <c r="H68" s="144" t="s">
        <v>322</v>
      </c>
      <c r="I68" s="145" t="s">
        <v>317</v>
      </c>
      <c r="J68" s="145" t="s">
        <v>323</v>
      </c>
    </row>
    <row r="69" ht="52.5" customHeight="1" outlineLevel="1" spans="1:10">
      <c r="A69" s="145" t="s">
        <v>268</v>
      </c>
      <c r="B69" s="145" t="s">
        <v>457</v>
      </c>
      <c r="C69" s="145" t="s">
        <v>324</v>
      </c>
      <c r="D69" s="145" t="s">
        <v>393</v>
      </c>
      <c r="E69" s="145" t="s">
        <v>461</v>
      </c>
      <c r="F69" s="145" t="s">
        <v>331</v>
      </c>
      <c r="G69" s="144" t="s">
        <v>61</v>
      </c>
      <c r="H69" s="144" t="s">
        <v>462</v>
      </c>
      <c r="I69" s="145" t="s">
        <v>317</v>
      </c>
      <c r="J69" s="145" t="s">
        <v>463</v>
      </c>
    </row>
    <row r="70" ht="52.5" customHeight="1" outlineLevel="1" spans="1:10">
      <c r="A70" s="145" t="s">
        <v>262</v>
      </c>
      <c r="B70" s="145" t="s">
        <v>464</v>
      </c>
      <c r="C70" s="145" t="s">
        <v>311</v>
      </c>
      <c r="D70" s="145" t="s">
        <v>312</v>
      </c>
      <c r="E70" s="145" t="s">
        <v>313</v>
      </c>
      <c r="F70" s="145" t="s">
        <v>314</v>
      </c>
      <c r="G70" s="144" t="s">
        <v>465</v>
      </c>
      <c r="H70" s="144" t="s">
        <v>316</v>
      </c>
      <c r="I70" s="145" t="s">
        <v>317</v>
      </c>
      <c r="J70" s="145" t="s">
        <v>460</v>
      </c>
    </row>
    <row r="71" ht="52.5" customHeight="1" outlineLevel="1" spans="1:10">
      <c r="A71" s="145" t="s">
        <v>262</v>
      </c>
      <c r="B71" s="145" t="s">
        <v>464</v>
      </c>
      <c r="C71" s="145" t="s">
        <v>311</v>
      </c>
      <c r="D71" s="145" t="s">
        <v>319</v>
      </c>
      <c r="E71" s="145" t="s">
        <v>337</v>
      </c>
      <c r="F71" s="145" t="s">
        <v>314</v>
      </c>
      <c r="G71" s="144" t="s">
        <v>321</v>
      </c>
      <c r="H71" s="144" t="s">
        <v>322</v>
      </c>
      <c r="I71" s="145" t="s">
        <v>317</v>
      </c>
      <c r="J71" s="145" t="s">
        <v>323</v>
      </c>
    </row>
    <row r="72" ht="52.5" customHeight="1" outlineLevel="1" spans="1:10">
      <c r="A72" s="145" t="s">
        <v>262</v>
      </c>
      <c r="B72" s="145" t="s">
        <v>464</v>
      </c>
      <c r="C72" s="145" t="s">
        <v>324</v>
      </c>
      <c r="D72" s="145" t="s">
        <v>325</v>
      </c>
      <c r="E72" s="145" t="s">
        <v>429</v>
      </c>
      <c r="F72" s="145" t="s">
        <v>314</v>
      </c>
      <c r="G72" s="144" t="s">
        <v>466</v>
      </c>
      <c r="H72" s="144"/>
      <c r="I72" s="145" t="s">
        <v>350</v>
      </c>
      <c r="J72" s="145" t="s">
        <v>429</v>
      </c>
    </row>
    <row r="73" ht="52.5" customHeight="1" outlineLevel="1" spans="1:10">
      <c r="A73" s="145" t="s">
        <v>266</v>
      </c>
      <c r="B73" s="145" t="s">
        <v>467</v>
      </c>
      <c r="C73" s="145" t="s">
        <v>311</v>
      </c>
      <c r="D73" s="145" t="s">
        <v>312</v>
      </c>
      <c r="E73" s="145" t="s">
        <v>344</v>
      </c>
      <c r="F73" s="145" t="s">
        <v>314</v>
      </c>
      <c r="G73" s="144" t="s">
        <v>59</v>
      </c>
      <c r="H73" s="144" t="s">
        <v>346</v>
      </c>
      <c r="I73" s="145" t="s">
        <v>317</v>
      </c>
      <c r="J73" s="145" t="s">
        <v>468</v>
      </c>
    </row>
    <row r="74" ht="52.5" customHeight="1" outlineLevel="1" spans="1:10">
      <c r="A74" s="145" t="s">
        <v>266</v>
      </c>
      <c r="B74" s="145" t="s">
        <v>467</v>
      </c>
      <c r="C74" s="145" t="s">
        <v>311</v>
      </c>
      <c r="D74" s="145" t="s">
        <v>319</v>
      </c>
      <c r="E74" s="145" t="s">
        <v>430</v>
      </c>
      <c r="F74" s="145" t="s">
        <v>314</v>
      </c>
      <c r="G74" s="144" t="s">
        <v>469</v>
      </c>
      <c r="H74" s="144"/>
      <c r="I74" s="145" t="s">
        <v>350</v>
      </c>
      <c r="J74" s="145" t="s">
        <v>470</v>
      </c>
    </row>
    <row r="75" ht="52.5" customHeight="1" outlineLevel="1" spans="1:10">
      <c r="A75" s="145" t="s">
        <v>266</v>
      </c>
      <c r="B75" s="145" t="s">
        <v>467</v>
      </c>
      <c r="C75" s="145" t="s">
        <v>324</v>
      </c>
      <c r="D75" s="145" t="s">
        <v>325</v>
      </c>
      <c r="E75" s="145" t="s">
        <v>348</v>
      </c>
      <c r="F75" s="145" t="s">
        <v>314</v>
      </c>
      <c r="G75" s="144" t="s">
        <v>349</v>
      </c>
      <c r="H75" s="144"/>
      <c r="I75" s="145" t="s">
        <v>350</v>
      </c>
      <c r="J75" s="145" t="s">
        <v>351</v>
      </c>
    </row>
    <row r="76" ht="52.5" customHeight="1" outlineLevel="1" spans="1:10">
      <c r="A76" s="145" t="s">
        <v>252</v>
      </c>
      <c r="B76" s="145" t="s">
        <v>471</v>
      </c>
      <c r="C76" s="145" t="s">
        <v>311</v>
      </c>
      <c r="D76" s="145" t="s">
        <v>312</v>
      </c>
      <c r="E76" s="145" t="s">
        <v>382</v>
      </c>
      <c r="F76" s="145" t="s">
        <v>314</v>
      </c>
      <c r="G76" s="144" t="s">
        <v>383</v>
      </c>
      <c r="H76" s="144" t="s">
        <v>316</v>
      </c>
      <c r="I76" s="145" t="s">
        <v>317</v>
      </c>
      <c r="J76" s="145" t="s">
        <v>384</v>
      </c>
    </row>
    <row r="77" ht="52.5" customHeight="1" outlineLevel="1" spans="1:10">
      <c r="A77" s="145" t="s">
        <v>252</v>
      </c>
      <c r="B77" s="145" t="s">
        <v>471</v>
      </c>
      <c r="C77" s="145" t="s">
        <v>311</v>
      </c>
      <c r="D77" s="145" t="s">
        <v>347</v>
      </c>
      <c r="E77" s="145" t="s">
        <v>432</v>
      </c>
      <c r="F77" s="145" t="s">
        <v>314</v>
      </c>
      <c r="G77" s="144" t="s">
        <v>349</v>
      </c>
      <c r="H77" s="144"/>
      <c r="I77" s="145" t="s">
        <v>350</v>
      </c>
      <c r="J77" s="145" t="s">
        <v>472</v>
      </c>
    </row>
    <row r="78" ht="52.5" customHeight="1" outlineLevel="1" spans="1:10">
      <c r="A78" s="145" t="s">
        <v>252</v>
      </c>
      <c r="B78" s="145" t="s">
        <v>471</v>
      </c>
      <c r="C78" s="145" t="s">
        <v>324</v>
      </c>
      <c r="D78" s="145" t="s">
        <v>325</v>
      </c>
      <c r="E78" s="145" t="s">
        <v>395</v>
      </c>
      <c r="F78" s="145" t="s">
        <v>314</v>
      </c>
      <c r="G78" s="144" t="s">
        <v>473</v>
      </c>
      <c r="H78" s="144"/>
      <c r="I78" s="145" t="s">
        <v>350</v>
      </c>
      <c r="J78" s="145" t="s">
        <v>395</v>
      </c>
    </row>
    <row r="79" ht="52.5" customHeight="1" outlineLevel="1" spans="1:10">
      <c r="A79" s="145" t="s">
        <v>252</v>
      </c>
      <c r="B79" s="145" t="s">
        <v>471</v>
      </c>
      <c r="C79" s="145" t="s">
        <v>375</v>
      </c>
      <c r="D79" s="145" t="s">
        <v>376</v>
      </c>
      <c r="E79" s="145" t="s">
        <v>474</v>
      </c>
      <c r="F79" s="145" t="s">
        <v>378</v>
      </c>
      <c r="G79" s="144" t="s">
        <v>379</v>
      </c>
      <c r="H79" s="144" t="s">
        <v>322</v>
      </c>
      <c r="I79" s="145" t="s">
        <v>317</v>
      </c>
      <c r="J79" s="145" t="s">
        <v>475</v>
      </c>
    </row>
    <row r="80" ht="52.5" customHeight="1" outlineLevel="1" spans="1:10">
      <c r="A80" s="145" t="s">
        <v>295</v>
      </c>
      <c r="B80" s="145" t="s">
        <v>476</v>
      </c>
      <c r="C80" s="145" t="s">
        <v>311</v>
      </c>
      <c r="D80" s="145" t="s">
        <v>312</v>
      </c>
      <c r="E80" s="145" t="s">
        <v>477</v>
      </c>
      <c r="F80" s="145" t="s">
        <v>314</v>
      </c>
      <c r="G80" s="144" t="s">
        <v>478</v>
      </c>
      <c r="H80" s="144" t="s">
        <v>316</v>
      </c>
      <c r="I80" s="145" t="s">
        <v>317</v>
      </c>
      <c r="J80" s="145" t="s">
        <v>479</v>
      </c>
    </row>
    <row r="81" ht="52.5" customHeight="1" outlineLevel="1" spans="1:10">
      <c r="A81" s="145" t="s">
        <v>295</v>
      </c>
      <c r="B81" s="145" t="s">
        <v>476</v>
      </c>
      <c r="C81" s="145" t="s">
        <v>311</v>
      </c>
      <c r="D81" s="145" t="s">
        <v>319</v>
      </c>
      <c r="E81" s="145" t="s">
        <v>480</v>
      </c>
      <c r="F81" s="145" t="s">
        <v>314</v>
      </c>
      <c r="G81" s="144" t="s">
        <v>321</v>
      </c>
      <c r="H81" s="144" t="s">
        <v>322</v>
      </c>
      <c r="I81" s="145" t="s">
        <v>317</v>
      </c>
      <c r="J81" s="145" t="s">
        <v>479</v>
      </c>
    </row>
    <row r="82" ht="52.5" customHeight="1" outlineLevel="1" spans="1:10">
      <c r="A82" s="145" t="s">
        <v>295</v>
      </c>
      <c r="B82" s="145" t="s">
        <v>476</v>
      </c>
      <c r="C82" s="145" t="s">
        <v>324</v>
      </c>
      <c r="D82" s="145" t="s">
        <v>325</v>
      </c>
      <c r="E82" s="145" t="s">
        <v>481</v>
      </c>
      <c r="F82" s="145" t="s">
        <v>314</v>
      </c>
      <c r="G82" s="144" t="s">
        <v>321</v>
      </c>
      <c r="H82" s="144" t="s">
        <v>322</v>
      </c>
      <c r="I82" s="145" t="s">
        <v>317</v>
      </c>
      <c r="J82" s="145" t="s">
        <v>479</v>
      </c>
    </row>
    <row r="83" ht="52.5" customHeight="1" outlineLevel="1" spans="1:10">
      <c r="A83" s="145" t="s">
        <v>247</v>
      </c>
      <c r="B83" s="145" t="s">
        <v>482</v>
      </c>
      <c r="C83" s="145" t="s">
        <v>311</v>
      </c>
      <c r="D83" s="145" t="s">
        <v>312</v>
      </c>
      <c r="E83" s="145" t="s">
        <v>382</v>
      </c>
      <c r="F83" s="145" t="s">
        <v>314</v>
      </c>
      <c r="G83" s="144" t="s">
        <v>383</v>
      </c>
      <c r="H83" s="144" t="s">
        <v>316</v>
      </c>
      <c r="I83" s="145" t="s">
        <v>317</v>
      </c>
      <c r="J83" s="145" t="s">
        <v>384</v>
      </c>
    </row>
    <row r="84" ht="52.5" customHeight="1" outlineLevel="1" spans="1:10">
      <c r="A84" s="145" t="s">
        <v>247</v>
      </c>
      <c r="B84" s="145" t="s">
        <v>482</v>
      </c>
      <c r="C84" s="145" t="s">
        <v>311</v>
      </c>
      <c r="D84" s="145" t="s">
        <v>347</v>
      </c>
      <c r="E84" s="145" t="s">
        <v>432</v>
      </c>
      <c r="F84" s="145" t="s">
        <v>314</v>
      </c>
      <c r="G84" s="144" t="s">
        <v>349</v>
      </c>
      <c r="H84" s="144"/>
      <c r="I84" s="145" t="s">
        <v>350</v>
      </c>
      <c r="J84" s="145" t="s">
        <v>472</v>
      </c>
    </row>
    <row r="85" ht="52.5" customHeight="1" outlineLevel="1" spans="1:10">
      <c r="A85" s="145" t="s">
        <v>247</v>
      </c>
      <c r="B85" s="145" t="s">
        <v>482</v>
      </c>
      <c r="C85" s="145" t="s">
        <v>311</v>
      </c>
      <c r="D85" s="145" t="s">
        <v>319</v>
      </c>
      <c r="E85" s="145" t="s">
        <v>387</v>
      </c>
      <c r="F85" s="145" t="s">
        <v>314</v>
      </c>
      <c r="G85" s="144" t="s">
        <v>483</v>
      </c>
      <c r="H85" s="144"/>
      <c r="I85" s="145" t="s">
        <v>350</v>
      </c>
      <c r="J85" s="145" t="s">
        <v>484</v>
      </c>
    </row>
    <row r="86" ht="52.5" customHeight="1" outlineLevel="1" spans="1:10">
      <c r="A86" s="145" t="s">
        <v>247</v>
      </c>
      <c r="B86" s="145" t="s">
        <v>482</v>
      </c>
      <c r="C86" s="145" t="s">
        <v>324</v>
      </c>
      <c r="D86" s="145" t="s">
        <v>325</v>
      </c>
      <c r="E86" s="145" t="s">
        <v>390</v>
      </c>
      <c r="F86" s="145" t="s">
        <v>314</v>
      </c>
      <c r="G86" s="144" t="s">
        <v>485</v>
      </c>
      <c r="H86" s="144"/>
      <c r="I86" s="145" t="s">
        <v>350</v>
      </c>
      <c r="J86" s="145" t="s">
        <v>486</v>
      </c>
    </row>
    <row r="87" ht="52.5" customHeight="1" outlineLevel="1" spans="1:10">
      <c r="A87" s="145" t="s">
        <v>247</v>
      </c>
      <c r="B87" s="145" t="s">
        <v>482</v>
      </c>
      <c r="C87" s="145" t="s">
        <v>324</v>
      </c>
      <c r="D87" s="145" t="s">
        <v>373</v>
      </c>
      <c r="E87" s="145" t="s">
        <v>394</v>
      </c>
      <c r="F87" s="145" t="s">
        <v>314</v>
      </c>
      <c r="G87" s="144" t="s">
        <v>374</v>
      </c>
      <c r="H87" s="144"/>
      <c r="I87" s="145" t="s">
        <v>350</v>
      </c>
      <c r="J87" s="145" t="s">
        <v>395</v>
      </c>
    </row>
    <row r="88" ht="52.5" customHeight="1" outlineLevel="1" spans="1:10">
      <c r="A88" s="145" t="s">
        <v>247</v>
      </c>
      <c r="B88" s="145" t="s">
        <v>482</v>
      </c>
      <c r="C88" s="145" t="s">
        <v>375</v>
      </c>
      <c r="D88" s="145" t="s">
        <v>376</v>
      </c>
      <c r="E88" s="145" t="s">
        <v>487</v>
      </c>
      <c r="F88" s="145" t="s">
        <v>378</v>
      </c>
      <c r="G88" s="144" t="s">
        <v>379</v>
      </c>
      <c r="H88" s="144" t="s">
        <v>322</v>
      </c>
      <c r="I88" s="145" t="s">
        <v>317</v>
      </c>
      <c r="J88" s="145" t="s">
        <v>488</v>
      </c>
    </row>
    <row r="89" ht="52.5" customHeight="1" outlineLevel="1" spans="1:10">
      <c r="A89" s="145" t="s">
        <v>277</v>
      </c>
      <c r="B89" s="145" t="s">
        <v>489</v>
      </c>
      <c r="C89" s="145" t="s">
        <v>311</v>
      </c>
      <c r="D89" s="145" t="s">
        <v>312</v>
      </c>
      <c r="E89" s="145" t="s">
        <v>490</v>
      </c>
      <c r="F89" s="145" t="s">
        <v>314</v>
      </c>
      <c r="G89" s="144" t="s">
        <v>345</v>
      </c>
      <c r="H89" s="144" t="s">
        <v>316</v>
      </c>
      <c r="I89" s="145" t="s">
        <v>317</v>
      </c>
      <c r="J89" s="145" t="s">
        <v>489</v>
      </c>
    </row>
    <row r="90" ht="52.5" customHeight="1" outlineLevel="1" spans="1:10">
      <c r="A90" s="145" t="s">
        <v>277</v>
      </c>
      <c r="B90" s="145" t="s">
        <v>489</v>
      </c>
      <c r="C90" s="145" t="s">
        <v>324</v>
      </c>
      <c r="D90" s="145" t="s">
        <v>325</v>
      </c>
      <c r="E90" s="145" t="s">
        <v>491</v>
      </c>
      <c r="F90" s="145" t="s">
        <v>314</v>
      </c>
      <c r="G90" s="144" t="s">
        <v>492</v>
      </c>
      <c r="H90" s="144" t="s">
        <v>332</v>
      </c>
      <c r="I90" s="145" t="s">
        <v>317</v>
      </c>
      <c r="J90" s="145" t="s">
        <v>489</v>
      </c>
    </row>
    <row r="91" ht="52.5" customHeight="1" outlineLevel="1" spans="1:10">
      <c r="A91" s="145" t="s">
        <v>277</v>
      </c>
      <c r="B91" s="145" t="s">
        <v>489</v>
      </c>
      <c r="C91" s="145" t="s">
        <v>375</v>
      </c>
      <c r="D91" s="145" t="s">
        <v>376</v>
      </c>
      <c r="E91" s="145" t="s">
        <v>493</v>
      </c>
      <c r="F91" s="145" t="s">
        <v>378</v>
      </c>
      <c r="G91" s="144" t="s">
        <v>402</v>
      </c>
      <c r="H91" s="144" t="s">
        <v>322</v>
      </c>
      <c r="I91" s="145" t="s">
        <v>317</v>
      </c>
      <c r="J91" s="145" t="s">
        <v>489</v>
      </c>
    </row>
    <row r="92" ht="52.5" customHeight="1" outlineLevel="1" spans="1:10">
      <c r="A92" s="145" t="s">
        <v>277</v>
      </c>
      <c r="B92" s="145" t="s">
        <v>489</v>
      </c>
      <c r="C92" s="145" t="s">
        <v>328</v>
      </c>
      <c r="D92" s="145" t="s">
        <v>329</v>
      </c>
      <c r="E92" s="145" t="s">
        <v>403</v>
      </c>
      <c r="F92" s="145" t="s">
        <v>331</v>
      </c>
      <c r="G92" s="144" t="s">
        <v>492</v>
      </c>
      <c r="H92" s="144" t="s">
        <v>332</v>
      </c>
      <c r="I92" s="145" t="s">
        <v>317</v>
      </c>
      <c r="J92" s="145" t="s">
        <v>489</v>
      </c>
    </row>
  </sheetData>
  <mergeCells count="42">
    <mergeCell ref="A2:J2"/>
    <mergeCell ref="A3:E3"/>
    <mergeCell ref="A7:A10"/>
    <mergeCell ref="A11:A14"/>
    <mergeCell ref="A15:A17"/>
    <mergeCell ref="A18:A21"/>
    <mergeCell ref="A22:A25"/>
    <mergeCell ref="A26:A31"/>
    <mergeCell ref="A32:A37"/>
    <mergeCell ref="A38:A41"/>
    <mergeCell ref="A42:A47"/>
    <mergeCell ref="A48:A51"/>
    <mergeCell ref="A52:A55"/>
    <mergeCell ref="A56:A61"/>
    <mergeCell ref="A62:A66"/>
    <mergeCell ref="A67:A69"/>
    <mergeCell ref="A70:A72"/>
    <mergeCell ref="A73:A75"/>
    <mergeCell ref="A76:A79"/>
    <mergeCell ref="A80:A82"/>
    <mergeCell ref="A83:A88"/>
    <mergeCell ref="A89:A92"/>
    <mergeCell ref="B7:B10"/>
    <mergeCell ref="B11:B14"/>
    <mergeCell ref="B15:B17"/>
    <mergeCell ref="B18:B21"/>
    <mergeCell ref="B22:B25"/>
    <mergeCell ref="B26:B31"/>
    <mergeCell ref="B32:B37"/>
    <mergeCell ref="B38:B41"/>
    <mergeCell ref="B42:B47"/>
    <mergeCell ref="B48:B51"/>
    <mergeCell ref="B52:B55"/>
    <mergeCell ref="B56:B61"/>
    <mergeCell ref="B62:B66"/>
    <mergeCell ref="B67:B69"/>
    <mergeCell ref="B70:B72"/>
    <mergeCell ref="B73:B75"/>
    <mergeCell ref="B76:B79"/>
    <mergeCell ref="B80:B82"/>
    <mergeCell ref="B83:B88"/>
    <mergeCell ref="B89:B9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2026-02-12T07:18:00Z</dcterms:created>
  <dcterms:modified xsi:type="dcterms:W3CDTF">2026-03-19T09:00:34Z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55AAD6BE44FD4238AEB5A0A73A5967D6_13</vt:lpwstr>
  </property>
  <property fmtid="{D5CDD505-2E9C-101B-9397-08002B2CF9AE}" pid="3" name="KSOProductBuildVer">
    <vt:lpwstr>2052-12.1.0.21915</vt:lpwstr>
  </property>
  <property fmtid="{D5CDD505-2E9C-101B-9397-08002B2CF9AE}" pid="4" name="CalculationRule">
    <vt:i4>0</vt:i4>
  </property>
</Properties>
</file>