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0"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<sst xmlns="http://schemas.openxmlformats.org/spreadsheetml/2006/main" count="1038" uniqueCount="360">
  <si>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</si>
  <si>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</si>
  <si>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</si>
  <si>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</si>
  <si>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</si>
  <si>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</si>
  <si>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</si>
  <si>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</si>
  <si>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</si>
  <si>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</si>
  <si>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</si>
  <si>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</si>
  <si>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</si>
  <si>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</si>
  <si>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</si>
  <si>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</si>
  <si>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</si>
  <si>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</si>
  <si>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</si>
  <si>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</si>
  <si>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</si>
  <si>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</si>
  <si>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</si>
  <si>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</si>
  <si>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</si>
  <si>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</si>
  <si>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</si>
  <si>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</si>
  <si>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</si>
  <si>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</si>
  <si>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</si>
  <si>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</si>
  <si>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</si>
  <si>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</si>
  <si>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</si>
  <si>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</si>
  <si>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</si>
  <si>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</si>
  <si>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</si>
  <si>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</si>
  <si>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</si>
  <si>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</si>
  <si>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</si>
  <si>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</si>
  <si>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105006</t>
  </si>
  <si>
    <t>梁河县遮岛中心小学</t>
  </si>
  <si>
    <t>预算01-3表</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</si>
  <si>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</si>
  <si>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</si>
  <si>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</si>
  <si>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</si>
  <si>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</si>
  <si>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</si>
  <si>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</si>
  <si>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</si>
  <si>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</si>
  <si>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</si>
  <si>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</si>
  <si>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</si>
  <si>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</si>
  <si>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</si>
  <si>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</si>
  <si>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</si>
  <si>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</si>
  <si>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</si>
  <si>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</si>
  <si>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</si>
  <si>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</si>
  <si>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</si>
  <si>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</si>
  <si>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</si>
  <si>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</si>
  <si>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</si>
  <si>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</si>
  <si>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</si>
  <si>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</si>
  <si>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</si>
  <si>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</si>
  <si>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</si>
  <si>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</si>
  <si>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</si>
  <si>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</si>
  <si>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</si>
  <si>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</si>
  <si>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</si>
  <si>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</si>
  <si>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</si>
  <si>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</si>
  <si>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</si>
  <si>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</si>
  <si>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</si>
  <si>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</si>
  <si>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</si>
  <si>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</si>
  <si>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</si>
  <si>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</si>
  <si>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</si>
  <si>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</si>
  <si>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</si>
  <si>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</si>
  <si>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</si>
  <si>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</si>
  <si>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</si>
  <si>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</si>
  <si>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</si>
  <si>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</si>
  <si>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</si>
  <si>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</si>
  <si>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</si>
  <si>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</si>
  <si>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</si>
  <si>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</si>
  <si>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</si>
  <si>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</si>
  <si>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</si>
  <si>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</si>
  <si>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</si>
  <si>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</si>
  <si>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</si>
  <si>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</si>
  <si>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</si>
  <si>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</si>
  <si>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</si>
  <si>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</si>
  <si>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</si>
  <si>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</si>
  <si>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</si>
  <si>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</si>
  <si>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</si>
  <si>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</si>
  <si>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</si>
  <si>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</si>
  <si>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</si>
  <si>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</si>
  <si>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</si>
  <si>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</si>
  <si>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</si>
  <si>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</si>
  <si>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</si>
  <si>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</si>
  <si>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</si>
  <si>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</si>
  <si>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</si>
  <si>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</si>
  <si>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</si>
  <si>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</si>
  <si>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</si>
  <si>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</si>
  <si>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</si>
  <si>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</si>
  <si>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</si>
  <si>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</si>
  <si>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</si>
  <si>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</si>
  <si>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</si>
  <si>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</si>
  <si>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</si>
  <si>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</si>
  <si>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</si>
  <si>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</si>
  <si>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</si>
  <si>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</si>
  <si>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533122210000000011796</t>
  </si>
  <si>
    <t>事业人员支出工资</t>
  </si>
  <si>
    <t>30101</t>
  </si>
  <si>
    <t>基本工资</t>
  </si>
  <si>
    <t>30102</t>
  </si>
  <si>
    <t>津贴补贴</t>
  </si>
  <si>
    <t>30107</t>
  </si>
  <si>
    <t>绩效工资</t>
  </si>
  <si>
    <t>533122231100001447665</t>
  </si>
  <si>
    <t>事业绩效奖励</t>
  </si>
  <si>
    <t>533122251100003753702</t>
  </si>
  <si>
    <t>机关事业单位基本养老保险缴费</t>
  </si>
  <si>
    <t>30108</t>
  </si>
  <si>
    <t>533122210000000011801</t>
  </si>
  <si>
    <t>职工基本医疗保险缴费</t>
  </si>
  <si>
    <t>30110</t>
  </si>
  <si>
    <t>533122210000000011800</t>
  </si>
  <si>
    <t>失业保险</t>
  </si>
  <si>
    <t>30112</t>
  </si>
  <si>
    <t>其他社会保障缴费</t>
  </si>
  <si>
    <t>533122210000000011799</t>
  </si>
  <si>
    <t>生育保险</t>
  </si>
  <si>
    <t>533122241100002250676</t>
  </si>
  <si>
    <t>大病保险费</t>
  </si>
  <si>
    <t>533122210000000014381</t>
  </si>
  <si>
    <t>残疾人就业保障金财政分担部分</t>
  </si>
  <si>
    <t>533122251100003753731</t>
  </si>
  <si>
    <t>工伤保险</t>
  </si>
  <si>
    <t>533122210000000011803</t>
  </si>
  <si>
    <t>30113</t>
  </si>
  <si>
    <t>533122261100005062682</t>
  </si>
  <si>
    <t>临时人员（州县出台政策）</t>
  </si>
  <si>
    <t>30199</t>
  </si>
  <si>
    <t>其他工资福利支出</t>
  </si>
  <si>
    <t>533122210000000014608</t>
  </si>
  <si>
    <t>党报党刊</t>
  </si>
  <si>
    <t>30201</t>
  </si>
  <si>
    <t>办公费</t>
  </si>
  <si>
    <t>533122210000000011810</t>
  </si>
  <si>
    <t>一般公用经费</t>
  </si>
  <si>
    <t>30227</t>
  </si>
  <si>
    <t>委托业务费</t>
  </si>
  <si>
    <t>533122231100001238680</t>
  </si>
  <si>
    <t>公用经费安排的公务接待费</t>
  </si>
  <si>
    <t>30217</t>
  </si>
  <si>
    <t>533122210000000011809</t>
  </si>
  <si>
    <t>退休公用经费</t>
  </si>
  <si>
    <t>533122210000000011807</t>
  </si>
  <si>
    <t>工会经费</t>
  </si>
  <si>
    <t>30228</t>
  </si>
  <si>
    <t>533122210000000011805</t>
  </si>
  <si>
    <t>退休人员建房费</t>
  </si>
  <si>
    <t>30302</t>
  </si>
  <si>
    <t>退休费</t>
  </si>
  <si>
    <t>预算05-1表</t>
  </si>
  <si>
    <t>项目分类</t>
  </si>
  <si>
    <t>项目单位</t>
  </si>
  <si>
    <t>经济科目编码</t>
  </si>
  <si>
    <t>经济科目名称</t>
  </si>
  <si>
    <t>本年拨款</t>
  </si>
  <si>
    <t>其中：本次下达</t>
  </si>
  <si>
    <t>单位安排2025至2026学年度课后延时服务资金</t>
  </si>
  <si>
    <t>专项业务类</t>
  </si>
  <si>
    <t>533122261100005050237</t>
  </si>
  <si>
    <t>30226</t>
  </si>
  <si>
    <t>劳务费</t>
  </si>
  <si>
    <t>30240</t>
  </si>
  <si>
    <t>税金及附加费用</t>
  </si>
  <si>
    <t>机关事业单位职工死亡抚恤资金</t>
  </si>
  <si>
    <t>民生类</t>
  </si>
  <si>
    <t>533122261100005049046</t>
  </si>
  <si>
    <t>30304</t>
  </si>
  <si>
    <t>抚恤金</t>
  </si>
  <si>
    <t>机关事业单位职工遗属生活补助资金</t>
  </si>
  <si>
    <t>533122261100005049059</t>
  </si>
  <si>
    <t>30305</t>
  </si>
  <si>
    <t>生活补助</t>
  </si>
  <si>
    <t>特殊教育公用经费补助县级资金</t>
  </si>
  <si>
    <t>533122261100005050563</t>
  </si>
  <si>
    <t>义务教育公用经费补助县级资金</t>
  </si>
  <si>
    <t>533122261100005050488</t>
  </si>
  <si>
    <t>义务教育家庭经济困难学生生活费补助县级资金</t>
  </si>
  <si>
    <t>533122261100005050377</t>
  </si>
  <si>
    <t>30308</t>
  </si>
  <si>
    <t>助学金</t>
  </si>
  <si>
    <t>义务教育学生营养膳食补助县级资金</t>
  </si>
  <si>
    <t>533122261100005050804</t>
  </si>
  <si>
    <t>预算05-2表</t>
  </si>
  <si>
    <t>单位名称、项目名称</t>
  </si>
  <si>
    <t>项目年度绩效目标</t>
  </si>
  <si>
    <t>一级指标</t>
  </si>
  <si>
    <t>二级指标</t>
  </si>
  <si>
    <t>三级指标</t>
  </si>
  <si>
    <t>指标性质</t>
  </si>
  <si>
    <t>指标值</t>
  </si>
  <si>
    <t>度量单位</t>
  </si>
  <si>
    <t>指标属性</t>
  </si>
  <si>
    <t>指标内容</t>
  </si>
  <si>
    <t>以2026年基报表学生数为准，及时足额下达公用经费，确保学校正常运转。</t>
  </si>
  <si>
    <t>产出指标</t>
  </si>
  <si>
    <t>数量指标</t>
  </si>
  <si>
    <t>覆盖学生数</t>
  </si>
  <si>
    <t>=</t>
  </si>
  <si>
    <t>1960</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</si>
  <si>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</si>
  <si>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</si>
  <si>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</si>
  <si>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</si>
  <si>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</si>
  <si>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</si>
  <si>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</si>
  <si>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</si>
  <si>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</si>
  <si>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</si>
  <si>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</si>
  <si>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</si>
  <si>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</si>
  <si>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</si>
  <si>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</si>
  <si>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95</t>
  </si>
  <si>
    <t>及时足额下达补助金，确保国家阳光政策、惠民资金落实到位。</t>
  </si>
  <si>
    <t>91</t>
  </si>
  <si>
    <t>以2026年享受学生数为准，及时足额下达学生营养改善计划资金，确保国家惠民政策落实到位。</t>
  </si>
  <si>
    <t>1962</t>
  </si>
  <si>
    <t>以学生数为基准，及时收取和发放课后延时服务资金，确保社团活动开展，学生文化、艺术素养得到提升。</t>
  </si>
  <si>
    <t>德发改价格〔2023〕347号德宏州发展和改革委员会德宏州财政局德宏州教育体育局德宏州市场监督管理局关于继续执行义务教育阶段课后服务收费有关事项的通知</t>
  </si>
  <si>
    <t>以2026年特殊学生数为准，及时足额下达特殊教育公用 经费，确保学校正常运转。</t>
  </si>
  <si>
    <t>尹玉仙、刘坤彩、杨聪兰、杨菊芬4人遗属补助</t>
  </si>
  <si>
    <t>发放遗属补助人数</t>
  </si>
  <si>
    <t>遗属生活补助增加</t>
  </si>
  <si>
    <t>29196</t>
  </si>
  <si>
    <t>元</t>
  </si>
  <si>
    <t>补助对象满意度</t>
  </si>
  <si>
    <t>成本指标</t>
  </si>
  <si>
    <t>经济成本指标</t>
  </si>
  <si>
    <t>经济成本增加</t>
  </si>
  <si>
    <t>&lt;=</t>
  </si>
  <si>
    <t>2026年发放陈国粹死亡一次性抚恤</t>
  </si>
  <si>
    <t>发放死亡抚恤金人数</t>
  </si>
  <si>
    <t>1.00</t>
  </si>
  <si>
    <t>用于发放1人死亡一次性抚恤</t>
  </si>
  <si>
    <t>保障职工死亡抚恤权益人数</t>
  </si>
  <si>
    <t>223800.4</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</si>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</sst>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79" fontId="1" fillId="0" borderId="7">
      <alignment horizontal="right" vertical="center"/>
    </xf>
    <xf numFmtId="10" fontId="1" fillId="0" borderId="7">
      <alignment horizontal="right" vertical="center"/>
    </xf>
    <xf numFmtId="49" fontId="1" fillId="0" borderId="7">
      <alignment horizontal="left" vertical="center" wrapText="1"/>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2" applyProtection="1">
      <alignment horizontal="right" vertical="center"/>
      <protection locked="0"/>
    </xf>
    <xf numFmtId="0" fontId="2" fillId="0" borderId="7" xfId="0" applyFont="1" applyBorder="1" applyAlignment="1"/>
    <xf numFmtId="49" fontId="1" fillId="0" borderId="7" xfId="55"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Font="1" applyAlignment="1">
      <alignment horizontal="right"/>
    </xf>
    <xf numFmtId="0" fontId="4" fillId="0" borderId="0" xfId="0" applyFont="1" applyAlignment="1">
      <alignment horizontal="left" vertical="center" wrapText="1"/>
    </xf>
    <xf numFmtId="0" fontId="5" fillId="0" borderId="0" xfId="0" applyFont="1" applyAlignment="1">
      <alignment wrapText="1"/>
    </xf>
    <xf numFmtId="0" fontId="5" fillId="0" borderId="1"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3" fontId="5" fillId="0" borderId="7" xfId="0" applyNumberFormat="1" applyFont="1" applyBorder="1" applyAlignment="1">
      <alignment horizontal="center" vertical="center"/>
    </xf>
    <xf numFmtId="3" fontId="5" fillId="0" borderId="2" xfId="0" applyNumberFormat="1" applyFont="1" applyBorder="1" applyAlignment="1" applyProtection="1">
      <alignment horizontal="center" vertical="center"/>
      <protection locked="0"/>
    </xf>
    <xf numFmtId="3" fontId="5" fillId="0" borderId="6" xfId="0" applyNumberFormat="1" applyFont="1" applyBorder="1" applyAlignment="1">
      <alignment horizontal="center" vertical="center"/>
    </xf>
    <xf numFmtId="3" fontId="5" fillId="0" borderId="9" xfId="0" applyNumberFormat="1" applyFont="1" applyBorder="1" applyAlignment="1" applyProtection="1">
      <alignment horizontal="center" vertical="center"/>
      <protection locked="0"/>
    </xf>
    <xf numFmtId="3" fontId="5" fillId="0" borderId="9" xfId="0" applyNumberFormat="1" applyFon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5" applyFont="1" applyBorder="1">
      <alignment horizontal="left" vertical="center" wrapText="1"/>
    </xf>
    <xf numFmtId="49" fontId="12" fillId="0" borderId="0" xfId="55" applyFont="1" applyBorder="1" applyAlignment="1">
      <alignment horizontal="center" vertical="center" wrapText="1"/>
    </xf>
    <xf numFmtId="49" fontId="11" fillId="0" borderId="7" xfId="55" applyFont="1" applyAlignment="1">
      <alignment horizontal="center" vertical="center" wrapText="1"/>
    </xf>
    <xf numFmtId="49" fontId="11" fillId="0" borderId="7" xfId="55" applyFont="1">
      <alignment horizontal="left" vertical="center" wrapText="1"/>
    </xf>
    <xf numFmtId="49" fontId="11" fillId="0" borderId="0" xfId="55"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5" applyFont="1">
      <alignment horizontal="left" vertical="center" wrapText="1"/>
    </xf>
    <xf numFmtId="49" fontId="4" fillId="0" borderId="7" xfId="55" applyFont="1" applyAlignment="1">
      <alignment horizontal="center" vertical="center" wrapText="1"/>
    </xf>
    <xf numFmtId="179" fontId="4" fillId="0" borderId="7" xfId="52" applyFont="1">
      <alignment horizontal="right" vertical="center"/>
    </xf>
    <xf numFmtId="0" fontId="13" fillId="0" borderId="0" xfId="0" applyFont="1" applyBorder="1">
      <alignment vertical="top"/>
    </xf>
    <xf numFmtId="0" fontId="12" fillId="0" borderId="0"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Font="1"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Font="1" applyBorder="1" applyAlignment="1">
      <alignment horizontal="left" vertical="center" wrapText="1"/>
    </xf>
    <xf numFmtId="49" fontId="16" fillId="0" borderId="7" xfId="55" applyFont="1" applyAlignment="1">
      <alignment horizontal="center" vertical="center" wrapText="1"/>
    </xf>
    <xf numFmtId="49" fontId="16" fillId="0" borderId="7" xfId="55" applyFont="1">
      <alignment horizontal="left" vertical="center" wrapText="1"/>
    </xf>
    <xf numFmtId="179" fontId="16" fillId="0" borderId="7" xfId="52" applyFont="1">
      <alignment horizontal="right" vertical="center"/>
    </xf>
    <xf numFmtId="49" fontId="16" fillId="0" borderId="7" xfId="55" applyFont="1" applyAlignment="1">
      <alignment horizontal="left" vertical="center" wrapText="1" indent="1"/>
    </xf>
    <xf numFmtId="49" fontId="16" fillId="0" borderId="7" xfId="55"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5" applyNumberFormat="1" applyFont="1" applyBorder="1" applyAlignment="1">
      <alignment horizontal="left" vertical="center"/>
    </xf>
    <xf numFmtId="0" fontId="3" fillId="0" borderId="0" xfId="55" applyNumberFormat="1" applyFont="1" applyBorder="1" applyAlignment="1">
      <alignment horizontal="center" vertical="center"/>
    </xf>
    <xf numFmtId="0" fontId="4" fillId="0" borderId="7" xfId="55" applyNumberFormat="1" applyFont="1" applyAlignment="1">
      <alignment horizontal="center" vertical="center" wrapText="1"/>
    </xf>
    <xf numFmtId="0" fontId="4" fillId="0" borderId="7" xfId="0" applyFont="1" applyBorder="1" applyAlignment="1">
      <alignment horizontal="center" vertical="center"/>
    </xf>
    <xf numFmtId="0" fontId="4" fillId="0" borderId="7" xfId="55" applyNumberFormat="1" applyFont="1">
      <alignment horizontal="left" vertical="center" wrapText="1"/>
    </xf>
    <xf numFmtId="0" fontId="4" fillId="0" borderId="7" xfId="55" applyNumberFormat="1" applyFont="1" applyAlignment="1">
      <alignment horizontal="left" vertical="center" wrapText="1" indent="1"/>
    </xf>
    <xf numFmtId="0" fontId="4" fillId="0" borderId="7" xfId="55" applyNumberFormat="1" applyFont="1" applyAlignment="1">
      <alignment horizontal="left" vertical="center" wrapText="1" indent="2"/>
    </xf>
    <xf numFmtId="0" fontId="5" fillId="0" borderId="0" xfId="0" applyFont="1" applyBorder="1" applyAlignment="1">
      <alignment vertical="center"/>
    </xf>
    <xf numFmtId="0" fontId="1" fillId="0" borderId="7" xfId="0" applyFont="1" applyBorder="1" applyAlignment="1">
      <alignment vertical="center" wrapText="1"/>
    </xf>
    <xf numFmtId="0" fontId="5" fillId="0" borderId="4" xfId="0" applyFont="1" applyBorder="1" applyAlignment="1">
      <alignment vertical="center"/>
    </xf>
    <xf numFmtId="0" fontId="2" fillId="0" borderId="0" xfId="0" applyFont="1" applyAlignment="1">
      <alignment horizontal="center" vertical="center"/>
    </xf>
    <xf numFmtId="49" fontId="4" fillId="0" borderId="0" xfId="55" applyFont="1" applyBorder="1">
      <alignment horizontal="left" vertical="center" wrapText="1"/>
    </xf>
    <xf numFmtId="49" fontId="4" fillId="0" borderId="0" xfId="55"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5"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5" workbookViewId="0">
      <selection activeCell="C35" sqref="C35"/>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"单位名称："&amp;"梁河县遮岛中心小学"</f>
        <v>单位名称：梁河县遮岛中心小学</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21070321.84</v>
      </c>
      <c r="C6" s="151" t="str">
        <f>"一"&amp;"、"&amp;"教育支出"</f>
        <v>一、教育支出</v>
      </c>
      <c r="D6" s="153">
        <v>16831110.07</v>
      </c>
    </row>
    <row r="7" ht="18.75" customHeight="1" spans="1:4">
      <c r="A7" s="151" t="s">
        <v>8</v>
      </c>
      <c r="B7" s="153"/>
      <c r="C7" s="151" t="str">
        <f>"二"&amp;"、"&amp;"社会保障和就业支出"</f>
        <v>二、社会保障和就业支出</v>
      </c>
      <c r="D7" s="153">
        <v>2773227.96</v>
      </c>
    </row>
    <row r="8" ht="18.75" customHeight="1" spans="1:4">
      <c r="A8" s="151" t="s">
        <v>9</v>
      </c>
      <c r="B8" s="153"/>
      <c r="C8" s="151" t="str">
        <f>"三"&amp;"、"&amp;"卫生健康支出"</f>
        <v>三、卫生健康支出</v>
      </c>
      <c r="D8" s="153">
        <v>971349.09</v>
      </c>
    </row>
    <row r="9" ht="18.75" customHeight="1" spans="1:4">
      <c r="A9" s="151" t="s">
        <v>10</v>
      </c>
      <c r="B9" s="153"/>
      <c r="C9" s="151" t="str">
        <f>"四"&amp;"、"&amp;"住房保障支出"</f>
        <v>四、住房保障支出</v>
      </c>
      <c r="D9" s="153">
        <v>1670634.72</v>
      </c>
    </row>
    <row r="10" ht="18.75" customHeight="1" spans="1:4">
      <c r="A10" s="151" t="s">
        <v>11</v>
      </c>
      <c r="B10" s="153">
        <v>1176000</v>
      </c>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v>1176000</v>
      </c>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22246321.84</v>
      </c>
      <c r="C32" s="151" t="s">
        <v>18</v>
      </c>
      <c r="D32" s="153">
        <v>22246321.84</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22246321.84</v>
      </c>
      <c r="C36" s="151" t="s">
        <v>25</v>
      </c>
      <c r="D36" s="153">
        <v>22246321.84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285714285714" defaultRowHeight="14.25" customHeight="1" outlineLevelCol="5"/>
  <cols>
    <col min="1" max="6" width="23" customWidth="1"/>
  </cols>
  <sheetData>
    <row r="1" ht="12" customHeight="1" spans="1:6">
      <c r="A1" s="121">
        <v>1</v>
      </c>
      <c r="B1" s="122">
        <v>0</v>
      </c>
      <c r="C1" s="121">
        <v>1</v>
      </c>
      <c r="D1" s="90"/>
      <c r="E1" s="90"/>
      <c r="F1" s="123" t="s">
        <v>305</v>
      </c>
    </row>
    <row r="2" ht="26.25" customHeight="1" spans="1:6">
      <c r="A2" s="124" t="str">
        <f>"2026"&amp;"年部门政府性基金预算支出预算表"</f>
        <v>2026年部门政府性基金预算支出预算表</v>
      </c>
      <c r="B2" s="124" t="s">
        <v>306</v>
      </c>
      <c r="C2" s="125"/>
      <c r="D2" s="126"/>
      <c r="E2" s="126"/>
      <c r="F2" s="126"/>
    </row>
    <row r="3" ht="13.5" customHeight="1" spans="1:6">
      <c r="A3" s="127" t="str">
        <f>"单位名称："&amp;"梁河县遮岛中心小学"</f>
        <v>单位名称：梁河县遮岛中心小学</v>
      </c>
      <c r="B3" s="127" t="s">
        <v>307</v>
      </c>
      <c r="C3" s="128"/>
      <c r="D3" s="90"/>
      <c r="E3" s="90"/>
      <c r="F3" s="123" t="s">
        <v>1</v>
      </c>
    </row>
    <row r="4" ht="19.5" customHeight="1" spans="1:6">
      <c r="A4" s="129" t="s">
        <v>139</v>
      </c>
      <c r="B4" s="130" t="s">
        <v>48</v>
      </c>
      <c r="C4" s="129" t="s">
        <v>49</v>
      </c>
      <c r="D4" s="12" t="s">
        <v>308</v>
      </c>
      <c r="E4" s="13"/>
      <c r="F4" s="14"/>
    </row>
    <row r="5" ht="18.75" customHeight="1" spans="1:6">
      <c r="A5" s="131"/>
      <c r="B5" s="132"/>
      <c r="C5" s="131"/>
      <c r="D5" s="70" t="s">
        <v>29</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309</v>
      </c>
      <c r="B9" s="137" t="s">
        <v>309</v>
      </c>
      <c r="C9" s="138" t="s">
        <v>309</v>
      </c>
      <c r="D9" s="84"/>
      <c r="E9" s="134"/>
      <c r="F9" s="134"/>
    </row>
    <row r="10" ht="18.75" customHeight="1" spans="1:6">
      <c r="A10" s="139" t="s">
        <v>310</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13" sqref="B13"/>
    </sheetView>
  </sheetViews>
  <sheetFormatPr defaultColWidth="9.14285714285714" defaultRowHeight="14.25" customHeight="1"/>
  <cols>
    <col min="1" max="1" width="16.2857142857143" customWidth="1"/>
    <col min="2" max="3" width="9.57142857142857" customWidth="1"/>
    <col min="4" max="5" width="3.57142857142857" customWidth="1"/>
    <col min="6" max="6" width="11.2857142857143" customWidth="1"/>
    <col min="7" max="8" width="11.8571428571429" customWidth="1"/>
    <col min="9" max="9" width="10.1428571428571" customWidth="1"/>
    <col min="10" max="10" width="6" customWidth="1"/>
    <col min="11" max="11" width="9.71428571428571" customWidth="1"/>
    <col min="12" max="15" width="10.7142857142857" customWidth="1"/>
    <col min="16" max="16" width="6.57142857142857" customWidth="1"/>
    <col min="17" max="17" width="11.4285714285714" customWidth="1"/>
  </cols>
  <sheetData>
    <row r="1" ht="13.5" customHeight="1" spans="1:17">
      <c r="A1" s="3"/>
      <c r="B1" s="3"/>
      <c r="C1" s="3"/>
      <c r="D1" s="3"/>
      <c r="E1" s="3"/>
      <c r="F1" s="3"/>
      <c r="G1" s="3"/>
      <c r="H1" s="3"/>
      <c r="I1" s="3"/>
      <c r="J1" s="3"/>
      <c r="K1" s="1"/>
      <c r="L1" s="1"/>
      <c r="M1" s="1"/>
      <c r="N1" s="1"/>
      <c r="O1" s="111"/>
      <c r="P1" s="111"/>
      <c r="Q1" s="98" t="s">
        <v>311</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"单位名称："&amp;"梁河县遮岛中心小学"</f>
        <v>单位名称：梁河县遮岛中心小学</v>
      </c>
      <c r="B3" s="32"/>
      <c r="C3" s="32"/>
      <c r="D3" s="32"/>
      <c r="E3" s="32"/>
      <c r="F3" s="32"/>
      <c r="G3" s="32"/>
      <c r="H3" s="32"/>
      <c r="I3" s="32"/>
      <c r="J3" s="32"/>
      <c r="K3" s="1"/>
      <c r="L3" s="1"/>
      <c r="M3" s="1"/>
      <c r="N3" s="1"/>
      <c r="O3" s="113"/>
      <c r="P3" s="113"/>
      <c r="Q3" s="120" t="s">
        <v>1</v>
      </c>
    </row>
    <row r="4" ht="15.75" customHeight="1" spans="1:17">
      <c r="A4" s="11" t="s">
        <v>312</v>
      </c>
      <c r="B4" s="101" t="s">
        <v>313</v>
      </c>
      <c r="C4" s="101" t="s">
        <v>314</v>
      </c>
      <c r="D4" s="101" t="s">
        <v>315</v>
      </c>
      <c r="E4" s="101" t="s">
        <v>316</v>
      </c>
      <c r="F4" s="101" t="s">
        <v>317</v>
      </c>
      <c r="G4" s="48" t="s">
        <v>146</v>
      </c>
      <c r="H4" s="48"/>
      <c r="I4" s="48"/>
      <c r="J4" s="48"/>
      <c r="K4" s="114"/>
      <c r="L4" s="48"/>
      <c r="M4" s="48"/>
      <c r="N4" s="48"/>
      <c r="O4" s="73"/>
      <c r="P4" s="114"/>
      <c r="Q4" s="49"/>
    </row>
    <row r="5" ht="17.25" customHeight="1" spans="1:17">
      <c r="A5" s="16"/>
      <c r="B5" s="102"/>
      <c r="C5" s="102"/>
      <c r="D5" s="102"/>
      <c r="E5" s="102"/>
      <c r="F5" s="102"/>
      <c r="G5" s="102" t="s">
        <v>29</v>
      </c>
      <c r="H5" s="102" t="s">
        <v>33</v>
      </c>
      <c r="I5" s="102" t="s">
        <v>318</v>
      </c>
      <c r="J5" s="102" t="s">
        <v>319</v>
      </c>
      <c r="K5" s="115" t="s">
        <v>320</v>
      </c>
      <c r="L5" s="116" t="s">
        <v>321</v>
      </c>
      <c r="M5" s="116"/>
      <c r="N5" s="116"/>
      <c r="O5" s="117"/>
      <c r="P5" s="118"/>
      <c r="Q5" s="103"/>
    </row>
    <row r="6" ht="54" customHeight="1" spans="1:17">
      <c r="A6" s="18"/>
      <c r="B6" s="103"/>
      <c r="C6" s="103"/>
      <c r="D6" s="103"/>
      <c r="E6" s="103"/>
      <c r="F6" s="103"/>
      <c r="G6" s="103"/>
      <c r="H6" s="103" t="s">
        <v>32</v>
      </c>
      <c r="I6" s="103"/>
      <c r="J6" s="103"/>
      <c r="K6" s="119"/>
      <c r="L6" s="103" t="s">
        <v>32</v>
      </c>
      <c r="M6" s="103" t="s">
        <v>39</v>
      </c>
      <c r="N6" s="103" t="s">
        <v>322</v>
      </c>
      <c r="O6" s="33" t="s">
        <v>41</v>
      </c>
      <c r="P6" s="119" t="s">
        <v>42</v>
      </c>
      <c r="Q6" s="103" t="s">
        <v>43</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309</v>
      </c>
      <c r="B10" s="110"/>
      <c r="C10" s="110"/>
      <c r="D10" s="110"/>
      <c r="E10" s="108"/>
      <c r="F10" s="23"/>
      <c r="G10" s="23"/>
      <c r="H10" s="23"/>
      <c r="I10" s="23"/>
      <c r="J10" s="23"/>
      <c r="K10" s="23"/>
      <c r="L10" s="23"/>
      <c r="M10" s="23"/>
      <c r="N10" s="23"/>
      <c r="O10" s="23"/>
      <c r="P10" s="23"/>
      <c r="Q10" s="23"/>
    </row>
    <row r="11" customHeight="1" spans="1:1">
      <c r="A11" s="39" t="s">
        <v>323</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4285714285714" defaultRowHeight="14.25" customHeight="1"/>
  <cols>
    <col min="1" max="1" width="21.4285714285714" customWidth="1"/>
    <col min="2" max="2" width="9.71428571428571" customWidth="1"/>
    <col min="3" max="3" width="19.1428571428571" customWidth="1"/>
    <col min="4" max="5" width="12" customWidth="1"/>
    <col min="6" max="6" width="5.71428571428571" customWidth="1"/>
    <col min="7" max="7" width="6.42857142857143" customWidth="1"/>
    <col min="8" max="8" width="9.85714285714286" customWidth="1"/>
    <col min="9" max="14" width="11.2857142857143" customWidth="1"/>
  </cols>
  <sheetData>
    <row r="1" ht="17.25" customHeight="1" spans="1:14">
      <c r="A1" s="3"/>
      <c r="B1" s="3"/>
      <c r="C1" s="3"/>
      <c r="D1" s="3"/>
      <c r="E1" s="3"/>
      <c r="F1" s="3"/>
      <c r="G1" s="3"/>
      <c r="H1" s="92"/>
      <c r="I1" s="1"/>
      <c r="J1" s="1"/>
      <c r="K1" s="92"/>
      <c r="L1" s="1"/>
      <c r="M1" s="96"/>
      <c r="N1" s="96" t="s">
        <v>324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"单位名称："&amp;"梁河县遮岛中心小学"</f>
        <v>单位名称：梁河县遮岛中心小学</v>
      </c>
      <c r="B3" s="32"/>
      <c r="C3" s="32"/>
      <c r="D3" s="32"/>
      <c r="E3" s="32"/>
      <c r="F3" s="32"/>
      <c r="G3" s="32"/>
      <c r="H3" s="92"/>
      <c r="I3" s="1"/>
      <c r="J3" s="1"/>
      <c r="K3" s="92"/>
      <c r="L3" s="1"/>
      <c r="M3" s="97"/>
      <c r="N3" s="98" t="s">
        <v>1</v>
      </c>
    </row>
    <row r="4" ht="15.75" customHeight="1" spans="1:14">
      <c r="A4" s="11" t="s">
        <v>312</v>
      </c>
      <c r="B4" s="11" t="s">
        <v>325</v>
      </c>
      <c r="C4" s="11" t="s">
        <v>326</v>
      </c>
      <c r="D4" s="12" t="s">
        <v>146</v>
      </c>
      <c r="E4" s="13"/>
      <c r="F4" s="13"/>
      <c r="G4" s="13"/>
      <c r="H4" s="13"/>
      <c r="I4" s="13"/>
      <c r="J4" s="13"/>
      <c r="K4" s="13"/>
      <c r="L4" s="13"/>
      <c r="M4" s="13"/>
      <c r="N4" s="14"/>
    </row>
    <row r="5" ht="17.25" customHeight="1" spans="1:14">
      <c r="A5" s="16"/>
      <c r="B5" s="16"/>
      <c r="C5" s="16"/>
      <c r="D5" s="75" t="s">
        <v>29</v>
      </c>
      <c r="E5" s="11" t="s">
        <v>33</v>
      </c>
      <c r="F5" s="11" t="s">
        <v>318</v>
      </c>
      <c r="G5" s="11" t="s">
        <v>319</v>
      </c>
      <c r="H5" s="11" t="s">
        <v>320</v>
      </c>
      <c r="I5" s="12" t="s">
        <v>321</v>
      </c>
      <c r="J5" s="13"/>
      <c r="K5" s="13"/>
      <c r="L5" s="13"/>
      <c r="M5" s="13"/>
      <c r="N5" s="14"/>
    </row>
    <row r="6" ht="40.5" customHeight="1" spans="1:14">
      <c r="A6" s="18"/>
      <c r="B6" s="18"/>
      <c r="C6" s="18"/>
      <c r="D6" s="74"/>
      <c r="E6" s="16" t="s">
        <v>32</v>
      </c>
      <c r="F6" s="18"/>
      <c r="G6" s="18"/>
      <c r="H6" s="74"/>
      <c r="I6" s="16" t="s">
        <v>32</v>
      </c>
      <c r="J6" s="16" t="s">
        <v>39</v>
      </c>
      <c r="K6" s="16" t="s">
        <v>40</v>
      </c>
      <c r="L6" s="16" t="s">
        <v>41</v>
      </c>
      <c r="M6" s="16" t="s">
        <v>42</v>
      </c>
      <c r="N6" s="16" t="s">
        <v>43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29</v>
      </c>
      <c r="B10" s="95"/>
      <c r="C10" s="95"/>
      <c r="D10" s="23"/>
      <c r="E10" s="23"/>
      <c r="F10" s="23"/>
      <c r="G10" s="23"/>
      <c r="H10" s="23"/>
      <c r="I10" s="23"/>
      <c r="J10" s="23"/>
      <c r="K10" s="23"/>
      <c r="L10" s="23"/>
      <c r="M10" s="23"/>
      <c r="N10" s="23"/>
    </row>
    <row r="11" customHeight="1" spans="1:1">
      <c r="A11" s="39" t="s">
        <v>327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3" sqref="A3:M3"/>
    </sheetView>
  </sheetViews>
  <sheetFormatPr defaultColWidth="9.14285714285714" defaultRowHeight="14.25" customHeight="1"/>
  <cols>
    <col min="1" max="1" width="37.7142857142857" customWidth="1"/>
    <col min="2" max="13" width="8.57142857142857" customWidth="1"/>
  </cols>
  <sheetData>
    <row r="1" ht="13.5" customHeight="1" spans="1:13">
      <c r="A1" s="65"/>
      <c r="B1" s="65"/>
      <c r="C1" s="65"/>
      <c r="D1" s="66"/>
      <c r="E1" s="66"/>
      <c r="F1" s="66"/>
      <c r="G1" s="66"/>
      <c r="H1" s="66"/>
      <c r="I1" s="66"/>
      <c r="J1" s="66"/>
      <c r="K1" s="66"/>
      <c r="L1" s="66"/>
      <c r="M1" s="89" t="s">
        <v>328</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"单位名称："&amp;"梁河县遮岛中心小学"</f>
        <v>单位名称：梁河县遮岛中心小学</v>
      </c>
      <c r="B4" s="69"/>
      <c r="C4" s="69"/>
      <c r="D4" s="9"/>
      <c r="E4" s="9"/>
      <c r="F4" s="9"/>
      <c r="G4" s="9"/>
      <c r="H4" s="9"/>
      <c r="I4" s="9"/>
      <c r="J4" s="9"/>
      <c r="K4" s="9"/>
      <c r="L4" s="9"/>
      <c r="M4" s="91"/>
    </row>
    <row r="5" ht="19.5" customHeight="1" spans="1:13">
      <c r="A5" s="70" t="s">
        <v>329</v>
      </c>
      <c r="B5" s="12" t="s">
        <v>146</v>
      </c>
      <c r="C5" s="13"/>
      <c r="D5" s="71"/>
      <c r="E5" s="72" t="s">
        <v>330</v>
      </c>
      <c r="F5" s="73"/>
      <c r="G5" s="73"/>
      <c r="H5" s="73"/>
      <c r="I5" s="73"/>
      <c r="J5" s="73"/>
      <c r="K5" s="73"/>
      <c r="L5" s="73"/>
      <c r="M5" s="14"/>
    </row>
    <row r="6" ht="40.5" customHeight="1" spans="1:13">
      <c r="A6" s="74"/>
      <c r="B6" s="75" t="s">
        <v>29</v>
      </c>
      <c r="C6" s="11" t="s">
        <v>33</v>
      </c>
      <c r="D6" s="76" t="s">
        <v>331</v>
      </c>
      <c r="E6" s="77" t="s">
        <v>332</v>
      </c>
      <c r="F6" s="78" t="s">
        <v>333</v>
      </c>
      <c r="G6" s="78" t="s">
        <v>334</v>
      </c>
      <c r="H6" s="78" t="s">
        <v>335</v>
      </c>
      <c r="I6" s="78" t="s">
        <v>336</v>
      </c>
      <c r="J6" s="78" t="s">
        <v>337</v>
      </c>
      <c r="K6" s="78" t="s">
        <v>338</v>
      </c>
      <c r="L6" s="78" t="s">
        <v>339</v>
      </c>
      <c r="M6" s="78" t="s">
        <v>340</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29</v>
      </c>
      <c r="B10" s="84"/>
      <c r="C10" s="84"/>
      <c r="D10" s="85"/>
      <c r="E10" s="86"/>
      <c r="F10" s="87"/>
      <c r="G10" s="87"/>
      <c r="H10" s="87"/>
      <c r="I10" s="87"/>
      <c r="J10" s="87"/>
      <c r="K10" s="87"/>
      <c r="L10" s="87"/>
      <c r="M10" s="87"/>
    </row>
    <row r="11" ht="17.25" customHeight="1" spans="1:13">
      <c r="A11" s="45" t="s">
        <v>341</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8571428571429" customWidth="1"/>
  </cols>
  <sheetData>
    <row r="1" customHeight="1" spans="10:10">
      <c r="J1" s="64" t="s">
        <v>342</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"单位名称："&amp;"梁河县遮岛中心小学"</f>
        <v>单位名称：梁河县遮岛中心小学</v>
      </c>
      <c r="B3" s="46"/>
      <c r="C3" s="46"/>
      <c r="D3" s="46"/>
      <c r="E3" s="46"/>
      <c r="F3" s="58"/>
      <c r="G3" s="46"/>
      <c r="H3" s="58"/>
    </row>
    <row r="4" ht="44.25" customHeight="1" spans="1:10">
      <c r="A4" s="34" t="s">
        <v>250</v>
      </c>
      <c r="B4" s="34" t="s">
        <v>251</v>
      </c>
      <c r="C4" s="34" t="s">
        <v>252</v>
      </c>
      <c r="D4" s="34" t="s">
        <v>253</v>
      </c>
      <c r="E4" s="34" t="s">
        <v>254</v>
      </c>
      <c r="F4" s="59" t="s">
        <v>255</v>
      </c>
      <c r="G4" s="34" t="s">
        <v>256</v>
      </c>
      <c r="H4" s="59" t="s">
        <v>257</v>
      </c>
      <c r="I4" s="59" t="s">
        <v>258</v>
      </c>
      <c r="J4" s="34" t="s">
        <v>259</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343</v>
      </c>
      <c r="C7" s="22" t="s">
        <v>343</v>
      </c>
      <c r="D7" s="22" t="s">
        <v>343</v>
      </c>
      <c r="E7" s="36" t="s">
        <v>343</v>
      </c>
      <c r="F7" s="22" t="s">
        <v>343</v>
      </c>
      <c r="G7" s="36" t="s">
        <v>343</v>
      </c>
      <c r="H7" s="22" t="s">
        <v>343</v>
      </c>
      <c r="I7" s="22" t="s">
        <v>343</v>
      </c>
      <c r="J7" s="36" t="s">
        <v>343</v>
      </c>
    </row>
    <row r="8" ht="18.4" customHeight="1" spans="1:10">
      <c r="A8" s="62" t="s">
        <v>341</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C4" sqref="C4:C5"/>
    </sheetView>
  </sheetViews>
  <sheetFormatPr defaultColWidth="9.14285714285714" defaultRowHeight="12" customHeight="1" outlineLevelCol="7"/>
  <cols>
    <col min="1" max="8" width="14.1428571428571" customWidth="1"/>
  </cols>
  <sheetData>
    <row r="1" ht="14.25" customHeight="1" spans="8:8">
      <c r="H1" s="43" t="s">
        <v>344</v>
      </c>
    </row>
    <row r="2" ht="28.5" customHeight="1" spans="1:8">
      <c r="A2" s="44" t="str">
        <f>"2026"&amp;"年新增资产配置表"</f>
        <v>2026年新增资产配置表</v>
      </c>
      <c r="B2" s="5"/>
      <c r="C2" s="5"/>
      <c r="D2" s="5"/>
      <c r="E2" s="5"/>
      <c r="F2" s="5"/>
      <c r="G2" s="5"/>
      <c r="H2" s="5"/>
    </row>
    <row r="3" ht="13.5" customHeight="1" spans="1:3">
      <c r="A3" s="45" t="str">
        <f>"单位名称："&amp;"梁河县遮岛中心小学"</f>
        <v>单位名称：梁河县遮岛中心小学</v>
      </c>
      <c r="B3" s="7"/>
      <c r="C3" s="46"/>
    </row>
    <row r="4" ht="18" customHeight="1" spans="1:8">
      <c r="A4" s="11" t="s">
        <v>139</v>
      </c>
      <c r="B4" s="11" t="s">
        <v>345</v>
      </c>
      <c r="C4" s="11" t="s">
        <v>346</v>
      </c>
      <c r="D4" s="11" t="s">
        <v>347</v>
      </c>
      <c r="E4" s="11" t="s">
        <v>348</v>
      </c>
      <c r="F4" s="47" t="s">
        <v>349</v>
      </c>
      <c r="G4" s="48"/>
      <c r="H4" s="49"/>
    </row>
    <row r="5" ht="18" customHeight="1" spans="1:8">
      <c r="A5" s="18"/>
      <c r="B5" s="18"/>
      <c r="C5" s="18"/>
      <c r="D5" s="18"/>
      <c r="E5" s="18"/>
      <c r="F5" s="34" t="s">
        <v>316</v>
      </c>
      <c r="G5" s="34" t="s">
        <v>350</v>
      </c>
      <c r="H5" s="34" t="s">
        <v>351</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29</v>
      </c>
      <c r="B8" s="53"/>
      <c r="C8" s="53"/>
      <c r="D8" s="53"/>
      <c r="E8" s="53"/>
      <c r="F8" s="42"/>
      <c r="G8" s="54"/>
      <c r="H8" s="54"/>
    </row>
    <row r="9" customHeight="1" spans="1:8">
      <c r="A9" s="55" t="s">
        <v>352</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857142857143" customWidth="1"/>
    <col min="2" max="3" width="23.8571428571429" customWidth="1"/>
    <col min="4" max="4" width="11.1428571428571" customWidth="1"/>
    <col min="5" max="5" width="17.7142857142857" customWidth="1"/>
    <col min="6" max="6" width="9.85714285714286" customWidth="1"/>
    <col min="7" max="7" width="17.7142857142857" customWidth="1"/>
    <col min="8" max="11" width="15.4285714285714" customWidth="1"/>
  </cols>
  <sheetData>
    <row r="1" ht="13.5" customHeight="1" spans="1:11">
      <c r="A1" s="1"/>
      <c r="B1" s="1"/>
      <c r="C1" s="1"/>
      <c r="D1" s="2"/>
      <c r="E1" s="2"/>
      <c r="F1" s="2"/>
      <c r="G1" s="2"/>
      <c r="H1" s="3"/>
      <c r="I1" s="3"/>
      <c r="J1" s="3"/>
      <c r="K1" s="4" t="s">
        <v>353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"单位名称："&amp;"梁河县遮岛中心小学"</f>
        <v>单位名称：梁河县遮岛中心小学</v>
      </c>
      <c r="B3" s="31"/>
      <c r="C3" s="31"/>
      <c r="D3" s="31"/>
      <c r="E3" s="31"/>
      <c r="F3" s="31"/>
      <c r="G3" s="31"/>
      <c r="H3" s="32"/>
      <c r="I3" s="32"/>
      <c r="J3" s="32"/>
      <c r="K3" s="40" t="s">
        <v>1</v>
      </c>
    </row>
    <row r="4" ht="21.75" customHeight="1" spans="1:11">
      <c r="A4" s="33" t="s">
        <v>217</v>
      </c>
      <c r="B4" s="33" t="s">
        <v>141</v>
      </c>
      <c r="C4" s="33" t="s">
        <v>218</v>
      </c>
      <c r="D4" s="34" t="s">
        <v>142</v>
      </c>
      <c r="E4" s="34" t="s">
        <v>143</v>
      </c>
      <c r="F4" s="34" t="s">
        <v>219</v>
      </c>
      <c r="G4" s="34" t="s">
        <v>220</v>
      </c>
      <c r="H4" s="35" t="s">
        <v>29</v>
      </c>
      <c r="I4" s="35" t="s">
        <v>354</v>
      </c>
      <c r="J4" s="35"/>
      <c r="K4" s="35"/>
    </row>
    <row r="5" ht="21.75" customHeight="1" spans="1:11">
      <c r="A5" s="33"/>
      <c r="B5" s="33"/>
      <c r="C5" s="33"/>
      <c r="D5" s="34"/>
      <c r="E5" s="34"/>
      <c r="F5" s="34"/>
      <c r="G5" s="34"/>
      <c r="H5" s="35"/>
      <c r="I5" s="34" t="s">
        <v>33</v>
      </c>
      <c r="J5" s="34" t="s">
        <v>34</v>
      </c>
      <c r="K5" s="34" t="s">
        <v>35</v>
      </c>
    </row>
    <row r="6" ht="40.5" customHeight="1" spans="1:11">
      <c r="A6" s="33"/>
      <c r="B6" s="33"/>
      <c r="C6" s="33"/>
      <c r="D6" s="34"/>
      <c r="E6" s="34"/>
      <c r="F6" s="34"/>
      <c r="G6" s="34"/>
      <c r="H6" s="35"/>
      <c r="I6" s="34" t="s">
        <v>32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309</v>
      </c>
      <c r="B10" s="38"/>
      <c r="C10" s="38"/>
      <c r="D10" s="38"/>
      <c r="E10" s="38"/>
      <c r="F10" s="38"/>
      <c r="G10" s="38"/>
      <c r="H10" s="23"/>
      <c r="I10" s="23"/>
      <c r="J10" s="23"/>
      <c r="K10" s="42"/>
    </row>
    <row r="11" customHeight="1" spans="1:1">
      <c r="A11" s="39" t="s">
        <v>355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F9" sqref="F9"/>
    </sheetView>
  </sheetViews>
  <sheetFormatPr defaultColWidth="9.14285714285714" defaultRowHeight="14.25" customHeight="1" outlineLevelCol="6"/>
  <cols>
    <col min="1" max="4" width="20" customWidth="1"/>
    <col min="5" max="7" width="21" customWidth="1"/>
  </cols>
  <sheetData>
    <row r="1" ht="13.5" customHeight="1" spans="1:7">
      <c r="A1" s="1"/>
      <c r="B1" s="1"/>
      <c r="C1" s="1"/>
      <c r="D1" s="2"/>
      <c r="E1" s="3"/>
      <c r="F1" s="3"/>
      <c r="G1" s="4" t="s">
        <v>356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"单位名称："&amp;"梁河县遮岛中心小学"</f>
        <v>单位名称：梁河县遮岛中心小学</v>
      </c>
      <c r="B3" s="7"/>
      <c r="C3" s="7"/>
      <c r="D3" s="7"/>
      <c r="E3" s="8"/>
      <c r="F3" s="8"/>
      <c r="G3" s="9" t="s">
        <v>1</v>
      </c>
    </row>
    <row r="4" ht="21.75" customHeight="1" spans="1:7">
      <c r="A4" s="10" t="s">
        <v>218</v>
      </c>
      <c r="B4" s="10" t="s">
        <v>217</v>
      </c>
      <c r="C4" s="10" t="s">
        <v>141</v>
      </c>
      <c r="D4" s="11" t="s">
        <v>357</v>
      </c>
      <c r="E4" s="12" t="s">
        <v>33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32</v>
      </c>
      <c r="F6" s="18" t="s">
        <v>32</v>
      </c>
      <c r="G6" s="18" t="s">
        <v>32</v>
      </c>
    </row>
    <row r="7" ht="15" customHeight="1" spans="1:7">
      <c r="A7" s="19">
        <v>1</v>
      </c>
      <c r="B7" s="19">
        <v>2</v>
      </c>
      <c r="C7" s="19">
        <v>3</v>
      </c>
      <c r="D7" s="20">
        <v>4</v>
      </c>
      <c r="E7" s="19">
        <v>5</v>
      </c>
      <c r="F7" s="19">
        <v>6</v>
      </c>
      <c r="G7" s="19">
        <v>7</v>
      </c>
    </row>
    <row r="8" ht="52.5" customHeight="1" spans="1:7">
      <c r="A8" s="21" t="s">
        <v>45</v>
      </c>
      <c r="B8" s="22"/>
      <c r="C8" s="22"/>
      <c r="D8" s="22"/>
      <c r="E8" s="23">
        <v>426105.48</v>
      </c>
      <c r="F8" s="23"/>
      <c r="G8" s="23"/>
    </row>
    <row r="9" ht="52.5" customHeight="1" spans="1:7">
      <c r="A9" s="24"/>
      <c r="B9" s="22" t="s">
        <v>358</v>
      </c>
      <c r="C9" s="22" t="s">
        <v>230</v>
      </c>
      <c r="D9" s="22" t="s">
        <v>359</v>
      </c>
      <c r="E9" s="23">
        <v>223800.4</v>
      </c>
      <c r="F9" s="23"/>
      <c r="G9" s="23"/>
    </row>
    <row r="10" ht="52.5" customHeight="1" spans="1:7">
      <c r="A10" s="25"/>
      <c r="B10" s="22" t="s">
        <v>358</v>
      </c>
      <c r="C10" s="22" t="s">
        <v>235</v>
      </c>
      <c r="D10" s="22" t="s">
        <v>359</v>
      </c>
      <c r="E10" s="23">
        <v>29196</v>
      </c>
      <c r="F10" s="23"/>
      <c r="G10" s="23"/>
    </row>
    <row r="11" ht="52.5" customHeight="1" spans="1:7">
      <c r="A11" s="25"/>
      <c r="B11" s="22" t="s">
        <v>358</v>
      </c>
      <c r="C11" s="22" t="s">
        <v>243</v>
      </c>
      <c r="D11" s="22" t="s">
        <v>359</v>
      </c>
      <c r="E11" s="23">
        <v>4266.08</v>
      </c>
      <c r="F11" s="23"/>
      <c r="G11" s="23"/>
    </row>
    <row r="12" ht="52.5" customHeight="1" spans="1:7">
      <c r="A12" s="25"/>
      <c r="B12" s="22" t="s">
        <v>358</v>
      </c>
      <c r="C12" s="22" t="s">
        <v>241</v>
      </c>
      <c r="D12" s="22" t="s">
        <v>359</v>
      </c>
      <c r="E12" s="23">
        <v>21168</v>
      </c>
      <c r="F12" s="23"/>
      <c r="G12" s="23"/>
    </row>
    <row r="13" ht="52.5" customHeight="1" spans="1:7">
      <c r="A13" s="25"/>
      <c r="B13" s="22" t="s">
        <v>358</v>
      </c>
      <c r="C13" s="22" t="s">
        <v>239</v>
      </c>
      <c r="D13" s="22" t="s">
        <v>359</v>
      </c>
      <c r="E13" s="23">
        <v>525</v>
      </c>
      <c r="F13" s="23"/>
      <c r="G13" s="23"/>
    </row>
    <row r="14" ht="52.5" customHeight="1" spans="1:7">
      <c r="A14" s="25"/>
      <c r="B14" s="22" t="s">
        <v>358</v>
      </c>
      <c r="C14" s="22" t="s">
        <v>247</v>
      </c>
      <c r="D14" s="22" t="s">
        <v>359</v>
      </c>
      <c r="E14" s="23">
        <v>147150</v>
      </c>
      <c r="F14" s="23"/>
      <c r="G14" s="23"/>
    </row>
    <row r="15" ht="30" customHeight="1" spans="1:7">
      <c r="A15" s="26" t="s">
        <v>29</v>
      </c>
      <c r="B15" s="27" t="s">
        <v>343</v>
      </c>
      <c r="C15" s="27"/>
      <c r="D15" s="28"/>
      <c r="E15" s="23">
        <v>426105.48</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57142857142857" customWidth="1"/>
    <col min="2" max="2" width="11.1428571428571" customWidth="1"/>
    <col min="3" max="4" width="13.4285714285714" customWidth="1"/>
    <col min="5" max="5" width="13.1428571428571" customWidth="1"/>
    <col min="6" max="6" width="8.42857142857143" customWidth="1"/>
    <col min="7" max="7" width="5.28571428571429" customWidth="1"/>
    <col min="8" max="8" width="8.42857142857143" customWidth="1"/>
    <col min="9" max="12" width="11.8571428571429" customWidth="1"/>
    <col min="13" max="13" width="9.14285714285714" customWidth="1"/>
    <col min="14" max="14" width="11.8571428571429" customWidth="1"/>
    <col min="15" max="15" width="4.42857142857143" customWidth="1"/>
    <col min="16" max="19" width="4.85714285714286"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"单位名称："&amp;"梁河县遮岛中心小学"</f>
        <v>单位名称：梁河县遮岛中心小学</v>
      </c>
      <c r="B3" s="31"/>
      <c r="C3" s="175"/>
      <c r="D3" s="175"/>
      <c r="E3" s="175"/>
      <c r="F3" s="175"/>
      <c r="G3" s="175"/>
      <c r="H3" s="175"/>
      <c r="I3" s="175"/>
      <c r="J3" s="175"/>
      <c r="K3" s="175"/>
      <c r="L3" s="175"/>
      <c r="M3" s="175"/>
      <c r="N3" s="175"/>
      <c r="O3" s="175"/>
      <c r="P3" s="96" t="s">
        <v>1</v>
      </c>
      <c r="Q3" s="96"/>
    </row>
    <row r="4" ht="21" customHeight="1" spans="1:19">
      <c r="A4" s="11" t="s">
        <v>27</v>
      </c>
      <c r="B4" s="11" t="s">
        <v>28</v>
      </c>
      <c r="C4" s="11" t="s">
        <v>29</v>
      </c>
      <c r="D4" s="47" t="s">
        <v>30</v>
      </c>
      <c r="E4" s="48"/>
      <c r="F4" s="48"/>
      <c r="G4" s="48"/>
      <c r="H4" s="48"/>
      <c r="I4" s="13"/>
      <c r="J4" s="48"/>
      <c r="K4" s="48"/>
      <c r="L4" s="48"/>
      <c r="M4" s="48"/>
      <c r="N4" s="49"/>
      <c r="O4" s="47" t="s">
        <v>31</v>
      </c>
      <c r="P4" s="48"/>
      <c r="Q4" s="48"/>
      <c r="R4" s="48"/>
      <c r="S4" s="49"/>
    </row>
    <row r="5" ht="41.25" customHeight="1" spans="1:19">
      <c r="A5" s="16"/>
      <c r="B5" s="16"/>
      <c r="C5" s="16"/>
      <c r="D5" s="16" t="s">
        <v>32</v>
      </c>
      <c r="E5" s="16" t="s">
        <v>33</v>
      </c>
      <c r="F5" s="16" t="s">
        <v>34</v>
      </c>
      <c r="G5" s="16" t="s">
        <v>35</v>
      </c>
      <c r="H5" s="11" t="s">
        <v>36</v>
      </c>
      <c r="I5" s="193" t="s">
        <v>37</v>
      </c>
      <c r="J5" s="193"/>
      <c r="K5" s="193"/>
      <c r="L5" s="193"/>
      <c r="M5" s="193"/>
      <c r="N5" s="193"/>
      <c r="O5" s="11" t="s">
        <v>32</v>
      </c>
      <c r="P5" s="11" t="s">
        <v>33</v>
      </c>
      <c r="Q5" s="11" t="s">
        <v>34</v>
      </c>
      <c r="R5" s="11" t="s">
        <v>35</v>
      </c>
      <c r="S5" s="11" t="s">
        <v>38</v>
      </c>
    </row>
    <row r="6" ht="43.5" customHeight="1" spans="1:19">
      <c r="A6" s="74"/>
      <c r="B6" s="74"/>
      <c r="C6" s="74"/>
      <c r="D6" s="75"/>
      <c r="E6" s="75"/>
      <c r="F6" s="75"/>
      <c r="G6" s="74"/>
      <c r="H6" s="74"/>
      <c r="I6" s="35" t="s">
        <v>32</v>
      </c>
      <c r="J6" s="33" t="s">
        <v>39</v>
      </c>
      <c r="K6" s="33" t="s">
        <v>40</v>
      </c>
      <c r="L6" s="10" t="s">
        <v>41</v>
      </c>
      <c r="M6" s="10" t="s">
        <v>42</v>
      </c>
      <c r="N6" s="10" t="s">
        <v>43</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44</v>
      </c>
      <c r="B8" s="191" t="s">
        <v>45</v>
      </c>
      <c r="C8" s="23">
        <v>22246321.84</v>
      </c>
      <c r="D8" s="23">
        <v>22246321.84</v>
      </c>
      <c r="E8" s="23">
        <v>21070321.84</v>
      </c>
      <c r="F8" s="23"/>
      <c r="G8" s="23"/>
      <c r="H8" s="23"/>
      <c r="I8" s="23">
        <v>1176000</v>
      </c>
      <c r="J8" s="23"/>
      <c r="K8" s="23"/>
      <c r="L8" s="23"/>
      <c r="M8" s="23"/>
      <c r="N8" s="23">
        <v>1176000</v>
      </c>
      <c r="O8" s="23"/>
      <c r="P8" s="23"/>
      <c r="Q8" s="23"/>
      <c r="R8" s="23"/>
      <c r="S8" s="23"/>
    </row>
    <row r="9" ht="30" customHeight="1" spans="1:19">
      <c r="A9" s="12" t="s">
        <v>29</v>
      </c>
      <c r="B9" s="192"/>
      <c r="C9" s="181">
        <v>22246321.84</v>
      </c>
      <c r="D9" s="181">
        <v>22246321.84</v>
      </c>
      <c r="E9" s="181">
        <v>21070321.84</v>
      </c>
      <c r="F9" s="181"/>
      <c r="G9" s="181"/>
      <c r="H9" s="181"/>
      <c r="I9" s="181">
        <v>1176000</v>
      </c>
      <c r="J9" s="181"/>
      <c r="K9" s="181"/>
      <c r="L9" s="181"/>
      <c r="M9" s="181"/>
      <c r="N9" s="181">
        <v>1176000</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selection activeCell="S14" sqref="S14"/>
    </sheetView>
  </sheetViews>
  <sheetFormatPr defaultColWidth="8.85714285714286" defaultRowHeight="15" customHeight="1"/>
  <cols>
    <col min="1" max="1" width="9.28571428571429" customWidth="1"/>
    <col min="2" max="2" width="11.2857142857143" customWidth="1"/>
    <col min="3" max="5" width="14.4285714285714" customWidth="1"/>
    <col min="6" max="6" width="12.7142857142857" customWidth="1"/>
    <col min="7" max="7" width="12.5714285714286" hidden="1" customWidth="1"/>
    <col min="8" max="8" width="4.28571428571429" hidden="1" customWidth="1"/>
    <col min="9" max="9" width="7.28571428571429" hidden="1" customWidth="1"/>
    <col min="10" max="10" width="11" customWidth="1"/>
    <col min="11" max="13" width="12.7142857142857" hidden="1" customWidth="1"/>
    <col min="14" max="14" width="5.71428571428571" hidden="1" customWidth="1"/>
    <col min="15" max="15" width="11.8571428571429" customWidth="1"/>
  </cols>
  <sheetData>
    <row r="1" ht="18.75" customHeight="1" spans="1:15">
      <c r="A1" s="183"/>
      <c r="B1" s="183"/>
      <c r="C1" s="183"/>
      <c r="D1" s="183"/>
      <c r="E1" s="183"/>
      <c r="F1" s="183"/>
      <c r="G1" s="183"/>
      <c r="H1" s="183"/>
      <c r="I1" s="183"/>
      <c r="J1" s="183"/>
      <c r="K1" s="183"/>
      <c r="L1" s="183"/>
      <c r="M1" s="183"/>
      <c r="N1" s="98" t="s">
        <v>46</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"单位名称："&amp;"梁河县遮岛中心小学"</f>
        <v>单位名称：梁河县遮岛中心小学</v>
      </c>
      <c r="B3" s="31"/>
      <c r="C3" s="31"/>
      <c r="D3" s="31"/>
      <c r="E3" s="31"/>
      <c r="F3" s="31"/>
      <c r="G3" s="183"/>
      <c r="H3" s="183"/>
      <c r="I3" s="183"/>
      <c r="J3" s="183"/>
      <c r="K3" s="183"/>
      <c r="L3" s="183"/>
      <c r="M3" s="183"/>
      <c r="N3" s="98" t="s">
        <v>47</v>
      </c>
      <c r="O3" s="98"/>
    </row>
    <row r="4" ht="19.5" customHeight="1" spans="1:15">
      <c r="A4" s="185" t="s">
        <v>48</v>
      </c>
      <c r="B4" s="185" t="s">
        <v>49</v>
      </c>
      <c r="C4" s="185" t="s">
        <v>29</v>
      </c>
      <c r="D4" s="185" t="s">
        <v>33</v>
      </c>
      <c r="E4" s="185"/>
      <c r="F4" s="185"/>
      <c r="G4" s="185" t="s">
        <v>34</v>
      </c>
      <c r="H4" s="185" t="s">
        <v>35</v>
      </c>
      <c r="I4" s="185" t="s">
        <v>50</v>
      </c>
      <c r="J4" s="185" t="s">
        <v>51</v>
      </c>
      <c r="K4" s="185"/>
      <c r="L4" s="185"/>
      <c r="M4" s="185"/>
      <c r="N4" s="185"/>
      <c r="O4" s="185"/>
    </row>
    <row r="5" ht="14.25" customHeight="1" spans="1:15">
      <c r="A5" s="185"/>
      <c r="B5" s="185"/>
      <c r="C5" s="185"/>
      <c r="D5" s="185" t="s">
        <v>32</v>
      </c>
      <c r="E5" s="185" t="s">
        <v>52</v>
      </c>
      <c r="F5" s="185" t="s">
        <v>53</v>
      </c>
      <c r="G5" s="185"/>
      <c r="H5" s="185"/>
      <c r="I5" s="185"/>
      <c r="J5" s="185" t="s">
        <v>32</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24.95" customHeight="1" spans="1:15">
      <c r="A7" s="187" t="s">
        <v>74</v>
      </c>
      <c r="B7" s="187" t="s">
        <v>75</v>
      </c>
      <c r="C7" s="153">
        <v>16831110.07</v>
      </c>
      <c r="D7" s="153">
        <v>15655110.07</v>
      </c>
      <c r="E7" s="153">
        <v>15482000.99</v>
      </c>
      <c r="F7" s="153">
        <v>173109.08</v>
      </c>
      <c r="G7" s="153"/>
      <c r="H7" s="153"/>
      <c r="I7" s="153"/>
      <c r="J7" s="153">
        <v>1176000</v>
      </c>
      <c r="K7" s="153"/>
      <c r="L7" s="153"/>
      <c r="M7" s="153"/>
      <c r="N7" s="153"/>
      <c r="O7" s="153">
        <v>1176000</v>
      </c>
    </row>
    <row r="8" ht="24.95" customHeight="1" spans="1:15">
      <c r="A8" s="188" t="s">
        <v>76</v>
      </c>
      <c r="B8" s="188" t="s">
        <v>77</v>
      </c>
      <c r="C8" s="153">
        <v>16830585.07</v>
      </c>
      <c r="D8" s="153">
        <v>15654585.07</v>
      </c>
      <c r="E8" s="153">
        <v>15482000.99</v>
      </c>
      <c r="F8" s="153">
        <v>172584.08</v>
      </c>
      <c r="G8" s="153"/>
      <c r="H8" s="153"/>
      <c r="I8" s="153"/>
      <c r="J8" s="153">
        <v>1176000</v>
      </c>
      <c r="K8" s="153"/>
      <c r="L8" s="153"/>
      <c r="M8" s="153"/>
      <c r="N8" s="153"/>
      <c r="O8" s="153">
        <v>1176000</v>
      </c>
    </row>
    <row r="9" ht="24.95" customHeight="1" spans="1:15">
      <c r="A9" s="189" t="s">
        <v>78</v>
      </c>
      <c r="B9" s="189" t="s">
        <v>79</v>
      </c>
      <c r="C9" s="153">
        <v>16830585.07</v>
      </c>
      <c r="D9" s="153">
        <v>15654585.07</v>
      </c>
      <c r="E9" s="153">
        <v>15482000.99</v>
      </c>
      <c r="F9" s="153">
        <v>172584.08</v>
      </c>
      <c r="G9" s="153"/>
      <c r="H9" s="153"/>
      <c r="I9" s="153"/>
      <c r="J9" s="153">
        <v>1176000</v>
      </c>
      <c r="K9" s="153"/>
      <c r="L9" s="153"/>
      <c r="M9" s="153"/>
      <c r="N9" s="153"/>
      <c r="O9" s="153">
        <v>1176000</v>
      </c>
    </row>
    <row r="10" ht="24.95" customHeight="1" spans="1:15">
      <c r="A10" s="188" t="s">
        <v>80</v>
      </c>
      <c r="B10" s="188" t="s">
        <v>81</v>
      </c>
      <c r="C10" s="153">
        <v>525</v>
      </c>
      <c r="D10" s="153">
        <v>525</v>
      </c>
      <c r="E10" s="153"/>
      <c r="F10" s="153">
        <v>525</v>
      </c>
      <c r="G10" s="153"/>
      <c r="H10" s="153"/>
      <c r="I10" s="153"/>
      <c r="J10" s="153"/>
      <c r="K10" s="153"/>
      <c r="L10" s="153"/>
      <c r="M10" s="153"/>
      <c r="N10" s="153"/>
      <c r="O10" s="153"/>
    </row>
    <row r="11" ht="24.95" customHeight="1" spans="1:15">
      <c r="A11" s="189" t="s">
        <v>82</v>
      </c>
      <c r="B11" s="189" t="s">
        <v>83</v>
      </c>
      <c r="C11" s="153">
        <v>525</v>
      </c>
      <c r="D11" s="153">
        <v>525</v>
      </c>
      <c r="E11" s="153"/>
      <c r="F11" s="153">
        <v>525</v>
      </c>
      <c r="G11" s="153"/>
      <c r="H11" s="153"/>
      <c r="I11" s="153"/>
      <c r="J11" s="153"/>
      <c r="K11" s="153"/>
      <c r="L11" s="153"/>
      <c r="M11" s="153"/>
      <c r="N11" s="153"/>
      <c r="O11" s="153"/>
    </row>
    <row r="12" ht="29.25" customHeight="1" spans="1:15">
      <c r="A12" s="187" t="s">
        <v>84</v>
      </c>
      <c r="B12" s="187" t="s">
        <v>85</v>
      </c>
      <c r="C12" s="153">
        <v>2773227.96</v>
      </c>
      <c r="D12" s="153">
        <v>2773227.96</v>
      </c>
      <c r="E12" s="153">
        <v>2520231.56</v>
      </c>
      <c r="F12" s="153">
        <v>252996.4</v>
      </c>
      <c r="G12" s="153"/>
      <c r="H12" s="153"/>
      <c r="I12" s="153"/>
      <c r="J12" s="153"/>
      <c r="K12" s="153"/>
      <c r="L12" s="153"/>
      <c r="M12" s="153"/>
      <c r="N12" s="153"/>
      <c r="O12" s="153"/>
    </row>
    <row r="13" ht="28.5" customHeight="1" spans="1:15">
      <c r="A13" s="188" t="s">
        <v>86</v>
      </c>
      <c r="B13" s="188" t="s">
        <v>87</v>
      </c>
      <c r="C13" s="153">
        <v>2426150.96</v>
      </c>
      <c r="D13" s="153">
        <v>2426150.96</v>
      </c>
      <c r="E13" s="153">
        <v>2426150.96</v>
      </c>
      <c r="F13" s="153"/>
      <c r="G13" s="153"/>
      <c r="H13" s="153"/>
      <c r="I13" s="153"/>
      <c r="J13" s="153"/>
      <c r="K13" s="153"/>
      <c r="L13" s="153"/>
      <c r="M13" s="153"/>
      <c r="N13" s="153"/>
      <c r="O13" s="153"/>
    </row>
    <row r="14" ht="24.95" customHeight="1" spans="1:15">
      <c r="A14" s="189" t="s">
        <v>88</v>
      </c>
      <c r="B14" s="189" t="s">
        <v>89</v>
      </c>
      <c r="C14" s="153">
        <v>198638</v>
      </c>
      <c r="D14" s="153">
        <v>198638</v>
      </c>
      <c r="E14" s="153">
        <v>198638</v>
      </c>
      <c r="F14" s="153"/>
      <c r="G14" s="153"/>
      <c r="H14" s="153"/>
      <c r="I14" s="153"/>
      <c r="J14" s="153"/>
      <c r="K14" s="153"/>
      <c r="L14" s="153"/>
      <c r="M14" s="153"/>
      <c r="N14" s="153"/>
      <c r="O14" s="153"/>
    </row>
    <row r="15" ht="50.25" customHeight="1" spans="1:15">
      <c r="A15" s="189" t="s">
        <v>90</v>
      </c>
      <c r="B15" s="189" t="s">
        <v>91</v>
      </c>
      <c r="C15" s="153">
        <v>2227512.96</v>
      </c>
      <c r="D15" s="153">
        <v>2227512.96</v>
      </c>
      <c r="E15" s="153">
        <v>2227512.96</v>
      </c>
      <c r="F15" s="153"/>
      <c r="G15" s="153"/>
      <c r="H15" s="153"/>
      <c r="I15" s="153"/>
      <c r="J15" s="153"/>
      <c r="K15" s="153"/>
      <c r="L15" s="153"/>
      <c r="M15" s="153"/>
      <c r="N15" s="153"/>
      <c r="O15" s="153"/>
    </row>
    <row r="16" ht="24.95" customHeight="1" spans="1:15">
      <c r="A16" s="188" t="s">
        <v>92</v>
      </c>
      <c r="B16" s="188" t="s">
        <v>93</v>
      </c>
      <c r="C16" s="153">
        <v>252996.4</v>
      </c>
      <c r="D16" s="153">
        <v>252996.4</v>
      </c>
      <c r="E16" s="153"/>
      <c r="F16" s="153">
        <v>252996.4</v>
      </c>
      <c r="G16" s="153"/>
      <c r="H16" s="153"/>
      <c r="I16" s="153"/>
      <c r="J16" s="153"/>
      <c r="K16" s="153"/>
      <c r="L16" s="153"/>
      <c r="M16" s="153"/>
      <c r="N16" s="153"/>
      <c r="O16" s="153"/>
    </row>
    <row r="17" ht="24.95" customHeight="1" spans="1:15">
      <c r="A17" s="189" t="s">
        <v>94</v>
      </c>
      <c r="B17" s="189" t="s">
        <v>95</v>
      </c>
      <c r="C17" s="153">
        <v>252996.4</v>
      </c>
      <c r="D17" s="153">
        <v>252996.4</v>
      </c>
      <c r="E17" s="153"/>
      <c r="F17" s="153">
        <v>252996.4</v>
      </c>
      <c r="G17" s="153"/>
      <c r="H17" s="153"/>
      <c r="I17" s="153"/>
      <c r="J17" s="153"/>
      <c r="K17" s="153"/>
      <c r="L17" s="153"/>
      <c r="M17" s="153"/>
      <c r="N17" s="153"/>
      <c r="O17" s="153"/>
    </row>
    <row r="18" ht="32.25" customHeight="1" spans="1:15">
      <c r="A18" s="188" t="s">
        <v>96</v>
      </c>
      <c r="B18" s="188" t="s">
        <v>97</v>
      </c>
      <c r="C18" s="153">
        <v>94080.6</v>
      </c>
      <c r="D18" s="153">
        <v>94080.6</v>
      </c>
      <c r="E18" s="153">
        <v>94080.6</v>
      </c>
      <c r="F18" s="153"/>
      <c r="G18" s="153"/>
      <c r="H18" s="153"/>
      <c r="I18" s="153"/>
      <c r="J18" s="153"/>
      <c r="K18" s="153"/>
      <c r="L18" s="153"/>
      <c r="M18" s="153"/>
      <c r="N18" s="153"/>
      <c r="O18" s="153"/>
    </row>
    <row r="19" ht="24.95" customHeight="1" spans="1:15">
      <c r="A19" s="189" t="s">
        <v>98</v>
      </c>
      <c r="B19" s="189" t="s">
        <v>97</v>
      </c>
      <c r="C19" s="153">
        <v>94080.6</v>
      </c>
      <c r="D19" s="153">
        <v>94080.6</v>
      </c>
      <c r="E19" s="153">
        <v>94080.6</v>
      </c>
      <c r="F19" s="153"/>
      <c r="G19" s="153"/>
      <c r="H19" s="153"/>
      <c r="I19" s="153"/>
      <c r="J19" s="153"/>
      <c r="K19" s="153"/>
      <c r="L19" s="153"/>
      <c r="M19" s="153"/>
      <c r="N19" s="153"/>
      <c r="O19" s="153"/>
    </row>
    <row r="20" ht="24.95" customHeight="1" spans="1:15">
      <c r="A20" s="187" t="s">
        <v>99</v>
      </c>
      <c r="B20" s="187" t="s">
        <v>100</v>
      </c>
      <c r="C20" s="153">
        <v>971349.09</v>
      </c>
      <c r="D20" s="153">
        <v>971349.09</v>
      </c>
      <c r="E20" s="153">
        <v>971349.09</v>
      </c>
      <c r="F20" s="153"/>
      <c r="G20" s="153"/>
      <c r="H20" s="153"/>
      <c r="I20" s="153"/>
      <c r="J20" s="153"/>
      <c r="K20" s="153"/>
      <c r="L20" s="153"/>
      <c r="M20" s="153"/>
      <c r="N20" s="153"/>
      <c r="O20" s="153"/>
    </row>
    <row r="21" ht="24.95" customHeight="1" spans="1:15">
      <c r="A21" s="188" t="s">
        <v>101</v>
      </c>
      <c r="B21" s="188" t="s">
        <v>102</v>
      </c>
      <c r="C21" s="153">
        <v>971349.09</v>
      </c>
      <c r="D21" s="153">
        <v>971349.09</v>
      </c>
      <c r="E21" s="153">
        <v>971349.09</v>
      </c>
      <c r="F21" s="153"/>
      <c r="G21" s="153"/>
      <c r="H21" s="153"/>
      <c r="I21" s="153"/>
      <c r="J21" s="153"/>
      <c r="K21" s="153"/>
      <c r="L21" s="153"/>
      <c r="M21" s="153"/>
      <c r="N21" s="153"/>
      <c r="O21" s="153"/>
    </row>
    <row r="22" ht="24.95" customHeight="1" spans="1:15">
      <c r="A22" s="189" t="s">
        <v>103</v>
      </c>
      <c r="B22" s="189" t="s">
        <v>104</v>
      </c>
      <c r="C22" s="153"/>
      <c r="D22" s="153"/>
      <c r="E22" s="153"/>
      <c r="F22" s="153"/>
      <c r="G22" s="153"/>
      <c r="H22" s="153"/>
      <c r="I22" s="153"/>
      <c r="J22" s="153"/>
      <c r="K22" s="153"/>
      <c r="L22" s="153"/>
      <c r="M22" s="153"/>
      <c r="N22" s="153"/>
      <c r="O22" s="153"/>
    </row>
    <row r="23" ht="24.95" customHeight="1" spans="1:15">
      <c r="A23" s="189" t="s">
        <v>105</v>
      </c>
      <c r="B23" s="189" t="s">
        <v>106</v>
      </c>
      <c r="C23" s="153">
        <v>835317.36</v>
      </c>
      <c r="D23" s="153">
        <v>835317.36</v>
      </c>
      <c r="E23" s="153">
        <v>835317.36</v>
      </c>
      <c r="F23" s="153"/>
      <c r="G23" s="153"/>
      <c r="H23" s="153"/>
      <c r="I23" s="153"/>
      <c r="J23" s="153"/>
      <c r="K23" s="153"/>
      <c r="L23" s="153"/>
      <c r="M23" s="153"/>
      <c r="N23" s="153"/>
      <c r="O23" s="153"/>
    </row>
    <row r="24" ht="36.75" customHeight="1" spans="1:15">
      <c r="A24" s="189" t="s">
        <v>107</v>
      </c>
      <c r="B24" s="189" t="s">
        <v>108</v>
      </c>
      <c r="C24" s="153">
        <v>136031.73</v>
      </c>
      <c r="D24" s="153">
        <v>136031.73</v>
      </c>
      <c r="E24" s="153">
        <v>136031.73</v>
      </c>
      <c r="F24" s="153"/>
      <c r="G24" s="153"/>
      <c r="H24" s="153"/>
      <c r="I24" s="153"/>
      <c r="J24" s="153"/>
      <c r="K24" s="153"/>
      <c r="L24" s="153"/>
      <c r="M24" s="153"/>
      <c r="N24" s="153"/>
      <c r="O24" s="153"/>
    </row>
    <row r="25" ht="24.95" customHeight="1" spans="1:15">
      <c r="A25" s="187" t="s">
        <v>109</v>
      </c>
      <c r="B25" s="187" t="s">
        <v>110</v>
      </c>
      <c r="C25" s="153">
        <v>1670634.72</v>
      </c>
      <c r="D25" s="153">
        <v>1670634.72</v>
      </c>
      <c r="E25" s="153">
        <v>1670634.72</v>
      </c>
      <c r="F25" s="153"/>
      <c r="G25" s="153"/>
      <c r="H25" s="153"/>
      <c r="I25" s="153"/>
      <c r="J25" s="153"/>
      <c r="K25" s="153"/>
      <c r="L25" s="153"/>
      <c r="M25" s="153"/>
      <c r="N25" s="153"/>
      <c r="O25" s="153"/>
    </row>
    <row r="26" ht="24.95" customHeight="1" spans="1:15">
      <c r="A26" s="188" t="s">
        <v>111</v>
      </c>
      <c r="B26" s="188" t="s">
        <v>112</v>
      </c>
      <c r="C26" s="153">
        <v>1670634.72</v>
      </c>
      <c r="D26" s="153">
        <v>1670634.72</v>
      </c>
      <c r="E26" s="153">
        <v>1670634.72</v>
      </c>
      <c r="F26" s="153"/>
      <c r="G26" s="153"/>
      <c r="H26" s="153"/>
      <c r="I26" s="153"/>
      <c r="J26" s="153"/>
      <c r="K26" s="153"/>
      <c r="L26" s="153"/>
      <c r="M26" s="153"/>
      <c r="N26" s="153"/>
      <c r="O26" s="153"/>
    </row>
    <row r="27" ht="24.95" customHeight="1" spans="1:15">
      <c r="A27" s="189" t="s">
        <v>113</v>
      </c>
      <c r="B27" s="189" t="s">
        <v>114</v>
      </c>
      <c r="C27" s="153">
        <v>1670634.72</v>
      </c>
      <c r="D27" s="153">
        <v>1670634.72</v>
      </c>
      <c r="E27" s="153">
        <v>1670634.72</v>
      </c>
      <c r="F27" s="153"/>
      <c r="G27" s="153"/>
      <c r="H27" s="153"/>
      <c r="I27" s="153"/>
      <c r="J27" s="153"/>
      <c r="K27" s="153"/>
      <c r="L27" s="153"/>
      <c r="M27" s="153"/>
      <c r="N27" s="153"/>
      <c r="O27" s="153"/>
    </row>
    <row r="28" ht="24.95" customHeight="1" spans="1:15">
      <c r="A28" s="186" t="s">
        <v>29</v>
      </c>
      <c r="B28" s="186"/>
      <c r="C28" s="153">
        <v>22246321.84</v>
      </c>
      <c r="D28" s="153">
        <v>21070321.84</v>
      </c>
      <c r="E28" s="153">
        <v>20644216.36</v>
      </c>
      <c r="F28" s="153">
        <v>426105.48</v>
      </c>
      <c r="G28" s="153"/>
      <c r="H28" s="153"/>
      <c r="I28" s="153"/>
      <c r="J28" s="153">
        <v>1176000</v>
      </c>
      <c r="K28" s="153"/>
      <c r="L28" s="153"/>
      <c r="M28" s="153"/>
      <c r="N28" s="153"/>
      <c r="O28" s="153">
        <v>1176000</v>
      </c>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22" right="0.2" top="0.37" bottom="0.31" header="0.22" footer="0.24"/>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2" sqref="A12"/>
    </sheetView>
  </sheetViews>
  <sheetFormatPr defaultColWidth="9.14285714285714" defaultRowHeight="14.25" customHeight="1" outlineLevelCol="3"/>
  <cols>
    <col min="1" max="1" width="32.7142857142857" customWidth="1"/>
    <col min="2" max="2" width="23.8571428571429" customWidth="1"/>
    <col min="3" max="3" width="35.4285714285714" customWidth="1"/>
    <col min="4" max="4" width="36.4285714285714" customWidth="1"/>
  </cols>
  <sheetData>
    <row r="1" ht="17.25" customHeight="1" spans="1:4">
      <c r="A1" s="175"/>
      <c r="B1" s="175"/>
      <c r="C1" s="175"/>
      <c r="D1" s="96" t="s">
        <v>115</v>
      </c>
    </row>
    <row r="2" ht="30.75" customHeight="1" spans="1:4">
      <c r="A2" s="176" t="str">
        <f>"2026"&amp;"年部门财政拨款收支预算总表"</f>
        <v>2026年部门财政拨款收支预算总表</v>
      </c>
      <c r="B2" s="176"/>
      <c r="C2" s="176"/>
      <c r="D2" s="176"/>
    </row>
    <row r="3" ht="18.75" customHeight="1" spans="1:4">
      <c r="A3" s="31" t="str">
        <f>"单位名称："&amp;"梁河县遮岛中心小学"</f>
        <v>单位名称：梁河县遮岛中心小学</v>
      </c>
      <c r="B3" s="177"/>
      <c r="C3" s="177"/>
      <c r="D3" s="97" t="s">
        <v>1</v>
      </c>
    </row>
    <row r="4" ht="19.5" customHeight="1" spans="1:4">
      <c r="A4" s="12" t="s">
        <v>116</v>
      </c>
      <c r="B4" s="14"/>
      <c r="C4" s="12" t="s">
        <v>117</v>
      </c>
      <c r="D4" s="14"/>
    </row>
    <row r="5" ht="21.75" customHeight="1" spans="1:4">
      <c r="A5" s="70" t="s">
        <v>118</v>
      </c>
      <c r="B5" s="11" t="s">
        <v>5</v>
      </c>
      <c r="C5" s="70" t="s">
        <v>119</v>
      </c>
      <c r="D5" s="11" t="s">
        <v>5</v>
      </c>
    </row>
    <row r="6" ht="17.25" customHeight="1" spans="1:4">
      <c r="A6" s="74"/>
      <c r="B6" s="18"/>
      <c r="C6" s="74"/>
      <c r="D6" s="18"/>
    </row>
    <row r="7" ht="19.5" customHeight="1" spans="1:4">
      <c r="A7" s="93" t="s">
        <v>120</v>
      </c>
      <c r="B7" s="23">
        <v>21070321.84</v>
      </c>
      <c r="C7" s="93" t="s">
        <v>121</v>
      </c>
      <c r="D7" s="23">
        <v>21070321.84</v>
      </c>
    </row>
    <row r="8" ht="19.5" customHeight="1" spans="1:4">
      <c r="A8" s="93" t="s">
        <v>122</v>
      </c>
      <c r="B8" s="23">
        <v>21070321.84</v>
      </c>
      <c r="C8" s="178" t="str">
        <f>"（"&amp;"一"&amp;"）"&amp;"教育支出"</f>
        <v>（一）教育支出</v>
      </c>
      <c r="D8" s="23">
        <v>15655110.07</v>
      </c>
    </row>
    <row r="9" ht="19.5" customHeight="1" spans="1:4">
      <c r="A9" s="179" t="s">
        <v>123</v>
      </c>
      <c r="B9" s="23"/>
      <c r="C9" s="178" t="str">
        <f>"（"&amp;"二"&amp;"）"&amp;"社会保障和就业支出"</f>
        <v>（二）社会保障和就业支出</v>
      </c>
      <c r="D9" s="23">
        <v>2773227.96</v>
      </c>
    </row>
    <row r="10" ht="19.5" customHeight="1" spans="1:4">
      <c r="A10" s="179" t="s">
        <v>124</v>
      </c>
      <c r="B10" s="23"/>
      <c r="C10" s="178" t="str">
        <f>"（"&amp;"三"&amp;"）"&amp;"卫生健康支出"</f>
        <v>（三）卫生健康支出</v>
      </c>
      <c r="D10" s="23">
        <v>971349.09</v>
      </c>
    </row>
    <row r="11" ht="19.5" customHeight="1" spans="1:4">
      <c r="A11" s="179" t="s">
        <v>125</v>
      </c>
      <c r="B11" s="23"/>
      <c r="C11" s="178" t="str">
        <f>"（"&amp;"四"&amp;"）"&amp;"住房保障支出"</f>
        <v>（四）住房保障支出</v>
      </c>
      <c r="D11" s="23">
        <v>1670634.72</v>
      </c>
    </row>
    <row r="12" ht="19.5" customHeight="1" spans="1:4">
      <c r="A12" s="179" t="s">
        <v>122</v>
      </c>
      <c r="B12" s="23"/>
      <c r="C12" s="178"/>
      <c r="D12" s="23"/>
    </row>
    <row r="13" ht="19.5" customHeight="1" spans="1:4">
      <c r="A13" s="179" t="s">
        <v>123</v>
      </c>
      <c r="B13" s="23"/>
      <c r="C13" s="178"/>
      <c r="D13" s="23"/>
    </row>
    <row r="14" ht="19.5" customHeight="1" spans="1:4">
      <c r="A14" s="179" t="s">
        <v>124</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126</v>
      </c>
      <c r="D35" s="23"/>
    </row>
    <row r="36" ht="19.5" customHeight="1" spans="1:4">
      <c r="A36" s="182" t="s">
        <v>24</v>
      </c>
      <c r="B36" s="23">
        <v>21070321.84</v>
      </c>
      <c r="C36" s="182" t="s">
        <v>25</v>
      </c>
      <c r="D36" s="23">
        <v>21070321.84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topLeftCell="A4" workbookViewId="0">
      <selection activeCell="A1" sqref="A1"/>
    </sheetView>
  </sheetViews>
  <sheetFormatPr defaultColWidth="10.2857142857143" defaultRowHeight="15" customHeight="1" outlineLevelCol="6"/>
  <cols>
    <col min="1" max="1" width="26.2857142857143" customWidth="1"/>
    <col min="2" max="2" width="24.5714285714286" customWidth="1"/>
    <col min="3" max="7" width="19.2857142857143" customWidth="1"/>
  </cols>
  <sheetData>
    <row r="1" ht="18.75" customHeight="1" spans="1:7">
      <c r="A1" s="142"/>
      <c r="B1" s="142"/>
      <c r="C1" s="142"/>
      <c r="D1" s="142"/>
      <c r="E1" s="142"/>
      <c r="F1" s="142"/>
      <c r="G1" s="146" t="s">
        <v>127</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"单位名称："&amp;"梁河县遮岛中心小学"</f>
        <v>单位名称：梁河县遮岛中心小学</v>
      </c>
      <c r="B3" s="169"/>
      <c r="C3" s="142"/>
      <c r="D3" s="142"/>
      <c r="E3" s="142"/>
      <c r="F3" s="142"/>
      <c r="G3" s="146" t="s">
        <v>47</v>
      </c>
    </row>
    <row r="4" ht="18.75" customHeight="1" spans="1:7">
      <c r="A4" s="170" t="s">
        <v>128</v>
      </c>
      <c r="B4" s="170"/>
      <c r="C4" s="170" t="s">
        <v>29</v>
      </c>
      <c r="D4" s="170" t="s">
        <v>52</v>
      </c>
      <c r="E4" s="170"/>
      <c r="F4" s="170"/>
      <c r="G4" s="170" t="s">
        <v>53</v>
      </c>
    </row>
    <row r="5" ht="18.75" customHeight="1" spans="1:7">
      <c r="A5" s="170" t="s">
        <v>48</v>
      </c>
      <c r="B5" s="170" t="s">
        <v>49</v>
      </c>
      <c r="C5" s="170"/>
      <c r="D5" s="170" t="s">
        <v>32</v>
      </c>
      <c r="E5" s="170" t="s">
        <v>129</v>
      </c>
      <c r="F5" s="170" t="s">
        <v>130</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15655110.07</v>
      </c>
      <c r="D7" s="172">
        <v>15482000.99</v>
      </c>
      <c r="E7" s="172">
        <v>15152625.87</v>
      </c>
      <c r="F7" s="172">
        <v>329375.12</v>
      </c>
      <c r="G7" s="172">
        <v>173109.08</v>
      </c>
    </row>
    <row r="8" ht="18.75" customHeight="1" outlineLevel="1" spans="1:7">
      <c r="A8" s="173" t="s">
        <v>76</v>
      </c>
      <c r="B8" s="173" t="s">
        <v>77</v>
      </c>
      <c r="C8" s="172">
        <v>15654585.07</v>
      </c>
      <c r="D8" s="172">
        <v>15482000.99</v>
      </c>
      <c r="E8" s="172">
        <v>15152625.87</v>
      </c>
      <c r="F8" s="172">
        <v>329375.12</v>
      </c>
      <c r="G8" s="172">
        <v>172584.08</v>
      </c>
    </row>
    <row r="9" ht="18.75" customHeight="1" outlineLevel="2" spans="1:7">
      <c r="A9" s="174" t="s">
        <v>78</v>
      </c>
      <c r="B9" s="174" t="s">
        <v>79</v>
      </c>
      <c r="C9" s="172">
        <v>15654585.07</v>
      </c>
      <c r="D9" s="172">
        <v>15482000.99</v>
      </c>
      <c r="E9" s="172">
        <v>15152625.87</v>
      </c>
      <c r="F9" s="172">
        <v>329375.12</v>
      </c>
      <c r="G9" s="172">
        <v>172584.08</v>
      </c>
    </row>
    <row r="10" ht="18.75" customHeight="1" outlineLevel="1" spans="1:7">
      <c r="A10" s="173" t="s">
        <v>80</v>
      </c>
      <c r="B10" s="173" t="s">
        <v>81</v>
      </c>
      <c r="C10" s="172">
        <v>525</v>
      </c>
      <c r="D10" s="172"/>
      <c r="E10" s="172"/>
      <c r="F10" s="172"/>
      <c r="G10" s="172">
        <v>525</v>
      </c>
    </row>
    <row r="11" ht="18.75" customHeight="1" outlineLevel="2" spans="1:7">
      <c r="A11" s="174" t="s">
        <v>82</v>
      </c>
      <c r="B11" s="174" t="s">
        <v>83</v>
      </c>
      <c r="C11" s="172">
        <v>525</v>
      </c>
      <c r="D11" s="172"/>
      <c r="E11" s="172"/>
      <c r="F11" s="172"/>
      <c r="G11" s="172">
        <v>525</v>
      </c>
    </row>
    <row r="12" ht="18.75" customHeight="1" spans="1:7">
      <c r="A12" s="171" t="s">
        <v>84</v>
      </c>
      <c r="B12" s="171" t="s">
        <v>85</v>
      </c>
      <c r="C12" s="172">
        <v>2773227.96</v>
      </c>
      <c r="D12" s="172">
        <v>2520231.56</v>
      </c>
      <c r="E12" s="172">
        <v>2453631.56</v>
      </c>
      <c r="F12" s="172">
        <v>66600</v>
      </c>
      <c r="G12" s="172">
        <v>252996.4</v>
      </c>
    </row>
    <row r="13" ht="18.75" customHeight="1" outlineLevel="1" spans="1:7">
      <c r="A13" s="173" t="s">
        <v>86</v>
      </c>
      <c r="B13" s="173" t="s">
        <v>87</v>
      </c>
      <c r="C13" s="172">
        <v>2426150.96</v>
      </c>
      <c r="D13" s="172">
        <v>2426150.96</v>
      </c>
      <c r="E13" s="172">
        <v>2359550.96</v>
      </c>
      <c r="F13" s="172">
        <v>66600</v>
      </c>
      <c r="G13" s="172"/>
    </row>
    <row r="14" ht="18.75" customHeight="1" outlineLevel="2" spans="1:7">
      <c r="A14" s="174" t="s">
        <v>88</v>
      </c>
      <c r="B14" s="174" t="s">
        <v>89</v>
      </c>
      <c r="C14" s="172">
        <v>198638</v>
      </c>
      <c r="D14" s="172">
        <v>198638</v>
      </c>
      <c r="E14" s="172">
        <v>132038</v>
      </c>
      <c r="F14" s="172">
        <v>66600</v>
      </c>
      <c r="G14" s="172"/>
    </row>
    <row r="15" ht="18.75" customHeight="1" outlineLevel="2" spans="1:7">
      <c r="A15" s="174" t="s">
        <v>90</v>
      </c>
      <c r="B15" s="174" t="s">
        <v>91</v>
      </c>
      <c r="C15" s="172">
        <v>2227512.96</v>
      </c>
      <c r="D15" s="172">
        <v>2227512.96</v>
      </c>
      <c r="E15" s="172">
        <v>2227512.96</v>
      </c>
      <c r="F15" s="172"/>
      <c r="G15" s="172"/>
    </row>
    <row r="16" ht="18.75" customHeight="1" outlineLevel="1" spans="1:7">
      <c r="A16" s="173" t="s">
        <v>92</v>
      </c>
      <c r="B16" s="173" t="s">
        <v>93</v>
      </c>
      <c r="C16" s="172">
        <v>252996.4</v>
      </c>
      <c r="D16" s="172"/>
      <c r="E16" s="172"/>
      <c r="F16" s="172"/>
      <c r="G16" s="172">
        <v>252996.4</v>
      </c>
    </row>
    <row r="17" ht="18.75" customHeight="1" outlineLevel="2" spans="1:7">
      <c r="A17" s="174" t="s">
        <v>94</v>
      </c>
      <c r="B17" s="174" t="s">
        <v>95</v>
      </c>
      <c r="C17" s="172">
        <v>252996.4</v>
      </c>
      <c r="D17" s="172"/>
      <c r="E17" s="172"/>
      <c r="F17" s="172"/>
      <c r="G17" s="172">
        <v>252996.4</v>
      </c>
    </row>
    <row r="18" ht="18.75" customHeight="1" outlineLevel="1" spans="1:7">
      <c r="A18" s="173" t="s">
        <v>96</v>
      </c>
      <c r="B18" s="173" t="s">
        <v>97</v>
      </c>
      <c r="C18" s="172">
        <v>94080.6</v>
      </c>
      <c r="D18" s="172">
        <v>94080.6</v>
      </c>
      <c r="E18" s="172">
        <v>94080.6</v>
      </c>
      <c r="F18" s="172"/>
      <c r="G18" s="172"/>
    </row>
    <row r="19" ht="18.75" customHeight="1" outlineLevel="2" spans="1:7">
      <c r="A19" s="174" t="s">
        <v>98</v>
      </c>
      <c r="B19" s="174" t="s">
        <v>97</v>
      </c>
      <c r="C19" s="172">
        <v>94080.6</v>
      </c>
      <c r="D19" s="172">
        <v>94080.6</v>
      </c>
      <c r="E19" s="172">
        <v>94080.6</v>
      </c>
      <c r="F19" s="172"/>
      <c r="G19" s="172"/>
    </row>
    <row r="20" ht="18.75" customHeight="1" spans="1:7">
      <c r="A20" s="171" t="s">
        <v>99</v>
      </c>
      <c r="B20" s="171" t="s">
        <v>100</v>
      </c>
      <c r="C20" s="172">
        <v>971349.09</v>
      </c>
      <c r="D20" s="172">
        <v>971349.09</v>
      </c>
      <c r="E20" s="172">
        <v>971349.09</v>
      </c>
      <c r="F20" s="172"/>
      <c r="G20" s="172"/>
    </row>
    <row r="21" ht="18.75" customHeight="1" outlineLevel="1" spans="1:7">
      <c r="A21" s="173" t="s">
        <v>101</v>
      </c>
      <c r="B21" s="173" t="s">
        <v>102</v>
      </c>
      <c r="C21" s="172">
        <v>971349.09</v>
      </c>
      <c r="D21" s="172">
        <v>971349.09</v>
      </c>
      <c r="E21" s="172">
        <v>971349.09</v>
      </c>
      <c r="F21" s="172"/>
      <c r="G21" s="172"/>
    </row>
    <row r="22" ht="18.75" customHeight="1" outlineLevel="2" spans="1:7">
      <c r="A22" s="174" t="s">
        <v>105</v>
      </c>
      <c r="B22" s="174" t="s">
        <v>106</v>
      </c>
      <c r="C22" s="172">
        <v>835317.36</v>
      </c>
      <c r="D22" s="172">
        <v>835317.36</v>
      </c>
      <c r="E22" s="172">
        <v>835317.36</v>
      </c>
      <c r="F22" s="172"/>
      <c r="G22" s="172"/>
    </row>
    <row r="23" ht="18.75" customHeight="1" outlineLevel="2" spans="1:7">
      <c r="A23" s="174" t="s">
        <v>107</v>
      </c>
      <c r="B23" s="174" t="s">
        <v>108</v>
      </c>
      <c r="C23" s="172">
        <v>136031.73</v>
      </c>
      <c r="D23" s="172">
        <v>136031.73</v>
      </c>
      <c r="E23" s="172">
        <v>136031.73</v>
      </c>
      <c r="F23" s="172"/>
      <c r="G23" s="172"/>
    </row>
    <row r="24" ht="18.75" customHeight="1" spans="1:7">
      <c r="A24" s="171" t="s">
        <v>109</v>
      </c>
      <c r="B24" s="171" t="s">
        <v>110</v>
      </c>
      <c r="C24" s="172">
        <v>1670634.72</v>
      </c>
      <c r="D24" s="172">
        <v>1670634.72</v>
      </c>
      <c r="E24" s="172">
        <v>1670634.72</v>
      </c>
      <c r="F24" s="172"/>
      <c r="G24" s="172"/>
    </row>
    <row r="25" ht="18.75" customHeight="1" outlineLevel="1" spans="1:7">
      <c r="A25" s="173" t="s">
        <v>111</v>
      </c>
      <c r="B25" s="173" t="s">
        <v>112</v>
      </c>
      <c r="C25" s="172">
        <v>1670634.72</v>
      </c>
      <c r="D25" s="172">
        <v>1670634.72</v>
      </c>
      <c r="E25" s="172">
        <v>1670634.72</v>
      </c>
      <c r="F25" s="172"/>
      <c r="G25" s="172"/>
    </row>
    <row r="26" ht="18.75" customHeight="1" outlineLevel="2" spans="1:7">
      <c r="A26" s="174" t="s">
        <v>113</v>
      </c>
      <c r="B26" s="174" t="s">
        <v>114</v>
      </c>
      <c r="C26" s="172">
        <v>1670634.72</v>
      </c>
      <c r="D26" s="172">
        <v>1670634.72</v>
      </c>
      <c r="E26" s="172">
        <v>1670634.72</v>
      </c>
      <c r="F26" s="172"/>
      <c r="G26" s="172"/>
    </row>
    <row r="27" ht="18.75" customHeight="1" spans="1:7">
      <c r="A27" s="170" t="s">
        <v>29</v>
      </c>
      <c r="B27" s="170"/>
      <c r="C27" s="172">
        <v>21070321.84</v>
      </c>
      <c r="D27" s="172">
        <v>20644216.36</v>
      </c>
      <c r="E27" s="172">
        <v>20248241.24</v>
      </c>
      <c r="F27" s="172">
        <v>395975.12</v>
      </c>
      <c r="G27" s="172">
        <v>426105.48</v>
      </c>
    </row>
  </sheetData>
  <mergeCells count="7">
    <mergeCell ref="A2:G2"/>
    <mergeCell ref="A3:C3"/>
    <mergeCell ref="A4:B4"/>
    <mergeCell ref="D4:F4"/>
    <mergeCell ref="A27:B27"/>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1428571428571" customWidth="1"/>
    <col min="2" max="2" width="18.2857142857143" customWidth="1"/>
    <col min="3" max="3" width="17.2857142857143" customWidth="1"/>
    <col min="4" max="4" width="21.5714285714286" customWidth="1"/>
    <col min="5" max="5" width="19.7142857142857" customWidth="1"/>
    <col min="6" max="6" width="18.7142857142857" customWidth="1"/>
  </cols>
  <sheetData>
    <row r="1" customHeight="1" spans="1:6">
      <c r="A1" s="159"/>
      <c r="B1" s="159"/>
      <c r="C1" s="160"/>
      <c r="D1" s="1"/>
      <c r="E1" s="1"/>
      <c r="F1" s="161" t="s">
        <v>131</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"单位名称："&amp;"梁河县遮岛中心小学"</f>
        <v>单位名称：梁河县遮岛中心小学</v>
      </c>
      <c r="B3" s="159"/>
      <c r="C3" s="160"/>
      <c r="D3" s="3"/>
      <c r="E3" s="1"/>
      <c r="F3" s="161" t="s">
        <v>1</v>
      </c>
    </row>
    <row r="4" ht="19.5" customHeight="1" spans="1:6">
      <c r="A4" s="11" t="s">
        <v>132</v>
      </c>
      <c r="B4" s="70" t="s">
        <v>133</v>
      </c>
      <c r="C4" s="12" t="s">
        <v>134</v>
      </c>
      <c r="D4" s="13"/>
      <c r="E4" s="14"/>
      <c r="F4" s="70" t="s">
        <v>135</v>
      </c>
    </row>
    <row r="5" ht="19.5" customHeight="1" spans="1:6">
      <c r="A5" s="18"/>
      <c r="B5" s="74"/>
      <c r="C5" s="35" t="s">
        <v>32</v>
      </c>
      <c r="D5" s="35" t="s">
        <v>136</v>
      </c>
      <c r="E5" s="35" t="s">
        <v>137</v>
      </c>
      <c r="F5" s="74"/>
    </row>
    <row r="6" ht="18.75" customHeight="1" spans="1:6">
      <c r="A6" s="164">
        <v>1</v>
      </c>
      <c r="B6" s="164">
        <v>2</v>
      </c>
      <c r="C6" s="165">
        <v>3</v>
      </c>
      <c r="D6" s="164">
        <v>4</v>
      </c>
      <c r="E6" s="164">
        <v>5</v>
      </c>
      <c r="F6" s="164">
        <v>6</v>
      </c>
    </row>
    <row r="7" ht="24.75" customHeight="1" spans="1:6">
      <c r="A7" s="166">
        <v>2910</v>
      </c>
      <c r="B7" s="166"/>
      <c r="C7" s="167"/>
      <c r="D7" s="166"/>
      <c r="E7" s="166"/>
      <c r="F7" s="166">
        <v>2910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topLeftCell="A31" workbookViewId="0">
      <selection activeCell="A10" sqref="A10:L32"/>
    </sheetView>
  </sheetViews>
  <sheetFormatPr defaultColWidth="10.2857142857143" defaultRowHeight="15" customHeight="1"/>
  <cols>
    <col min="1" max="2" width="12.4285714285714" customWidth="1"/>
    <col min="3" max="3" width="10.8571428571429" customWidth="1"/>
    <col min="4" max="4" width="6" customWidth="1"/>
    <col min="5" max="5" width="10.5714285714286" customWidth="1"/>
    <col min="6" max="6" width="5.57142857142857" customWidth="1"/>
    <col min="7" max="7" width="8.71428571428571" customWidth="1"/>
    <col min="8" max="8" width="12.8571428571429" customWidth="1"/>
    <col min="9" max="9" width="12.2857142857143" customWidth="1"/>
    <col min="10" max="11" width="6" customWidth="1"/>
    <col min="12" max="12" width="12.2857142857143" customWidth="1"/>
    <col min="13" max="13" width="3.71428571428571" customWidth="1"/>
    <col min="14" max="14" width="5" customWidth="1"/>
    <col min="15" max="15" width="5.71428571428571" customWidth="1"/>
    <col min="16" max="16" width="6.57142857142857" customWidth="1"/>
    <col min="17" max="17" width="4.71428571428571"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138</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"单位名称："&amp;"梁河县遮岛中心小学"</f>
        <v>单位名称：梁河县遮岛中心小学</v>
      </c>
      <c r="B3" s="154"/>
      <c r="C3" s="154"/>
      <c r="D3" s="154"/>
      <c r="E3" s="154"/>
      <c r="F3" s="154"/>
      <c r="G3" s="154"/>
      <c r="H3" s="154"/>
      <c r="I3" s="154"/>
      <c r="J3" s="154"/>
      <c r="K3" s="154"/>
      <c r="L3" s="154"/>
      <c r="M3" s="154"/>
      <c r="N3" s="154"/>
      <c r="O3" s="154"/>
      <c r="P3" s="154"/>
      <c r="Q3" s="154"/>
      <c r="R3" s="154"/>
      <c r="S3" s="154"/>
      <c r="T3" s="158" t="s">
        <v>1</v>
      </c>
      <c r="U3" s="158"/>
      <c r="V3" s="158"/>
      <c r="W3" s="158"/>
    </row>
    <row r="4" ht="18.75" customHeight="1" spans="1:23">
      <c r="A4" s="156" t="s">
        <v>139</v>
      </c>
      <c r="B4" s="156" t="s">
        <v>140</v>
      </c>
      <c r="C4" s="156" t="s">
        <v>141</v>
      </c>
      <c r="D4" s="156" t="s">
        <v>142</v>
      </c>
      <c r="E4" s="156" t="s">
        <v>143</v>
      </c>
      <c r="F4" s="156" t="s">
        <v>144</v>
      </c>
      <c r="G4" s="156" t="s">
        <v>145</v>
      </c>
      <c r="H4" s="156" t="s">
        <v>146</v>
      </c>
      <c r="I4" s="156"/>
      <c r="J4" s="156"/>
      <c r="K4" s="156"/>
      <c r="L4" s="156"/>
      <c r="M4" s="156"/>
      <c r="N4" s="156"/>
      <c r="O4" s="156"/>
      <c r="P4" s="156"/>
      <c r="Q4" s="156"/>
      <c r="R4" s="156"/>
      <c r="S4" s="156"/>
      <c r="T4" s="156"/>
      <c r="U4" s="156"/>
      <c r="V4" s="156"/>
      <c r="W4" s="156"/>
    </row>
    <row r="5" ht="28.35" customHeight="1" spans="1:23">
      <c r="A5" s="156"/>
      <c r="B5" s="156"/>
      <c r="C5" s="156"/>
      <c r="D5" s="156"/>
      <c r="E5" s="156"/>
      <c r="F5" s="156"/>
      <c r="G5" s="156"/>
      <c r="H5" s="156" t="s">
        <v>147</v>
      </c>
      <c r="I5" s="156" t="s">
        <v>33</v>
      </c>
      <c r="J5" s="156" t="s">
        <v>148</v>
      </c>
      <c r="K5" s="156" t="s">
        <v>149</v>
      </c>
      <c r="L5" s="156" t="s">
        <v>150</v>
      </c>
      <c r="M5" s="156" t="s">
        <v>151</v>
      </c>
      <c r="N5" s="156" t="s">
        <v>152</v>
      </c>
      <c r="O5" s="156" t="s">
        <v>34</v>
      </c>
      <c r="P5" s="156" t="s">
        <v>35</v>
      </c>
      <c r="Q5" s="156" t="s">
        <v>36</v>
      </c>
      <c r="R5" s="156" t="s">
        <v>51</v>
      </c>
      <c r="S5" s="156"/>
      <c r="T5" s="156"/>
      <c r="U5" s="156"/>
      <c r="V5" s="156"/>
      <c r="W5" s="156"/>
    </row>
    <row r="6" ht="24" customHeight="1" spans="1:23">
      <c r="A6" s="156"/>
      <c r="B6" s="156"/>
      <c r="C6" s="156"/>
      <c r="D6" s="156"/>
      <c r="E6" s="156"/>
      <c r="F6" s="156"/>
      <c r="G6" s="156"/>
      <c r="H6" s="156"/>
      <c r="I6" s="156" t="s">
        <v>153</v>
      </c>
      <c r="J6" s="156" t="s">
        <v>148</v>
      </c>
      <c r="K6" s="156" t="s">
        <v>149</v>
      </c>
      <c r="L6" s="156" t="s">
        <v>150</v>
      </c>
      <c r="M6" s="156" t="s">
        <v>151</v>
      </c>
      <c r="N6" s="156" t="s">
        <v>33</v>
      </c>
      <c r="O6" s="156" t="s">
        <v>34</v>
      </c>
      <c r="P6" s="156" t="s">
        <v>35</v>
      </c>
      <c r="Q6" s="156"/>
      <c r="R6" s="156" t="s">
        <v>32</v>
      </c>
      <c r="S6" s="156" t="s">
        <v>39</v>
      </c>
      <c r="T6" s="156" t="s">
        <v>40</v>
      </c>
      <c r="U6" s="156" t="s">
        <v>41</v>
      </c>
      <c r="V6" s="156" t="s">
        <v>42</v>
      </c>
      <c r="W6" s="156" t="s">
        <v>43</v>
      </c>
    </row>
    <row r="7" ht="32.1" customHeight="1" spans="1:23">
      <c r="A7" s="156"/>
      <c r="B7" s="156"/>
      <c r="C7" s="156"/>
      <c r="D7" s="156"/>
      <c r="E7" s="156"/>
      <c r="F7" s="156"/>
      <c r="G7" s="156"/>
      <c r="H7" s="156"/>
      <c r="I7" s="156" t="s">
        <v>32</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154</v>
      </c>
      <c r="Q8" s="156" t="s">
        <v>155</v>
      </c>
      <c r="R8" s="156" t="s">
        <v>156</v>
      </c>
      <c r="S8" s="156" t="s">
        <v>157</v>
      </c>
      <c r="T8" s="156" t="s">
        <v>158</v>
      </c>
      <c r="U8" s="156" t="s">
        <v>159</v>
      </c>
      <c r="V8" s="156" t="s">
        <v>160</v>
      </c>
      <c r="W8" s="156" t="s">
        <v>161</v>
      </c>
    </row>
    <row r="9" ht="53.25" customHeight="1" spans="1:23">
      <c r="A9" s="151" t="s">
        <v>45</v>
      </c>
      <c r="B9" s="151"/>
      <c r="C9" s="151"/>
      <c r="D9" s="151"/>
      <c r="E9" s="151"/>
      <c r="F9" s="151"/>
      <c r="G9" s="151"/>
      <c r="H9" s="153">
        <v>20644216.36</v>
      </c>
      <c r="I9" s="153">
        <v>20644216.36</v>
      </c>
      <c r="J9" s="153"/>
      <c r="K9" s="153"/>
      <c r="L9" s="153">
        <v>20644216.36</v>
      </c>
      <c r="M9" s="153"/>
      <c r="N9" s="153"/>
      <c r="O9" s="153"/>
      <c r="P9" s="153"/>
      <c r="Q9" s="153"/>
      <c r="R9" s="153"/>
      <c r="S9" s="153"/>
      <c r="T9" s="153"/>
      <c r="U9" s="153"/>
      <c r="V9" s="153"/>
      <c r="W9" s="153"/>
    </row>
    <row r="10" ht="53.25" customHeight="1" outlineLevel="1" spans="1:23">
      <c r="A10" s="151" t="s">
        <v>45</v>
      </c>
      <c r="B10" s="151" t="s">
        <v>162</v>
      </c>
      <c r="C10" s="151" t="s">
        <v>163</v>
      </c>
      <c r="D10" s="151" t="s">
        <v>78</v>
      </c>
      <c r="E10" s="151" t="s">
        <v>79</v>
      </c>
      <c r="F10" s="151" t="s">
        <v>164</v>
      </c>
      <c r="G10" s="151" t="s">
        <v>165</v>
      </c>
      <c r="H10" s="153">
        <v>6772884</v>
      </c>
      <c r="I10" s="153">
        <v>6772884</v>
      </c>
      <c r="J10" s="153"/>
      <c r="K10" s="153"/>
      <c r="L10" s="153">
        <v>6772884</v>
      </c>
      <c r="M10" s="153"/>
      <c r="N10" s="153"/>
      <c r="O10" s="153"/>
      <c r="P10" s="153"/>
      <c r="Q10" s="153"/>
      <c r="R10" s="153"/>
      <c r="S10" s="153"/>
      <c r="T10" s="153"/>
      <c r="U10" s="153"/>
      <c r="V10" s="153"/>
      <c r="W10" s="153"/>
    </row>
    <row r="11" ht="53.25" customHeight="1" outlineLevel="1" spans="1:23">
      <c r="A11" s="151" t="s">
        <v>45</v>
      </c>
      <c r="B11" s="151" t="s">
        <v>162</v>
      </c>
      <c r="C11" s="151" t="s">
        <v>163</v>
      </c>
      <c r="D11" s="151" t="s">
        <v>78</v>
      </c>
      <c r="E11" s="151" t="s">
        <v>79</v>
      </c>
      <c r="F11" s="151" t="s">
        <v>166</v>
      </c>
      <c r="G11" s="151" t="s">
        <v>167</v>
      </c>
      <c r="H11" s="153">
        <v>1216740</v>
      </c>
      <c r="I11" s="153">
        <v>1216740</v>
      </c>
      <c r="J11" s="153"/>
      <c r="K11" s="153"/>
      <c r="L11" s="153">
        <v>1216740</v>
      </c>
      <c r="M11" s="151"/>
      <c r="N11" s="153"/>
      <c r="O11" s="153"/>
      <c r="P11" s="153"/>
      <c r="Q11" s="153"/>
      <c r="R11" s="153"/>
      <c r="S11" s="153"/>
      <c r="T11" s="153"/>
      <c r="U11" s="153"/>
      <c r="V11" s="153"/>
      <c r="W11" s="153"/>
    </row>
    <row r="12" ht="53.25" customHeight="1" outlineLevel="1" spans="1:23">
      <c r="A12" s="151" t="s">
        <v>45</v>
      </c>
      <c r="B12" s="151" t="s">
        <v>162</v>
      </c>
      <c r="C12" s="151" t="s">
        <v>163</v>
      </c>
      <c r="D12" s="151" t="s">
        <v>78</v>
      </c>
      <c r="E12" s="151" t="s">
        <v>79</v>
      </c>
      <c r="F12" s="151" t="s">
        <v>168</v>
      </c>
      <c r="G12" s="151" t="s">
        <v>169</v>
      </c>
      <c r="H12" s="153">
        <v>564407</v>
      </c>
      <c r="I12" s="153">
        <v>564407</v>
      </c>
      <c r="J12" s="153"/>
      <c r="K12" s="153"/>
      <c r="L12" s="153">
        <v>564407</v>
      </c>
      <c r="M12" s="151"/>
      <c r="N12" s="153"/>
      <c r="O12" s="153"/>
      <c r="P12" s="153"/>
      <c r="Q12" s="153"/>
      <c r="R12" s="153"/>
      <c r="S12" s="153"/>
      <c r="T12" s="153"/>
      <c r="U12" s="153"/>
      <c r="V12" s="153"/>
      <c r="W12" s="153"/>
    </row>
    <row r="13" ht="53.25" customHeight="1" outlineLevel="1" spans="1:23">
      <c r="A13" s="151" t="s">
        <v>45</v>
      </c>
      <c r="B13" s="151" t="s">
        <v>170</v>
      </c>
      <c r="C13" s="151" t="s">
        <v>171</v>
      </c>
      <c r="D13" s="151" t="s">
        <v>78</v>
      </c>
      <c r="E13" s="151" t="s">
        <v>79</v>
      </c>
      <c r="F13" s="151" t="s">
        <v>168</v>
      </c>
      <c r="G13" s="151" t="s">
        <v>169</v>
      </c>
      <c r="H13" s="153">
        <v>594000</v>
      </c>
      <c r="I13" s="153">
        <v>594000</v>
      </c>
      <c r="J13" s="153"/>
      <c r="K13" s="153"/>
      <c r="L13" s="153">
        <v>594000</v>
      </c>
      <c r="M13" s="151"/>
      <c r="N13" s="153"/>
      <c r="O13" s="153"/>
      <c r="P13" s="153"/>
      <c r="Q13" s="153"/>
      <c r="R13" s="153"/>
      <c r="S13" s="153"/>
      <c r="T13" s="153"/>
      <c r="U13" s="153"/>
      <c r="V13" s="153"/>
      <c r="W13" s="153"/>
    </row>
    <row r="14" ht="53.25" customHeight="1" outlineLevel="1" spans="1:23">
      <c r="A14" s="151" t="s">
        <v>45</v>
      </c>
      <c r="B14" s="151" t="s">
        <v>162</v>
      </c>
      <c r="C14" s="151" t="s">
        <v>163</v>
      </c>
      <c r="D14" s="151" t="s">
        <v>78</v>
      </c>
      <c r="E14" s="151" t="s">
        <v>79</v>
      </c>
      <c r="F14" s="151" t="s">
        <v>168</v>
      </c>
      <c r="G14" s="151" t="s">
        <v>169</v>
      </c>
      <c r="H14" s="153">
        <v>1506912</v>
      </c>
      <c r="I14" s="153">
        <v>1506912</v>
      </c>
      <c r="J14" s="153"/>
      <c r="K14" s="153"/>
      <c r="L14" s="153">
        <v>1506912</v>
      </c>
      <c r="M14" s="151"/>
      <c r="N14" s="153"/>
      <c r="O14" s="153"/>
      <c r="P14" s="153"/>
      <c r="Q14" s="153"/>
      <c r="R14" s="153"/>
      <c r="S14" s="153"/>
      <c r="T14" s="153"/>
      <c r="U14" s="153"/>
      <c r="V14" s="153"/>
      <c r="W14" s="153"/>
    </row>
    <row r="15" ht="53.25" customHeight="1" outlineLevel="1" spans="1:23">
      <c r="A15" s="151" t="s">
        <v>45</v>
      </c>
      <c r="B15" s="151" t="s">
        <v>162</v>
      </c>
      <c r="C15" s="151" t="s">
        <v>163</v>
      </c>
      <c r="D15" s="151" t="s">
        <v>78</v>
      </c>
      <c r="E15" s="151" t="s">
        <v>79</v>
      </c>
      <c r="F15" s="151" t="s">
        <v>168</v>
      </c>
      <c r="G15" s="151" t="s">
        <v>169</v>
      </c>
      <c r="H15" s="153">
        <v>1467600</v>
      </c>
      <c r="I15" s="153">
        <v>1467600</v>
      </c>
      <c r="J15" s="153"/>
      <c r="K15" s="153"/>
      <c r="L15" s="153">
        <v>1467600</v>
      </c>
      <c r="M15" s="151"/>
      <c r="N15" s="153"/>
      <c r="O15" s="153"/>
      <c r="P15" s="153"/>
      <c r="Q15" s="153"/>
      <c r="R15" s="153"/>
      <c r="S15" s="153"/>
      <c r="T15" s="153"/>
      <c r="U15" s="153"/>
      <c r="V15" s="153"/>
      <c r="W15" s="153"/>
    </row>
    <row r="16" ht="53.25" customHeight="1" outlineLevel="1" spans="1:23">
      <c r="A16" s="151" t="s">
        <v>45</v>
      </c>
      <c r="B16" s="151" t="s">
        <v>162</v>
      </c>
      <c r="C16" s="151" t="s">
        <v>163</v>
      </c>
      <c r="D16" s="151" t="s">
        <v>78</v>
      </c>
      <c r="E16" s="151" t="s">
        <v>79</v>
      </c>
      <c r="F16" s="151" t="s">
        <v>168</v>
      </c>
      <c r="G16" s="151" t="s">
        <v>169</v>
      </c>
      <c r="H16" s="153">
        <v>2377020</v>
      </c>
      <c r="I16" s="153">
        <v>2377020</v>
      </c>
      <c r="J16" s="153"/>
      <c r="K16" s="153"/>
      <c r="L16" s="153">
        <v>2377020</v>
      </c>
      <c r="M16" s="151"/>
      <c r="N16" s="153"/>
      <c r="O16" s="153"/>
      <c r="P16" s="153"/>
      <c r="Q16" s="153"/>
      <c r="R16" s="153"/>
      <c r="S16" s="153"/>
      <c r="T16" s="153"/>
      <c r="U16" s="153"/>
      <c r="V16" s="153"/>
      <c r="W16" s="153"/>
    </row>
    <row r="17" ht="53.25" customHeight="1" outlineLevel="1" spans="1:23">
      <c r="A17" s="151" t="s">
        <v>45</v>
      </c>
      <c r="B17" s="151" t="s">
        <v>172</v>
      </c>
      <c r="C17" s="151" t="s">
        <v>173</v>
      </c>
      <c r="D17" s="151" t="s">
        <v>90</v>
      </c>
      <c r="E17" s="151" t="s">
        <v>91</v>
      </c>
      <c r="F17" s="151" t="s">
        <v>174</v>
      </c>
      <c r="G17" s="151" t="s">
        <v>173</v>
      </c>
      <c r="H17" s="153">
        <v>2227512.96</v>
      </c>
      <c r="I17" s="153">
        <v>2227512.96</v>
      </c>
      <c r="J17" s="153"/>
      <c r="K17" s="153"/>
      <c r="L17" s="153">
        <v>2227512.96</v>
      </c>
      <c r="M17" s="151"/>
      <c r="N17" s="153"/>
      <c r="O17" s="153"/>
      <c r="P17" s="153"/>
      <c r="Q17" s="153"/>
      <c r="R17" s="153"/>
      <c r="S17" s="153"/>
      <c r="T17" s="153"/>
      <c r="U17" s="153"/>
      <c r="V17" s="153"/>
      <c r="W17" s="153"/>
    </row>
    <row r="18" ht="53.25" customHeight="1" outlineLevel="1" spans="1:23">
      <c r="A18" s="151" t="s">
        <v>45</v>
      </c>
      <c r="B18" s="151" t="s">
        <v>175</v>
      </c>
      <c r="C18" s="151" t="s">
        <v>176</v>
      </c>
      <c r="D18" s="151" t="s">
        <v>103</v>
      </c>
      <c r="E18" s="151" t="s">
        <v>104</v>
      </c>
      <c r="F18" s="151" t="s">
        <v>177</v>
      </c>
      <c r="G18" s="151" t="s">
        <v>176</v>
      </c>
      <c r="H18" s="153"/>
      <c r="I18" s="153"/>
      <c r="J18" s="153"/>
      <c r="K18" s="153"/>
      <c r="L18" s="153"/>
      <c r="M18" s="151"/>
      <c r="N18" s="153"/>
      <c r="O18" s="153"/>
      <c r="P18" s="153"/>
      <c r="Q18" s="153"/>
      <c r="R18" s="153"/>
      <c r="S18" s="153"/>
      <c r="T18" s="153"/>
      <c r="U18" s="153"/>
      <c r="V18" s="153"/>
      <c r="W18" s="153"/>
    </row>
    <row r="19" ht="53.25" customHeight="1" outlineLevel="1" spans="1:23">
      <c r="A19" s="151" t="s">
        <v>45</v>
      </c>
      <c r="B19" s="151" t="s">
        <v>175</v>
      </c>
      <c r="C19" s="151" t="s">
        <v>176</v>
      </c>
      <c r="D19" s="151" t="s">
        <v>105</v>
      </c>
      <c r="E19" s="151" t="s">
        <v>106</v>
      </c>
      <c r="F19" s="151" t="s">
        <v>177</v>
      </c>
      <c r="G19" s="151" t="s">
        <v>176</v>
      </c>
      <c r="H19" s="153">
        <v>835317.36</v>
      </c>
      <c r="I19" s="153">
        <v>835317.36</v>
      </c>
      <c r="J19" s="153"/>
      <c r="K19" s="153"/>
      <c r="L19" s="153">
        <v>835317.36</v>
      </c>
      <c r="M19" s="151"/>
      <c r="N19" s="153"/>
      <c r="O19" s="153"/>
      <c r="P19" s="153"/>
      <c r="Q19" s="153"/>
      <c r="R19" s="153"/>
      <c r="S19" s="153"/>
      <c r="T19" s="153"/>
      <c r="U19" s="153"/>
      <c r="V19" s="153"/>
      <c r="W19" s="153"/>
    </row>
    <row r="20" ht="53.25" customHeight="1" outlineLevel="1" spans="1:23">
      <c r="A20" s="151" t="s">
        <v>45</v>
      </c>
      <c r="B20" s="151" t="s">
        <v>178</v>
      </c>
      <c r="C20" s="151" t="s">
        <v>179</v>
      </c>
      <c r="D20" s="151" t="s">
        <v>98</v>
      </c>
      <c r="E20" s="151" t="s">
        <v>97</v>
      </c>
      <c r="F20" s="151" t="s">
        <v>180</v>
      </c>
      <c r="G20" s="151" t="s">
        <v>181</v>
      </c>
      <c r="H20" s="153">
        <v>94080.6</v>
      </c>
      <c r="I20" s="153">
        <v>94080.6</v>
      </c>
      <c r="J20" s="153"/>
      <c r="K20" s="153"/>
      <c r="L20" s="153">
        <v>94080.6</v>
      </c>
      <c r="M20" s="151"/>
      <c r="N20" s="153"/>
      <c r="O20" s="153"/>
      <c r="P20" s="153"/>
      <c r="Q20" s="153"/>
      <c r="R20" s="153"/>
      <c r="S20" s="153"/>
      <c r="T20" s="153"/>
      <c r="U20" s="153"/>
      <c r="V20" s="153"/>
      <c r="W20" s="153"/>
    </row>
    <row r="21" ht="53.25" customHeight="1" outlineLevel="1" spans="1:23">
      <c r="A21" s="151" t="s">
        <v>45</v>
      </c>
      <c r="B21" s="151" t="s">
        <v>182</v>
      </c>
      <c r="C21" s="151" t="s">
        <v>183</v>
      </c>
      <c r="D21" s="151" t="s">
        <v>107</v>
      </c>
      <c r="E21" s="151" t="s">
        <v>108</v>
      </c>
      <c r="F21" s="151" t="s">
        <v>180</v>
      </c>
      <c r="G21" s="151" t="s">
        <v>181</v>
      </c>
      <c r="H21" s="153">
        <v>27843.91</v>
      </c>
      <c r="I21" s="153">
        <v>27843.91</v>
      </c>
      <c r="J21" s="153"/>
      <c r="K21" s="153"/>
      <c r="L21" s="153">
        <v>27843.91</v>
      </c>
      <c r="M21" s="151"/>
      <c r="N21" s="153"/>
      <c r="O21" s="153"/>
      <c r="P21" s="153"/>
      <c r="Q21" s="153"/>
      <c r="R21" s="153"/>
      <c r="S21" s="153"/>
      <c r="T21" s="153"/>
      <c r="U21" s="153"/>
      <c r="V21" s="153"/>
      <c r="W21" s="153"/>
    </row>
    <row r="22" ht="53.25" customHeight="1" outlineLevel="1" spans="1:23">
      <c r="A22" s="151" t="s">
        <v>45</v>
      </c>
      <c r="B22" s="151" t="s">
        <v>184</v>
      </c>
      <c r="C22" s="151" t="s">
        <v>185</v>
      </c>
      <c r="D22" s="151" t="s">
        <v>107</v>
      </c>
      <c r="E22" s="151" t="s">
        <v>108</v>
      </c>
      <c r="F22" s="151" t="s">
        <v>180</v>
      </c>
      <c r="G22" s="151" t="s">
        <v>181</v>
      </c>
      <c r="H22" s="153">
        <v>52500</v>
      </c>
      <c r="I22" s="153">
        <v>52500</v>
      </c>
      <c r="J22" s="153"/>
      <c r="K22" s="153"/>
      <c r="L22" s="153">
        <v>52500</v>
      </c>
      <c r="M22" s="151"/>
      <c r="N22" s="153"/>
      <c r="O22" s="153"/>
      <c r="P22" s="153"/>
      <c r="Q22" s="153"/>
      <c r="R22" s="153"/>
      <c r="S22" s="153"/>
      <c r="T22" s="153"/>
      <c r="U22" s="153"/>
      <c r="V22" s="153"/>
      <c r="W22" s="153"/>
    </row>
    <row r="23" ht="53.25" customHeight="1" outlineLevel="1" spans="1:23">
      <c r="A23" s="151" t="s">
        <v>45</v>
      </c>
      <c r="B23" s="151" t="s">
        <v>186</v>
      </c>
      <c r="C23" s="151" t="s">
        <v>187</v>
      </c>
      <c r="D23" s="151" t="s">
        <v>78</v>
      </c>
      <c r="E23" s="151" t="s">
        <v>79</v>
      </c>
      <c r="F23" s="151" t="s">
        <v>180</v>
      </c>
      <c r="G23" s="151" t="s">
        <v>181</v>
      </c>
      <c r="H23" s="153">
        <v>171930.07</v>
      </c>
      <c r="I23" s="153">
        <v>171930.07</v>
      </c>
      <c r="J23" s="153"/>
      <c r="K23" s="153"/>
      <c r="L23" s="153">
        <v>171930.07</v>
      </c>
      <c r="M23" s="151"/>
      <c r="N23" s="153"/>
      <c r="O23" s="153"/>
      <c r="P23" s="153"/>
      <c r="Q23" s="153"/>
      <c r="R23" s="153"/>
      <c r="S23" s="153"/>
      <c r="T23" s="153"/>
      <c r="U23" s="153"/>
      <c r="V23" s="153"/>
      <c r="W23" s="153"/>
    </row>
    <row r="24" ht="53.25" customHeight="1" outlineLevel="1" spans="1:23">
      <c r="A24" s="151" t="s">
        <v>45</v>
      </c>
      <c r="B24" s="151" t="s">
        <v>188</v>
      </c>
      <c r="C24" s="151" t="s">
        <v>189</v>
      </c>
      <c r="D24" s="151" t="s">
        <v>107</v>
      </c>
      <c r="E24" s="151" t="s">
        <v>108</v>
      </c>
      <c r="F24" s="151" t="s">
        <v>180</v>
      </c>
      <c r="G24" s="151" t="s">
        <v>181</v>
      </c>
      <c r="H24" s="153">
        <v>55687.82</v>
      </c>
      <c r="I24" s="153">
        <v>55687.82</v>
      </c>
      <c r="J24" s="153"/>
      <c r="K24" s="153"/>
      <c r="L24" s="153">
        <v>55687.82</v>
      </c>
      <c r="M24" s="151"/>
      <c r="N24" s="153"/>
      <c r="O24" s="153"/>
      <c r="P24" s="153"/>
      <c r="Q24" s="153"/>
      <c r="R24" s="153"/>
      <c r="S24" s="153"/>
      <c r="T24" s="153"/>
      <c r="U24" s="153"/>
      <c r="V24" s="153"/>
      <c r="W24" s="153"/>
    </row>
    <row r="25" ht="53.25" customHeight="1" outlineLevel="1" spans="1:23">
      <c r="A25" s="151" t="s">
        <v>45</v>
      </c>
      <c r="B25" s="151" t="s">
        <v>190</v>
      </c>
      <c r="C25" s="151" t="s">
        <v>114</v>
      </c>
      <c r="D25" s="151" t="s">
        <v>113</v>
      </c>
      <c r="E25" s="151" t="s">
        <v>114</v>
      </c>
      <c r="F25" s="151" t="s">
        <v>191</v>
      </c>
      <c r="G25" s="151" t="s">
        <v>114</v>
      </c>
      <c r="H25" s="153">
        <v>1670634.72</v>
      </c>
      <c r="I25" s="153">
        <v>1670634.72</v>
      </c>
      <c r="J25" s="153"/>
      <c r="K25" s="153"/>
      <c r="L25" s="153">
        <v>1670634.72</v>
      </c>
      <c r="M25" s="151"/>
      <c r="N25" s="153"/>
      <c r="O25" s="153"/>
      <c r="P25" s="153"/>
      <c r="Q25" s="153"/>
      <c r="R25" s="153"/>
      <c r="S25" s="153"/>
      <c r="T25" s="153"/>
      <c r="U25" s="153"/>
      <c r="V25" s="153"/>
      <c r="W25" s="153"/>
    </row>
    <row r="26" ht="53.25" customHeight="1" outlineLevel="1" spans="1:23">
      <c r="A26" s="151" t="s">
        <v>45</v>
      </c>
      <c r="B26" s="151" t="s">
        <v>192</v>
      </c>
      <c r="C26" s="151" t="s">
        <v>193</v>
      </c>
      <c r="D26" s="151" t="s">
        <v>78</v>
      </c>
      <c r="E26" s="151" t="s">
        <v>79</v>
      </c>
      <c r="F26" s="151" t="s">
        <v>194</v>
      </c>
      <c r="G26" s="151" t="s">
        <v>195</v>
      </c>
      <c r="H26" s="153">
        <v>481132.8</v>
      </c>
      <c r="I26" s="153">
        <v>481132.8</v>
      </c>
      <c r="J26" s="153"/>
      <c r="K26" s="153"/>
      <c r="L26" s="153">
        <v>481132.8</v>
      </c>
      <c r="M26" s="151"/>
      <c r="N26" s="153"/>
      <c r="O26" s="153"/>
      <c r="P26" s="153"/>
      <c r="Q26" s="153"/>
      <c r="R26" s="153"/>
      <c r="S26" s="153"/>
      <c r="T26" s="153"/>
      <c r="U26" s="153"/>
      <c r="V26" s="153"/>
      <c r="W26" s="153"/>
    </row>
    <row r="27" ht="53.25" customHeight="1" outlineLevel="1" spans="1:23">
      <c r="A27" s="151" t="s">
        <v>45</v>
      </c>
      <c r="B27" s="151" t="s">
        <v>196</v>
      </c>
      <c r="C27" s="151" t="s">
        <v>197</v>
      </c>
      <c r="D27" s="151" t="s">
        <v>78</v>
      </c>
      <c r="E27" s="151" t="s">
        <v>79</v>
      </c>
      <c r="F27" s="151" t="s">
        <v>198</v>
      </c>
      <c r="G27" s="151" t="s">
        <v>199</v>
      </c>
      <c r="H27" s="153">
        <v>1936</v>
      </c>
      <c r="I27" s="153">
        <v>1936</v>
      </c>
      <c r="J27" s="153"/>
      <c r="K27" s="153"/>
      <c r="L27" s="153">
        <v>1936</v>
      </c>
      <c r="M27" s="151"/>
      <c r="N27" s="153"/>
      <c r="O27" s="153"/>
      <c r="P27" s="153"/>
      <c r="Q27" s="153"/>
      <c r="R27" s="153"/>
      <c r="S27" s="153"/>
      <c r="T27" s="153"/>
      <c r="U27" s="153"/>
      <c r="V27" s="153"/>
      <c r="W27" s="153"/>
    </row>
    <row r="28" ht="53.25" customHeight="1" outlineLevel="1" spans="1:23">
      <c r="A28" s="151" t="s">
        <v>45</v>
      </c>
      <c r="B28" s="151" t="s">
        <v>200</v>
      </c>
      <c r="C28" s="151" t="s">
        <v>201</v>
      </c>
      <c r="D28" s="151" t="s">
        <v>78</v>
      </c>
      <c r="E28" s="151" t="s">
        <v>79</v>
      </c>
      <c r="F28" s="151" t="s">
        <v>202</v>
      </c>
      <c r="G28" s="151" t="s">
        <v>203</v>
      </c>
      <c r="H28" s="153">
        <v>46090</v>
      </c>
      <c r="I28" s="153">
        <v>46090</v>
      </c>
      <c r="J28" s="153"/>
      <c r="K28" s="153"/>
      <c r="L28" s="153">
        <v>46090</v>
      </c>
      <c r="M28" s="151"/>
      <c r="N28" s="153"/>
      <c r="O28" s="153"/>
      <c r="P28" s="153"/>
      <c r="Q28" s="153"/>
      <c r="R28" s="153"/>
      <c r="S28" s="153"/>
      <c r="T28" s="153"/>
      <c r="U28" s="153"/>
      <c r="V28" s="153"/>
      <c r="W28" s="153"/>
    </row>
    <row r="29" ht="53.25" customHeight="1" outlineLevel="1" spans="1:23">
      <c r="A29" s="151" t="s">
        <v>45</v>
      </c>
      <c r="B29" s="151" t="s">
        <v>204</v>
      </c>
      <c r="C29" s="151" t="s">
        <v>205</v>
      </c>
      <c r="D29" s="151" t="s">
        <v>78</v>
      </c>
      <c r="E29" s="151" t="s">
        <v>79</v>
      </c>
      <c r="F29" s="151" t="s">
        <v>206</v>
      </c>
      <c r="G29" s="151" t="s">
        <v>135</v>
      </c>
      <c r="H29" s="153">
        <v>2910</v>
      </c>
      <c r="I29" s="153">
        <v>2910</v>
      </c>
      <c r="J29" s="153"/>
      <c r="K29" s="153"/>
      <c r="L29" s="153">
        <v>2910</v>
      </c>
      <c r="M29" s="151"/>
      <c r="N29" s="153"/>
      <c r="O29" s="153"/>
      <c r="P29" s="153"/>
      <c r="Q29" s="153"/>
      <c r="R29" s="153"/>
      <c r="S29" s="153"/>
      <c r="T29" s="153"/>
      <c r="U29" s="153"/>
      <c r="V29" s="153"/>
      <c r="W29" s="153"/>
    </row>
    <row r="30" ht="53.25" customHeight="1" outlineLevel="1" spans="1:23">
      <c r="A30" s="151" t="s">
        <v>45</v>
      </c>
      <c r="B30" s="151" t="s">
        <v>207</v>
      </c>
      <c r="C30" s="151" t="s">
        <v>208</v>
      </c>
      <c r="D30" s="151" t="s">
        <v>88</v>
      </c>
      <c r="E30" s="151" t="s">
        <v>89</v>
      </c>
      <c r="F30" s="151" t="s">
        <v>198</v>
      </c>
      <c r="G30" s="151" t="s">
        <v>199</v>
      </c>
      <c r="H30" s="153">
        <v>66600</v>
      </c>
      <c r="I30" s="153">
        <v>66600</v>
      </c>
      <c r="J30" s="153"/>
      <c r="K30" s="153"/>
      <c r="L30" s="153">
        <v>66600</v>
      </c>
      <c r="M30" s="151"/>
      <c r="N30" s="153"/>
      <c r="O30" s="153"/>
      <c r="P30" s="153"/>
      <c r="Q30" s="153"/>
      <c r="R30" s="153"/>
      <c r="S30" s="153"/>
      <c r="T30" s="153"/>
      <c r="U30" s="153"/>
      <c r="V30" s="153"/>
      <c r="W30" s="153"/>
    </row>
    <row r="31" ht="53.25" customHeight="1" outlineLevel="1" spans="1:23">
      <c r="A31" s="151" t="s">
        <v>45</v>
      </c>
      <c r="B31" s="151" t="s">
        <v>209</v>
      </c>
      <c r="C31" s="151" t="s">
        <v>210</v>
      </c>
      <c r="D31" s="151" t="s">
        <v>78</v>
      </c>
      <c r="E31" s="151" t="s">
        <v>79</v>
      </c>
      <c r="F31" s="151" t="s">
        <v>211</v>
      </c>
      <c r="G31" s="151" t="s">
        <v>210</v>
      </c>
      <c r="H31" s="153">
        <v>278439.12</v>
      </c>
      <c r="I31" s="153">
        <v>278439.12</v>
      </c>
      <c r="J31" s="153"/>
      <c r="K31" s="153"/>
      <c r="L31" s="153">
        <v>278439.12</v>
      </c>
      <c r="M31" s="151"/>
      <c r="N31" s="153"/>
      <c r="O31" s="153"/>
      <c r="P31" s="153"/>
      <c r="Q31" s="153"/>
      <c r="R31" s="153"/>
      <c r="S31" s="153"/>
      <c r="T31" s="153"/>
      <c r="U31" s="153"/>
      <c r="V31" s="153"/>
      <c r="W31" s="153"/>
    </row>
    <row r="32" ht="53.25" customHeight="1" outlineLevel="1" spans="1:23">
      <c r="A32" s="151" t="s">
        <v>45</v>
      </c>
      <c r="B32" s="151" t="s">
        <v>212</v>
      </c>
      <c r="C32" s="151" t="s">
        <v>213</v>
      </c>
      <c r="D32" s="151" t="s">
        <v>88</v>
      </c>
      <c r="E32" s="151" t="s">
        <v>89</v>
      </c>
      <c r="F32" s="151" t="s">
        <v>214</v>
      </c>
      <c r="G32" s="151" t="s">
        <v>215</v>
      </c>
      <c r="H32" s="153">
        <v>132038</v>
      </c>
      <c r="I32" s="153">
        <v>132038</v>
      </c>
      <c r="J32" s="153"/>
      <c r="K32" s="153"/>
      <c r="L32" s="153">
        <v>132038</v>
      </c>
      <c r="M32" s="151"/>
      <c r="N32" s="153"/>
      <c r="O32" s="153"/>
      <c r="P32" s="153"/>
      <c r="Q32" s="153"/>
      <c r="R32" s="153"/>
      <c r="S32" s="153"/>
      <c r="T32" s="153"/>
      <c r="U32" s="153"/>
      <c r="V32" s="153"/>
      <c r="W32" s="153"/>
    </row>
    <row r="33" ht="30.75" customHeight="1" spans="1:23">
      <c r="A33" s="157" t="s">
        <v>29</v>
      </c>
      <c r="B33" s="157"/>
      <c r="C33" s="157"/>
      <c r="D33" s="157"/>
      <c r="E33" s="157"/>
      <c r="F33" s="157"/>
      <c r="G33" s="157"/>
      <c r="H33" s="153">
        <v>20644216.36</v>
      </c>
      <c r="I33" s="153">
        <v>20644216.36</v>
      </c>
      <c r="J33" s="153"/>
      <c r="K33" s="153"/>
      <c r="L33" s="153">
        <v>20644216.36</v>
      </c>
      <c r="M33" s="153"/>
      <c r="N33" s="153"/>
      <c r="O33" s="153"/>
      <c r="P33" s="153"/>
      <c r="Q33" s="153"/>
      <c r="R33" s="153"/>
      <c r="S33" s="153"/>
      <c r="T33" s="153"/>
      <c r="U33" s="153"/>
      <c r="V33" s="153"/>
      <c r="W33" s="153"/>
    </row>
  </sheetData>
  <mergeCells count="32">
    <mergeCell ref="T1:W1"/>
    <mergeCell ref="A2:W2"/>
    <mergeCell ref="A3:G3"/>
    <mergeCell ref="T3:W3"/>
    <mergeCell ref="H4:W4"/>
    <mergeCell ref="I5:M5"/>
    <mergeCell ref="N5:P5"/>
    <mergeCell ref="R5:W5"/>
    <mergeCell ref="A33:G3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workbookViewId="0">
      <pane xSplit="3" ySplit="7" topLeftCell="D23" activePane="bottomRight" state="frozen"/>
      <selection/>
      <selection pane="topRight"/>
      <selection pane="bottomLeft"/>
      <selection pane="bottomRight" activeCell="P31" sqref="P31"/>
    </sheetView>
  </sheetViews>
  <sheetFormatPr defaultColWidth="10.2857142857143" defaultRowHeight="15" customHeight="1"/>
  <cols>
    <col min="1" max="1" width="5.71428571428571" customWidth="1"/>
    <col min="2" max="2" width="7.71428571428571"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1428571428571"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47" t="s">
        <v>216</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"单位名称："&amp;"梁河县遮岛中心小学"</f>
        <v>单位名称：梁河县遮岛中心小学</v>
      </c>
      <c r="B3" s="148"/>
      <c r="C3" s="148"/>
      <c r="D3" s="148"/>
      <c r="E3" s="148"/>
      <c r="F3" s="148"/>
      <c r="G3" s="148"/>
      <c r="H3" s="149"/>
      <c r="I3" s="149"/>
      <c r="J3" s="149"/>
      <c r="K3" s="149"/>
      <c r="L3" s="149"/>
      <c r="M3" s="149"/>
      <c r="N3" s="149"/>
      <c r="O3" s="149"/>
      <c r="P3" s="149"/>
      <c r="Q3" s="149"/>
      <c r="R3" s="149"/>
      <c r="S3" s="149"/>
      <c r="T3" s="149"/>
      <c r="U3" s="149"/>
      <c r="V3" s="147" t="s">
        <v>1</v>
      </c>
      <c r="W3" s="147"/>
    </row>
    <row r="4" ht="26.25" customHeight="1" spans="1:23">
      <c r="A4" s="150" t="s">
        <v>217</v>
      </c>
      <c r="B4" s="150" t="s">
        <v>140</v>
      </c>
      <c r="C4" s="150" t="s">
        <v>141</v>
      </c>
      <c r="D4" s="150" t="s">
        <v>218</v>
      </c>
      <c r="E4" s="150" t="s">
        <v>142</v>
      </c>
      <c r="F4" s="150" t="s">
        <v>143</v>
      </c>
      <c r="G4" s="150" t="s">
        <v>219</v>
      </c>
      <c r="H4" s="150" t="s">
        <v>220</v>
      </c>
      <c r="I4" s="150" t="s">
        <v>29</v>
      </c>
      <c r="J4" s="150" t="s">
        <v>221</v>
      </c>
      <c r="K4" s="150"/>
      <c r="L4" s="150"/>
      <c r="M4" s="150"/>
      <c r="N4" s="150" t="s">
        <v>152</v>
      </c>
      <c r="O4" s="150"/>
      <c r="P4" s="150"/>
      <c r="Q4" s="150" t="s">
        <v>36</v>
      </c>
      <c r="R4" s="150" t="s">
        <v>51</v>
      </c>
      <c r="S4" s="150"/>
      <c r="T4" s="150"/>
      <c r="U4" s="150"/>
      <c r="V4" s="150"/>
      <c r="W4" s="150"/>
    </row>
    <row r="5" ht="26.25" customHeight="1" spans="1:23">
      <c r="A5" s="150"/>
      <c r="B5" s="150"/>
      <c r="C5" s="150"/>
      <c r="D5" s="150"/>
      <c r="E5" s="150"/>
      <c r="F5" s="150"/>
      <c r="G5" s="150"/>
      <c r="H5" s="150"/>
      <c r="I5" s="150"/>
      <c r="J5" s="150" t="s">
        <v>33</v>
      </c>
      <c r="K5" s="150"/>
      <c r="L5" s="150" t="s">
        <v>34</v>
      </c>
      <c r="M5" s="150" t="s">
        <v>35</v>
      </c>
      <c r="N5" s="150" t="s">
        <v>33</v>
      </c>
      <c r="O5" s="150" t="s">
        <v>34</v>
      </c>
      <c r="P5" s="150" t="s">
        <v>35</v>
      </c>
      <c r="Q5" s="150"/>
      <c r="R5" s="150" t="s">
        <v>32</v>
      </c>
      <c r="S5" s="150" t="s">
        <v>39</v>
      </c>
      <c r="T5" s="150" t="s">
        <v>40</v>
      </c>
      <c r="U5" s="150" t="s">
        <v>41</v>
      </c>
      <c r="V5" s="150" t="s">
        <v>42</v>
      </c>
      <c r="W5" s="150" t="s">
        <v>43</v>
      </c>
    </row>
    <row r="6" ht="26.25" customHeight="1" spans="1:23">
      <c r="A6" s="150"/>
      <c r="B6" s="150"/>
      <c r="C6" s="150"/>
      <c r="D6" s="150"/>
      <c r="E6" s="150"/>
      <c r="F6" s="150"/>
      <c r="G6" s="150"/>
      <c r="H6" s="150"/>
      <c r="I6" s="150"/>
      <c r="J6" s="150" t="s">
        <v>32</v>
      </c>
      <c r="K6" s="150" t="s">
        <v>222</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154</v>
      </c>
      <c r="Q7" s="150" t="s">
        <v>155</v>
      </c>
      <c r="R7" s="150" t="s">
        <v>156</v>
      </c>
      <c r="S7" s="150" t="s">
        <v>157</v>
      </c>
      <c r="T7" s="150" t="s">
        <v>158</v>
      </c>
      <c r="U7" s="150" t="s">
        <v>159</v>
      </c>
      <c r="V7" s="150" t="s">
        <v>160</v>
      </c>
      <c r="W7" s="150" t="s">
        <v>161</v>
      </c>
    </row>
    <row r="8" ht="52.5" customHeight="1" spans="1:23">
      <c r="A8" s="151"/>
      <c r="B8" s="151"/>
      <c r="C8" s="151" t="s">
        <v>223</v>
      </c>
      <c r="D8" s="151"/>
      <c r="E8" s="151"/>
      <c r="F8" s="151"/>
      <c r="G8" s="151"/>
      <c r="H8" s="151"/>
      <c r="I8" s="153">
        <v>1176000</v>
      </c>
      <c r="J8" s="153"/>
      <c r="K8" s="153"/>
      <c r="L8" s="153"/>
      <c r="M8" s="153"/>
      <c r="N8" s="153"/>
      <c r="O8" s="153"/>
      <c r="P8" s="153"/>
      <c r="Q8" s="153"/>
      <c r="R8" s="153">
        <v>1176000</v>
      </c>
      <c r="S8" s="153"/>
      <c r="T8" s="153"/>
      <c r="U8" s="153"/>
      <c r="V8" s="153"/>
      <c r="W8" s="153">
        <v>1176000</v>
      </c>
    </row>
    <row r="9" ht="52.5" customHeight="1" outlineLevel="1" spans="1:23">
      <c r="A9" s="151" t="s">
        <v>224</v>
      </c>
      <c r="B9" s="151" t="s">
        <v>225</v>
      </c>
      <c r="C9" s="151" t="s">
        <v>223</v>
      </c>
      <c r="D9" s="151" t="s">
        <v>45</v>
      </c>
      <c r="E9" s="151" t="s">
        <v>78</v>
      </c>
      <c r="F9" s="151" t="s">
        <v>79</v>
      </c>
      <c r="G9" s="151" t="s">
        <v>198</v>
      </c>
      <c r="H9" s="151" t="s">
        <v>199</v>
      </c>
      <c r="I9" s="153">
        <v>1500</v>
      </c>
      <c r="J9" s="153"/>
      <c r="K9" s="153"/>
      <c r="L9" s="153"/>
      <c r="M9" s="153"/>
      <c r="N9" s="153"/>
      <c r="O9" s="153"/>
      <c r="P9" s="153"/>
      <c r="Q9" s="153"/>
      <c r="R9" s="153">
        <v>1500</v>
      </c>
      <c r="S9" s="153"/>
      <c r="T9" s="153"/>
      <c r="U9" s="153"/>
      <c r="V9" s="153"/>
      <c r="W9" s="153">
        <v>1500</v>
      </c>
    </row>
    <row r="10" ht="52.5" customHeight="1" outlineLevel="1" spans="1:23">
      <c r="A10" s="151" t="s">
        <v>224</v>
      </c>
      <c r="B10" s="151" t="s">
        <v>225</v>
      </c>
      <c r="C10" s="151" t="s">
        <v>223</v>
      </c>
      <c r="D10" s="151" t="s">
        <v>45</v>
      </c>
      <c r="E10" s="151" t="s">
        <v>78</v>
      </c>
      <c r="F10" s="151" t="s">
        <v>79</v>
      </c>
      <c r="G10" s="151" t="s">
        <v>226</v>
      </c>
      <c r="H10" s="151" t="s">
        <v>227</v>
      </c>
      <c r="I10" s="153">
        <v>1161500</v>
      </c>
      <c r="J10" s="153"/>
      <c r="K10" s="153"/>
      <c r="L10" s="153"/>
      <c r="M10" s="153"/>
      <c r="N10" s="151"/>
      <c r="O10" s="151"/>
      <c r="P10" s="151"/>
      <c r="Q10" s="153"/>
      <c r="R10" s="153">
        <v>1161500</v>
      </c>
      <c r="S10" s="153"/>
      <c r="T10" s="153"/>
      <c r="U10" s="153"/>
      <c r="V10" s="153"/>
      <c r="W10" s="153">
        <v>1161500</v>
      </c>
    </row>
    <row r="11" ht="52.5" customHeight="1" outlineLevel="1" spans="1:23">
      <c r="A11" s="151" t="s">
        <v>224</v>
      </c>
      <c r="B11" s="151" t="s">
        <v>225</v>
      </c>
      <c r="C11" s="151" t="s">
        <v>223</v>
      </c>
      <c r="D11" s="151" t="s">
        <v>45</v>
      </c>
      <c r="E11" s="151" t="s">
        <v>78</v>
      </c>
      <c r="F11" s="151" t="s">
        <v>79</v>
      </c>
      <c r="G11" s="151" t="s">
        <v>228</v>
      </c>
      <c r="H11" s="151" t="s">
        <v>229</v>
      </c>
      <c r="I11" s="153">
        <v>13000</v>
      </c>
      <c r="J11" s="153"/>
      <c r="K11" s="153"/>
      <c r="L11" s="153"/>
      <c r="M11" s="153"/>
      <c r="N11" s="151"/>
      <c r="O11" s="151"/>
      <c r="P11" s="151"/>
      <c r="Q11" s="153"/>
      <c r="R11" s="153">
        <v>13000</v>
      </c>
      <c r="S11" s="153"/>
      <c r="T11" s="153"/>
      <c r="U11" s="153"/>
      <c r="V11" s="153"/>
      <c r="W11" s="153">
        <v>13000</v>
      </c>
    </row>
    <row r="12" ht="52.5" customHeight="1" spans="1:23">
      <c r="A12" s="151"/>
      <c r="B12" s="151"/>
      <c r="C12" s="151" t="s">
        <v>230</v>
      </c>
      <c r="D12" s="151"/>
      <c r="E12" s="151"/>
      <c r="F12" s="151"/>
      <c r="G12" s="151"/>
      <c r="H12" s="151"/>
      <c r="I12" s="153">
        <v>223800.4</v>
      </c>
      <c r="J12" s="153">
        <v>223800.4</v>
      </c>
      <c r="K12" s="153">
        <v>223800.4</v>
      </c>
      <c r="L12" s="153"/>
      <c r="M12" s="153"/>
      <c r="N12" s="151"/>
      <c r="O12" s="151"/>
      <c r="P12" s="151"/>
      <c r="Q12" s="153"/>
      <c r="R12" s="153"/>
      <c r="S12" s="153"/>
      <c r="T12" s="153"/>
      <c r="U12" s="153"/>
      <c r="V12" s="153"/>
      <c r="W12" s="153"/>
    </row>
    <row r="13" ht="52.5" customHeight="1" outlineLevel="1" spans="1:23">
      <c r="A13" s="151" t="s">
        <v>231</v>
      </c>
      <c r="B13" s="151" t="s">
        <v>232</v>
      </c>
      <c r="C13" s="151" t="s">
        <v>230</v>
      </c>
      <c r="D13" s="151" t="s">
        <v>45</v>
      </c>
      <c r="E13" s="151" t="s">
        <v>94</v>
      </c>
      <c r="F13" s="151" t="s">
        <v>95</v>
      </c>
      <c r="G13" s="151" t="s">
        <v>233</v>
      </c>
      <c r="H13" s="151" t="s">
        <v>234</v>
      </c>
      <c r="I13" s="153">
        <v>223800.4</v>
      </c>
      <c r="J13" s="153">
        <v>223800.4</v>
      </c>
      <c r="K13" s="153">
        <v>223800.4</v>
      </c>
      <c r="L13" s="153"/>
      <c r="M13" s="153"/>
      <c r="N13" s="151"/>
      <c r="O13" s="151"/>
      <c r="P13" s="151"/>
      <c r="Q13" s="153"/>
      <c r="R13" s="153"/>
      <c r="S13" s="153"/>
      <c r="T13" s="153"/>
      <c r="U13" s="153"/>
      <c r="V13" s="153"/>
      <c r="W13" s="153"/>
    </row>
    <row r="14" ht="52.5" customHeight="1" spans="1:23">
      <c r="A14" s="151"/>
      <c r="B14" s="151"/>
      <c r="C14" s="151" t="s">
        <v>235</v>
      </c>
      <c r="D14" s="151"/>
      <c r="E14" s="151"/>
      <c r="F14" s="151"/>
      <c r="G14" s="151"/>
      <c r="H14" s="151"/>
      <c r="I14" s="153">
        <v>29196</v>
      </c>
      <c r="J14" s="153">
        <v>29196</v>
      </c>
      <c r="K14" s="153">
        <v>29196</v>
      </c>
      <c r="L14" s="153"/>
      <c r="M14" s="153"/>
      <c r="N14" s="151"/>
      <c r="O14" s="151"/>
      <c r="P14" s="151"/>
      <c r="Q14" s="153"/>
      <c r="R14" s="153"/>
      <c r="S14" s="153"/>
      <c r="T14" s="153"/>
      <c r="U14" s="153"/>
      <c r="V14" s="153"/>
      <c r="W14" s="153"/>
    </row>
    <row r="15" ht="52.5" customHeight="1" outlineLevel="1" spans="1:23">
      <c r="A15" s="151" t="s">
        <v>231</v>
      </c>
      <c r="B15" s="151" t="s">
        <v>236</v>
      </c>
      <c r="C15" s="151" t="s">
        <v>235</v>
      </c>
      <c r="D15" s="151" t="s">
        <v>45</v>
      </c>
      <c r="E15" s="151" t="s">
        <v>94</v>
      </c>
      <c r="F15" s="151" t="s">
        <v>95</v>
      </c>
      <c r="G15" s="151" t="s">
        <v>237</v>
      </c>
      <c r="H15" s="151" t="s">
        <v>238</v>
      </c>
      <c r="I15" s="153">
        <v>29196</v>
      </c>
      <c r="J15" s="153">
        <v>29196</v>
      </c>
      <c r="K15" s="153">
        <v>29196</v>
      </c>
      <c r="L15" s="153"/>
      <c r="M15" s="153"/>
      <c r="N15" s="151"/>
      <c r="O15" s="151"/>
      <c r="P15" s="151"/>
      <c r="Q15" s="153"/>
      <c r="R15" s="153"/>
      <c r="S15" s="153"/>
      <c r="T15" s="153"/>
      <c r="U15" s="153"/>
      <c r="V15" s="153"/>
      <c r="W15" s="153"/>
    </row>
    <row r="16" ht="52.5" customHeight="1" spans="1:23">
      <c r="A16" s="151"/>
      <c r="B16" s="151"/>
      <c r="C16" s="151" t="s">
        <v>239</v>
      </c>
      <c r="D16" s="151"/>
      <c r="E16" s="151"/>
      <c r="F16" s="151"/>
      <c r="G16" s="151"/>
      <c r="H16" s="151"/>
      <c r="I16" s="153">
        <v>525</v>
      </c>
      <c r="J16" s="153">
        <v>525</v>
      </c>
      <c r="K16" s="153">
        <v>525</v>
      </c>
      <c r="L16" s="153"/>
      <c r="M16" s="153"/>
      <c r="N16" s="151"/>
      <c r="O16" s="151"/>
      <c r="P16" s="151"/>
      <c r="Q16" s="153"/>
      <c r="R16" s="153"/>
      <c r="S16" s="153"/>
      <c r="T16" s="153"/>
      <c r="U16" s="153"/>
      <c r="V16" s="153"/>
      <c r="W16" s="153"/>
    </row>
    <row r="17" ht="52.5" customHeight="1" outlineLevel="1" spans="1:23">
      <c r="A17" s="151" t="s">
        <v>231</v>
      </c>
      <c r="B17" s="151" t="s">
        <v>240</v>
      </c>
      <c r="C17" s="151" t="s">
        <v>239</v>
      </c>
      <c r="D17" s="151" t="s">
        <v>45</v>
      </c>
      <c r="E17" s="151" t="s">
        <v>82</v>
      </c>
      <c r="F17" s="151" t="s">
        <v>83</v>
      </c>
      <c r="G17" s="151" t="s">
        <v>198</v>
      </c>
      <c r="H17" s="151" t="s">
        <v>199</v>
      </c>
      <c r="I17" s="153">
        <v>525</v>
      </c>
      <c r="J17" s="153">
        <v>525</v>
      </c>
      <c r="K17" s="153">
        <v>525</v>
      </c>
      <c r="L17" s="153"/>
      <c r="M17" s="153"/>
      <c r="N17" s="151"/>
      <c r="O17" s="151"/>
      <c r="P17" s="151"/>
      <c r="Q17" s="153"/>
      <c r="R17" s="153"/>
      <c r="S17" s="153"/>
      <c r="T17" s="153"/>
      <c r="U17" s="153"/>
      <c r="V17" s="153"/>
      <c r="W17" s="153"/>
    </row>
    <row r="18" ht="52.5" customHeight="1" spans="1:23">
      <c r="A18" s="151"/>
      <c r="B18" s="151"/>
      <c r="C18" s="151" t="s">
        <v>241</v>
      </c>
      <c r="D18" s="151"/>
      <c r="E18" s="151"/>
      <c r="F18" s="151"/>
      <c r="G18" s="151"/>
      <c r="H18" s="151"/>
      <c r="I18" s="153">
        <v>21168</v>
      </c>
      <c r="J18" s="153">
        <v>21168</v>
      </c>
      <c r="K18" s="153">
        <v>21168</v>
      </c>
      <c r="L18" s="153"/>
      <c r="M18" s="153"/>
      <c r="N18" s="151"/>
      <c r="O18" s="151"/>
      <c r="P18" s="151"/>
      <c r="Q18" s="153"/>
      <c r="R18" s="153"/>
      <c r="S18" s="153"/>
      <c r="T18" s="153"/>
      <c r="U18" s="153"/>
      <c r="V18" s="153"/>
      <c r="W18" s="153"/>
    </row>
    <row r="19" ht="52.5" customHeight="1" outlineLevel="1" spans="1:23">
      <c r="A19" s="151" t="s">
        <v>231</v>
      </c>
      <c r="B19" s="151" t="s">
        <v>242</v>
      </c>
      <c r="C19" s="151" t="s">
        <v>241</v>
      </c>
      <c r="D19" s="151" t="s">
        <v>45</v>
      </c>
      <c r="E19" s="151" t="s">
        <v>78</v>
      </c>
      <c r="F19" s="151" t="s">
        <v>79</v>
      </c>
      <c r="G19" s="151" t="s">
        <v>198</v>
      </c>
      <c r="H19" s="151" t="s">
        <v>199</v>
      </c>
      <c r="I19" s="153">
        <v>21168</v>
      </c>
      <c r="J19" s="153">
        <v>21168</v>
      </c>
      <c r="K19" s="153">
        <v>21168</v>
      </c>
      <c r="L19" s="153"/>
      <c r="M19" s="153"/>
      <c r="N19" s="151"/>
      <c r="O19" s="151"/>
      <c r="P19" s="151"/>
      <c r="Q19" s="153"/>
      <c r="R19" s="153"/>
      <c r="S19" s="153"/>
      <c r="T19" s="153"/>
      <c r="U19" s="153"/>
      <c r="V19" s="153"/>
      <c r="W19" s="153"/>
    </row>
    <row r="20" ht="52.5" customHeight="1" spans="1:23">
      <c r="A20" s="151"/>
      <c r="B20" s="151"/>
      <c r="C20" s="151" t="s">
        <v>243</v>
      </c>
      <c r="D20" s="151"/>
      <c r="E20" s="151"/>
      <c r="F20" s="151"/>
      <c r="G20" s="151"/>
      <c r="H20" s="151"/>
      <c r="I20" s="153">
        <v>4266.08</v>
      </c>
      <c r="J20" s="153">
        <v>4266.08</v>
      </c>
      <c r="K20" s="153">
        <v>4266.08</v>
      </c>
      <c r="L20" s="153"/>
      <c r="M20" s="153"/>
      <c r="N20" s="151"/>
      <c r="O20" s="151"/>
      <c r="P20" s="151"/>
      <c r="Q20" s="153"/>
      <c r="R20" s="153"/>
      <c r="S20" s="153"/>
      <c r="T20" s="153"/>
      <c r="U20" s="153"/>
      <c r="V20" s="153"/>
      <c r="W20" s="153"/>
    </row>
    <row r="21" ht="52.5" customHeight="1" outlineLevel="1" spans="1:23">
      <c r="A21" s="151" t="s">
        <v>231</v>
      </c>
      <c r="B21" s="151" t="s">
        <v>244</v>
      </c>
      <c r="C21" s="151" t="s">
        <v>243</v>
      </c>
      <c r="D21" s="151" t="s">
        <v>45</v>
      </c>
      <c r="E21" s="151" t="s">
        <v>78</v>
      </c>
      <c r="F21" s="151" t="s">
        <v>79</v>
      </c>
      <c r="G21" s="151" t="s">
        <v>245</v>
      </c>
      <c r="H21" s="151" t="s">
        <v>246</v>
      </c>
      <c r="I21" s="153">
        <v>4266.08</v>
      </c>
      <c r="J21" s="153">
        <v>4266.08</v>
      </c>
      <c r="K21" s="153">
        <v>4266.08</v>
      </c>
      <c r="L21" s="153"/>
      <c r="M21" s="153"/>
      <c r="N21" s="151"/>
      <c r="O21" s="151"/>
      <c r="P21" s="151"/>
      <c r="Q21" s="153"/>
      <c r="R21" s="153"/>
      <c r="S21" s="153"/>
      <c r="T21" s="153"/>
      <c r="U21" s="153"/>
      <c r="V21" s="153"/>
      <c r="W21" s="153"/>
    </row>
    <row r="22" ht="52.5" customHeight="1" spans="1:23">
      <c r="A22" s="151"/>
      <c r="B22" s="151"/>
      <c r="C22" s="151" t="s">
        <v>247</v>
      </c>
      <c r="D22" s="151"/>
      <c r="E22" s="151"/>
      <c r="F22" s="151"/>
      <c r="G22" s="151"/>
      <c r="H22" s="151"/>
      <c r="I22" s="153">
        <v>147150</v>
      </c>
      <c r="J22" s="153">
        <v>147150</v>
      </c>
      <c r="K22" s="153">
        <v>147150</v>
      </c>
      <c r="L22" s="153"/>
      <c r="M22" s="153"/>
      <c r="N22" s="151"/>
      <c r="O22" s="151"/>
      <c r="P22" s="151"/>
      <c r="Q22" s="153"/>
      <c r="R22" s="153"/>
      <c r="S22" s="153"/>
      <c r="T22" s="153"/>
      <c r="U22" s="153"/>
      <c r="V22" s="153"/>
      <c r="W22" s="153"/>
    </row>
    <row r="23" ht="52.5" customHeight="1" outlineLevel="1" spans="1:23">
      <c r="A23" s="151" t="s">
        <v>231</v>
      </c>
      <c r="B23" s="151" t="s">
        <v>248</v>
      </c>
      <c r="C23" s="151" t="s">
        <v>247</v>
      </c>
      <c r="D23" s="151" t="s">
        <v>45</v>
      </c>
      <c r="E23" s="151" t="s">
        <v>78</v>
      </c>
      <c r="F23" s="151" t="s">
        <v>79</v>
      </c>
      <c r="G23" s="151" t="s">
        <v>245</v>
      </c>
      <c r="H23" s="151" t="s">
        <v>246</v>
      </c>
      <c r="I23" s="153">
        <v>147150</v>
      </c>
      <c r="J23" s="153">
        <v>147150</v>
      </c>
      <c r="K23" s="153">
        <v>147150</v>
      </c>
      <c r="L23" s="153"/>
      <c r="M23" s="153"/>
      <c r="N23" s="151"/>
      <c r="O23" s="151"/>
      <c r="P23" s="151"/>
      <c r="Q23" s="153"/>
      <c r="R23" s="153"/>
      <c r="S23" s="153"/>
      <c r="T23" s="153"/>
      <c r="U23" s="153"/>
      <c r="V23" s="153"/>
      <c r="W23" s="153"/>
    </row>
    <row r="24" ht="30" customHeight="1" spans="1:23">
      <c r="A24" s="152" t="s">
        <v>29</v>
      </c>
      <c r="B24" s="152"/>
      <c r="C24" s="152"/>
      <c r="D24" s="152"/>
      <c r="E24" s="152"/>
      <c r="F24" s="152"/>
      <c r="G24" s="152"/>
      <c r="H24" s="152"/>
      <c r="I24" s="153">
        <v>1602105.48</v>
      </c>
      <c r="J24" s="153">
        <v>426105.48</v>
      </c>
      <c r="K24" s="153">
        <v>426105.48</v>
      </c>
      <c r="L24" s="153"/>
      <c r="M24" s="153"/>
      <c r="N24" s="153"/>
      <c r="O24" s="153"/>
      <c r="P24" s="153"/>
      <c r="Q24" s="153"/>
      <c r="R24" s="153">
        <v>1176000</v>
      </c>
      <c r="S24" s="153"/>
      <c r="T24" s="153"/>
      <c r="U24" s="153"/>
      <c r="V24" s="153"/>
      <c r="W24" s="153">
        <v>1176000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4"/>
  <sheetViews>
    <sheetView showZeros="0" topLeftCell="A28"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249</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"单位名称："&amp;"梁河县遮岛中心小学"</f>
        <v>单位名称：梁河县遮岛中心小学</v>
      </c>
      <c r="B3" s="142"/>
      <c r="C3" s="142"/>
      <c r="D3" s="142"/>
      <c r="E3" s="142"/>
      <c r="F3" s="142"/>
      <c r="G3" s="142"/>
      <c r="H3" s="142"/>
      <c r="I3" s="142"/>
      <c r="J3" s="142"/>
    </row>
    <row r="4" ht="22.5" customHeight="1" spans="1:10">
      <c r="A4" s="144" t="s">
        <v>250</v>
      </c>
      <c r="B4" s="144" t="s">
        <v>251</v>
      </c>
      <c r="C4" s="144" t="s">
        <v>252</v>
      </c>
      <c r="D4" s="144" t="s">
        <v>253</v>
      </c>
      <c r="E4" s="144" t="s">
        <v>254</v>
      </c>
      <c r="F4" s="144" t="s">
        <v>255</v>
      </c>
      <c r="G4" s="144" t="s">
        <v>256</v>
      </c>
      <c r="H4" s="144" t="s">
        <v>257</v>
      </c>
      <c r="I4" s="144" t="s">
        <v>258</v>
      </c>
      <c r="J4" s="144" t="s">
        <v>259</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45</v>
      </c>
      <c r="B6" s="144"/>
      <c r="C6" s="144"/>
      <c r="D6" s="144"/>
      <c r="E6" s="144"/>
      <c r="F6" s="144"/>
      <c r="G6" s="144"/>
      <c r="H6" s="144"/>
      <c r="I6" s="144"/>
      <c r="J6" s="144"/>
    </row>
    <row r="7" ht="52.5" customHeight="1" outlineLevel="1" spans="1:10">
      <c r="A7" s="145" t="s">
        <v>241</v>
      </c>
      <c r="B7" s="145" t="s">
        <v>260</v>
      </c>
      <c r="C7" s="145" t="s">
        <v>261</v>
      </c>
      <c r="D7" s="145" t="s">
        <v>262</v>
      </c>
      <c r="E7" s="145" t="s">
        <v>263</v>
      </c>
      <c r="F7" s="145" t="s">
        <v>264</v>
      </c>
      <c r="G7" s="144" t="s">
        <v>265</v>
      </c>
      <c r="H7" s="144" t="s">
        <v>266</v>
      </c>
      <c r="I7" s="145" t="s">
        <v>267</v>
      </c>
      <c r="J7" s="145" t="s">
        <v>268</v>
      </c>
    </row>
    <row r="8" ht="52.5" customHeight="1" outlineLevel="1" spans="1:10">
      <c r="A8" s="145" t="s">
        <v>241</v>
      </c>
      <c r="B8" s="145" t="s">
        <v>260</v>
      </c>
      <c r="C8" s="145" t="s">
        <v>261</v>
      </c>
      <c r="D8" s="145" t="s">
        <v>269</v>
      </c>
      <c r="E8" s="145" t="s">
        <v>270</v>
      </c>
      <c r="F8" s="145" t="s">
        <v>264</v>
      </c>
      <c r="G8" s="144" t="s">
        <v>271</v>
      </c>
      <c r="H8" s="144" t="s">
        <v>272</v>
      </c>
      <c r="I8" s="145" t="s">
        <v>267</v>
      </c>
      <c r="J8" s="145" t="s">
        <v>268</v>
      </c>
    </row>
    <row r="9" ht="52.5" customHeight="1" outlineLevel="1" spans="1:10">
      <c r="A9" s="145" t="s">
        <v>241</v>
      </c>
      <c r="B9" s="145" t="s">
        <v>260</v>
      </c>
      <c r="C9" s="145" t="s">
        <v>273</v>
      </c>
      <c r="D9" s="145" t="s">
        <v>274</v>
      </c>
      <c r="E9" s="145" t="s">
        <v>275</v>
      </c>
      <c r="F9" s="145" t="s">
        <v>276</v>
      </c>
      <c r="G9" s="144" t="s">
        <v>277</v>
      </c>
      <c r="H9" s="144" t="s">
        <v>272</v>
      </c>
      <c r="I9" s="145" t="s">
        <v>267</v>
      </c>
      <c r="J9" s="145" t="s">
        <v>268</v>
      </c>
    </row>
    <row r="10" ht="52.5" customHeight="1" outlineLevel="1" spans="1:10">
      <c r="A10" s="145" t="s">
        <v>241</v>
      </c>
      <c r="B10" s="145" t="s">
        <v>260</v>
      </c>
      <c r="C10" s="145" t="s">
        <v>278</v>
      </c>
      <c r="D10" s="145" t="s">
        <v>279</v>
      </c>
      <c r="E10" s="145" t="s">
        <v>280</v>
      </c>
      <c r="F10" s="145" t="s">
        <v>276</v>
      </c>
      <c r="G10" s="144" t="s">
        <v>281</v>
      </c>
      <c r="H10" s="144" t="s">
        <v>272</v>
      </c>
      <c r="I10" s="145" t="s">
        <v>267</v>
      </c>
      <c r="J10" s="145" t="s">
        <v>268</v>
      </c>
    </row>
    <row r="11" ht="52.5" customHeight="1" outlineLevel="1" spans="1:10">
      <c r="A11" s="145" t="s">
        <v>243</v>
      </c>
      <c r="B11" s="145" t="s">
        <v>282</v>
      </c>
      <c r="C11" s="145" t="s">
        <v>261</v>
      </c>
      <c r="D11" s="145" t="s">
        <v>262</v>
      </c>
      <c r="E11" s="145" t="s">
        <v>263</v>
      </c>
      <c r="F11" s="145" t="s">
        <v>264</v>
      </c>
      <c r="G11" s="144" t="s">
        <v>283</v>
      </c>
      <c r="H11" s="144" t="s">
        <v>266</v>
      </c>
      <c r="I11" s="145" t="s">
        <v>267</v>
      </c>
      <c r="J11" s="145" t="s">
        <v>268</v>
      </c>
    </row>
    <row r="12" ht="52.5" customHeight="1" outlineLevel="1" spans="1:10">
      <c r="A12" s="145" t="s">
        <v>243</v>
      </c>
      <c r="B12" s="145" t="s">
        <v>282</v>
      </c>
      <c r="C12" s="145" t="s">
        <v>261</v>
      </c>
      <c r="D12" s="145" t="s">
        <v>269</v>
      </c>
      <c r="E12" s="145" t="s">
        <v>270</v>
      </c>
      <c r="F12" s="145" t="s">
        <v>264</v>
      </c>
      <c r="G12" s="144" t="s">
        <v>271</v>
      </c>
      <c r="H12" s="144" t="s">
        <v>272</v>
      </c>
      <c r="I12" s="145" t="s">
        <v>267</v>
      </c>
      <c r="J12" s="145" t="s">
        <v>268</v>
      </c>
    </row>
    <row r="13" ht="52.5" customHeight="1" outlineLevel="1" spans="1:10">
      <c r="A13" s="145" t="s">
        <v>243</v>
      </c>
      <c r="B13" s="145" t="s">
        <v>282</v>
      </c>
      <c r="C13" s="145" t="s">
        <v>273</v>
      </c>
      <c r="D13" s="145" t="s">
        <v>274</v>
      </c>
      <c r="E13" s="145" t="s">
        <v>275</v>
      </c>
      <c r="F13" s="145" t="s">
        <v>276</v>
      </c>
      <c r="G13" s="144" t="s">
        <v>277</v>
      </c>
      <c r="H13" s="144" t="s">
        <v>272</v>
      </c>
      <c r="I13" s="145" t="s">
        <v>267</v>
      </c>
      <c r="J13" s="145" t="s">
        <v>268</v>
      </c>
    </row>
    <row r="14" ht="52.5" customHeight="1" outlineLevel="1" spans="1:10">
      <c r="A14" s="145" t="s">
        <v>243</v>
      </c>
      <c r="B14" s="145" t="s">
        <v>282</v>
      </c>
      <c r="C14" s="145" t="s">
        <v>278</v>
      </c>
      <c r="D14" s="145" t="s">
        <v>279</v>
      </c>
      <c r="E14" s="145" t="s">
        <v>280</v>
      </c>
      <c r="F14" s="145" t="s">
        <v>276</v>
      </c>
      <c r="G14" s="144" t="s">
        <v>281</v>
      </c>
      <c r="H14" s="144" t="s">
        <v>272</v>
      </c>
      <c r="I14" s="145" t="s">
        <v>267</v>
      </c>
      <c r="J14" s="145" t="s">
        <v>268</v>
      </c>
    </row>
    <row r="15" ht="52.5" customHeight="1" outlineLevel="1" spans="1:10">
      <c r="A15" s="145" t="s">
        <v>247</v>
      </c>
      <c r="B15" s="145" t="s">
        <v>284</v>
      </c>
      <c r="C15" s="145" t="s">
        <v>261</v>
      </c>
      <c r="D15" s="145" t="s">
        <v>262</v>
      </c>
      <c r="E15" s="145" t="s">
        <v>263</v>
      </c>
      <c r="F15" s="145" t="s">
        <v>264</v>
      </c>
      <c r="G15" s="144" t="s">
        <v>285</v>
      </c>
      <c r="H15" s="144" t="s">
        <v>266</v>
      </c>
      <c r="I15" s="145" t="s">
        <v>267</v>
      </c>
      <c r="J15" s="145" t="s">
        <v>268</v>
      </c>
    </row>
    <row r="16" ht="52.5" customHeight="1" outlineLevel="1" spans="1:10">
      <c r="A16" s="145" t="s">
        <v>247</v>
      </c>
      <c r="B16" s="145" t="s">
        <v>284</v>
      </c>
      <c r="C16" s="145" t="s">
        <v>261</v>
      </c>
      <c r="D16" s="145" t="s">
        <v>269</v>
      </c>
      <c r="E16" s="145" t="s">
        <v>270</v>
      </c>
      <c r="F16" s="145" t="s">
        <v>264</v>
      </c>
      <c r="G16" s="144" t="s">
        <v>271</v>
      </c>
      <c r="H16" s="144" t="s">
        <v>272</v>
      </c>
      <c r="I16" s="145" t="s">
        <v>267</v>
      </c>
      <c r="J16" s="145" t="s">
        <v>268</v>
      </c>
    </row>
    <row r="17" ht="52.5" customHeight="1" outlineLevel="1" spans="1:10">
      <c r="A17" s="145" t="s">
        <v>247</v>
      </c>
      <c r="B17" s="145" t="s">
        <v>284</v>
      </c>
      <c r="C17" s="145" t="s">
        <v>273</v>
      </c>
      <c r="D17" s="145" t="s">
        <v>274</v>
      </c>
      <c r="E17" s="145" t="s">
        <v>275</v>
      </c>
      <c r="F17" s="145" t="s">
        <v>276</v>
      </c>
      <c r="G17" s="144" t="s">
        <v>277</v>
      </c>
      <c r="H17" s="144" t="s">
        <v>272</v>
      </c>
      <c r="I17" s="145" t="s">
        <v>267</v>
      </c>
      <c r="J17" s="145" t="s">
        <v>268</v>
      </c>
    </row>
    <row r="18" ht="52.5" customHeight="1" outlineLevel="1" spans="1:10">
      <c r="A18" s="145" t="s">
        <v>247</v>
      </c>
      <c r="B18" s="145" t="s">
        <v>284</v>
      </c>
      <c r="C18" s="145" t="s">
        <v>278</v>
      </c>
      <c r="D18" s="145" t="s">
        <v>279</v>
      </c>
      <c r="E18" s="145" t="s">
        <v>280</v>
      </c>
      <c r="F18" s="145" t="s">
        <v>276</v>
      </c>
      <c r="G18" s="144" t="s">
        <v>281</v>
      </c>
      <c r="H18" s="144" t="s">
        <v>272</v>
      </c>
      <c r="I18" s="145" t="s">
        <v>267</v>
      </c>
      <c r="J18" s="145" t="s">
        <v>268</v>
      </c>
    </row>
    <row r="19" ht="52.5" customHeight="1" outlineLevel="1" spans="1:10">
      <c r="A19" s="145" t="s">
        <v>223</v>
      </c>
      <c r="B19" s="145" t="s">
        <v>286</v>
      </c>
      <c r="C19" s="145" t="s">
        <v>261</v>
      </c>
      <c r="D19" s="145" t="s">
        <v>262</v>
      </c>
      <c r="E19" s="145" t="s">
        <v>263</v>
      </c>
      <c r="F19" s="145" t="s">
        <v>264</v>
      </c>
      <c r="G19" s="144" t="s">
        <v>265</v>
      </c>
      <c r="H19" s="144" t="s">
        <v>266</v>
      </c>
      <c r="I19" s="145" t="s">
        <v>267</v>
      </c>
      <c r="J19" s="145" t="s">
        <v>287</v>
      </c>
    </row>
    <row r="20" ht="52.5" customHeight="1" outlineLevel="1" spans="1:10">
      <c r="A20" s="145" t="s">
        <v>223</v>
      </c>
      <c r="B20" s="145" t="s">
        <v>286</v>
      </c>
      <c r="C20" s="145" t="s">
        <v>261</v>
      </c>
      <c r="D20" s="145" t="s">
        <v>269</v>
      </c>
      <c r="E20" s="145" t="s">
        <v>270</v>
      </c>
      <c r="F20" s="145" t="s">
        <v>264</v>
      </c>
      <c r="G20" s="144" t="s">
        <v>271</v>
      </c>
      <c r="H20" s="144" t="s">
        <v>272</v>
      </c>
      <c r="I20" s="145" t="s">
        <v>267</v>
      </c>
      <c r="J20" s="145" t="s">
        <v>268</v>
      </c>
    </row>
    <row r="21" ht="52.5" customHeight="1" outlineLevel="1" spans="1:10">
      <c r="A21" s="145" t="s">
        <v>223</v>
      </c>
      <c r="B21" s="145" t="s">
        <v>286</v>
      </c>
      <c r="C21" s="145" t="s">
        <v>273</v>
      </c>
      <c r="D21" s="145" t="s">
        <v>274</v>
      </c>
      <c r="E21" s="145" t="s">
        <v>275</v>
      </c>
      <c r="F21" s="145" t="s">
        <v>276</v>
      </c>
      <c r="G21" s="144" t="s">
        <v>277</v>
      </c>
      <c r="H21" s="144" t="s">
        <v>272</v>
      </c>
      <c r="I21" s="145" t="s">
        <v>267</v>
      </c>
      <c r="J21" s="145" t="s">
        <v>287</v>
      </c>
    </row>
    <row r="22" ht="52.5" customHeight="1" outlineLevel="1" spans="1:10">
      <c r="A22" s="145" t="s">
        <v>223</v>
      </c>
      <c r="B22" s="145" t="s">
        <v>286</v>
      </c>
      <c r="C22" s="145" t="s">
        <v>278</v>
      </c>
      <c r="D22" s="145" t="s">
        <v>279</v>
      </c>
      <c r="E22" s="145" t="s">
        <v>280</v>
      </c>
      <c r="F22" s="145" t="s">
        <v>276</v>
      </c>
      <c r="G22" s="144" t="s">
        <v>281</v>
      </c>
      <c r="H22" s="144" t="s">
        <v>272</v>
      </c>
      <c r="I22" s="145" t="s">
        <v>267</v>
      </c>
      <c r="J22" s="145" t="s">
        <v>287</v>
      </c>
    </row>
    <row r="23" ht="52.5" customHeight="1" outlineLevel="1" spans="1:10">
      <c r="A23" s="145" t="s">
        <v>239</v>
      </c>
      <c r="B23" s="145" t="s">
        <v>288</v>
      </c>
      <c r="C23" s="145" t="s">
        <v>261</v>
      </c>
      <c r="D23" s="145" t="s">
        <v>262</v>
      </c>
      <c r="E23" s="145" t="s">
        <v>263</v>
      </c>
      <c r="F23" s="145" t="s">
        <v>264</v>
      </c>
      <c r="G23" s="144" t="s">
        <v>63</v>
      </c>
      <c r="H23" s="144" t="s">
        <v>266</v>
      </c>
      <c r="I23" s="145" t="s">
        <v>267</v>
      </c>
      <c r="J23" s="145" t="s">
        <v>268</v>
      </c>
    </row>
    <row r="24" ht="52.5" customHeight="1" outlineLevel="1" spans="1:10">
      <c r="A24" s="145" t="s">
        <v>239</v>
      </c>
      <c r="B24" s="145" t="s">
        <v>288</v>
      </c>
      <c r="C24" s="145" t="s">
        <v>261</v>
      </c>
      <c r="D24" s="145" t="s">
        <v>269</v>
      </c>
      <c r="E24" s="145" t="s">
        <v>270</v>
      </c>
      <c r="F24" s="145" t="s">
        <v>264</v>
      </c>
      <c r="G24" s="144" t="s">
        <v>271</v>
      </c>
      <c r="H24" s="144" t="s">
        <v>272</v>
      </c>
      <c r="I24" s="145" t="s">
        <v>267</v>
      </c>
      <c r="J24" s="145" t="s">
        <v>268</v>
      </c>
    </row>
    <row r="25" ht="52.5" customHeight="1" outlineLevel="1" spans="1:10">
      <c r="A25" s="145" t="s">
        <v>239</v>
      </c>
      <c r="B25" s="145" t="s">
        <v>288</v>
      </c>
      <c r="C25" s="145" t="s">
        <v>273</v>
      </c>
      <c r="D25" s="145" t="s">
        <v>274</v>
      </c>
      <c r="E25" s="145" t="s">
        <v>275</v>
      </c>
      <c r="F25" s="145" t="s">
        <v>276</v>
      </c>
      <c r="G25" s="144" t="s">
        <v>277</v>
      </c>
      <c r="H25" s="144" t="s">
        <v>272</v>
      </c>
      <c r="I25" s="145" t="s">
        <v>267</v>
      </c>
      <c r="J25" s="145" t="s">
        <v>268</v>
      </c>
    </row>
    <row r="26" ht="52.5" customHeight="1" outlineLevel="1" spans="1:10">
      <c r="A26" s="145" t="s">
        <v>239</v>
      </c>
      <c r="B26" s="145" t="s">
        <v>288</v>
      </c>
      <c r="C26" s="145" t="s">
        <v>278</v>
      </c>
      <c r="D26" s="145" t="s">
        <v>279</v>
      </c>
      <c r="E26" s="145" t="s">
        <v>280</v>
      </c>
      <c r="F26" s="145" t="s">
        <v>276</v>
      </c>
      <c r="G26" s="144" t="s">
        <v>281</v>
      </c>
      <c r="H26" s="144" t="s">
        <v>272</v>
      </c>
      <c r="I26" s="145" t="s">
        <v>267</v>
      </c>
      <c r="J26" s="145" t="s">
        <v>268</v>
      </c>
    </row>
    <row r="27" ht="52.5" customHeight="1" outlineLevel="1" spans="1:10">
      <c r="A27" s="145" t="s">
        <v>235</v>
      </c>
      <c r="B27" s="145" t="s">
        <v>289</v>
      </c>
      <c r="C27" s="145" t="s">
        <v>261</v>
      </c>
      <c r="D27" s="145" t="s">
        <v>262</v>
      </c>
      <c r="E27" s="145" t="s">
        <v>290</v>
      </c>
      <c r="F27" s="145" t="s">
        <v>264</v>
      </c>
      <c r="G27" s="144" t="s">
        <v>62</v>
      </c>
      <c r="H27" s="144" t="s">
        <v>266</v>
      </c>
      <c r="I27" s="145" t="s">
        <v>267</v>
      </c>
      <c r="J27" s="145" t="s">
        <v>289</v>
      </c>
    </row>
    <row r="28" ht="52.5" customHeight="1" outlineLevel="1" spans="1:10">
      <c r="A28" s="145" t="s">
        <v>235</v>
      </c>
      <c r="B28" s="145" t="s">
        <v>289</v>
      </c>
      <c r="C28" s="145" t="s">
        <v>273</v>
      </c>
      <c r="D28" s="145" t="s">
        <v>274</v>
      </c>
      <c r="E28" s="145" t="s">
        <v>291</v>
      </c>
      <c r="F28" s="145" t="s">
        <v>264</v>
      </c>
      <c r="G28" s="144" t="s">
        <v>292</v>
      </c>
      <c r="H28" s="144" t="s">
        <v>293</v>
      </c>
      <c r="I28" s="145" t="s">
        <v>267</v>
      </c>
      <c r="J28" s="145" t="s">
        <v>289</v>
      </c>
    </row>
    <row r="29" ht="52.5" customHeight="1" outlineLevel="1" spans="1:10">
      <c r="A29" s="145" t="s">
        <v>235</v>
      </c>
      <c r="B29" s="145" t="s">
        <v>289</v>
      </c>
      <c r="C29" s="145" t="s">
        <v>278</v>
      </c>
      <c r="D29" s="145" t="s">
        <v>279</v>
      </c>
      <c r="E29" s="145" t="s">
        <v>294</v>
      </c>
      <c r="F29" s="145" t="s">
        <v>276</v>
      </c>
      <c r="G29" s="144" t="s">
        <v>281</v>
      </c>
      <c r="H29" s="144" t="s">
        <v>272</v>
      </c>
      <c r="I29" s="145" t="s">
        <v>267</v>
      </c>
      <c r="J29" s="145" t="s">
        <v>289</v>
      </c>
    </row>
    <row r="30" ht="52.5" customHeight="1" outlineLevel="1" spans="1:10">
      <c r="A30" s="145" t="s">
        <v>235</v>
      </c>
      <c r="B30" s="145" t="s">
        <v>289</v>
      </c>
      <c r="C30" s="145" t="s">
        <v>295</v>
      </c>
      <c r="D30" s="145" t="s">
        <v>296</v>
      </c>
      <c r="E30" s="145" t="s">
        <v>297</v>
      </c>
      <c r="F30" s="145" t="s">
        <v>298</v>
      </c>
      <c r="G30" s="144" t="s">
        <v>292</v>
      </c>
      <c r="H30" s="144" t="s">
        <v>293</v>
      </c>
      <c r="I30" s="145" t="s">
        <v>267</v>
      </c>
      <c r="J30" s="145" t="s">
        <v>289</v>
      </c>
    </row>
    <row r="31" ht="52.5" customHeight="1" outlineLevel="1" spans="1:10">
      <c r="A31" s="145" t="s">
        <v>230</v>
      </c>
      <c r="B31" s="145" t="s">
        <v>299</v>
      </c>
      <c r="C31" s="145" t="s">
        <v>261</v>
      </c>
      <c r="D31" s="145" t="s">
        <v>262</v>
      </c>
      <c r="E31" s="145" t="s">
        <v>300</v>
      </c>
      <c r="F31" s="145" t="s">
        <v>264</v>
      </c>
      <c r="G31" s="144" t="s">
        <v>301</v>
      </c>
      <c r="H31" s="144" t="s">
        <v>266</v>
      </c>
      <c r="I31" s="145" t="s">
        <v>267</v>
      </c>
      <c r="J31" s="145" t="s">
        <v>302</v>
      </c>
    </row>
    <row r="32" ht="52.5" customHeight="1" outlineLevel="1" spans="1:10">
      <c r="A32" s="145" t="s">
        <v>230</v>
      </c>
      <c r="B32" s="145" t="s">
        <v>299</v>
      </c>
      <c r="C32" s="145" t="s">
        <v>273</v>
      </c>
      <c r="D32" s="145" t="s">
        <v>274</v>
      </c>
      <c r="E32" s="145" t="s">
        <v>303</v>
      </c>
      <c r="F32" s="145" t="s">
        <v>264</v>
      </c>
      <c r="G32" s="144" t="s">
        <v>301</v>
      </c>
      <c r="H32" s="144" t="s">
        <v>266</v>
      </c>
      <c r="I32" s="145" t="s">
        <v>267</v>
      </c>
      <c r="J32" s="145" t="s">
        <v>302</v>
      </c>
    </row>
    <row r="33" ht="52.5" customHeight="1" outlineLevel="1" spans="1:10">
      <c r="A33" s="145" t="s">
        <v>230</v>
      </c>
      <c r="B33" s="145" t="s">
        <v>299</v>
      </c>
      <c r="C33" s="145" t="s">
        <v>278</v>
      </c>
      <c r="D33" s="145" t="s">
        <v>279</v>
      </c>
      <c r="E33" s="145" t="s">
        <v>279</v>
      </c>
      <c r="F33" s="145" t="s">
        <v>276</v>
      </c>
      <c r="G33" s="144" t="s">
        <v>281</v>
      </c>
      <c r="H33" s="144" t="s">
        <v>272</v>
      </c>
      <c r="I33" s="145" t="s">
        <v>267</v>
      </c>
      <c r="J33" s="145" t="s">
        <v>302</v>
      </c>
    </row>
    <row r="34" ht="52.5" customHeight="1" outlineLevel="1" spans="1:10">
      <c r="A34" s="145" t="s">
        <v>230</v>
      </c>
      <c r="B34" s="145" t="s">
        <v>299</v>
      </c>
      <c r="C34" s="145" t="s">
        <v>295</v>
      </c>
      <c r="D34" s="145" t="s">
        <v>296</v>
      </c>
      <c r="E34" s="145" t="s">
        <v>297</v>
      </c>
      <c r="F34" s="145" t="s">
        <v>298</v>
      </c>
      <c r="G34" s="144" t="s">
        <v>304</v>
      </c>
      <c r="H34" s="144" t="s">
        <v>293</v>
      </c>
      <c r="I34" s="145" t="s">
        <v>267</v>
      </c>
      <c r="J34" s="145" t="s">
        <v>302</v>
      </c>
    </row>
  </sheetData>
  <mergeCells count="16">
    <mergeCell ref="A2:J2"/>
    <mergeCell ref="A3:E3"/>
    <mergeCell ref="A7:A10"/>
    <mergeCell ref="A11:A14"/>
    <mergeCell ref="A15:A18"/>
    <mergeCell ref="A19:A22"/>
    <mergeCell ref="A23:A26"/>
    <mergeCell ref="A27:A30"/>
    <mergeCell ref="A31:A34"/>
    <mergeCell ref="B7:B10"/>
    <mergeCell ref="B11:B14"/>
    <mergeCell ref="B15:B18"/>
    <mergeCell ref="B19:B22"/>
    <mergeCell ref="B23:B26"/>
    <mergeCell ref="B27:B30"/>
    <mergeCell ref="B31:B3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闫生坦</cp:lastModifiedBy>
  <dcterms:created xsi:type="dcterms:W3CDTF">2026-02-12T07:28:00Z</dcterms:created>
  <cp:lastPrinted>2026-03-12T01:36:00Z</cp:lastPrinted>
  <dcterms:modified xsi:type="dcterms:W3CDTF">2026-03-18T07:07:05Z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D6C751EB9FDF4298B56324BD89B52A1B_12</vt:lpwstr>
  </property>
  <property fmtid="{D5CDD505-2E9C-101B-9397-08002B2CF9AE}" pid="3" name="KSOProductBuildVer">
    <vt:lpwstr>2052-12.1.0.21915</vt:lpwstr>
  </property>
</Properties>
</file>