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28" activeTab="29"/>
  </bookViews>
  <sheets>
    <sheet name="2024年度部门整体支出绩效自评情况" sheetId="59" r:id="rId1"/>
    <sheet name="2024年度部门整体支出绩效自评表" sheetId="60" r:id="rId2"/>
    <sheet name="2024年度项目支出绩效自评表（芒轩村特色" sheetId="61" r:id="rId3"/>
    <sheet name="梁财预〔2024〕10号中央财政衔接推进（帮歪供销社）乡村振兴" sheetId="62" r:id="rId4"/>
    <sheet name="梁财农〔2024〕11号卡子村委员会卡子自然村农村公益事业财政" sheetId="63" r:id="rId5"/>
    <sheet name="梁财社〔2024〕53号2023年民族地区农房功能提升试点补助" sheetId="64" r:id="rId6"/>
    <sheet name="梁财农〔2024〕36号2024年省级财政衔接推进乡村振兴补助" sheetId="4" r:id="rId7"/>
    <sheet name="梁财建〔2024〕24号2024年以工代赈示范工程专项中央基建" sheetId="7" r:id="rId8"/>
    <sheet name="梁财预〔2024〕383号中营村安装路灯和活动室建设缺口资金" sheetId="8" r:id="rId9"/>
    <sheet name="梁财预〔2024〕308号返还2021年第三批省级福彩公益资金" sheetId="9" r:id="rId10"/>
    <sheet name="梁财预〔2024〕25号2023年度国土变更调查暨耕地流出问题" sheetId="10" r:id="rId11"/>
    <sheet name="梁财预〔2024〕76号帮歪村耕地流出图斑整改工作经费" sheetId="12" r:id="rId12"/>
    <sheet name="梁财预〔2024〕150号中营村耕地流出图斑整改工作经费" sheetId="13" r:id="rId13"/>
    <sheet name="梁财预〔2024〕149号中营村耕地流出图斑整改工作经费" sheetId="14" r:id="rId14"/>
    <sheet name="梁财预〔2024〕147号中营村产业发展经费" sheetId="15" r:id="rId15"/>
    <sheet name="梁财预〔2024〕215号野鸭塘村产业工作经费" sheetId="16" r:id="rId16"/>
    <sheet name="梁财预〔2024〕350号野鸭塘蔗区道路维修" sheetId="17" r:id="rId17"/>
    <sheet name="梁财预〔2024〕378号2023年度耕地流出问题整改恢复工作" sheetId="18" r:id="rId18"/>
    <sheet name="梁财预〔2024〕465号穆晓丽处级领导勐养镇工作经费" sheetId="19" r:id="rId19"/>
    <sheet name="梁财预〔2024〕496号孙任宗处级领导勐养镇工作经费" sheetId="20" r:id="rId20"/>
    <sheet name="梁财预〔2024〕241号院坝协商工作经费" sheetId="21" r:id="rId21"/>
    <sheet name="梁财预〔2024〕421号勐养镇卡子村优质牧草种植推广工作经费" sheetId="22" r:id="rId22"/>
    <sheet name="梁财预〔2024〕276号勐养镇帮歪村乡村振兴工作经费" sheetId="23" r:id="rId23"/>
    <sheet name="梁财预〔2024〕466号陈绍攀处级领导勐养镇中营村重点监测对" sheetId="24" r:id="rId24"/>
    <sheet name="梁财预〔2024〕602号赵明快处级领导培训经费" sheetId="25" r:id="rId25"/>
    <sheet name="梁财预〔2024〕277号州级领导工作经费" sheetId="26" r:id="rId26"/>
    <sheet name="梁财预〔2024〕381号李继鸿处级领导民族文化传承工作经费" sheetId="27" r:id="rId27"/>
    <sheet name="梁财预〔2024〕380号陈绍攀处级领导民族文化传承工作经费" sheetId="28" r:id="rId28"/>
    <sheet name="梁财预〔2024〕85号梁河县源创农牧发展有限公司万头猪场项目" sheetId="29" r:id="rId29"/>
    <sheet name="梁财农〔2024〕6号2024年全省驻村第一书记和乡镇工作队长" sheetId="33" r:id="rId30"/>
    <sheet name="梁财预〔2024〕1号耕地地力保护补贴工作经费" sheetId="39" r:id="rId31"/>
    <sheet name="梁财预〔2024〕1号基层党建工作经费" sheetId="40" r:id="rId32"/>
    <sheet name="梁财预〔2024〕1号乡镇宣传工作经费" sheetId="41" r:id="rId33"/>
    <sheet name="梁财预〔2024〕1号财政所工作经费" sheetId="42" r:id="rId34"/>
    <sheet name="梁财预〔2024〕1号乡镇团委工作经费" sheetId="43" r:id="rId35"/>
    <sheet name="梁财预〔2024〕1号乡镇工作经费" sheetId="44" r:id="rId36"/>
    <sheet name="梁财预〔2024〕1号林长制工作经费" sheetId="45" r:id="rId37"/>
    <sheet name="梁财预〔2024〕1号退役军人、军属春节、八一慰问及座谈经费" sheetId="46"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<sst xmlns="http://schemas.openxmlformats.org/spreadsheetml/2006/main" count="3438" uniqueCount="417">
  <si>
    <t>2024年度部门整体支出绩效自评情况</t>
  </si>
  <si>
    <t>一、部门基本情况</t>
  </si>
  <si>
    <t>（一）部门概况</t>
  </si>
  <si>
    <t>单位性质为行政单位，其中行政单位1个，参照公务员法管理的事业单位0个，其他事业单位0个。2024年末实有人员编制67人。其中：行政编制30人（含行政工勤编制3人），事业编制37人（含参公管理事业编制0人）；在职在编实有行政人员30人（含行政工勤人员3人），参照公务员法管理事业人员0人，非参公管理事业人员37人。2024年末实有公车2辆。</t>
  </si>
  <si>
    <t>（二）部门绩效目标的设立情况</t>
  </si>
  <si>
    <t>目标一：巩固提升传统产业。做优特色产业。大力扶持蚕桑姬松茸、“两烟”种植、等产业发展。打造特色文旅产业，推动文旅深度融合。
目标二：抓好生态文明保护措施，推动美丽乡村建设。全面贯彻生态文明建设各项工作要求，努力践行“绿水青山就是金山银山”发展理念。
目标三：推进全镇人居环境提升、统筹整合涉农项目等基础设施建设项目。
目标四：全面落实就业创业政策，强化职业技能培训，鼓励农村剩余劳动力就近转移就业
目标五：推进农村集体产权制度改革。发展壮大村集体经济。
目标六：充分发挥社会保障政策。提高群众医疗保险、养老保险等政策，发放临时救助等。
目标七：抓好基层党建工作，抓好发展党员工作，加强党员队伍建设。</t>
  </si>
  <si>
    <t>（三）部门整体收支情况</t>
  </si>
  <si>
    <t>2024年财政拨款总收入为3016.68万元，2024年算财政拨款总支出3016.68万元。</t>
  </si>
  <si>
    <t>（四）部门预算管理制度建设情况</t>
  </si>
  <si>
    <t>1.开展绩效自评，有助于从中发现我单位在预算执行年度内，各项预算指标预算执行效果是否达到标准，按照绩效自评体系开展自评可以有效发现单位预算执行问题，对症下药，确保单位指标支出绩效正常，发挥更好效益作用。
2.开展绩效自评，可以确保各项财政资金使用到实处，发挥好资金使用效益，有利于勐养镇公益事业发展。                                                                   3.开展绩效自评，确保按照县委县政府安排部署开展好各项工作。保障村级道路正常通行，提高农村交通便捷性，维护农村社会稳定，支持促进农业增产、农民增收，提高、改善农民生活水平。
4.开展绩效自评，保障乡镇政府正常运转，维护基层政权稳定，提高乡镇政府服务基层群众，支持和促进经济发展的能力。</t>
  </si>
  <si>
    <t>（五）严控“三公”经费支出情况</t>
  </si>
  <si>
    <t>2024年度财政拨款“三公”经费支出年初预算为5.6万元，决算为3.63万元，完成年初预算的64.82%。其中：因公出国（境）费支出决算为0.00万元；公务用车购置费支出决算为0.00万元；公务用车运行维护费支出年初预算为4.6万元，决算为3.63万元，完成年初预算的78.91%；公务接待费支出决算为0万元。</t>
  </si>
  <si>
    <t>二、绩效自评组织情况</t>
  </si>
  <si>
    <t>（一）前期准备</t>
  </si>
  <si>
    <t>1、对收到县财政下发关于开展绩效自评相关文件后，组织财务分管领导、财务人员对开展绩效自评作部署研究。
2、结合绩效自评实际，安排专人严格按照绩效自评开展落实，明确分工、明确责任。
3、分管项目人员配合协同开展。</t>
  </si>
  <si>
    <t>（二）组织实施</t>
  </si>
  <si>
    <t>1、绩效自评实施过程中，首先要明确绩效自评整体流程，以及绩效自评报告的撰写要求和绩效自评表的填写规范，以防做无效工作。
2、在自评中，如果有人员变动，务必好资料交接，确保项目，底数清，数据明，档案齐。
3、建立健全项目库管理模式，财务人员先建立好台账。同时使用好衔接动态监控平台，依托动态监控平台对各重点项目进行绩效录入、管理和评价。
4、联动项目主管部门和站所明晰项目绩效设置，无纸化，高效化衔接，加强专项资金使用和监管。通过对项目“事前预算，事中监管，事后评价”的绩效评价工作，进一步规范了项目的实施和监管。
5、按照要求结合自评结果如实编写绩效自评报告和绩效自评表。
6、绩效自评结果报乡镇主要领导审核签字，上报财政局绩效监督管理股室终审。</t>
  </si>
  <si>
    <t>三、评价情况分析及综合评价结论</t>
  </si>
  <si>
    <t>本年度部门绝大多数项目绩效评分都在90分以上，达到绩效设置预期目标，完成效果较好</t>
  </si>
  <si>
    <t>四、存在的问题和整改情况</t>
  </si>
  <si>
    <t>一是资金保障机制不完善。今年基础设施项目大规模建设，资金紧张。部分项目拖欠时间长，兑付情况不理想；部分资金不能按时保障，导致工作推进滞后。二是项目过程不严谨，材料不完善。项目立项、招投标、建设、验收、结算过程中衔接不畅，申报资金材料不完善，存在一定程度的漏洞。
整改情况：加强与上级部门沟通协调，进一步做好资金保障工作；向上争取项目支持，抓住发展机遇；做好项目全流程监督评价工作，监督完善项目材料，进一步堵住漏洞，补齐短板。</t>
  </si>
  <si>
    <t>五、绩效自评结果应用情况</t>
  </si>
  <si>
    <t>绩效自评结果有助于发现我部门在2024年度预算执行出现的问题，监督项目的完成，为过程控制提供依据，方便查缺补漏，问题得到及时整改，也可以对不同类型的项目进行评估，为以后年度预算提供借鉴。</t>
  </si>
  <si>
    <t>六、主要经验及做法</t>
  </si>
  <si>
    <t>一是对不同的项目重点部署重点落实。预算执行和部门整体支出绩效自评属重点工作任务，在年初预算项目实施、评价全流程安排专人落实，实施项目分工负责制，落实责任负责制度。人员变动做好资料交接，确保项目，底数清，数据明，档案齐。
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</si>
  <si>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</si>
  <si>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</si>
  <si>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2024年度部门整体支出绩效自评表</t>
  </si>
  <si>
    <t>基本信息</t>
  </si>
  <si>
    <t>部门
名称</t>
  </si>
  <si>
    <t>梁河县勐养镇人民政府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</si>
  <si>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</si>
  <si>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</si>
  <si>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</si>
  <si>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</si>
  <si>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</si>
  <si>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</si>
  <si>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</si>
  <si>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</si>
  <si>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</si>
  <si>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</si>
  <si>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</si>
  <si>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</si>
  <si>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</si>
  <si>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</si>
  <si>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</si>
  <si>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</si>
  <si>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以推动乡村振兴为重点，着力加快产业提质增效。大力发展特色农业，稳定粮食产量，加强“两区”规划建设，稳定烤烟、甘蔗种植面积。引进龙头企业，大力发展生猪、肉牛等养殖业，适度发展沃柑等产业，促进农业集约化、规模化发展。围绕无筋豆、黑木耳、葫芦丝等特色资源，加大招商引资力度，大力发展农产品精深加工，推动一、二、三产业融合发展。开启大健康产业发展，全力探索田园综合体的建设，打造健康生活目的地，加快文旅项目和基础设施项目建设，提升旅游接待能力。做足葫芦丝文化产业文章，全方位运用“传承+传播、文化+科技、教育+研学”等理念，擦亮打响葫芦丝文化品牌。</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</si>
  <si>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</si>
  <si>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</si>
  <si>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</si>
  <si>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</si>
  <si>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</si>
  <si>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</si>
  <si>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</si>
  <si>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</si>
  <si>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</si>
  <si>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</si>
  <si>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</si>
  <si>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</si>
  <si>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政策覆盖行政村</t>
  </si>
  <si>
    <t>=</t>
  </si>
  <si>
    <t>个</t>
  </si>
  <si>
    <t>政策覆盖人口数</t>
  </si>
  <si>
    <t>≥</t>
  </si>
  <si>
    <t>人</t>
  </si>
  <si>
    <t>开展政策宣传活动</t>
  </si>
  <si>
    <t>次</t>
  </si>
  <si>
    <t>解决人居环境问题</t>
  </si>
  <si>
    <t>8</t>
  </si>
  <si>
    <t>实施民生项目</t>
  </si>
  <si>
    <t>11</t>
  </si>
  <si>
    <t>质量指标</t>
  </si>
  <si>
    <t>工程验收合格率</t>
  </si>
  <si>
    <t>%</t>
  </si>
  <si>
    <t>项目公示度</t>
  </si>
  <si>
    <t>预算执行偏差率</t>
  </si>
  <si>
    <t>≤</t>
  </si>
  <si>
    <t>保障部门运转情况</t>
  </si>
  <si>
    <t>有效保障</t>
  </si>
  <si>
    <t>履职合格情况</t>
  </si>
  <si>
    <t>合格</t>
  </si>
  <si>
    <t>时效指标</t>
  </si>
  <si>
    <t>按时完成</t>
  </si>
  <si>
    <t>成本指标</t>
  </si>
  <si>
    <t>严格控制成本在预算内</t>
  </si>
  <si>
    <t>结算成本不超预算</t>
  </si>
  <si>
    <t>效益指标</t>
  </si>
  <si>
    <t>经济效益指标</t>
  </si>
  <si>
    <t>促进经济有效平稳发展</t>
  </si>
  <si>
    <t>社会效益指标</t>
  </si>
  <si>
    <t>脱贫攻坚衔接乡村振兴成效</t>
  </si>
  <si>
    <t>明显</t>
  </si>
  <si>
    <t>行政效能水平</t>
  </si>
  <si>
    <t>提升</t>
  </si>
  <si>
    <t>政策知晓率</t>
  </si>
  <si>
    <t>可持续影响指标</t>
  </si>
  <si>
    <t>抓好产业培育区位优势，推动产业链发展壮大</t>
  </si>
  <si>
    <t>长期</t>
  </si>
  <si>
    <t>推动美丽乡村建设</t>
  </si>
  <si>
    <t>满意度指标</t>
  </si>
  <si>
    <t>服务对象满意度指标等</t>
  </si>
  <si>
    <t>内部工作人员满意度</t>
  </si>
  <si>
    <t>受益群众满意度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</si>
  <si>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</si>
  <si>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</si>
  <si>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</si>
  <si>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</si>
  <si>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2024年中央财政衔接推进（芒轩村特色乡村集市）乡村振兴补助资金</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</si>
  <si>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</si>
  <si>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</si>
  <si>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</si>
  <si>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</si>
  <si>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</si>
  <si>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</si>
  <si>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</si>
  <si>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</si>
  <si>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</si>
  <si>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</si>
  <si>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</si>
  <si>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</si>
  <si>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</si>
  <si>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</si>
  <si>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通过项目的实施，一是项目建成后，形成的资产和收益归村集体所有，采取资产出租经营合作模式，带动集体经济壮大发展,预计每年能增加10万元的集体经济收入；二是通过对特色乡村集市基础设施建设，能极大改善农村人居环境，营造出良好的服务场所氛围，带动农户就近就业，增加收入；三是通过规范化的建设，营造舒适的商品交易服务场所环境可改善村民的生活质量，提升人居环境和居民幸福指数。项目实施后，覆盖受益户数4165户17830人。</t>
  </si>
  <si>
    <t>一是项目建成后，形成的资产和收益归村集体所有，采取资产出租经营合作模式，带动集体经济壮大发展,预计每年能增加10万元的集体经济收入；二是通过对特色乡村集市基础设施建设，能极大改善农村人居环境，营造出良好的服务场所氛围，带动农户就近就业，增加收入；三是通过规范化的建设，营造舒适的商品交易服务场所环境可改善村民的生活质量，提升人居环境和居民幸福指数。项目实施后，覆盖受益户数4165户17830人。</t>
  </si>
  <si>
    <t>年度指标值</t>
  </si>
  <si>
    <t>指标完成情况</t>
  </si>
  <si>
    <t>贫困地区贫困人口加入合作社、村集体经济组织人数</t>
  </si>
  <si>
    <t>场地硬化</t>
  </si>
  <si>
    <t>平方米</t>
  </si>
  <si>
    <t>排水沟</t>
  </si>
  <si>
    <t>米</t>
  </si>
  <si>
    <t>公厕</t>
  </si>
  <si>
    <t>＝</t>
  </si>
  <si>
    <t>座（处）</t>
  </si>
  <si>
    <t>售卖亭</t>
  </si>
  <si>
    <t>公共餐桌</t>
  </si>
  <si>
    <t>套</t>
  </si>
  <si>
    <t>符合国家建设规定</t>
  </si>
  <si>
    <t>项目验收合格率</t>
  </si>
  <si>
    <t>项目受益中村集体分配比例</t>
  </si>
  <si>
    <t>计划开工时间</t>
  </si>
  <si>
    <t>年-月-日</t>
  </si>
  <si>
    <t>计划完工时间</t>
  </si>
  <si>
    <t>经济成本指标</t>
  </si>
  <si>
    <t>元</t>
  </si>
  <si>
    <t>资产股权年收益率</t>
  </si>
  <si>
    <t>村集体经济年收入</t>
  </si>
  <si>
    <t>万元</t>
  </si>
  <si>
    <t>带动增加贫困人口全年总收入</t>
  </si>
  <si>
    <t>受益脱贫人口和三类人员数</t>
  </si>
  <si>
    <t>资产入股贫困人口满意度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</si>
  <si>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</si>
  <si>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</si>
  <si>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</si>
  <si>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</si>
  <si>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2024年中央财政衔接推进（帮歪供销社）乡村振兴补助资金</t>
  </si>
  <si>
    <t>一是项目建成后，形成的资产产权归村集体所有，成立专业合作社合作经营，采取公司+合作社+农户的方式，预计每年能增加10.5万元的集体经济；二是通过对供销合作社建设项目基础设施建设，能极大改善农村人居环境，营造出良好的市场环境氛围，极大的方便了中营村及周边农户日常交易农副产品；三是通过规范化的建设，营造舒适的交易服务场所环境可改善村民的生活质量，提升人居环境和居民幸福指数。项目实施后，覆盖受益户数3234户12135人，覆盖脱贫人口和三类人员数3585人。</t>
  </si>
  <si>
    <t>农副产品交易中心</t>
  </si>
  <si>
    <t>农特产品销售区</t>
  </si>
  <si>
    <t>农特产品仓库</t>
  </si>
  <si>
    <t>座</t>
  </si>
  <si>
    <t>带动脱贫人口和三类人员数</t>
  </si>
  <si>
    <t>带动脱贫长效机制化</t>
  </si>
  <si>
    <t>持续影响</t>
  </si>
  <si>
    <t>卡子村委员会卡子自然村农村公益事业财政奖补项目</t>
  </si>
  <si>
    <t>1、建设文化活动室1个，面积396.5平方米；2、硬化活动场地264.5平方米；3、安装路灯40盏;3、建设混凝土浇筑挡土墙128立方米；4、 建设灶6口；5、建设三面沟盖板3 0平方米；6、建设案板(砖砌)12 平方米；7、建设砖砌水池1个；8 建设钢架棚垃圾池3个；9、墙面 粉刷210.5平方米。</t>
  </si>
  <si>
    <t>文化活动室钢架结构主体</t>
  </si>
  <si>
    <t>活动场地硬化</t>
  </si>
  <si>
    <t>路灯安装</t>
  </si>
  <si>
    <t>盏</t>
  </si>
  <si>
    <t>混凝土浇筑挡土墙</t>
  </si>
  <si>
    <t>立方米</t>
  </si>
  <si>
    <t>灶</t>
  </si>
  <si>
    <t>砖砌案板</t>
  </si>
  <si>
    <t>砖砌水池</t>
  </si>
  <si>
    <t>钢架棚垃圾池</t>
  </si>
  <si>
    <t>墙面粉刷</t>
  </si>
  <si>
    <t>项目材料报送及时性</t>
  </si>
  <si>
    <t>按时报送</t>
  </si>
  <si>
    <t>农村基础设施水平</t>
  </si>
  <si>
    <t>有所提升</t>
  </si>
  <si>
    <t>受益人数1252人</t>
  </si>
  <si>
    <t>受益户数245户</t>
  </si>
  <si>
    <t>生态效益指标</t>
  </si>
  <si>
    <t>农村人居环境</t>
  </si>
  <si>
    <t>项目区域农民满意度</t>
  </si>
  <si>
    <t>项目区域基层干部满意度</t>
  </si>
  <si>
    <t>2023年民族地区农房功能提升试点补助资金</t>
  </si>
  <si>
    <t>在保留民族优秀传统建筑风格和满足安全稳固的基础上，支持开展列入支持范围的试点村帮盖村建设，完成试点村帮盖村传统居民现代居住功能方面的提升改造并通过验收</t>
  </si>
  <si>
    <t>提升改造试点村竣工数量</t>
  </si>
  <si>
    <t>帮盖村</t>
  </si>
  <si>
    <t>提升改造试点村竣工率</t>
  </si>
  <si>
    <t>提升改造户验收合格率</t>
  </si>
  <si>
    <t>完成项目建设后，30日内完成验收</t>
  </si>
  <si>
    <t>补助资金下达后，30日内完成验收</t>
  </si>
  <si>
    <t>补助标准执行率100%</t>
  </si>
  <si>
    <t>社会成本指标</t>
  </si>
  <si>
    <t>“一户一策”设计方案执行率100%</t>
  </si>
  <si>
    <t>提升改造后房屋</t>
  </si>
  <si>
    <t>升级成为具有现代化居住功能的传统民居</t>
  </si>
  <si>
    <t>2024年省级财政衔接推进乡村振兴补助资金</t>
  </si>
  <si>
    <t>一是梁河县勐养镇帮歪供销合作社项目建成后，形成的资产产权归村集体所有，成立专业合作社合作经营，采取公司+合作社+农户的方式；二是通过对供销合作社建设项目基础设施建设，能极大改善农村人居环境，营造出良好的市场环境氛围，极大地方便了中营村及周边农户日常交易农副产品；三是通过规划化的建设，营造舒适的交易服务场所环境可改善村民的生活质量，提升人居环境和居民幸福指数。项目实施后，覆盖受益人数3234户121325人。</t>
  </si>
  <si>
    <t>2024年以工代赈示范工程专项中央基建投资预算</t>
  </si>
  <si>
    <t xml:space="preserve">梁河县勐养镇2024年以工代赈项目（中央预算内资金800万元）：改造水稻产业灌溉沟渠1.4千米，新建产业道路4.1千米、路基宽度6.5米、路面宽6.5米，路面结构类型为20厘米厚C25水泥混凝土路面及其他配套设施。  </t>
  </si>
  <si>
    <t>梁河县勐养镇2024年以工代赈项目（中央预算内资金800万元）：改造水稻产业灌溉沟渠1.4千米，新建产业道路4.1千米、路基宽度6.5米、路面宽6.5米，路面结构类型为20厘米厚C25水泥混凝土路面及其他配套设施。</t>
  </si>
  <si>
    <t>项目开工率</t>
  </si>
  <si>
    <t>年度计划投资完成率</t>
  </si>
  <si>
    <t>项目完工率</t>
  </si>
  <si>
    <t>项目区农村基础设施条件</t>
  </si>
  <si>
    <t>参与工程建设的贫困群众满意度</t>
  </si>
  <si>
    <t>中营村安装路灯和活动室建设缺口资金</t>
  </si>
  <si>
    <t xml:space="preserve">为中营村提供照明、提高安全性、促进经济发展、增加夜间活动、美化环境。 </t>
  </si>
  <si>
    <t>为中营村提供照明、提高安全性、促进经济发展、增加夜间活动、美化环境。</t>
  </si>
  <si>
    <t>安装路灯</t>
  </si>
  <si>
    <t>一</t>
  </si>
  <si>
    <t>批次</t>
  </si>
  <si>
    <t>受益群众对中营村活动室建设满意度</t>
  </si>
  <si>
    <t>返还2021年第三批省级福彩公益资金（勐养镇中营老年活动室提升改造项目）</t>
  </si>
  <si>
    <t xml:space="preserve">丰富老年人的精神文化生活，提升老年人幸福感，促进中营村的文明和谐村庄建设。 </t>
  </si>
  <si>
    <t>丰富老年人的精神文化生活，提升老年人幸福感，促进中营村的文明和谐村庄建设。</t>
  </si>
  <si>
    <t>提质改造老年活动室</t>
  </si>
  <si>
    <t>中营村</t>
  </si>
  <si>
    <t>老年人幸福感、获得感、满足感</t>
  </si>
  <si>
    <t>老年人满意度</t>
  </si>
  <si>
    <t>2023年度国土变更调查暨耕地流出问题图斑整改恢复工作</t>
  </si>
  <si>
    <t>项目总数</t>
  </si>
  <si>
    <t>勐养镇8个行政村</t>
  </si>
  <si>
    <t>项目完成时间</t>
  </si>
  <si>
    <t>新增耕地、新增水田、提高耕地质量等别</t>
  </si>
  <si>
    <t>服务对象满意度覆盖率</t>
  </si>
  <si>
    <t>帮歪村耕地流出图斑整改工作经费</t>
  </si>
  <si>
    <t>下达帮歪村耕地流出图斑整改工作经费（陈绍攀处级领导挂村经费）</t>
  </si>
  <si>
    <t>整改合格率</t>
  </si>
  <si>
    <t>整改完成率</t>
  </si>
  <si>
    <t>兑付及时率</t>
  </si>
  <si>
    <t>保证生态环境</t>
  </si>
  <si>
    <t>优质</t>
  </si>
  <si>
    <t>对耕地整治的满意度</t>
  </si>
  <si>
    <t>中营村耕地流出图斑整改工作经费</t>
  </si>
  <si>
    <t>顺利完成中营村耕地流出问题</t>
  </si>
  <si>
    <t>图斑涉及村数</t>
  </si>
  <si>
    <t>绿植率</t>
  </si>
  <si>
    <t>中营村耕地流出图斑整改工作经费（王兴胜处级领导挂村经费）</t>
  </si>
  <si>
    <t>中营村产业发展经费（杨清旺处级领导挂村经费）</t>
  </si>
  <si>
    <t>中营村产业发展工作经费，主要用于蔗区道路维修，对种植大户的个人农业生产补贴。</t>
  </si>
  <si>
    <t>蔗区道路维修</t>
  </si>
  <si>
    <t>条</t>
  </si>
  <si>
    <t>竣工验收合格率</t>
  </si>
  <si>
    <t>计划完工率</t>
  </si>
  <si>
    <t>产业发展速度</t>
  </si>
  <si>
    <t>增长</t>
  </si>
  <si>
    <t>项目区域内受益群众满意度</t>
  </si>
  <si>
    <t>野鸭塘村产业工作经费</t>
  </si>
  <si>
    <t>野鸭塘村产业发展工作经费，主要用于蔗区道路维修，</t>
  </si>
  <si>
    <t>李瑜处级领导挂野鸭塘村经费</t>
  </si>
  <si>
    <t>野鸭塘村产业发展工作经费，主要用于蔗区道路维修</t>
  </si>
  <si>
    <t>基础设施完善度</t>
  </si>
  <si>
    <t>2023年度耕地流出问题整改恢复工作涉及经费</t>
  </si>
  <si>
    <t>下达2023年度耕地流出问题整改恢复工作涉及经费</t>
  </si>
  <si>
    <t>行政村</t>
  </si>
  <si>
    <t>农作物生长</t>
  </si>
  <si>
    <t>健康</t>
  </si>
  <si>
    <t>新增耕地、水田</t>
  </si>
  <si>
    <t>穆晓丽处级领导勐养镇工作经费</t>
  </si>
  <si>
    <t>在2024年完成新芒东段道路修理</t>
  </si>
  <si>
    <t>修路里程</t>
  </si>
  <si>
    <t>工程完成进度</t>
  </si>
  <si>
    <t>本地群众幸福感</t>
  </si>
  <si>
    <t>提高</t>
  </si>
  <si>
    <t>孙任宗处级领导勐养镇工作经费</t>
  </si>
  <si>
    <t>在2024年完成蔗区道路修建</t>
  </si>
  <si>
    <t>院坝协商工作经费</t>
  </si>
  <si>
    <t>验收合格率</t>
  </si>
  <si>
    <t>勐养镇卡子村优质牧草种植推广工作经费</t>
  </si>
  <si>
    <t>通过试验示范，引导农户开展青贮玉米、苜蓿、饲用燕麦等优质饲草料种植，提高卡子村饲草料自给率，全面提升种、收、贮、用综合能力和社会化服务水平，全面提升种植收益、草食家畜生产效率和养殖效益。</t>
  </si>
  <si>
    <t>牧草种子</t>
  </si>
  <si>
    <t>基础设施</t>
  </si>
  <si>
    <t>提高牧草种植技术</t>
  </si>
  <si>
    <t>全面提升种植收益和养殖效益</t>
  </si>
  <si>
    <t>勐养镇帮歪村乡村振兴工作经费</t>
  </si>
  <si>
    <t>办公费</t>
  </si>
  <si>
    <t>会议费</t>
  </si>
  <si>
    <t>及时拨付</t>
  </si>
  <si>
    <t>及时</t>
  </si>
  <si>
    <t>帮歪村办公效率</t>
  </si>
  <si>
    <t>干部满意度</t>
  </si>
  <si>
    <t>陈绍攀处级领导勐养镇中营村重点监测对象工作经费</t>
  </si>
  <si>
    <t>中营村公益性岗位工资</t>
  </si>
  <si>
    <t>机械费</t>
  </si>
  <si>
    <t>人居环境提升费用</t>
  </si>
  <si>
    <t>项目按时完成</t>
  </si>
  <si>
    <t>本地群众幸福度</t>
  </si>
  <si>
    <t>服务对象满意度指标</t>
  </si>
  <si>
    <t>赵明快处级领导培训经费</t>
  </si>
  <si>
    <t>工作人员外出差旅培训</t>
  </si>
  <si>
    <t>职工外出培训次数</t>
  </si>
  <si>
    <t>人次/年</t>
  </si>
  <si>
    <t>差旅费预算控制</t>
  </si>
  <si>
    <t>不超过预算</t>
  </si>
  <si>
    <t>拨付及时率</t>
  </si>
  <si>
    <t>培训人员工作能力水平</t>
  </si>
  <si>
    <t>差旅人员满意度</t>
  </si>
  <si>
    <t>州级领导工作经费</t>
  </si>
  <si>
    <t>促进乡村振兴，加强基层社会治理</t>
  </si>
  <si>
    <t>劳务费</t>
  </si>
  <si>
    <t>有效提升办公质量</t>
  </si>
  <si>
    <t>显著</t>
  </si>
  <si>
    <t>乡村振兴</t>
  </si>
  <si>
    <t>群众满意度</t>
  </si>
  <si>
    <t>李继鸿处级领导民族文化传承工作经费</t>
  </si>
  <si>
    <t>下达返还李继鸿处级领导民族文化传承工作经费</t>
  </si>
  <si>
    <t>开展活动</t>
  </si>
  <si>
    <t>场</t>
  </si>
  <si>
    <t>活动完成度</t>
  </si>
  <si>
    <t>在规定时间内完成活动</t>
  </si>
  <si>
    <t>有效提升民族凝聚力</t>
  </si>
  <si>
    <t>显著提升</t>
  </si>
  <si>
    <t>对活动满意度</t>
  </si>
  <si>
    <t>陈绍攀处级领导民族文化传承工作经费</t>
  </si>
  <si>
    <t>下达返还陈绍攀处级领导民族文化传承工作经费</t>
  </si>
  <si>
    <t>节目数量</t>
  </si>
  <si>
    <t>梁河县源创农牧发展有限公司万头猪场项目用地征迁资金</t>
  </si>
  <si>
    <t xml:space="preserve"> 下达梁河县源创农牧发展有限公司万头猪场项目用地征迁资金</t>
  </si>
  <si>
    <t>猪场项目</t>
  </si>
  <si>
    <t>附着物及青苗补助</t>
  </si>
  <si>
    <t>完成</t>
  </si>
  <si>
    <t>综合使用率</t>
  </si>
  <si>
    <t>设计功能实现率</t>
  </si>
  <si>
    <t>群众对猪场项目建设满意度</t>
  </si>
  <si>
    <t>2024年全省驻村第一书记和乡镇工作队长工作经费</t>
  </si>
  <si>
    <t>建强农村基层党组织，巩固脱贫攻坚成果，有效接续乡村振兴</t>
  </si>
  <si>
    <t>乡镇选派乡镇队长人数</t>
  </si>
  <si>
    <t>脱贫村、易地扶贫搬迁安置村（社区）、抵边村（社区）、党组织软弱涣散的村（社区）全覆盖选派驻村第一书记人数</t>
  </si>
  <si>
    <t>驻村工作队员和乡镇队长开展工作质量</t>
  </si>
  <si>
    <t>明显提高</t>
  </si>
  <si>
    <t>截至2024年底，驻村工作队员和乡镇队长经费执行率</t>
  </si>
  <si>
    <t>年度驻村工作任务</t>
  </si>
  <si>
    <t>基本完成</t>
  </si>
  <si>
    <t>有驻村工作队员的行政村集体经济收入</t>
  </si>
  <si>
    <t>有所增加</t>
  </si>
  <si>
    <t>有驻村工作队员的行政村基层党组织的组织力凝聚力战斗力</t>
  </si>
  <si>
    <t>有所增强</t>
  </si>
  <si>
    <t>有所改善</t>
  </si>
  <si>
    <t>驻村第一书记和驻村工作队员、乡镇队长选派机制</t>
  </si>
  <si>
    <t>进一步完善</t>
  </si>
  <si>
    <t>有驻村工作队的行政村内农民满意度</t>
  </si>
  <si>
    <t>耕地地力保护补贴工作经费</t>
  </si>
  <si>
    <t>梁河县农业农村局</t>
  </si>
  <si>
    <t>全镇拥有耕地承包经营权的种地农民，以承包面积为基础，按照落实的农户在承包耕地上实际种植农作为的面积为分配依据</t>
  </si>
  <si>
    <t>补贴标准根据上级下达资金总量和实际落实面积测算确全镇补贴面积</t>
  </si>
  <si>
    <t>亩</t>
  </si>
  <si>
    <t>完成时间</t>
  </si>
  <si>
    <t>年</t>
  </si>
  <si>
    <t>增加农民收入、降低农民种植粮食成本</t>
  </si>
  <si>
    <t>促进耕地保护，调动农民保护和提高耕地质量积极性</t>
  </si>
  <si>
    <t>基层党建工作经费</t>
  </si>
  <si>
    <t>中共梁河县委组织部</t>
  </si>
  <si>
    <t>以习近平新时代中国特色社会主义思想为指引，认真贯彻习近平总书记关于党校工作的重要论述，切实推动党校资源向基层延伸覆盖，打通党员干部教育培训的“神经末梢”，让习近平新时代中国特色社会主义思想在边疆民族地区落地生根、结出硕果。始终坚持党校姓党的根本原则，突出党校政治学校功能，统筹推进“万名党员进党校”培训活动，把乡镇（街道）党校办成边疆民族地区党员干部开展理论教育的“大学校”、接受党性锻炼的“大熔炉”、强化技能培训的“大平台”、提升综合素质的“大阵地”、展现办学特色的“大窗口”，积极打造党员干部满意、基层群众认可、基层党组织。</t>
  </si>
  <si>
    <t>基层党组织的数量</t>
  </si>
  <si>
    <t>年度考核每村党组织优秀比例提高</t>
  </si>
  <si>
    <t>每村至少一个优秀党支部</t>
  </si>
  <si>
    <t>基层党建工作影响深远</t>
  </si>
  <si>
    <t>通过开展基层党建工作促进社会和谐，衔接乡村振兴</t>
  </si>
  <si>
    <t>有效衔接</t>
  </si>
  <si>
    <t>广大党员群众对基层党建工作的满意度</t>
  </si>
  <si>
    <t>乡镇宣传工作经费</t>
  </si>
  <si>
    <t>按照本镇乡镇宣传工作任务核定明年宣传工作经费</t>
  </si>
  <si>
    <t>每月宣传公众号文章</t>
  </si>
  <si>
    <t>期</t>
  </si>
  <si>
    <t>宣传文章质量高，受群众喜爱，点击率高</t>
  </si>
  <si>
    <t>完成本年度相关宣传工作</t>
  </si>
  <si>
    <t>宣传持续影响</t>
  </si>
  <si>
    <t>通过宣传，提高群众的环境保护意识</t>
  </si>
  <si>
    <t>有效提高</t>
  </si>
  <si>
    <t>提高群众满意度</t>
  </si>
  <si>
    <t>财政所工作经费</t>
  </si>
  <si>
    <t>梁河县财政局</t>
  </si>
  <si>
    <t>开展本年度财政所工作，确保全镇财政正常运转</t>
  </si>
  <si>
    <t>每年外出培训</t>
  </si>
  <si>
    <t>培训合格率</t>
  </si>
  <si>
    <t>完成本年度财政所工作</t>
  </si>
  <si>
    <t>为衔接乡村振兴工作做好各项财政服务工作</t>
  </si>
  <si>
    <t>保障工作正常运行，满足日常办公需求</t>
  </si>
  <si>
    <t>乡镇团委工作经费</t>
  </si>
  <si>
    <t>开展2024年本镇团委工作</t>
  </si>
  <si>
    <t>加强志愿者队伍建设</t>
  </si>
  <si>
    <t>团组织工作完成率</t>
  </si>
  <si>
    <t>完成今年的团委工作</t>
  </si>
  <si>
    <t>进一步增强青少年对党的认同感</t>
  </si>
  <si>
    <t>提高团委工作人员工作能力</t>
  </si>
  <si>
    <t>乡镇工作经费</t>
  </si>
  <si>
    <t>贯彻落实党和国家在农村的各项方针政策和法律法规，做好农业、农村、农民工作。现阶段，主要围绕促进经济发展、增加农民收入，强化公共服务、着力改善民生，加强社会管理、维护农村和社区稳定，推进基层民主、促进农村、社区和谐四个方面全面履行职能。</t>
  </si>
  <si>
    <t>接待上级调研</t>
  </si>
  <si>
    <t>召开各种相关会议</t>
  </si>
  <si>
    <t>工作质量达标率</t>
  </si>
  <si>
    <t>按时完成本年度目标责任</t>
  </si>
  <si>
    <t>保障公车运行维护，增加使用寿命</t>
  </si>
  <si>
    <t>全镇人民幸福感有效提升</t>
  </si>
  <si>
    <t>林长制工作经费</t>
  </si>
  <si>
    <t>以习近平新时代中国特色社会主义思想为指导，深入贯彻党的十九大和十九届二中、三中、四中、五中、六中全会以及习近平总书记考察云南重要讲话精神，牢固树立和践行绿水青山就是金山银山的理念，在全县全面推行林长制，明确各级党政领导干部保护发展森林草原资源的目标责任，加快推进梁河生态建设。</t>
  </si>
  <si>
    <t>成立林长制领导小组</t>
  </si>
  <si>
    <t>设立林长制办公室并落实专人负责林长制实施具体工作</t>
  </si>
  <si>
    <t>初步建立</t>
  </si>
  <si>
    <t>召开总林长会研究部署森林草原资源保护发展工作</t>
  </si>
  <si>
    <t>牢固树立和践行绿水青山就是金山银山理念，维护生态平衡，提升宜居环境</t>
  </si>
  <si>
    <t>保护森林资源，加快推进生态化建设</t>
  </si>
  <si>
    <t>持续巩固</t>
  </si>
  <si>
    <t>退役军人、军属春节、八一慰问及座谈经费</t>
  </si>
  <si>
    <t>大力宣传以习近平同志为核心的党中央领导下我国经济社会发展、国防和军队建设取得的伟大成就，讴歌人民军队在党的领导下走过的光辉历程，大力弘扬“军爱民、民拥军”的光荣传统，建设“同呼吸、共命运、心连心”的新型军政、军民关系，掀起双拥活动新热潮。</t>
  </si>
  <si>
    <t>慰问人数</t>
  </si>
  <si>
    <t>慰问节日</t>
  </si>
  <si>
    <t>慰问金发放及时率</t>
  </si>
  <si>
    <t>年度内完成慰问工作</t>
  </si>
  <si>
    <t>双拥活动成效显著</t>
  </si>
  <si>
    <t>成效显著</t>
  </si>
  <si>
    <t>被慰问军人满意度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</si>
</sst>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1"/>
      <name val="宋体"/>
      <charset val="134"/>
    </font>
    <font>
      <sz val="11"/>
      <color rgb="FFFF0000"/>
      <name val="宋体"/>
      <charset val="134"/>
    </font>
    <font>
      <sz val="11"/>
      <color indexed="8"/>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indexed="0"/>
      </bottom>
      <diagonal/>
    </border>
    <border>
      <left style="thin">
        <color auto="1"/>
      </left>
      <right/>
      <top/>
      <bottom style="thin">
        <color auto="1"/>
      </bottom>
      <diagonal/>
    </border>
    <border>
      <left/>
      <right style="thin">
        <color auto="1"/>
      </right>
      <top/>
      <bottom style="thin">
        <color auto="1"/>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0"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4" borderId="22" applyNumberFormat="0" applyAlignment="0" applyProtection="0">
      <alignment vertical="center"/>
    </xf>
    <xf numFmtId="0" fontId="18" fillId="5" borderId="23" applyNumberFormat="0" applyAlignment="0" applyProtection="0">
      <alignment vertical="center"/>
    </xf>
    <xf numFmtId="0" fontId="19" fillId="5" borderId="22" applyNumberFormat="0" applyAlignment="0" applyProtection="0">
      <alignment vertical="center"/>
    </xf>
    <xf numFmtId="0" fontId="20" fillId="6" borderId="24" applyNumberFormat="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7" fillId="0" borderId="0"/>
    <xf numFmtId="0" fontId="7" fillId="0" borderId="0">
      <alignment vertical="center"/>
    </xf>
    <xf numFmtId="0" fontId="28" fillId="0" borderId="0">
      <alignment vertical="top"/>
      <protection locked="0"/>
    </xf>
  </cellStyleXfs>
  <cellXfs count="79">
    <xf numFmtId="0" fontId="0" fillId="0" borderId="0" xfId="0">
      <alignment vertical="center"/>
    </xf>
    <xf numFmtId="0" fontId="0" fillId="0" borderId="0" xfId="0" applyFill="1" applyAlignment="1"/>
    <xf numFmtId="0" fontId="0" fillId="0" borderId="0" xfId="0" applyFill="1" applyAlignment="1">
      <alignment horizontal="center" vertical="center"/>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NumberFormat="1" applyFill="1" applyAlignment="1"/>
    <xf numFmtId="10" fontId="0" fillId="0" borderId="0" xfId="0" applyNumberFormat="1" applyFill="1" applyAlignment="1"/>
    <xf numFmtId="0" fontId="1" fillId="0" borderId="0" xfId="0" applyNumberFormat="1" applyFont="1" applyFill="1" applyAlignment="1">
      <alignment horizont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5" fillId="0" borderId="13" xfId="49"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31" fontId="5" fillId="0" borderId="16"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1" fontId="5" fillId="0" borderId="1"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NumberFormat="1" applyFont="1" applyFill="1" applyAlignment="1">
      <alignment horizontal="left" vertical="center"/>
    </xf>
    <xf numFmtId="10" fontId="1" fillId="0" borderId="0" xfId="0" applyNumberFormat="1" applyFont="1" applyFill="1" applyAlignment="1">
      <alignment horizontal="center"/>
    </xf>
    <xf numFmtId="10" fontId="4"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10" fontId="2" fillId="0" borderId="6" xfId="0" applyNumberFormat="1" applyFont="1" applyFill="1" applyBorder="1" applyAlignment="1">
      <alignment horizontal="center" vertical="center" wrapText="1"/>
    </xf>
    <xf numFmtId="10" fontId="2" fillId="0" borderId="1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0" fontId="2" fillId="0" borderId="2" xfId="0" applyNumberFormat="1" applyFont="1" applyFill="1" applyBorder="1" applyAlignment="1">
      <alignment horizontal="center" vertical="center" wrapText="1"/>
    </xf>
    <xf numFmtId="10" fontId="2" fillId="0" borderId="3" xfId="0" applyNumberFormat="1"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10" fontId="3" fillId="0" borderId="0" xfId="0" applyNumberFormat="1"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xf numFmtId="0" fontId="7" fillId="0" borderId="0" xfId="0" applyFont="1" applyFill="1" applyAlignment="1">
      <alignment horizontal="center"/>
    </xf>
    <xf numFmtId="49" fontId="7"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8" fillId="0" borderId="1" xfId="0" applyFont="1" applyFill="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8" workbookViewId="0">
      <selection activeCell="B3" sqref="B3"/>
    </sheetView>
  </sheetViews>
  <sheetFormatPr defaultColWidth="9" defaultRowHeight="13.5" outlineLevelCol="2"/>
  <cols>
    <col min="1" max="1" width="22.125" style="1" customWidth="1"/>
    <col min="2" max="2" width="33.375" style="1" customWidth="1"/>
    <col min="3" max="3" width="119" style="74" customWidth="1"/>
    <col min="4" max="16384" width="9" style="1"/>
  </cols>
  <sheetData>
    <row r="1" s="1" customFormat="1" ht="27" spans="1:3">
      <c r="A1" s="3" t="s">
        <v>0</v>
      </c>
      <c r="B1" s="3"/>
      <c r="C1" s="75"/>
    </row>
    <row r="2" s="73" customFormat="1" ht="72" customHeight="1" spans="1:3">
      <c r="A2" s="13" t="s">
        <v>1</v>
      </c>
      <c r="B2" s="13" t="s">
        <v>2</v>
      </c>
      <c r="C2" s="76" t="s">
        <v>3</v>
      </c>
    </row>
    <row r="3" s="73" customFormat="1" ht="160" customHeight="1" spans="1:3">
      <c r="A3" s="13"/>
      <c r="B3" s="13" t="s">
        <v>4</v>
      </c>
      <c r="C3" s="76" t="s">
        <v>5</v>
      </c>
    </row>
    <row r="4" s="73" customFormat="1" ht="67" customHeight="1" spans="1:3">
      <c r="A4" s="13"/>
      <c r="B4" s="13" t="s">
        <v>6</v>
      </c>
      <c r="C4" s="76" t="s">
        <v>7</v>
      </c>
    </row>
    <row r="5" s="73" customFormat="1" ht="150" customHeight="1" spans="1:3">
      <c r="A5" s="13"/>
      <c r="B5" s="13" t="s">
        <v>8</v>
      </c>
      <c r="C5" s="77" t="s">
        <v>9</v>
      </c>
    </row>
    <row r="6" s="73" customFormat="1" ht="67" customHeight="1" spans="1:3">
      <c r="A6" s="13"/>
      <c r="B6" s="13" t="s">
        <v>10</v>
      </c>
      <c r="C6" s="77" t="s">
        <v>11</v>
      </c>
    </row>
    <row r="7" s="73" customFormat="1" ht="67" customHeight="1" spans="1:3">
      <c r="A7" s="13" t="s">
        <v>12</v>
      </c>
      <c r="B7" s="13" t="s">
        <v>13</v>
      </c>
      <c r="C7" s="76" t="s">
        <v>14</v>
      </c>
    </row>
    <row r="8" s="73" customFormat="1" ht="178" customHeight="1" spans="1:3">
      <c r="A8" s="13"/>
      <c r="B8" s="13" t="s">
        <v>15</v>
      </c>
      <c r="C8" s="76" t="s">
        <v>16</v>
      </c>
    </row>
    <row r="9" s="73" customFormat="1" ht="67" customHeight="1" spans="1:3">
      <c r="A9" s="13" t="s">
        <v>17</v>
      </c>
      <c r="B9" s="13"/>
      <c r="C9" s="77" t="s">
        <v>18</v>
      </c>
    </row>
    <row r="10" s="73" customFormat="1" ht="152" customHeight="1" spans="1:3">
      <c r="A10" s="13" t="s">
        <v>19</v>
      </c>
      <c r="B10" s="13"/>
      <c r="C10" s="76" t="s">
        <v>20</v>
      </c>
    </row>
    <row r="11" s="73" customFormat="1" ht="67" customHeight="1" spans="1:3">
      <c r="A11" s="13" t="s">
        <v>21</v>
      </c>
      <c r="B11" s="13"/>
      <c r="C11" s="76" t="s">
        <v>22</v>
      </c>
    </row>
    <row r="12" s="73" customFormat="1" ht="125" customHeight="1" spans="1:3">
      <c r="A12" s="13" t="s">
        <v>23</v>
      </c>
      <c r="B12" s="13"/>
      <c r="C12" s="76" t="s">
        <v>24</v>
      </c>
    </row>
    <row r="13" s="73" customFormat="1" ht="67" customHeight="1" spans="1:3">
      <c r="A13" s="13" t="s">
        <v>25</v>
      </c>
      <c r="B13" s="13"/>
      <c r="C13" s="78" t="s">
        <v>26</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5"/>
  <sheetViews>
    <sheetView workbookViewId="0">
      <selection activeCell="J14" sqref="J14"/>
    </sheetView>
  </sheetViews>
  <sheetFormatPr defaultColWidth="9" defaultRowHeight="13.5"/>
  <cols>
    <col min="1" max="1" width="11.5" style="1" customWidth="1"/>
    <col min="2" max="2" width="21.2583333333333" style="1" customWidth="1"/>
    <col min="3" max="3" width="36.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218</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5</v>
      </c>
      <c r="E5" s="4">
        <v>5</v>
      </c>
      <c r="F5" s="4">
        <v>10</v>
      </c>
      <c r="G5" s="4"/>
      <c r="H5" s="12">
        <f>E5/D5</f>
        <v>1</v>
      </c>
      <c r="I5" s="4">
        <v>10</v>
      </c>
      <c r="J5" s="4"/>
    </row>
    <row r="6" s="1" customFormat="1" ht="31" customHeight="1" spans="1:10">
      <c r="A6" s="4"/>
      <c r="B6" s="13" t="s">
        <v>43</v>
      </c>
      <c r="C6" s="4">
        <v>0</v>
      </c>
      <c r="D6" s="4">
        <v>5</v>
      </c>
      <c r="E6" s="4">
        <v>5</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219</v>
      </c>
      <c r="C10" s="14"/>
      <c r="D10" s="14"/>
      <c r="E10" s="14"/>
      <c r="F10" s="14"/>
      <c r="G10" s="14" t="s">
        <v>220</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0" customHeight="1" spans="1:10">
      <c r="A13" s="8" t="s">
        <v>58</v>
      </c>
      <c r="B13" s="8" t="s">
        <v>59</v>
      </c>
      <c r="C13" s="8" t="s">
        <v>221</v>
      </c>
      <c r="D13" s="4" t="s">
        <v>133</v>
      </c>
      <c r="E13" s="4" t="s">
        <v>222</v>
      </c>
      <c r="F13" s="15" t="s">
        <v>62</v>
      </c>
      <c r="G13" s="4" t="s">
        <v>222</v>
      </c>
      <c r="H13" s="4">
        <v>20</v>
      </c>
      <c r="I13" s="4">
        <v>18</v>
      </c>
      <c r="J13" s="14" t="s">
        <v>26</v>
      </c>
    </row>
    <row r="14" s="2" customFormat="1" ht="48" customHeight="1" spans="1:10">
      <c r="A14" s="16"/>
      <c r="B14" s="4" t="s">
        <v>72</v>
      </c>
      <c r="C14" s="8" t="s">
        <v>139</v>
      </c>
      <c r="D14" s="4" t="s">
        <v>64</v>
      </c>
      <c r="E14" s="4">
        <v>90</v>
      </c>
      <c r="F14" s="15" t="s">
        <v>74</v>
      </c>
      <c r="G14" s="4">
        <v>90</v>
      </c>
      <c r="H14" s="4">
        <v>10</v>
      </c>
      <c r="I14" s="4">
        <v>9</v>
      </c>
      <c r="J14" s="14" t="s">
        <v>26</v>
      </c>
    </row>
    <row r="15" s="1" customFormat="1" ht="41" customHeight="1" spans="1:10">
      <c r="A15" s="16"/>
      <c r="B15" s="8" t="s">
        <v>82</v>
      </c>
      <c r="C15" s="8" t="s">
        <v>208</v>
      </c>
      <c r="D15" s="4" t="s">
        <v>64</v>
      </c>
      <c r="E15" s="4">
        <v>90</v>
      </c>
      <c r="F15" s="15" t="s">
        <v>74</v>
      </c>
      <c r="G15" s="4">
        <v>90</v>
      </c>
      <c r="H15" s="4">
        <v>10</v>
      </c>
      <c r="I15" s="4">
        <v>8</v>
      </c>
      <c r="J15" s="14" t="s">
        <v>26</v>
      </c>
    </row>
    <row r="16" s="1" customFormat="1" ht="31" customHeight="1" spans="1:10">
      <c r="A16" s="20"/>
      <c r="B16" s="4" t="s">
        <v>84</v>
      </c>
      <c r="C16" s="8" t="s">
        <v>144</v>
      </c>
      <c r="D16" s="4" t="s">
        <v>133</v>
      </c>
      <c r="E16" s="21">
        <v>50000</v>
      </c>
      <c r="F16" s="15" t="s">
        <v>145</v>
      </c>
      <c r="G16" s="21">
        <v>50000</v>
      </c>
      <c r="H16" s="4">
        <v>10</v>
      </c>
      <c r="I16" s="4">
        <v>10</v>
      </c>
      <c r="J16" s="14" t="s">
        <v>26</v>
      </c>
    </row>
    <row r="17" s="1" customFormat="1" spans="1:10">
      <c r="A17" s="16" t="s">
        <v>87</v>
      </c>
      <c r="B17" s="16" t="s">
        <v>90</v>
      </c>
      <c r="C17" s="11" t="s">
        <v>223</v>
      </c>
      <c r="D17" s="4" t="s">
        <v>133</v>
      </c>
      <c r="E17" s="4" t="s">
        <v>94</v>
      </c>
      <c r="F17" s="15"/>
      <c r="G17" s="4" t="s">
        <v>94</v>
      </c>
      <c r="H17" s="4">
        <v>30</v>
      </c>
      <c r="I17" s="4">
        <v>28</v>
      </c>
      <c r="J17" s="14" t="s">
        <v>26</v>
      </c>
    </row>
    <row r="18" s="1" customFormat="1" ht="41" customHeight="1" spans="1:10">
      <c r="A18" s="4" t="s">
        <v>100</v>
      </c>
      <c r="B18" s="8" t="s">
        <v>101</v>
      </c>
      <c r="C18" s="4" t="s">
        <v>224</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5"/>
  <sheetViews>
    <sheetView workbookViewId="0">
      <selection activeCell="L12" sqref="L12"/>
    </sheetView>
  </sheetViews>
  <sheetFormatPr defaultColWidth="9" defaultRowHeight="13.5"/>
  <cols>
    <col min="1" max="1" width="11.5" style="1" customWidth="1"/>
    <col min="2" max="2" width="21.2583333333333" style="1" customWidth="1"/>
    <col min="3" max="3" width="31.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225</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15</v>
      </c>
      <c r="E5" s="4">
        <v>15</v>
      </c>
      <c r="F5" s="4">
        <v>10</v>
      </c>
      <c r="G5" s="4"/>
      <c r="H5" s="12">
        <f>E5/D5</f>
        <v>1</v>
      </c>
      <c r="I5" s="4">
        <v>10</v>
      </c>
      <c r="J5" s="4"/>
    </row>
    <row r="6" s="1" customFormat="1" ht="31" customHeight="1" spans="1:10">
      <c r="A6" s="4"/>
      <c r="B6" s="13" t="s">
        <v>43</v>
      </c>
      <c r="C6" s="4">
        <v>0</v>
      </c>
      <c r="D6" s="4">
        <v>15</v>
      </c>
      <c r="E6" s="4">
        <v>15</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225</v>
      </c>
      <c r="C10" s="14"/>
      <c r="D10" s="14"/>
      <c r="E10" s="14"/>
      <c r="F10" s="14"/>
      <c r="G10" s="14" t="s">
        <v>225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0" customHeight="1" spans="1:10">
      <c r="A13" s="8" t="s">
        <v>58</v>
      </c>
      <c r="B13" s="8" t="s">
        <v>59</v>
      </c>
      <c r="C13" s="8" t="s">
        <v>226</v>
      </c>
      <c r="D13" s="4" t="s">
        <v>133</v>
      </c>
      <c r="E13" s="4">
        <v>8</v>
      </c>
      <c r="F13" s="15" t="s">
        <v>62</v>
      </c>
      <c r="G13" s="4" t="s">
        <v>227</v>
      </c>
      <c r="H13" s="4">
        <v>20</v>
      </c>
      <c r="I13" s="4">
        <v>18</v>
      </c>
      <c r="J13" s="14" t="s">
        <v>26</v>
      </c>
    </row>
    <row r="14" s="2" customFormat="1" ht="48" customHeight="1" spans="1:10">
      <c r="A14" s="16"/>
      <c r="B14" s="4" t="s">
        <v>72</v>
      </c>
      <c r="C14" s="8" t="s">
        <v>139</v>
      </c>
      <c r="D14" s="4" t="s">
        <v>64</v>
      </c>
      <c r="E14" s="4">
        <v>90</v>
      </c>
      <c r="F14" s="15" t="s">
        <v>74</v>
      </c>
      <c r="G14" s="4">
        <v>90</v>
      </c>
      <c r="H14" s="4">
        <v>10</v>
      </c>
      <c r="I14" s="4">
        <v>9</v>
      </c>
      <c r="J14" s="14" t="s">
        <v>26</v>
      </c>
    </row>
    <row r="15" s="1" customFormat="1" ht="41" customHeight="1" spans="1:10">
      <c r="A15" s="16"/>
      <c r="B15" s="8" t="s">
        <v>82</v>
      </c>
      <c r="C15" s="8" t="s">
        <v>228</v>
      </c>
      <c r="D15" s="4" t="s">
        <v>133</v>
      </c>
      <c r="E15" s="4">
        <v>100</v>
      </c>
      <c r="F15" s="15" t="s">
        <v>74</v>
      </c>
      <c r="G15" s="4">
        <v>100</v>
      </c>
      <c r="H15" s="4">
        <v>10</v>
      </c>
      <c r="I15" s="4">
        <v>8</v>
      </c>
      <c r="J15" s="14" t="s">
        <v>26</v>
      </c>
    </row>
    <row r="16" s="1" customFormat="1" ht="31" customHeight="1" spans="1:10">
      <c r="A16" s="20"/>
      <c r="B16" s="4" t="s">
        <v>84</v>
      </c>
      <c r="C16" s="8" t="s">
        <v>144</v>
      </c>
      <c r="D16" s="4" t="s">
        <v>133</v>
      </c>
      <c r="E16" s="21">
        <v>150000</v>
      </c>
      <c r="F16" s="15" t="s">
        <v>145</v>
      </c>
      <c r="G16" s="21">
        <v>150000</v>
      </c>
      <c r="H16" s="4">
        <v>10</v>
      </c>
      <c r="I16" s="4">
        <v>10</v>
      </c>
      <c r="J16" s="14" t="s">
        <v>26</v>
      </c>
    </row>
    <row r="17" s="1" customFormat="1" ht="27" spans="1:10">
      <c r="A17" s="16" t="s">
        <v>87</v>
      </c>
      <c r="B17" s="16" t="s">
        <v>90</v>
      </c>
      <c r="C17" s="11" t="s">
        <v>229</v>
      </c>
      <c r="D17" s="4" t="s">
        <v>64</v>
      </c>
      <c r="E17" s="4">
        <v>70</v>
      </c>
      <c r="F17" s="15" t="s">
        <v>74</v>
      </c>
      <c r="G17" s="4">
        <v>70</v>
      </c>
      <c r="H17" s="4">
        <v>30</v>
      </c>
      <c r="I17" s="4">
        <v>28</v>
      </c>
      <c r="J17" s="14" t="s">
        <v>26</v>
      </c>
    </row>
    <row r="18" s="1" customFormat="1" ht="41" customHeight="1" spans="1:10">
      <c r="A18" s="4" t="s">
        <v>100</v>
      </c>
      <c r="B18" s="8" t="s">
        <v>101</v>
      </c>
      <c r="C18" s="4" t="s">
        <v>230</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5"/>
  <sheetViews>
    <sheetView workbookViewId="0">
      <selection activeCell="A21" sqref="A21:J25"/>
    </sheetView>
  </sheetViews>
  <sheetFormatPr defaultColWidth="9" defaultRowHeight="13.5"/>
  <cols>
    <col min="1" max="1" width="11.5" style="1" customWidth="1"/>
    <col min="2" max="2" width="21.2583333333333" style="1" customWidth="1"/>
    <col min="3" max="3" width="32.8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231</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232</v>
      </c>
      <c r="C10" s="14"/>
      <c r="D10" s="14"/>
      <c r="E10" s="14"/>
      <c r="F10" s="14"/>
      <c r="G10" s="14" t="s">
        <v>232</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233</v>
      </c>
      <c r="D13" s="4" t="s">
        <v>64</v>
      </c>
      <c r="E13" s="4">
        <v>90</v>
      </c>
      <c r="F13" s="15" t="s">
        <v>74</v>
      </c>
      <c r="G13" s="4">
        <v>90</v>
      </c>
      <c r="H13" s="4">
        <v>20</v>
      </c>
      <c r="I13" s="4">
        <v>18</v>
      </c>
      <c r="J13" s="14" t="s">
        <v>26</v>
      </c>
    </row>
    <row r="14" s="2" customFormat="1" ht="48" customHeight="1" spans="1:10">
      <c r="A14" s="16"/>
      <c r="B14" s="4" t="s">
        <v>72</v>
      </c>
      <c r="C14" s="8" t="s">
        <v>234</v>
      </c>
      <c r="D14" s="4" t="s">
        <v>64</v>
      </c>
      <c r="E14" s="4">
        <v>90</v>
      </c>
      <c r="F14" s="15" t="s">
        <v>74</v>
      </c>
      <c r="G14" s="4">
        <v>90</v>
      </c>
      <c r="H14" s="4">
        <v>10</v>
      </c>
      <c r="I14" s="4">
        <v>9</v>
      </c>
      <c r="J14" s="14" t="s">
        <v>26</v>
      </c>
    </row>
    <row r="15" s="1" customFormat="1" ht="41" customHeight="1" spans="1:10">
      <c r="A15" s="16"/>
      <c r="B15" s="8" t="s">
        <v>82</v>
      </c>
      <c r="C15" s="8" t="s">
        <v>235</v>
      </c>
      <c r="D15" s="4" t="s">
        <v>133</v>
      </c>
      <c r="E15" s="4">
        <v>100</v>
      </c>
      <c r="F15" s="15" t="s">
        <v>74</v>
      </c>
      <c r="G15" s="4">
        <v>100</v>
      </c>
      <c r="H15" s="4">
        <v>10</v>
      </c>
      <c r="I15" s="4">
        <v>8</v>
      </c>
      <c r="J15" s="14" t="s">
        <v>26</v>
      </c>
    </row>
    <row r="16" s="1" customFormat="1" ht="31" customHeight="1" spans="1:10">
      <c r="A16" s="20"/>
      <c r="B16" s="4" t="s">
        <v>84</v>
      </c>
      <c r="C16" s="8" t="s">
        <v>144</v>
      </c>
      <c r="D16" s="4" t="s">
        <v>133</v>
      </c>
      <c r="E16" s="21">
        <v>20000</v>
      </c>
      <c r="F16" s="15" t="s">
        <v>145</v>
      </c>
      <c r="G16" s="21">
        <v>20000</v>
      </c>
      <c r="H16" s="4">
        <v>10</v>
      </c>
      <c r="I16" s="4">
        <v>10</v>
      </c>
      <c r="J16" s="14" t="s">
        <v>26</v>
      </c>
    </row>
    <row r="17" s="1" customFormat="1" ht="22" customHeight="1" spans="1:10">
      <c r="A17" s="16" t="s">
        <v>87</v>
      </c>
      <c r="B17" s="16" t="s">
        <v>184</v>
      </c>
      <c r="C17" s="4" t="s">
        <v>236</v>
      </c>
      <c r="D17" s="4" t="s">
        <v>133</v>
      </c>
      <c r="E17" s="4" t="s">
        <v>237</v>
      </c>
      <c r="F17" s="15"/>
      <c r="G17" s="4" t="s">
        <v>237</v>
      </c>
      <c r="H17" s="4">
        <v>30</v>
      </c>
      <c r="I17" s="4">
        <v>28</v>
      </c>
      <c r="J17" s="14" t="s">
        <v>26</v>
      </c>
    </row>
    <row r="18" s="1" customFormat="1" ht="41" customHeight="1" spans="1:10">
      <c r="A18" s="4" t="s">
        <v>100</v>
      </c>
      <c r="B18" s="8" t="s">
        <v>101</v>
      </c>
      <c r="C18" s="4" t="s">
        <v>238</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25"/>
  <sheetViews>
    <sheetView workbookViewId="0">
      <selection activeCell="B10" sqref="B10:F10"/>
    </sheetView>
  </sheetViews>
  <sheetFormatPr defaultColWidth="9" defaultRowHeight="13.5"/>
  <cols>
    <col min="1" max="1" width="11.5" style="1" customWidth="1"/>
    <col min="2" max="2" width="21.2583333333333" style="1" customWidth="1"/>
    <col min="3" max="3" width="37.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239</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240</v>
      </c>
      <c r="C10" s="14"/>
      <c r="D10" s="14"/>
      <c r="E10" s="14"/>
      <c r="F10" s="14"/>
      <c r="G10" s="14" t="s">
        <v>240</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241</v>
      </c>
      <c r="D13" s="4" t="s">
        <v>133</v>
      </c>
      <c r="E13" s="4">
        <v>1</v>
      </c>
      <c r="F13" s="15" t="s">
        <v>62</v>
      </c>
      <c r="G13" s="4">
        <v>1</v>
      </c>
      <c r="H13" s="4">
        <v>20</v>
      </c>
      <c r="I13" s="4">
        <v>18</v>
      </c>
      <c r="J13" s="14" t="s">
        <v>26</v>
      </c>
    </row>
    <row r="14" s="2" customFormat="1" ht="48" customHeight="1" spans="1:10">
      <c r="A14" s="16"/>
      <c r="B14" s="4" t="s">
        <v>72</v>
      </c>
      <c r="C14" s="8" t="s">
        <v>234</v>
      </c>
      <c r="D14" s="4" t="s">
        <v>64</v>
      </c>
      <c r="E14" s="4">
        <v>90</v>
      </c>
      <c r="F14" s="15" t="s">
        <v>74</v>
      </c>
      <c r="G14" s="4">
        <v>90</v>
      </c>
      <c r="H14" s="4">
        <v>10</v>
      </c>
      <c r="I14" s="4">
        <v>9</v>
      </c>
      <c r="J14" s="14" t="s">
        <v>26</v>
      </c>
    </row>
    <row r="15" s="1" customFormat="1" ht="41" customHeight="1" spans="1:10">
      <c r="A15" s="16"/>
      <c r="B15" s="8" t="s">
        <v>82</v>
      </c>
      <c r="C15" s="8" t="s">
        <v>235</v>
      </c>
      <c r="D15" s="4" t="s">
        <v>133</v>
      </c>
      <c r="E15" s="4">
        <v>100</v>
      </c>
      <c r="F15" s="15" t="s">
        <v>74</v>
      </c>
      <c r="G15" s="4">
        <v>100</v>
      </c>
      <c r="H15" s="4">
        <v>10</v>
      </c>
      <c r="I15" s="4">
        <v>8</v>
      </c>
      <c r="J15" s="14" t="s">
        <v>26</v>
      </c>
    </row>
    <row r="16" s="1" customFormat="1" ht="31" customHeight="1" spans="1:10">
      <c r="A16" s="20"/>
      <c r="B16" s="4" t="s">
        <v>84</v>
      </c>
      <c r="C16" s="8" t="s">
        <v>144</v>
      </c>
      <c r="D16" s="4" t="s">
        <v>133</v>
      </c>
      <c r="E16" s="21">
        <v>10000</v>
      </c>
      <c r="F16" s="15" t="s">
        <v>145</v>
      </c>
      <c r="G16" s="21">
        <v>10000</v>
      </c>
      <c r="H16" s="4">
        <v>10</v>
      </c>
      <c r="I16" s="4">
        <v>10</v>
      </c>
      <c r="J16" s="14" t="s">
        <v>26</v>
      </c>
    </row>
    <row r="17" s="1" customFormat="1" ht="22" customHeight="1" spans="1:10">
      <c r="A17" s="16" t="s">
        <v>87</v>
      </c>
      <c r="B17" s="16" t="s">
        <v>184</v>
      </c>
      <c r="C17" s="4" t="s">
        <v>242</v>
      </c>
      <c r="D17" s="4" t="s">
        <v>64</v>
      </c>
      <c r="E17" s="4">
        <v>80</v>
      </c>
      <c r="F17" s="15" t="s">
        <v>74</v>
      </c>
      <c r="G17" s="4">
        <v>80</v>
      </c>
      <c r="H17" s="4">
        <v>30</v>
      </c>
      <c r="I17" s="4">
        <v>28</v>
      </c>
      <c r="J17" s="14" t="s">
        <v>26</v>
      </c>
    </row>
    <row r="18" s="1" customFormat="1" ht="41" customHeight="1" spans="1:10">
      <c r="A18" s="4" t="s">
        <v>100</v>
      </c>
      <c r="B18" s="8" t="s">
        <v>101</v>
      </c>
      <c r="C18" s="4" t="s">
        <v>238</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workbookViewId="0">
      <selection activeCell="F14" sqref="F14"/>
    </sheetView>
  </sheetViews>
  <sheetFormatPr defaultColWidth="9" defaultRowHeight="13.5"/>
  <cols>
    <col min="1" max="1" width="11.5" style="1" customWidth="1"/>
    <col min="2" max="2" width="21.2583333333333" style="1" customWidth="1"/>
    <col min="3" max="3" width="44.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243</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243</v>
      </c>
      <c r="C10" s="14"/>
      <c r="D10" s="14"/>
      <c r="E10" s="14"/>
      <c r="F10" s="14"/>
      <c r="G10" s="14" t="s">
        <v>239</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241</v>
      </c>
      <c r="D13" s="4" t="s">
        <v>133</v>
      </c>
      <c r="E13" s="4">
        <v>1</v>
      </c>
      <c r="F13" s="15" t="s">
        <v>62</v>
      </c>
      <c r="G13" s="4">
        <v>1</v>
      </c>
      <c r="H13" s="4">
        <v>20</v>
      </c>
      <c r="I13" s="4">
        <v>18</v>
      </c>
      <c r="J13" s="14" t="s">
        <v>26</v>
      </c>
    </row>
    <row r="14" s="2" customFormat="1" ht="48" customHeight="1" spans="1:10">
      <c r="A14" s="16"/>
      <c r="B14" s="4" t="s">
        <v>72</v>
      </c>
      <c r="C14" s="8" t="s">
        <v>234</v>
      </c>
      <c r="D14" s="4" t="s">
        <v>64</v>
      </c>
      <c r="E14" s="4">
        <v>90</v>
      </c>
      <c r="F14" s="15" t="s">
        <v>74</v>
      </c>
      <c r="G14" s="4">
        <v>90</v>
      </c>
      <c r="H14" s="4">
        <v>10</v>
      </c>
      <c r="I14" s="4">
        <v>9</v>
      </c>
      <c r="J14" s="14" t="s">
        <v>26</v>
      </c>
    </row>
    <row r="15" s="1" customFormat="1" ht="41" customHeight="1" spans="1:10">
      <c r="A15" s="16"/>
      <c r="B15" s="8" t="s">
        <v>82</v>
      </c>
      <c r="C15" s="8" t="s">
        <v>235</v>
      </c>
      <c r="D15" s="4" t="s">
        <v>133</v>
      </c>
      <c r="E15" s="4">
        <v>100</v>
      </c>
      <c r="F15" s="15" t="s">
        <v>74</v>
      </c>
      <c r="G15" s="4">
        <v>100</v>
      </c>
      <c r="H15" s="4">
        <v>10</v>
      </c>
      <c r="I15" s="4">
        <v>8</v>
      </c>
      <c r="J15" s="14" t="s">
        <v>26</v>
      </c>
    </row>
    <row r="16" s="1" customFormat="1" ht="31" customHeight="1" spans="1:10">
      <c r="A16" s="20"/>
      <c r="B16" s="4" t="s">
        <v>84</v>
      </c>
      <c r="C16" s="8" t="s">
        <v>144</v>
      </c>
      <c r="D16" s="4" t="s">
        <v>133</v>
      </c>
      <c r="E16" s="21">
        <v>10000</v>
      </c>
      <c r="F16" s="15" t="s">
        <v>145</v>
      </c>
      <c r="G16" s="21">
        <v>10000</v>
      </c>
      <c r="H16" s="4">
        <v>10</v>
      </c>
      <c r="I16" s="4">
        <v>10</v>
      </c>
      <c r="J16" s="14" t="s">
        <v>26</v>
      </c>
    </row>
    <row r="17" s="1" customFormat="1" ht="22" customHeight="1" spans="1:10">
      <c r="A17" s="16" t="s">
        <v>87</v>
      </c>
      <c r="B17" s="16" t="s">
        <v>184</v>
      </c>
      <c r="C17" s="4" t="s">
        <v>242</v>
      </c>
      <c r="D17" s="4" t="s">
        <v>64</v>
      </c>
      <c r="E17" s="4">
        <v>80</v>
      </c>
      <c r="F17" s="15" t="s">
        <v>74</v>
      </c>
      <c r="G17" s="4">
        <v>80</v>
      </c>
      <c r="H17" s="4">
        <v>30</v>
      </c>
      <c r="I17" s="4">
        <v>28</v>
      </c>
      <c r="J17" s="14" t="s">
        <v>26</v>
      </c>
    </row>
    <row r="18" s="1" customFormat="1" ht="41" customHeight="1" spans="1:10">
      <c r="A18" s="4" t="s">
        <v>100</v>
      </c>
      <c r="B18" s="8" t="s">
        <v>101</v>
      </c>
      <c r="C18" s="4" t="s">
        <v>238</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workbookViewId="0">
      <selection activeCell="I12" sqref="I12"/>
    </sheetView>
  </sheetViews>
  <sheetFormatPr defaultColWidth="9" defaultRowHeight="13.5"/>
  <cols>
    <col min="1" max="1" width="11.5" style="1" customWidth="1"/>
    <col min="2" max="2" width="21.2583333333333" style="1" customWidth="1"/>
    <col min="3" max="3" width="28.3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244</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245</v>
      </c>
      <c r="C10" s="14"/>
      <c r="D10" s="14"/>
      <c r="E10" s="14"/>
      <c r="F10" s="14"/>
      <c r="G10" s="14" t="s">
        <v>245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246</v>
      </c>
      <c r="D13" s="4" t="s">
        <v>133</v>
      </c>
      <c r="E13" s="4">
        <v>1</v>
      </c>
      <c r="F13" s="15" t="s">
        <v>247</v>
      </c>
      <c r="G13" s="4">
        <v>1</v>
      </c>
      <c r="H13" s="4">
        <v>20</v>
      </c>
      <c r="I13" s="4">
        <v>18</v>
      </c>
      <c r="J13" s="14" t="s">
        <v>26</v>
      </c>
    </row>
    <row r="14" s="2" customFormat="1" ht="48" customHeight="1" spans="1:10">
      <c r="A14" s="16"/>
      <c r="B14" s="4" t="s">
        <v>72</v>
      </c>
      <c r="C14" s="8" t="s">
        <v>248</v>
      </c>
      <c r="D14" s="4" t="s">
        <v>133</v>
      </c>
      <c r="E14" s="4">
        <v>100</v>
      </c>
      <c r="F14" s="15" t="s">
        <v>74</v>
      </c>
      <c r="G14" s="4">
        <v>100</v>
      </c>
      <c r="H14" s="4">
        <v>10</v>
      </c>
      <c r="I14" s="4">
        <v>9</v>
      </c>
      <c r="J14" s="14" t="s">
        <v>26</v>
      </c>
    </row>
    <row r="15" s="1" customFormat="1" ht="41" customHeight="1" spans="1:10">
      <c r="A15" s="16"/>
      <c r="B15" s="8" t="s">
        <v>82</v>
      </c>
      <c r="C15" s="8" t="s">
        <v>249</v>
      </c>
      <c r="D15" s="4" t="s">
        <v>133</v>
      </c>
      <c r="E15" s="4">
        <v>100</v>
      </c>
      <c r="F15" s="15" t="s">
        <v>74</v>
      </c>
      <c r="G15" s="4">
        <v>100</v>
      </c>
      <c r="H15" s="4">
        <v>10</v>
      </c>
      <c r="I15" s="4">
        <v>8</v>
      </c>
      <c r="J15" s="14" t="s">
        <v>26</v>
      </c>
    </row>
    <row r="16" s="1" customFormat="1" ht="31" customHeight="1" spans="1:10">
      <c r="A16" s="20"/>
      <c r="B16" s="4" t="s">
        <v>84</v>
      </c>
      <c r="C16" s="8" t="s">
        <v>144</v>
      </c>
      <c r="D16" s="4" t="s">
        <v>133</v>
      </c>
      <c r="E16" s="21">
        <v>10000</v>
      </c>
      <c r="F16" s="15" t="s">
        <v>145</v>
      </c>
      <c r="G16" s="21">
        <v>10000</v>
      </c>
      <c r="H16" s="4">
        <v>10</v>
      </c>
      <c r="I16" s="4">
        <v>10</v>
      </c>
      <c r="J16" s="14" t="s">
        <v>26</v>
      </c>
    </row>
    <row r="17" s="1" customFormat="1" ht="22" customHeight="1" spans="1:10">
      <c r="A17" s="16" t="s">
        <v>87</v>
      </c>
      <c r="B17" s="16" t="s">
        <v>90</v>
      </c>
      <c r="C17" s="4" t="s">
        <v>250</v>
      </c>
      <c r="D17" s="4" t="s">
        <v>64</v>
      </c>
      <c r="E17" s="4" t="s">
        <v>251</v>
      </c>
      <c r="F17" s="15"/>
      <c r="G17" s="4" t="s">
        <v>251</v>
      </c>
      <c r="H17" s="4">
        <v>30</v>
      </c>
      <c r="I17" s="4">
        <v>28</v>
      </c>
      <c r="J17" s="14" t="s">
        <v>26</v>
      </c>
    </row>
    <row r="18" s="1" customFormat="1" ht="41" customHeight="1" spans="1:10">
      <c r="A18" s="4" t="s">
        <v>100</v>
      </c>
      <c r="B18" s="8" t="s">
        <v>101</v>
      </c>
      <c r="C18" s="4" t="s">
        <v>252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5"/>
  <sheetViews>
    <sheetView workbookViewId="0">
      <selection activeCell="B10" sqref="B10:F10"/>
    </sheetView>
  </sheetViews>
  <sheetFormatPr defaultColWidth="9" defaultRowHeight="13.5"/>
  <cols>
    <col min="1" max="1" width="11.5" style="1" customWidth="1"/>
    <col min="2" max="2" width="21.2583333333333" style="1" customWidth="1"/>
    <col min="3" max="3" width="30.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253</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254</v>
      </c>
      <c r="C10" s="14"/>
      <c r="D10" s="14"/>
      <c r="E10" s="14"/>
      <c r="F10" s="14"/>
      <c r="G10" s="14" t="s">
        <v>254</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246</v>
      </c>
      <c r="D13" s="4" t="s">
        <v>133</v>
      </c>
      <c r="E13" s="4">
        <v>1</v>
      </c>
      <c r="F13" s="15" t="s">
        <v>247</v>
      </c>
      <c r="G13" s="4">
        <v>1</v>
      </c>
      <c r="H13" s="4">
        <v>20</v>
      </c>
      <c r="I13" s="4">
        <v>18</v>
      </c>
      <c r="J13" s="14" t="s">
        <v>26</v>
      </c>
    </row>
    <row r="14" s="2" customFormat="1" ht="48" customHeight="1" spans="1:10">
      <c r="A14" s="16"/>
      <c r="B14" s="4" t="s">
        <v>72</v>
      </c>
      <c r="C14" s="8" t="s">
        <v>248</v>
      </c>
      <c r="D14" s="4" t="s">
        <v>133</v>
      </c>
      <c r="E14" s="4">
        <v>100</v>
      </c>
      <c r="F14" s="15" t="s">
        <v>74</v>
      </c>
      <c r="G14" s="4">
        <v>100</v>
      </c>
      <c r="H14" s="4">
        <v>10</v>
      </c>
      <c r="I14" s="4">
        <v>9</v>
      </c>
      <c r="J14" s="14" t="s">
        <v>26</v>
      </c>
    </row>
    <row r="15" s="1" customFormat="1" ht="41" customHeight="1" spans="1:10">
      <c r="A15" s="16"/>
      <c r="B15" s="8" t="s">
        <v>82</v>
      </c>
      <c r="C15" s="8" t="s">
        <v>249</v>
      </c>
      <c r="D15" s="4" t="s">
        <v>133</v>
      </c>
      <c r="E15" s="4">
        <v>100</v>
      </c>
      <c r="F15" s="15" t="s">
        <v>74</v>
      </c>
      <c r="G15" s="4">
        <v>100</v>
      </c>
      <c r="H15" s="4">
        <v>10</v>
      </c>
      <c r="I15" s="4">
        <v>8</v>
      </c>
      <c r="J15" s="14" t="s">
        <v>26</v>
      </c>
    </row>
    <row r="16" s="1" customFormat="1" ht="31" customHeight="1" spans="1:10">
      <c r="A16" s="20"/>
      <c r="B16" s="4" t="s">
        <v>84</v>
      </c>
      <c r="C16" s="8" t="s">
        <v>144</v>
      </c>
      <c r="D16" s="4" t="s">
        <v>133</v>
      </c>
      <c r="E16" s="21">
        <v>10000</v>
      </c>
      <c r="F16" s="15" t="s">
        <v>145</v>
      </c>
      <c r="G16" s="21">
        <v>10000</v>
      </c>
      <c r="H16" s="4">
        <v>10</v>
      </c>
      <c r="I16" s="4">
        <v>10</v>
      </c>
      <c r="J16" s="14" t="s">
        <v>26</v>
      </c>
    </row>
    <row r="17" s="1" customFormat="1" ht="22" customHeight="1" spans="1:10">
      <c r="A17" s="16" t="s">
        <v>87</v>
      </c>
      <c r="B17" s="16" t="s">
        <v>90</v>
      </c>
      <c r="C17" s="4" t="s">
        <v>250</v>
      </c>
      <c r="D17" s="4" t="s">
        <v>64</v>
      </c>
      <c r="E17" s="4" t="s">
        <v>251</v>
      </c>
      <c r="F17" s="15"/>
      <c r="G17" s="4" t="s">
        <v>251</v>
      </c>
      <c r="H17" s="4">
        <v>30</v>
      </c>
      <c r="I17" s="4">
        <v>28</v>
      </c>
      <c r="J17" s="14" t="s">
        <v>26</v>
      </c>
    </row>
    <row r="18" s="1" customFormat="1" ht="41" customHeight="1" spans="1:10">
      <c r="A18" s="4" t="s">
        <v>100</v>
      </c>
      <c r="B18" s="8" t="s">
        <v>101</v>
      </c>
      <c r="C18" s="4" t="s">
        <v>252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workbookViewId="0">
      <selection activeCell="O16" sqref="O16"/>
    </sheetView>
  </sheetViews>
  <sheetFormatPr defaultColWidth="9" defaultRowHeight="13.5"/>
  <cols>
    <col min="1" max="1" width="11.5" style="1" customWidth="1"/>
    <col min="2" max="2" width="21.2583333333333" style="1" customWidth="1"/>
    <col min="3" max="3" width="31.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255</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256</v>
      </c>
      <c r="C10" s="14"/>
      <c r="D10" s="14"/>
      <c r="E10" s="14"/>
      <c r="F10" s="14"/>
      <c r="G10" s="14" t="s">
        <v>256</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246</v>
      </c>
      <c r="D13" s="4" t="s">
        <v>133</v>
      </c>
      <c r="E13" s="4">
        <v>1</v>
      </c>
      <c r="F13" s="15" t="s">
        <v>247</v>
      </c>
      <c r="G13" s="4">
        <v>1</v>
      </c>
      <c r="H13" s="4">
        <v>20</v>
      </c>
      <c r="I13" s="4">
        <v>18</v>
      </c>
      <c r="J13" s="14" t="s">
        <v>26</v>
      </c>
    </row>
    <row r="14" s="2" customFormat="1" ht="48" customHeight="1" spans="1:10">
      <c r="A14" s="16"/>
      <c r="B14" s="4" t="s">
        <v>72</v>
      </c>
      <c r="C14" s="8" t="s">
        <v>248</v>
      </c>
      <c r="D14" s="4" t="s">
        <v>133</v>
      </c>
      <c r="E14" s="4">
        <v>100</v>
      </c>
      <c r="F14" s="15" t="s">
        <v>74</v>
      </c>
      <c r="G14" s="4">
        <v>100</v>
      </c>
      <c r="H14" s="4">
        <v>10</v>
      </c>
      <c r="I14" s="4">
        <v>9</v>
      </c>
      <c r="J14" s="14" t="s">
        <v>26</v>
      </c>
    </row>
    <row r="15" s="1" customFormat="1" ht="41" customHeight="1" spans="1:10">
      <c r="A15" s="16"/>
      <c r="B15" s="8" t="s">
        <v>82</v>
      </c>
      <c r="C15" s="8" t="s">
        <v>249</v>
      </c>
      <c r="D15" s="4" t="s">
        <v>133</v>
      </c>
      <c r="E15" s="4">
        <v>100</v>
      </c>
      <c r="F15" s="15" t="s">
        <v>74</v>
      </c>
      <c r="G15" s="4">
        <v>100</v>
      </c>
      <c r="H15" s="4">
        <v>10</v>
      </c>
      <c r="I15" s="4">
        <v>8</v>
      </c>
      <c r="J15" s="14" t="s">
        <v>26</v>
      </c>
    </row>
    <row r="16" s="1" customFormat="1" ht="31" customHeight="1" spans="1:10">
      <c r="A16" s="20"/>
      <c r="B16" s="4" t="s">
        <v>84</v>
      </c>
      <c r="C16" s="8" t="s">
        <v>144</v>
      </c>
      <c r="D16" s="4" t="s">
        <v>133</v>
      </c>
      <c r="E16" s="21">
        <v>20000</v>
      </c>
      <c r="F16" s="15" t="s">
        <v>145</v>
      </c>
      <c r="G16" s="21">
        <v>20000</v>
      </c>
      <c r="H16" s="4">
        <v>10</v>
      </c>
      <c r="I16" s="4">
        <v>10</v>
      </c>
      <c r="J16" s="14" t="s">
        <v>26</v>
      </c>
    </row>
    <row r="17" s="1" customFormat="1" spans="1:10">
      <c r="A17" s="16" t="s">
        <v>87</v>
      </c>
      <c r="B17" s="16" t="s">
        <v>90</v>
      </c>
      <c r="C17" s="4" t="s">
        <v>257</v>
      </c>
      <c r="D17" s="4" t="s">
        <v>64</v>
      </c>
      <c r="E17" s="4">
        <v>90</v>
      </c>
      <c r="F17" s="15" t="s">
        <v>74</v>
      </c>
      <c r="G17" s="4">
        <v>90</v>
      </c>
      <c r="H17" s="4">
        <v>30</v>
      </c>
      <c r="I17" s="4">
        <v>28</v>
      </c>
      <c r="J17" s="14" t="s">
        <v>26</v>
      </c>
    </row>
    <row r="18" s="1" customFormat="1" ht="41" customHeight="1" spans="1:10">
      <c r="A18" s="4" t="s">
        <v>100</v>
      </c>
      <c r="B18" s="8" t="s">
        <v>101</v>
      </c>
      <c r="C18" s="4" t="s">
        <v>252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5"/>
  <sheetViews>
    <sheetView workbookViewId="0">
      <selection activeCell="J30" sqref="J30"/>
    </sheetView>
  </sheetViews>
  <sheetFormatPr defaultColWidth="9" defaultRowHeight="13.5"/>
  <cols>
    <col min="1" max="1" width="11.5" style="1" customWidth="1"/>
    <col min="2" max="2" width="21.2583333333333" style="1" customWidth="1"/>
    <col min="3" max="3" width="37.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258</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28.14</v>
      </c>
      <c r="E5" s="4">
        <v>28.14</v>
      </c>
      <c r="F5" s="4">
        <v>10</v>
      </c>
      <c r="G5" s="4"/>
      <c r="H5" s="12">
        <f>E5/D5</f>
        <v>1</v>
      </c>
      <c r="I5" s="4">
        <v>10</v>
      </c>
      <c r="J5" s="4"/>
    </row>
    <row r="6" s="1" customFormat="1" ht="31" customHeight="1" spans="1:10">
      <c r="A6" s="4"/>
      <c r="B6" s="13" t="s">
        <v>43</v>
      </c>
      <c r="C6" s="4">
        <v>0</v>
      </c>
      <c r="D6" s="4">
        <v>28.14</v>
      </c>
      <c r="E6" s="4">
        <v>28.14</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259</v>
      </c>
      <c r="C10" s="14"/>
      <c r="D10" s="14"/>
      <c r="E10" s="14"/>
      <c r="F10" s="14"/>
      <c r="G10" s="14" t="s">
        <v>259</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260</v>
      </c>
      <c r="D13" s="4" t="s">
        <v>133</v>
      </c>
      <c r="E13" s="4">
        <v>8</v>
      </c>
      <c r="F13" s="15" t="s">
        <v>62</v>
      </c>
      <c r="G13" s="4">
        <v>8</v>
      </c>
      <c r="H13" s="4">
        <v>20</v>
      </c>
      <c r="I13" s="4">
        <v>18</v>
      </c>
      <c r="J13" s="14" t="s">
        <v>26</v>
      </c>
    </row>
    <row r="14" s="2" customFormat="1" ht="48" customHeight="1" spans="1:10">
      <c r="A14" s="16"/>
      <c r="B14" s="4" t="s">
        <v>72</v>
      </c>
      <c r="C14" s="8" t="s">
        <v>261</v>
      </c>
      <c r="D14" s="4" t="s">
        <v>133</v>
      </c>
      <c r="E14" s="8" t="s">
        <v>262</v>
      </c>
      <c r="F14" s="15"/>
      <c r="G14" s="8" t="s">
        <v>262</v>
      </c>
      <c r="H14" s="4">
        <v>10</v>
      </c>
      <c r="I14" s="4">
        <v>9</v>
      </c>
      <c r="J14" s="14" t="s">
        <v>26</v>
      </c>
    </row>
    <row r="15" s="1" customFormat="1" ht="41" customHeight="1" spans="1:10">
      <c r="A15" s="16"/>
      <c r="B15" s="8" t="s">
        <v>82</v>
      </c>
      <c r="C15" s="8" t="s">
        <v>249</v>
      </c>
      <c r="D15" s="4" t="s">
        <v>133</v>
      </c>
      <c r="E15" s="4">
        <v>100</v>
      </c>
      <c r="F15" s="15" t="s">
        <v>74</v>
      </c>
      <c r="G15" s="4">
        <v>100</v>
      </c>
      <c r="H15" s="4">
        <v>10</v>
      </c>
      <c r="I15" s="4">
        <v>8</v>
      </c>
      <c r="J15" s="14" t="s">
        <v>26</v>
      </c>
    </row>
    <row r="16" s="1" customFormat="1" ht="31" customHeight="1" spans="1:10">
      <c r="A16" s="20"/>
      <c r="B16" s="4" t="s">
        <v>84</v>
      </c>
      <c r="C16" s="8" t="s">
        <v>144</v>
      </c>
      <c r="D16" s="4" t="s">
        <v>133</v>
      </c>
      <c r="E16" s="21">
        <v>281400</v>
      </c>
      <c r="F16" s="15" t="s">
        <v>145</v>
      </c>
      <c r="G16" s="21">
        <v>281400</v>
      </c>
      <c r="H16" s="4">
        <v>10</v>
      </c>
      <c r="I16" s="4">
        <v>8</v>
      </c>
      <c r="J16" s="14" t="s">
        <v>26</v>
      </c>
    </row>
    <row r="17" s="1" customFormat="1" spans="1:10">
      <c r="A17" s="16" t="s">
        <v>87</v>
      </c>
      <c r="B17" s="16" t="s">
        <v>90</v>
      </c>
      <c r="C17" s="4" t="s">
        <v>263</v>
      </c>
      <c r="D17" s="4" t="s">
        <v>64</v>
      </c>
      <c r="E17" s="4">
        <v>80</v>
      </c>
      <c r="F17" s="15" t="s">
        <v>74</v>
      </c>
      <c r="G17" s="4">
        <v>80</v>
      </c>
      <c r="H17" s="4">
        <v>30</v>
      </c>
      <c r="I17" s="4">
        <v>28</v>
      </c>
      <c r="J17" s="14" t="s">
        <v>26</v>
      </c>
    </row>
    <row r="18" s="1" customFormat="1" ht="41" customHeight="1" spans="1:10">
      <c r="A18" s="4" t="s">
        <v>100</v>
      </c>
      <c r="B18" s="8" t="s">
        <v>101</v>
      </c>
      <c r="C18" s="4" t="s">
        <v>252</v>
      </c>
      <c r="D18" s="4" t="s">
        <v>64</v>
      </c>
      <c r="E18" s="4">
        <v>90</v>
      </c>
      <c r="F18" s="15" t="s">
        <v>74</v>
      </c>
      <c r="G18" s="4">
        <v>90</v>
      </c>
      <c r="H18" s="4">
        <v>10</v>
      </c>
      <c r="I18" s="4">
        <v>9</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90</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5"/>
  <sheetViews>
    <sheetView workbookViewId="0">
      <selection activeCell="Q14" sqref="Q14"/>
    </sheetView>
  </sheetViews>
  <sheetFormatPr defaultColWidth="9" defaultRowHeight="13.5"/>
  <cols>
    <col min="1" max="1" width="11.5" style="1" customWidth="1"/>
    <col min="2" max="2" width="21.2583333333333" style="1" customWidth="1"/>
    <col min="3" max="3" width="30.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264</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265</v>
      </c>
      <c r="C10" s="14"/>
      <c r="D10" s="14"/>
      <c r="E10" s="14"/>
      <c r="F10" s="14"/>
      <c r="G10" s="14" t="s">
        <v>265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266</v>
      </c>
      <c r="D13" s="4" t="s">
        <v>133</v>
      </c>
      <c r="E13" s="4">
        <v>200</v>
      </c>
      <c r="F13" s="15" t="s">
        <v>131</v>
      </c>
      <c r="G13" s="4">
        <v>200</v>
      </c>
      <c r="H13" s="4">
        <v>20</v>
      </c>
      <c r="I13" s="4">
        <v>18</v>
      </c>
      <c r="J13" s="14" t="s">
        <v>26</v>
      </c>
    </row>
    <row r="14" s="2" customFormat="1" ht="48" customHeight="1" spans="1:10">
      <c r="A14" s="16"/>
      <c r="B14" s="4" t="s">
        <v>72</v>
      </c>
      <c r="C14" s="8" t="s">
        <v>267</v>
      </c>
      <c r="D14" s="4" t="s">
        <v>133</v>
      </c>
      <c r="E14" s="4">
        <v>100</v>
      </c>
      <c r="F14" s="15" t="s">
        <v>74</v>
      </c>
      <c r="G14" s="4">
        <v>100</v>
      </c>
      <c r="H14" s="4">
        <v>10</v>
      </c>
      <c r="I14" s="4">
        <v>9</v>
      </c>
      <c r="J14" s="14" t="s">
        <v>26</v>
      </c>
    </row>
    <row r="15" s="1" customFormat="1" ht="41" customHeight="1" spans="1:10">
      <c r="A15" s="16"/>
      <c r="B15" s="8" t="s">
        <v>82</v>
      </c>
      <c r="C15" s="8" t="s">
        <v>249</v>
      </c>
      <c r="D15" s="4" t="s">
        <v>133</v>
      </c>
      <c r="E15" s="4">
        <v>100</v>
      </c>
      <c r="F15" s="15" t="s">
        <v>74</v>
      </c>
      <c r="G15" s="4">
        <v>100</v>
      </c>
      <c r="H15" s="4">
        <v>10</v>
      </c>
      <c r="I15" s="4">
        <v>8</v>
      </c>
      <c r="J15" s="14" t="s">
        <v>26</v>
      </c>
    </row>
    <row r="16" s="1" customFormat="1" ht="31" customHeight="1" spans="1:10">
      <c r="A16" s="20"/>
      <c r="B16" s="4" t="s">
        <v>84</v>
      </c>
      <c r="C16" s="8" t="s">
        <v>144</v>
      </c>
      <c r="D16" s="4" t="s">
        <v>133</v>
      </c>
      <c r="E16" s="21">
        <v>10000</v>
      </c>
      <c r="F16" s="15" t="s">
        <v>145</v>
      </c>
      <c r="G16" s="21">
        <v>10000</v>
      </c>
      <c r="H16" s="4">
        <v>10</v>
      </c>
      <c r="I16" s="4">
        <v>10</v>
      </c>
      <c r="J16" s="14" t="s">
        <v>26</v>
      </c>
    </row>
    <row r="17" s="1" customFormat="1" spans="1:10">
      <c r="A17" s="16" t="s">
        <v>87</v>
      </c>
      <c r="B17" s="16" t="s">
        <v>90</v>
      </c>
      <c r="C17" s="4" t="s">
        <v>268</v>
      </c>
      <c r="D17" s="4" t="s">
        <v>64</v>
      </c>
      <c r="E17" s="4" t="s">
        <v>269</v>
      </c>
      <c r="F17" s="15" t="s">
        <v>74</v>
      </c>
      <c r="G17" s="4" t="s">
        <v>269</v>
      </c>
      <c r="H17" s="4">
        <v>30</v>
      </c>
      <c r="I17" s="4">
        <v>28</v>
      </c>
      <c r="J17" s="14" t="s">
        <v>26</v>
      </c>
    </row>
    <row r="18" s="1" customFormat="1" ht="41" customHeight="1" spans="1:10">
      <c r="A18" s="4" t="s">
        <v>100</v>
      </c>
      <c r="B18" s="8" t="s">
        <v>101</v>
      </c>
      <c r="C18" s="4" t="s">
        <v>252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workbookViewId="0">
      <selection activeCell="F9" sqref="F9"/>
    </sheetView>
  </sheetViews>
  <sheetFormatPr defaultColWidth="9" defaultRowHeight="13.5"/>
  <cols>
    <col min="1" max="1" width="11" style="1" customWidth="1"/>
    <col min="2" max="2" width="11.2583333333333" style="1" customWidth="1"/>
    <col min="3" max="3" width="9" style="1"/>
    <col min="4" max="4" width="47.125" style="1" customWidth="1"/>
    <col min="5" max="5" width="9" style="1"/>
    <col min="6" max="6" width="26.5" style="1" customWidth="1"/>
    <col min="7" max="7" width="9" style="24"/>
    <col min="8" max="8" width="26.5" style="24" customWidth="1"/>
    <col min="9" max="9" width="13.125" style="25" customWidth="1"/>
    <col min="10" max="10" width="9" style="1"/>
    <col min="11" max="11" width="12.625" style="1" customWidth="1"/>
    <col min="12" max="16384" width="9" style="1"/>
  </cols>
  <sheetData>
    <row r="1" s="23" customFormat="1" ht="27" spans="1:11">
      <c r="A1" s="3" t="s">
        <v>27</v>
      </c>
      <c r="B1" s="3"/>
      <c r="C1" s="3"/>
      <c r="D1" s="3"/>
      <c r="E1" s="3"/>
      <c r="F1" s="3"/>
      <c r="G1" s="26"/>
      <c r="H1" s="26"/>
      <c r="I1" s="61"/>
      <c r="J1" s="3"/>
      <c r="K1" s="3"/>
    </row>
    <row r="2" s="23" customFormat="1" ht="27" customHeight="1" spans="1:11">
      <c r="A2" s="27" t="s">
        <v>28</v>
      </c>
      <c r="B2" s="27"/>
      <c r="C2" s="27"/>
      <c r="D2" s="27"/>
      <c r="E2" s="27"/>
      <c r="F2" s="27"/>
      <c r="G2" s="28"/>
      <c r="H2" s="28"/>
      <c r="I2" s="62"/>
      <c r="J2" s="27"/>
      <c r="K2" s="27"/>
    </row>
    <row r="3" s="23" customFormat="1" ht="32" customHeight="1" spans="1:11">
      <c r="A3" s="8" t="s">
        <v>29</v>
      </c>
      <c r="B3" s="4" t="s">
        <v>30</v>
      </c>
      <c r="C3" s="4"/>
      <c r="D3" s="4"/>
      <c r="E3" s="4"/>
      <c r="F3" s="4"/>
      <c r="G3" s="21"/>
      <c r="H3" s="21"/>
      <c r="I3" s="12"/>
      <c r="J3" s="4"/>
      <c r="K3" s="4"/>
    </row>
    <row r="4" s="23" customFormat="1" ht="40" customHeight="1" spans="1:11">
      <c r="A4" s="8" t="s">
        <v>31</v>
      </c>
      <c r="B4" s="29" t="s">
        <v>32</v>
      </c>
      <c r="C4" s="29"/>
      <c r="D4" s="29"/>
      <c r="E4" s="8" t="s">
        <v>33</v>
      </c>
      <c r="F4" s="8" t="s">
        <v>34</v>
      </c>
      <c r="G4" s="30" t="s">
        <v>35</v>
      </c>
      <c r="H4" s="21" t="s">
        <v>36</v>
      </c>
      <c r="I4" s="12" t="s">
        <v>37</v>
      </c>
      <c r="J4" s="8" t="s">
        <v>38</v>
      </c>
      <c r="K4" s="29" t="s">
        <v>39</v>
      </c>
    </row>
    <row r="5" s="23" customFormat="1" ht="30" customHeight="1" spans="1:11">
      <c r="A5" s="16"/>
      <c r="B5" s="29" t="s">
        <v>40</v>
      </c>
      <c r="C5" s="29"/>
      <c r="D5" s="29"/>
      <c r="E5" s="4">
        <v>1542.54</v>
      </c>
      <c r="F5" s="4">
        <v>1479.44</v>
      </c>
      <c r="G5" s="21">
        <v>3016.68</v>
      </c>
      <c r="H5" s="21">
        <v>3016.68</v>
      </c>
      <c r="I5" s="63">
        <f t="shared" ref="I5:I8" si="0">H5/G5</f>
        <v>1</v>
      </c>
      <c r="J5" s="29" t="s">
        <v>26</v>
      </c>
      <c r="K5" s="64"/>
    </row>
    <row r="6" s="23" customFormat="1" ht="30" customHeight="1" spans="1:11">
      <c r="A6" s="16"/>
      <c r="B6" s="4" t="s">
        <v>41</v>
      </c>
      <c r="C6" s="29" t="s">
        <v>40</v>
      </c>
      <c r="D6" s="29"/>
      <c r="E6" s="29">
        <v>1365.23</v>
      </c>
      <c r="F6" s="29">
        <f t="shared" ref="F6:F8" si="1">G6-E6</f>
        <v>-125.18</v>
      </c>
      <c r="G6" s="31">
        <v>1240.05</v>
      </c>
      <c r="H6" s="31">
        <v>1240.05</v>
      </c>
      <c r="I6" s="63">
        <f t="shared" si="0"/>
        <v>1</v>
      </c>
      <c r="J6" s="29" t="s">
        <v>26</v>
      </c>
      <c r="K6" s="64"/>
    </row>
    <row r="7" s="23" customFormat="1" ht="30" customHeight="1" spans="1:11">
      <c r="A7" s="16"/>
      <c r="B7" s="4" t="s">
        <v>42</v>
      </c>
      <c r="C7" s="29" t="s">
        <v>40</v>
      </c>
      <c r="D7" s="29"/>
      <c r="E7" s="29">
        <v>177.31</v>
      </c>
      <c r="F7" s="29">
        <f t="shared" si="1"/>
        <v>1599.32</v>
      </c>
      <c r="G7" s="31">
        <v>1776.63</v>
      </c>
      <c r="H7" s="31">
        <v>1776.63</v>
      </c>
      <c r="I7" s="63">
        <f t="shared" si="0"/>
        <v>1</v>
      </c>
      <c r="J7" s="29" t="s">
        <v>26</v>
      </c>
      <c r="K7" s="64"/>
    </row>
    <row r="8" s="23" customFormat="1" ht="30" customHeight="1" spans="1:11">
      <c r="A8" s="16"/>
      <c r="B8" s="4"/>
      <c r="C8" s="29" t="s">
        <v>43</v>
      </c>
      <c r="D8" s="29"/>
      <c r="E8" s="29">
        <v>177.31</v>
      </c>
      <c r="F8" s="29">
        <f t="shared" si="1"/>
        <v>1599.32</v>
      </c>
      <c r="G8" s="31">
        <v>1776.63</v>
      </c>
      <c r="H8" s="31">
        <v>1776.63</v>
      </c>
      <c r="I8" s="63">
        <f t="shared" si="0"/>
        <v>1</v>
      </c>
      <c r="J8" s="29" t="s">
        <v>26</v>
      </c>
      <c r="K8" s="64"/>
    </row>
    <row r="9" s="23" customFormat="1" ht="30" customHeight="1" spans="1:11">
      <c r="A9" s="16"/>
      <c r="B9" s="4"/>
      <c r="C9" s="29" t="s">
        <v>44</v>
      </c>
      <c r="D9" s="29"/>
      <c r="E9" s="29"/>
      <c r="F9" s="29"/>
      <c r="G9" s="21">
        <f>F9+E9</f>
        <v>0</v>
      </c>
      <c r="H9" s="31"/>
      <c r="I9" s="63"/>
      <c r="J9" s="65"/>
      <c r="K9" s="64"/>
    </row>
    <row r="10" s="23" customFormat="1" ht="30" customHeight="1" spans="1:11">
      <c r="A10" s="20"/>
      <c r="B10" s="4"/>
      <c r="C10" s="29" t="s">
        <v>45</v>
      </c>
      <c r="D10" s="29"/>
      <c r="E10" s="29"/>
      <c r="F10" s="29"/>
      <c r="G10" s="21">
        <f>F10+E10</f>
        <v>0</v>
      </c>
      <c r="H10" s="31"/>
      <c r="I10" s="63"/>
      <c r="J10" s="65"/>
      <c r="K10" s="64"/>
    </row>
    <row r="11" s="23" customFormat="1" ht="87" customHeight="1" spans="1:11">
      <c r="A11" s="8" t="s">
        <v>46</v>
      </c>
      <c r="B11" s="4" t="s">
        <v>47</v>
      </c>
      <c r="C11" s="4"/>
      <c r="D11" s="4"/>
      <c r="E11" s="4"/>
      <c r="F11" s="4"/>
      <c r="G11" s="21"/>
      <c r="H11" s="21"/>
      <c r="I11" s="12"/>
      <c r="J11" s="4"/>
      <c r="K11" s="4"/>
    </row>
    <row r="12" s="23" customFormat="1" ht="32" customHeight="1" spans="1:11">
      <c r="A12" s="27" t="s">
        <v>48</v>
      </c>
      <c r="B12" s="27"/>
      <c r="C12" s="27"/>
      <c r="D12" s="27"/>
      <c r="E12" s="27"/>
      <c r="F12" s="27"/>
      <c r="G12" s="28"/>
      <c r="H12" s="28"/>
      <c r="I12" s="62"/>
      <c r="J12" s="27"/>
      <c r="K12" s="27"/>
    </row>
    <row r="13" s="23" customFormat="1" ht="15.75" customHeight="1" spans="1:11">
      <c r="A13" s="29" t="s">
        <v>49</v>
      </c>
      <c r="B13" s="29"/>
      <c r="C13" s="29"/>
      <c r="D13" s="29"/>
      <c r="E13" s="8" t="s">
        <v>50</v>
      </c>
      <c r="F13" s="4" t="s">
        <v>51</v>
      </c>
      <c r="G13" s="30" t="s">
        <v>52</v>
      </c>
      <c r="H13" s="30" t="s">
        <v>53</v>
      </c>
      <c r="I13" s="66" t="s">
        <v>54</v>
      </c>
      <c r="J13" s="10"/>
      <c r="K13" s="19"/>
    </row>
    <row r="14" s="23" customFormat="1" ht="28" customHeight="1" spans="1:11">
      <c r="A14" s="8" t="s">
        <v>55</v>
      </c>
      <c r="B14" s="29" t="s">
        <v>56</v>
      </c>
      <c r="C14" s="29"/>
      <c r="D14" s="29" t="s">
        <v>57</v>
      </c>
      <c r="E14" s="32"/>
      <c r="F14" s="8"/>
      <c r="G14" s="33"/>
      <c r="H14" s="33"/>
      <c r="I14" s="67"/>
      <c r="J14" s="68"/>
      <c r="K14" s="55"/>
    </row>
    <row r="15" s="23" customFormat="1" ht="28" customHeight="1" spans="1:11">
      <c r="A15" s="8" t="s">
        <v>58</v>
      </c>
      <c r="B15" s="34" t="s">
        <v>59</v>
      </c>
      <c r="C15" s="35"/>
      <c r="D15" s="36" t="s">
        <v>60</v>
      </c>
      <c r="E15" s="37" t="s">
        <v>61</v>
      </c>
      <c r="F15" s="38">
        <v>8</v>
      </c>
      <c r="G15" s="39" t="s">
        <v>62</v>
      </c>
      <c r="H15" s="38">
        <v>8</v>
      </c>
      <c r="I15" s="69" t="s">
        <v>26</v>
      </c>
      <c r="J15" s="70"/>
      <c r="K15" s="71"/>
    </row>
    <row r="16" s="23" customFormat="1" ht="28" customHeight="1" spans="1:11">
      <c r="A16" s="16"/>
      <c r="B16" s="40"/>
      <c r="C16" s="41"/>
      <c r="D16" s="36" t="s">
        <v>63</v>
      </c>
      <c r="E16" s="37" t="s">
        <v>64</v>
      </c>
      <c r="F16" s="38">
        <v>18000</v>
      </c>
      <c r="G16" s="39" t="s">
        <v>65</v>
      </c>
      <c r="H16" s="38">
        <v>18000</v>
      </c>
      <c r="I16" s="69" t="s">
        <v>26</v>
      </c>
      <c r="J16" s="70"/>
      <c r="K16" s="71"/>
    </row>
    <row r="17" s="23" customFormat="1" ht="28" customHeight="1" spans="1:11">
      <c r="A17" s="16"/>
      <c r="B17" s="40"/>
      <c r="C17" s="41"/>
      <c r="D17" s="42" t="s">
        <v>66</v>
      </c>
      <c r="E17" s="37" t="s">
        <v>64</v>
      </c>
      <c r="F17" s="38">
        <v>50</v>
      </c>
      <c r="G17" s="39" t="s">
        <v>67</v>
      </c>
      <c r="H17" s="38">
        <v>50</v>
      </c>
      <c r="I17" s="69" t="s">
        <v>26</v>
      </c>
      <c r="J17" s="70"/>
      <c r="K17" s="71"/>
    </row>
    <row r="18" s="23" customFormat="1" ht="27" customHeight="1" spans="1:11">
      <c r="A18" s="16"/>
      <c r="B18" s="40"/>
      <c r="C18" s="41"/>
      <c r="D18" s="42" t="s">
        <v>68</v>
      </c>
      <c r="E18" s="37" t="s">
        <v>64</v>
      </c>
      <c r="F18" s="38">
        <v>1</v>
      </c>
      <c r="G18" s="39" t="s">
        <v>62</v>
      </c>
      <c r="H18" s="39" t="s">
        <v>69</v>
      </c>
      <c r="I18" s="69" t="s">
        <v>26</v>
      </c>
      <c r="J18" s="70"/>
      <c r="K18" s="71"/>
    </row>
    <row r="19" s="23" customFormat="1" ht="25" customHeight="1" spans="1:11">
      <c r="A19" s="16"/>
      <c r="B19" s="43"/>
      <c r="C19" s="44"/>
      <c r="D19" s="42" t="s">
        <v>70</v>
      </c>
      <c r="E19" s="37" t="s">
        <v>61</v>
      </c>
      <c r="F19" s="38">
        <v>11</v>
      </c>
      <c r="G19" s="39" t="s">
        <v>62</v>
      </c>
      <c r="H19" s="39" t="s">
        <v>71</v>
      </c>
      <c r="I19" s="69" t="s">
        <v>26</v>
      </c>
      <c r="J19" s="70"/>
      <c r="K19" s="71"/>
    </row>
    <row r="20" s="23" customFormat="1" ht="25" customHeight="1" spans="1:11">
      <c r="A20" s="16"/>
      <c r="B20" s="40" t="s">
        <v>72</v>
      </c>
      <c r="C20" s="41"/>
      <c r="D20" s="45" t="s">
        <v>73</v>
      </c>
      <c r="E20" s="37" t="s">
        <v>61</v>
      </c>
      <c r="F20" s="46">
        <v>100</v>
      </c>
      <c r="G20" s="47" t="s">
        <v>74</v>
      </c>
      <c r="H20" s="46">
        <v>100</v>
      </c>
      <c r="I20" s="69" t="s">
        <v>26</v>
      </c>
      <c r="J20" s="70"/>
      <c r="K20" s="71"/>
    </row>
    <row r="21" s="23" customFormat="1" ht="25" customHeight="1" spans="1:11">
      <c r="A21" s="16"/>
      <c r="B21" s="40"/>
      <c r="C21" s="41"/>
      <c r="D21" s="45" t="s">
        <v>75</v>
      </c>
      <c r="E21" s="37" t="s">
        <v>61</v>
      </c>
      <c r="F21" s="46">
        <v>100</v>
      </c>
      <c r="G21" s="47" t="s">
        <v>74</v>
      </c>
      <c r="H21" s="46">
        <v>100</v>
      </c>
      <c r="I21" s="69" t="s">
        <v>26</v>
      </c>
      <c r="J21" s="70"/>
      <c r="K21" s="71"/>
    </row>
    <row r="22" s="23" customFormat="1" ht="25" customHeight="1" spans="1:11">
      <c r="A22" s="16"/>
      <c r="B22" s="40"/>
      <c r="C22" s="41"/>
      <c r="D22" s="45" t="s">
        <v>76</v>
      </c>
      <c r="E22" s="37" t="s">
        <v>77</v>
      </c>
      <c r="F22" s="46">
        <v>5</v>
      </c>
      <c r="G22" s="47" t="s">
        <v>74</v>
      </c>
      <c r="H22" s="46">
        <v>5</v>
      </c>
      <c r="I22" s="69" t="s">
        <v>26</v>
      </c>
      <c r="J22" s="70"/>
      <c r="K22" s="71"/>
    </row>
    <row r="23" s="23" customFormat="1" ht="25" customHeight="1" spans="1:11">
      <c r="A23" s="16"/>
      <c r="B23" s="40"/>
      <c r="C23" s="41"/>
      <c r="D23" s="45" t="s">
        <v>78</v>
      </c>
      <c r="E23" s="37" t="s">
        <v>61</v>
      </c>
      <c r="F23" s="46" t="s">
        <v>79</v>
      </c>
      <c r="G23" s="47"/>
      <c r="H23" s="46" t="s">
        <v>79</v>
      </c>
      <c r="I23" s="69" t="s">
        <v>26</v>
      </c>
      <c r="J23" s="70"/>
      <c r="K23" s="71"/>
    </row>
    <row r="24" s="23" customFormat="1" ht="25" customHeight="1" spans="1:11">
      <c r="A24" s="16"/>
      <c r="B24" s="40"/>
      <c r="C24" s="41"/>
      <c r="D24" s="45" t="s">
        <v>80</v>
      </c>
      <c r="E24" s="37" t="s">
        <v>61</v>
      </c>
      <c r="F24" s="46" t="s">
        <v>81</v>
      </c>
      <c r="G24" s="47"/>
      <c r="H24" s="46" t="s">
        <v>81</v>
      </c>
      <c r="I24" s="69" t="s">
        <v>26</v>
      </c>
      <c r="J24" s="70"/>
      <c r="K24" s="71"/>
    </row>
    <row r="25" s="23" customFormat="1" ht="36" customHeight="1" spans="1:11">
      <c r="A25" s="16"/>
      <c r="B25" s="29" t="s">
        <v>82</v>
      </c>
      <c r="C25" s="29"/>
      <c r="D25" s="45" t="s">
        <v>83</v>
      </c>
      <c r="E25" s="37" t="s">
        <v>61</v>
      </c>
      <c r="F25" s="48">
        <v>45657</v>
      </c>
      <c r="G25" s="49"/>
      <c r="H25" s="50">
        <v>45657</v>
      </c>
      <c r="I25" s="69" t="s">
        <v>26</v>
      </c>
      <c r="J25" s="70"/>
      <c r="K25" s="71"/>
    </row>
    <row r="26" s="23" customFormat="1" ht="36" customHeight="1" spans="1:11">
      <c r="A26" s="20"/>
      <c r="B26" s="29" t="s">
        <v>84</v>
      </c>
      <c r="C26" s="29"/>
      <c r="D26" s="51" t="s">
        <v>85</v>
      </c>
      <c r="E26" s="37" t="s">
        <v>61</v>
      </c>
      <c r="F26" s="52" t="s">
        <v>86</v>
      </c>
      <c r="G26" s="49"/>
      <c r="H26" s="49" t="s">
        <v>86</v>
      </c>
      <c r="I26" s="69" t="s">
        <v>26</v>
      </c>
      <c r="J26" s="70"/>
      <c r="K26" s="71"/>
    </row>
    <row r="27" s="23" customFormat="1" ht="36" customHeight="1" spans="1:11">
      <c r="A27" s="4" t="s">
        <v>87</v>
      </c>
      <c r="B27" s="9" t="s">
        <v>88</v>
      </c>
      <c r="C27" s="19"/>
      <c r="D27" s="36" t="s">
        <v>89</v>
      </c>
      <c r="E27" s="37" t="s">
        <v>61</v>
      </c>
      <c r="F27" s="53" t="s">
        <v>79</v>
      </c>
      <c r="G27" s="49"/>
      <c r="H27" s="46" t="s">
        <v>79</v>
      </c>
      <c r="I27" s="69" t="s">
        <v>26</v>
      </c>
      <c r="J27" s="70"/>
      <c r="K27" s="71"/>
    </row>
    <row r="28" s="23" customFormat="1" ht="36" customHeight="1" spans="1:11">
      <c r="A28" s="4"/>
      <c r="B28" s="9" t="s">
        <v>90</v>
      </c>
      <c r="C28" s="19"/>
      <c r="D28" s="45" t="s">
        <v>78</v>
      </c>
      <c r="E28" s="37" t="s">
        <v>61</v>
      </c>
      <c r="F28" s="53" t="s">
        <v>79</v>
      </c>
      <c r="G28" s="46"/>
      <c r="H28" s="46" t="s">
        <v>79</v>
      </c>
      <c r="I28" s="69" t="s">
        <v>26</v>
      </c>
      <c r="J28" s="70"/>
      <c r="K28" s="71"/>
    </row>
    <row r="29" s="23" customFormat="1" ht="36" customHeight="1" spans="1:11">
      <c r="A29" s="4"/>
      <c r="B29" s="54"/>
      <c r="C29" s="55"/>
      <c r="D29" s="51" t="s">
        <v>91</v>
      </c>
      <c r="E29" s="37" t="s">
        <v>61</v>
      </c>
      <c r="F29" s="53" t="s">
        <v>92</v>
      </c>
      <c r="G29" s="46"/>
      <c r="H29" s="46" t="s">
        <v>92</v>
      </c>
      <c r="I29" s="69" t="s">
        <v>26</v>
      </c>
      <c r="J29" s="70"/>
      <c r="K29" s="71"/>
    </row>
    <row r="30" s="23" customFormat="1" ht="36" customHeight="1" spans="1:11">
      <c r="A30" s="4"/>
      <c r="B30" s="54"/>
      <c r="C30" s="55"/>
      <c r="D30" s="45" t="s">
        <v>93</v>
      </c>
      <c r="E30" s="37" t="s">
        <v>61</v>
      </c>
      <c r="F30" s="45" t="s">
        <v>94</v>
      </c>
      <c r="G30" s="46"/>
      <c r="H30" s="46" t="s">
        <v>94</v>
      </c>
      <c r="I30" s="69" t="s">
        <v>26</v>
      </c>
      <c r="J30" s="70"/>
      <c r="K30" s="71"/>
    </row>
    <row r="31" s="23" customFormat="1" ht="36" customHeight="1" spans="1:11">
      <c r="A31" s="29"/>
      <c r="B31" s="54"/>
      <c r="C31" s="55"/>
      <c r="D31" s="45" t="s">
        <v>95</v>
      </c>
      <c r="E31" s="37" t="s">
        <v>61</v>
      </c>
      <c r="F31" s="56">
        <v>100</v>
      </c>
      <c r="G31" s="56" t="s">
        <v>74</v>
      </c>
      <c r="H31" s="45">
        <v>100</v>
      </c>
      <c r="I31" s="69" t="s">
        <v>26</v>
      </c>
      <c r="J31" s="70"/>
      <c r="K31" s="71"/>
    </row>
    <row r="32" s="23" customFormat="1" ht="36" customHeight="1" spans="1:11">
      <c r="A32" s="29"/>
      <c r="B32" s="4" t="s">
        <v>96</v>
      </c>
      <c r="C32" s="4"/>
      <c r="D32" s="51" t="s">
        <v>97</v>
      </c>
      <c r="E32" s="37" t="s">
        <v>61</v>
      </c>
      <c r="F32" s="56" t="s">
        <v>98</v>
      </c>
      <c r="G32" s="56"/>
      <c r="H32" s="45" t="s">
        <v>98</v>
      </c>
      <c r="I32" s="69" t="s">
        <v>26</v>
      </c>
      <c r="J32" s="70"/>
      <c r="K32" s="71"/>
    </row>
    <row r="33" s="23" customFormat="1" ht="36" customHeight="1" spans="1:11">
      <c r="A33" s="29"/>
      <c r="B33" s="4"/>
      <c r="C33" s="4"/>
      <c r="D33" s="45" t="s">
        <v>99</v>
      </c>
      <c r="E33" s="37" t="s">
        <v>61</v>
      </c>
      <c r="F33" s="56" t="s">
        <v>98</v>
      </c>
      <c r="G33" s="56"/>
      <c r="H33" s="45" t="s">
        <v>98</v>
      </c>
      <c r="I33" s="69" t="s">
        <v>26</v>
      </c>
      <c r="J33" s="70"/>
      <c r="K33" s="71"/>
    </row>
    <row r="34" s="23" customFormat="1" ht="36" customHeight="1" spans="1:11">
      <c r="A34" s="8" t="s">
        <v>100</v>
      </c>
      <c r="B34" s="9" t="s">
        <v>101</v>
      </c>
      <c r="C34" s="19"/>
      <c r="D34" s="45" t="s">
        <v>102</v>
      </c>
      <c r="E34" s="37" t="s">
        <v>64</v>
      </c>
      <c r="F34" s="56">
        <v>100</v>
      </c>
      <c r="G34" s="56" t="s">
        <v>74</v>
      </c>
      <c r="H34" s="45">
        <v>92</v>
      </c>
      <c r="I34" s="69" t="s">
        <v>26</v>
      </c>
      <c r="J34" s="70"/>
      <c r="K34" s="71"/>
    </row>
    <row r="35" s="23" customFormat="1" ht="36" customHeight="1" spans="1:11">
      <c r="A35" s="20"/>
      <c r="B35" s="54"/>
      <c r="C35" s="55"/>
      <c r="D35" s="52" t="s">
        <v>103</v>
      </c>
      <c r="E35" s="37" t="s">
        <v>64</v>
      </c>
      <c r="F35" s="57">
        <v>100</v>
      </c>
      <c r="G35" s="57" t="s">
        <v>74</v>
      </c>
      <c r="H35" s="52">
        <v>93.43</v>
      </c>
      <c r="I35" s="69" t="s">
        <v>26</v>
      </c>
      <c r="J35" s="70"/>
      <c r="K35" s="71"/>
    </row>
    <row r="36" s="23" customFormat="1" ht="62" customHeight="1" spans="1:11">
      <c r="A36" s="4" t="s">
        <v>104</v>
      </c>
      <c r="B36" s="4" t="s">
        <v>26</v>
      </c>
      <c r="C36" s="4"/>
      <c r="D36" s="4"/>
      <c r="E36" s="4"/>
      <c r="F36" s="4"/>
      <c r="G36" s="21"/>
      <c r="H36" s="21"/>
      <c r="I36" s="12"/>
      <c r="J36" s="4"/>
      <c r="K36" s="4"/>
    </row>
    <row r="37" s="23" customFormat="1" spans="1:11">
      <c r="A37" s="58" t="s">
        <v>105</v>
      </c>
      <c r="B37" s="59"/>
      <c r="C37" s="59"/>
      <c r="D37" s="59"/>
      <c r="E37" s="59"/>
      <c r="F37" s="59"/>
      <c r="G37" s="60"/>
      <c r="H37" s="60"/>
      <c r="I37" s="72"/>
      <c r="J37" s="59"/>
      <c r="K37" s="59"/>
    </row>
    <row r="38" s="23" customFormat="1" spans="1:11">
      <c r="A38" s="59"/>
      <c r="B38" s="59"/>
      <c r="C38" s="59"/>
      <c r="D38" s="59"/>
      <c r="E38" s="59"/>
      <c r="F38" s="59"/>
      <c r="G38" s="60"/>
      <c r="H38" s="60"/>
      <c r="I38" s="72"/>
      <c r="J38" s="59"/>
      <c r="K38" s="59"/>
    </row>
  </sheetData>
  <mergeCells count="56">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B25:C25"/>
    <mergeCell ref="I25:K25"/>
    <mergeCell ref="B26:C26"/>
    <mergeCell ref="I26:K26"/>
    <mergeCell ref="B27:C27"/>
    <mergeCell ref="I27:K27"/>
    <mergeCell ref="I28:K28"/>
    <mergeCell ref="I29:K29"/>
    <mergeCell ref="I30:K30"/>
    <mergeCell ref="I31:K31"/>
    <mergeCell ref="I32:K32"/>
    <mergeCell ref="I33:K33"/>
    <mergeCell ref="I34:K34"/>
    <mergeCell ref="I35:K35"/>
    <mergeCell ref="B36:K36"/>
    <mergeCell ref="A4:A10"/>
    <mergeCell ref="A15:A26"/>
    <mergeCell ref="A27:A33"/>
    <mergeCell ref="A34:A35"/>
    <mergeCell ref="B7:B10"/>
    <mergeCell ref="E13:E14"/>
    <mergeCell ref="F13:F14"/>
    <mergeCell ref="G13:G14"/>
    <mergeCell ref="H13:H14"/>
    <mergeCell ref="K5:K10"/>
    <mergeCell ref="I13:K14"/>
    <mergeCell ref="B15:C19"/>
    <mergeCell ref="B20:C24"/>
    <mergeCell ref="B28:C31"/>
    <mergeCell ref="B32:C33"/>
    <mergeCell ref="B34:C35"/>
    <mergeCell ref="A37:K38"/>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workbookViewId="0">
      <selection activeCell="J12" sqref="J12"/>
    </sheetView>
  </sheetViews>
  <sheetFormatPr defaultColWidth="9" defaultRowHeight="13.5"/>
  <cols>
    <col min="1" max="1" width="11.5" style="1" customWidth="1"/>
    <col min="2" max="2" width="21.2583333333333" style="1" customWidth="1"/>
    <col min="3" max="3" width="36.3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270</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271</v>
      </c>
      <c r="C10" s="14"/>
      <c r="D10" s="14"/>
      <c r="E10" s="14"/>
      <c r="F10" s="14"/>
      <c r="G10" s="14" t="s">
        <v>271</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267</v>
      </c>
      <c r="D13" s="4" t="s">
        <v>133</v>
      </c>
      <c r="E13" s="4">
        <v>100</v>
      </c>
      <c r="F13" s="15" t="s">
        <v>74</v>
      </c>
      <c r="G13" s="4">
        <v>100</v>
      </c>
      <c r="H13" s="4">
        <v>20</v>
      </c>
      <c r="I13" s="4">
        <v>18</v>
      </c>
      <c r="J13" s="14" t="s">
        <v>26</v>
      </c>
    </row>
    <row r="14" s="1" customFormat="1" ht="41" customHeight="1" spans="1:10">
      <c r="A14" s="16"/>
      <c r="B14" s="8" t="s">
        <v>82</v>
      </c>
      <c r="C14" s="8" t="s">
        <v>249</v>
      </c>
      <c r="D14" s="4" t="s">
        <v>133</v>
      </c>
      <c r="E14" s="4">
        <v>100</v>
      </c>
      <c r="F14" s="15" t="s">
        <v>74</v>
      </c>
      <c r="G14" s="4">
        <v>100</v>
      </c>
      <c r="H14" s="4">
        <v>20</v>
      </c>
      <c r="I14" s="4">
        <v>20</v>
      </c>
      <c r="J14" s="14" t="s">
        <v>26</v>
      </c>
    </row>
    <row r="15" s="1" customFormat="1" ht="31" customHeight="1" spans="1:10">
      <c r="A15" s="20"/>
      <c r="B15" s="4" t="s">
        <v>84</v>
      </c>
      <c r="C15" s="8" t="s">
        <v>144</v>
      </c>
      <c r="D15" s="4" t="s">
        <v>133</v>
      </c>
      <c r="E15" s="21">
        <v>20000</v>
      </c>
      <c r="F15" s="15" t="s">
        <v>145</v>
      </c>
      <c r="G15" s="21">
        <v>20000</v>
      </c>
      <c r="H15" s="4">
        <v>10</v>
      </c>
      <c r="I15" s="4">
        <v>9</v>
      </c>
      <c r="J15" s="14" t="s">
        <v>26</v>
      </c>
    </row>
    <row r="16" s="1" customFormat="1" spans="1:10">
      <c r="A16" s="16" t="s">
        <v>87</v>
      </c>
      <c r="B16" s="16" t="s">
        <v>90</v>
      </c>
      <c r="C16" s="4" t="s">
        <v>268</v>
      </c>
      <c r="D16" s="4" t="s">
        <v>64</v>
      </c>
      <c r="E16" s="4" t="s">
        <v>269</v>
      </c>
      <c r="F16" s="15" t="s">
        <v>74</v>
      </c>
      <c r="G16" s="4" t="s">
        <v>269</v>
      </c>
      <c r="H16" s="4">
        <v>30</v>
      </c>
      <c r="I16" s="4">
        <v>28</v>
      </c>
      <c r="J16" s="14" t="s">
        <v>26</v>
      </c>
    </row>
    <row r="17" s="1" customFormat="1" ht="41" customHeight="1" spans="1:10">
      <c r="A17" s="4" t="s">
        <v>100</v>
      </c>
      <c r="B17" s="8" t="s">
        <v>101</v>
      </c>
      <c r="C17" s="4" t="s">
        <v>252</v>
      </c>
      <c r="D17" s="4" t="s">
        <v>64</v>
      </c>
      <c r="E17" s="4">
        <v>90</v>
      </c>
      <c r="F17" s="15" t="s">
        <v>74</v>
      </c>
      <c r="G17" s="4">
        <v>90</v>
      </c>
      <c r="H17" s="4">
        <v>10</v>
      </c>
      <c r="I17" s="4">
        <v>8</v>
      </c>
      <c r="J17" s="14" t="s">
        <v>26</v>
      </c>
    </row>
    <row r="18" s="1" customFormat="1" ht="31" customHeight="1" spans="1:10">
      <c r="A18" s="4" t="s">
        <v>152</v>
      </c>
      <c r="B18" s="4"/>
      <c r="C18" s="5" t="s">
        <v>26</v>
      </c>
      <c r="D18" s="6"/>
      <c r="E18" s="6"/>
      <c r="F18" s="6"/>
      <c r="G18" s="6"/>
      <c r="H18" s="6"/>
      <c r="I18" s="6"/>
      <c r="J18" s="7"/>
    </row>
    <row r="19" s="1" customFormat="1" ht="24" customHeight="1" spans="1:10">
      <c r="A19" s="4" t="s">
        <v>153</v>
      </c>
      <c r="B19" s="4">
        <v>100</v>
      </c>
      <c r="C19" s="4"/>
      <c r="D19" s="4"/>
      <c r="E19" s="4"/>
      <c r="F19" s="4"/>
      <c r="G19" s="4"/>
      <c r="H19" s="4"/>
      <c r="I19" s="4">
        <f>SUM(I5,I13:I17)</f>
        <v>93</v>
      </c>
      <c r="J19" s="4" t="s">
        <v>154</v>
      </c>
    </row>
    <row r="20" s="1" customFormat="1" spans="1:10">
      <c r="A20" s="17" t="s">
        <v>155</v>
      </c>
      <c r="B20" s="18"/>
      <c r="C20" s="18"/>
      <c r="D20" s="18"/>
      <c r="E20" s="18"/>
      <c r="F20" s="18"/>
      <c r="G20" s="18"/>
      <c r="H20" s="18"/>
      <c r="I20" s="18"/>
      <c r="J20" s="18"/>
    </row>
    <row r="21" s="1" customFormat="1" spans="1:10">
      <c r="A21" s="18"/>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4"/>
  <sheetViews>
    <sheetView workbookViewId="0">
      <selection activeCell="M17" sqref="M17"/>
    </sheetView>
  </sheetViews>
  <sheetFormatPr defaultColWidth="9" defaultRowHeight="13.5"/>
  <cols>
    <col min="1" max="1" width="11.5" style="1" customWidth="1"/>
    <col min="2" max="2" width="21.2583333333333" style="1" customWidth="1"/>
    <col min="3" max="3" width="38.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272</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272</v>
      </c>
      <c r="C10" s="14"/>
      <c r="D10" s="14"/>
      <c r="E10" s="14"/>
      <c r="F10" s="14"/>
      <c r="G10" s="14" t="s">
        <v>272</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8" customHeight="1" spans="1:10">
      <c r="A13" s="8" t="s">
        <v>58</v>
      </c>
      <c r="B13" s="8" t="s">
        <v>59</v>
      </c>
      <c r="C13" s="8" t="s">
        <v>273</v>
      </c>
      <c r="D13" s="4" t="s">
        <v>64</v>
      </c>
      <c r="E13" s="4">
        <v>90</v>
      </c>
      <c r="F13" s="15" t="s">
        <v>74</v>
      </c>
      <c r="G13" s="4">
        <v>90</v>
      </c>
      <c r="H13" s="4">
        <v>20</v>
      </c>
      <c r="I13" s="4">
        <v>18</v>
      </c>
      <c r="J13" s="14" t="s">
        <v>26</v>
      </c>
    </row>
    <row r="14" s="1" customFormat="1" ht="41" customHeight="1" spans="1:10">
      <c r="A14" s="16"/>
      <c r="B14" s="8" t="s">
        <v>82</v>
      </c>
      <c r="C14" s="8" t="s">
        <v>249</v>
      </c>
      <c r="D14" s="4" t="s">
        <v>133</v>
      </c>
      <c r="E14" s="4">
        <v>100</v>
      </c>
      <c r="F14" s="15" t="s">
        <v>74</v>
      </c>
      <c r="G14" s="4">
        <v>100</v>
      </c>
      <c r="H14" s="4">
        <v>20</v>
      </c>
      <c r="I14" s="4">
        <v>20</v>
      </c>
      <c r="J14" s="14" t="s">
        <v>26</v>
      </c>
    </row>
    <row r="15" s="1" customFormat="1" ht="31" customHeight="1" spans="1:10">
      <c r="A15" s="20"/>
      <c r="B15" s="4" t="s">
        <v>84</v>
      </c>
      <c r="C15" s="8" t="s">
        <v>144</v>
      </c>
      <c r="D15" s="4" t="s">
        <v>133</v>
      </c>
      <c r="E15" s="21">
        <v>20000</v>
      </c>
      <c r="F15" s="15" t="s">
        <v>145</v>
      </c>
      <c r="G15" s="21">
        <v>20000</v>
      </c>
      <c r="H15" s="4">
        <v>10</v>
      </c>
      <c r="I15" s="4">
        <v>9</v>
      </c>
      <c r="J15" s="14" t="s">
        <v>26</v>
      </c>
    </row>
    <row r="16" s="1" customFormat="1" spans="1:10">
      <c r="A16" s="16" t="s">
        <v>87</v>
      </c>
      <c r="B16" s="16" t="s">
        <v>90</v>
      </c>
      <c r="C16" s="4" t="s">
        <v>268</v>
      </c>
      <c r="D16" s="4" t="s">
        <v>64</v>
      </c>
      <c r="E16" s="4">
        <v>90</v>
      </c>
      <c r="F16" s="15" t="s">
        <v>74</v>
      </c>
      <c r="G16" s="4">
        <v>90</v>
      </c>
      <c r="H16" s="4">
        <v>30</v>
      </c>
      <c r="I16" s="4">
        <v>28</v>
      </c>
      <c r="J16" s="14" t="s">
        <v>26</v>
      </c>
    </row>
    <row r="17" s="1" customFormat="1" ht="41" customHeight="1" spans="1:10">
      <c r="A17" s="4" t="s">
        <v>100</v>
      </c>
      <c r="B17" s="8" t="s">
        <v>101</v>
      </c>
      <c r="C17" s="4" t="s">
        <v>252</v>
      </c>
      <c r="D17" s="4" t="s">
        <v>64</v>
      </c>
      <c r="E17" s="4">
        <v>90</v>
      </c>
      <c r="F17" s="15" t="s">
        <v>74</v>
      </c>
      <c r="G17" s="4">
        <v>90</v>
      </c>
      <c r="H17" s="4">
        <v>10</v>
      </c>
      <c r="I17" s="4">
        <v>8</v>
      </c>
      <c r="J17" s="14" t="s">
        <v>26</v>
      </c>
    </row>
    <row r="18" s="1" customFormat="1" ht="31" customHeight="1" spans="1:10">
      <c r="A18" s="4" t="s">
        <v>152</v>
      </c>
      <c r="B18" s="4"/>
      <c r="C18" s="5" t="s">
        <v>26</v>
      </c>
      <c r="D18" s="6"/>
      <c r="E18" s="6"/>
      <c r="F18" s="6"/>
      <c r="G18" s="6"/>
      <c r="H18" s="6"/>
      <c r="I18" s="6"/>
      <c r="J18" s="7"/>
    </row>
    <row r="19" s="1" customFormat="1" ht="24" customHeight="1" spans="1:10">
      <c r="A19" s="4" t="s">
        <v>153</v>
      </c>
      <c r="B19" s="4">
        <v>100</v>
      </c>
      <c r="C19" s="4"/>
      <c r="D19" s="4"/>
      <c r="E19" s="4"/>
      <c r="F19" s="4"/>
      <c r="G19" s="4"/>
      <c r="H19" s="4"/>
      <c r="I19" s="4">
        <f>SUM(I5,I13:I17)</f>
        <v>93</v>
      </c>
      <c r="J19" s="4" t="s">
        <v>154</v>
      </c>
    </row>
    <row r="20" s="1" customFormat="1" spans="1:10">
      <c r="A20" s="17" t="s">
        <v>155</v>
      </c>
      <c r="B20" s="18"/>
      <c r="C20" s="18"/>
      <c r="D20" s="18"/>
      <c r="E20" s="18"/>
      <c r="F20" s="18"/>
      <c r="G20" s="18"/>
      <c r="H20" s="18"/>
      <c r="I20" s="18"/>
      <c r="J20" s="18"/>
    </row>
    <row r="21" s="1" customFormat="1" spans="1:10">
      <c r="A21" s="18"/>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5"/>
  <sheetViews>
    <sheetView workbookViewId="0">
      <selection activeCell="P13" sqref="P13"/>
    </sheetView>
  </sheetViews>
  <sheetFormatPr defaultColWidth="9" defaultRowHeight="13.5"/>
  <cols>
    <col min="1" max="1" width="11.5" style="1" customWidth="1"/>
    <col min="2" max="2" width="21.2583333333333" style="1" customWidth="1"/>
    <col min="3" max="3" width="33.3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274</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275</v>
      </c>
      <c r="C10" s="14"/>
      <c r="D10" s="14"/>
      <c r="E10" s="14"/>
      <c r="F10" s="14"/>
      <c r="G10" s="14" t="s">
        <v>275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276</v>
      </c>
      <c r="D13" s="4" t="s">
        <v>64</v>
      </c>
      <c r="E13" s="4">
        <v>3600</v>
      </c>
      <c r="F13" s="15" t="s">
        <v>145</v>
      </c>
      <c r="G13" s="4">
        <v>3600</v>
      </c>
      <c r="H13" s="14">
        <v>10</v>
      </c>
      <c r="I13" s="14">
        <v>10</v>
      </c>
      <c r="J13" s="14" t="s">
        <v>26</v>
      </c>
    </row>
    <row r="14" s="2" customFormat="1" ht="28" customHeight="1" spans="1:10">
      <c r="A14" s="16"/>
      <c r="B14" s="16"/>
      <c r="C14" s="8" t="s">
        <v>277</v>
      </c>
      <c r="D14" s="4" t="s">
        <v>64</v>
      </c>
      <c r="E14" s="4">
        <v>6400</v>
      </c>
      <c r="F14" s="15" t="s">
        <v>145</v>
      </c>
      <c r="G14" s="4">
        <v>6400</v>
      </c>
      <c r="H14" s="4">
        <v>20</v>
      </c>
      <c r="I14" s="4">
        <v>20</v>
      </c>
      <c r="J14" s="14" t="s">
        <v>26</v>
      </c>
    </row>
    <row r="15" s="1" customFormat="1" ht="31" customHeight="1" spans="1:10">
      <c r="A15" s="20"/>
      <c r="B15" s="4" t="s">
        <v>84</v>
      </c>
      <c r="C15" s="8" t="s">
        <v>144</v>
      </c>
      <c r="D15" s="4" t="s">
        <v>133</v>
      </c>
      <c r="E15" s="21">
        <v>10000</v>
      </c>
      <c r="F15" s="15" t="s">
        <v>145</v>
      </c>
      <c r="G15" s="21">
        <v>10000</v>
      </c>
      <c r="H15" s="4">
        <v>20</v>
      </c>
      <c r="I15" s="4">
        <v>20</v>
      </c>
      <c r="J15" s="14" t="s">
        <v>26</v>
      </c>
    </row>
    <row r="16" s="1" customFormat="1" ht="31" customHeight="1" spans="1:10">
      <c r="A16" s="16" t="s">
        <v>87</v>
      </c>
      <c r="B16" s="16" t="s">
        <v>90</v>
      </c>
      <c r="C16" s="8" t="s">
        <v>278</v>
      </c>
      <c r="D16" s="4" t="s">
        <v>64</v>
      </c>
      <c r="E16" s="4">
        <v>90</v>
      </c>
      <c r="F16" s="15" t="s">
        <v>74</v>
      </c>
      <c r="G16" s="4">
        <v>90</v>
      </c>
      <c r="H16" s="4">
        <v>15</v>
      </c>
      <c r="I16" s="4">
        <v>14</v>
      </c>
      <c r="J16" s="14" t="s">
        <v>26</v>
      </c>
    </row>
    <row r="17" s="1" customFormat="1" spans="1:10">
      <c r="A17" s="16"/>
      <c r="B17" s="16"/>
      <c r="C17" s="4" t="s">
        <v>279</v>
      </c>
      <c r="D17" s="4" t="s">
        <v>64</v>
      </c>
      <c r="E17" s="4">
        <v>90</v>
      </c>
      <c r="F17" s="15" t="s">
        <v>74</v>
      </c>
      <c r="G17" s="4">
        <v>90</v>
      </c>
      <c r="H17" s="4">
        <v>15</v>
      </c>
      <c r="I17" s="4">
        <v>14</v>
      </c>
      <c r="J17" s="14" t="s">
        <v>26</v>
      </c>
    </row>
    <row r="18" s="1" customFormat="1" ht="41" customHeight="1" spans="1:10">
      <c r="A18" s="4" t="s">
        <v>100</v>
      </c>
      <c r="B18" s="8" t="s">
        <v>101</v>
      </c>
      <c r="C18" s="4" t="s">
        <v>252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96</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B13:B14"/>
    <mergeCell ref="B16:B17"/>
    <mergeCell ref="A21:J2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5"/>
  <sheetViews>
    <sheetView workbookViewId="0">
      <selection activeCell="F15" sqref="F15"/>
    </sheetView>
  </sheetViews>
  <sheetFormatPr defaultColWidth="9" defaultRowHeight="13.5"/>
  <cols>
    <col min="1" max="1" width="11.5" style="1" customWidth="1"/>
    <col min="2" max="2" width="21.2583333333333" style="1" customWidth="1"/>
    <col min="3" max="3" width="32"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280</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275</v>
      </c>
      <c r="C10" s="14"/>
      <c r="D10" s="14"/>
      <c r="E10" s="14"/>
      <c r="F10" s="14"/>
      <c r="G10" s="14" t="s">
        <v>275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281</v>
      </c>
      <c r="D13" s="4" t="s">
        <v>133</v>
      </c>
      <c r="E13" s="4">
        <v>10000</v>
      </c>
      <c r="F13" s="15" t="s">
        <v>145</v>
      </c>
      <c r="G13" s="4">
        <v>10000</v>
      </c>
      <c r="H13" s="14">
        <v>10</v>
      </c>
      <c r="I13" s="14">
        <v>10</v>
      </c>
      <c r="J13" s="14" t="s">
        <v>26</v>
      </c>
    </row>
    <row r="14" s="2" customFormat="1" ht="28" customHeight="1" spans="1:10">
      <c r="A14" s="16"/>
      <c r="B14" s="16"/>
      <c r="C14" s="8" t="s">
        <v>282</v>
      </c>
      <c r="D14" s="4" t="s">
        <v>133</v>
      </c>
      <c r="E14" s="4">
        <v>10000</v>
      </c>
      <c r="F14" s="15" t="s">
        <v>145</v>
      </c>
      <c r="G14" s="4">
        <v>10000</v>
      </c>
      <c r="H14" s="4">
        <v>10</v>
      </c>
      <c r="I14" s="4">
        <v>10</v>
      </c>
      <c r="J14" s="14" t="s">
        <v>26</v>
      </c>
    </row>
    <row r="15" s="2" customFormat="1" ht="28" customHeight="1" spans="1:10">
      <c r="A15" s="16"/>
      <c r="B15" s="4" t="s">
        <v>82</v>
      </c>
      <c r="C15" s="8" t="s">
        <v>283</v>
      </c>
      <c r="D15" s="4" t="s">
        <v>133</v>
      </c>
      <c r="E15" s="4" t="s">
        <v>284</v>
      </c>
      <c r="F15" s="15"/>
      <c r="G15" s="4" t="s">
        <v>284</v>
      </c>
      <c r="H15" s="4">
        <v>20</v>
      </c>
      <c r="I15" s="4">
        <v>16</v>
      </c>
      <c r="J15" s="14" t="s">
        <v>26</v>
      </c>
    </row>
    <row r="16" s="1" customFormat="1" ht="31" customHeight="1" spans="1:10">
      <c r="A16" s="20"/>
      <c r="B16" s="4" t="s">
        <v>84</v>
      </c>
      <c r="C16" s="8" t="s">
        <v>144</v>
      </c>
      <c r="D16" s="4" t="s">
        <v>133</v>
      </c>
      <c r="E16" s="21">
        <v>20000</v>
      </c>
      <c r="F16" s="15" t="s">
        <v>145</v>
      </c>
      <c r="G16" s="21">
        <v>20000</v>
      </c>
      <c r="H16" s="4">
        <v>10</v>
      </c>
      <c r="I16" s="4">
        <v>10</v>
      </c>
      <c r="J16" s="14" t="s">
        <v>26</v>
      </c>
    </row>
    <row r="17" s="1" customFormat="1" ht="31" customHeight="1" spans="1:10">
      <c r="A17" s="16" t="s">
        <v>87</v>
      </c>
      <c r="B17" s="16" t="s">
        <v>90</v>
      </c>
      <c r="C17" s="8" t="s">
        <v>285</v>
      </c>
      <c r="D17" s="4" t="s">
        <v>64</v>
      </c>
      <c r="E17" s="4" t="s">
        <v>269</v>
      </c>
      <c r="F17" s="15"/>
      <c r="G17" s="4" t="s">
        <v>269</v>
      </c>
      <c r="H17" s="4">
        <v>30</v>
      </c>
      <c r="I17" s="4">
        <v>28</v>
      </c>
      <c r="J17" s="14" t="s">
        <v>26</v>
      </c>
    </row>
    <row r="18" s="1" customFormat="1" ht="41" customHeight="1" spans="1:10">
      <c r="A18" s="4" t="s">
        <v>100</v>
      </c>
      <c r="B18" s="8" t="s">
        <v>101</v>
      </c>
      <c r="C18" s="4" t="s">
        <v>286</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92</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4"/>
    <mergeCell ref="A21:J2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7"/>
  <sheetViews>
    <sheetView workbookViewId="0">
      <selection activeCell="J20" sqref="J20"/>
    </sheetView>
  </sheetViews>
  <sheetFormatPr defaultColWidth="9" defaultRowHeight="13.5"/>
  <cols>
    <col min="1" max="1" width="11.5" style="1" customWidth="1"/>
    <col min="2" max="2" width="21.2583333333333" style="1" customWidth="1"/>
    <col min="3" max="3" width="33.6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287</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287</v>
      </c>
      <c r="C10" s="14"/>
      <c r="D10" s="14"/>
      <c r="E10" s="14"/>
      <c r="F10" s="14"/>
      <c r="G10" s="14" t="s">
        <v>287</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4" t="s">
        <v>59</v>
      </c>
      <c r="C13" s="8" t="s">
        <v>288</v>
      </c>
      <c r="D13" s="4" t="s">
        <v>133</v>
      </c>
      <c r="E13" s="4">
        <v>5000</v>
      </c>
      <c r="F13" s="15" t="s">
        <v>145</v>
      </c>
      <c r="G13" s="4">
        <v>5000</v>
      </c>
      <c r="H13" s="14">
        <v>10</v>
      </c>
      <c r="I13" s="14">
        <v>10</v>
      </c>
      <c r="J13" s="14" t="s">
        <v>26</v>
      </c>
    </row>
    <row r="14" s="2" customFormat="1" ht="34" customHeight="1" spans="1:10">
      <c r="A14" s="16"/>
      <c r="B14" s="4"/>
      <c r="C14" s="8" t="s">
        <v>289</v>
      </c>
      <c r="D14" s="4" t="s">
        <v>133</v>
      </c>
      <c r="E14" s="4">
        <v>10000</v>
      </c>
      <c r="F14" s="15" t="s">
        <v>145</v>
      </c>
      <c r="G14" s="4">
        <v>10000</v>
      </c>
      <c r="H14" s="14">
        <v>10</v>
      </c>
      <c r="I14" s="14">
        <v>10</v>
      </c>
      <c r="J14" s="14" t="s">
        <v>26</v>
      </c>
    </row>
    <row r="15" s="2" customFormat="1" ht="28" customHeight="1" spans="1:10">
      <c r="A15" s="16"/>
      <c r="B15" s="4"/>
      <c r="C15" s="8" t="s">
        <v>290</v>
      </c>
      <c r="D15" s="4" t="s">
        <v>133</v>
      </c>
      <c r="E15" s="4">
        <v>5000</v>
      </c>
      <c r="F15" s="15" t="s">
        <v>145</v>
      </c>
      <c r="G15" s="4">
        <v>5000</v>
      </c>
      <c r="H15" s="4">
        <v>10</v>
      </c>
      <c r="I15" s="4">
        <v>10</v>
      </c>
      <c r="J15" s="14" t="s">
        <v>26</v>
      </c>
    </row>
    <row r="16" s="2" customFormat="1" ht="28" customHeight="1" spans="1:10">
      <c r="A16" s="16"/>
      <c r="B16" s="16" t="s">
        <v>72</v>
      </c>
      <c r="C16" s="8" t="s">
        <v>273</v>
      </c>
      <c r="D16" s="4" t="s">
        <v>133</v>
      </c>
      <c r="E16" s="4">
        <v>100</v>
      </c>
      <c r="F16" s="15" t="s">
        <v>74</v>
      </c>
      <c r="G16" s="4">
        <v>100</v>
      </c>
      <c r="H16" s="4">
        <v>10</v>
      </c>
      <c r="I16" s="4">
        <v>10</v>
      </c>
      <c r="J16" s="14" t="s">
        <v>26</v>
      </c>
    </row>
    <row r="17" s="2" customFormat="1" ht="28" customHeight="1" spans="1:10">
      <c r="A17" s="16"/>
      <c r="B17" s="4" t="s">
        <v>82</v>
      </c>
      <c r="C17" s="8" t="s">
        <v>291</v>
      </c>
      <c r="D17" s="4" t="s">
        <v>133</v>
      </c>
      <c r="E17" s="4" t="s">
        <v>284</v>
      </c>
      <c r="F17" s="15"/>
      <c r="G17" s="4" t="s">
        <v>284</v>
      </c>
      <c r="H17" s="4">
        <v>5</v>
      </c>
      <c r="I17" s="4">
        <v>4</v>
      </c>
      <c r="J17" s="14" t="s">
        <v>26</v>
      </c>
    </row>
    <row r="18" s="1" customFormat="1" ht="31" customHeight="1" spans="1:10">
      <c r="A18" s="20"/>
      <c r="B18" s="4" t="s">
        <v>84</v>
      </c>
      <c r="C18" s="8" t="s">
        <v>144</v>
      </c>
      <c r="D18" s="4" t="s">
        <v>133</v>
      </c>
      <c r="E18" s="21">
        <v>20000</v>
      </c>
      <c r="F18" s="15" t="s">
        <v>145</v>
      </c>
      <c r="G18" s="21">
        <v>20000</v>
      </c>
      <c r="H18" s="4">
        <v>5</v>
      </c>
      <c r="I18" s="4">
        <v>5</v>
      </c>
      <c r="J18" s="14" t="s">
        <v>26</v>
      </c>
    </row>
    <row r="19" s="1" customFormat="1" ht="31" customHeight="1" spans="1:10">
      <c r="A19" s="16" t="s">
        <v>87</v>
      </c>
      <c r="B19" s="16" t="s">
        <v>90</v>
      </c>
      <c r="C19" s="8" t="s">
        <v>292</v>
      </c>
      <c r="D19" s="4" t="s">
        <v>64</v>
      </c>
      <c r="E19" s="4" t="s">
        <v>269</v>
      </c>
      <c r="F19" s="15"/>
      <c r="G19" s="4" t="s">
        <v>269</v>
      </c>
      <c r="H19" s="4">
        <v>30</v>
      </c>
      <c r="I19" s="4">
        <v>26</v>
      </c>
      <c r="J19" s="14" t="s">
        <v>26</v>
      </c>
    </row>
    <row r="20" s="1" customFormat="1" ht="41" customHeight="1" spans="1:10">
      <c r="A20" s="4" t="s">
        <v>100</v>
      </c>
      <c r="B20" s="8" t="s">
        <v>293</v>
      </c>
      <c r="C20" s="4" t="s">
        <v>292</v>
      </c>
      <c r="D20" s="4" t="s">
        <v>64</v>
      </c>
      <c r="E20" s="4">
        <v>90</v>
      </c>
      <c r="F20" s="15" t="s">
        <v>74</v>
      </c>
      <c r="G20" s="4">
        <v>90</v>
      </c>
      <c r="H20" s="4">
        <v>10</v>
      </c>
      <c r="I20" s="4">
        <v>8</v>
      </c>
      <c r="J20" s="14" t="s">
        <v>26</v>
      </c>
    </row>
    <row r="21" s="1" customFormat="1" ht="31" customHeight="1" spans="1:10">
      <c r="A21" s="4" t="s">
        <v>152</v>
      </c>
      <c r="B21" s="4"/>
      <c r="C21" s="5" t="s">
        <v>26</v>
      </c>
      <c r="D21" s="6"/>
      <c r="E21" s="6"/>
      <c r="F21" s="6"/>
      <c r="G21" s="6"/>
      <c r="H21" s="6"/>
      <c r="I21" s="6"/>
      <c r="J21" s="7"/>
    </row>
    <row r="22" s="1" customFormat="1" ht="24" customHeight="1" spans="1:10">
      <c r="A22" s="4" t="s">
        <v>153</v>
      </c>
      <c r="B22" s="4">
        <v>100</v>
      </c>
      <c r="C22" s="4"/>
      <c r="D22" s="4"/>
      <c r="E22" s="4"/>
      <c r="F22" s="4"/>
      <c r="G22" s="4"/>
      <c r="H22" s="4"/>
      <c r="I22" s="4">
        <f>SUM(I5,I13:I20)</f>
        <v>93</v>
      </c>
      <c r="J22" s="4" t="s">
        <v>154</v>
      </c>
    </row>
    <row r="23" s="1" customFormat="1" spans="1:10">
      <c r="A23" s="17" t="s">
        <v>155</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5"/>
    <mergeCell ref="A23:J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25"/>
  <sheetViews>
    <sheetView workbookViewId="0">
      <selection activeCell="L12" sqref="L12"/>
    </sheetView>
  </sheetViews>
  <sheetFormatPr defaultColWidth="9" defaultRowHeight="13.5"/>
  <cols>
    <col min="1" max="1" width="11.5" style="1" customWidth="1"/>
    <col min="2" max="2" width="21.2583333333333" style="1" customWidth="1"/>
    <col min="3" max="3" width="30.6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294</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v>
      </c>
      <c r="E5" s="4">
        <v>1</v>
      </c>
      <c r="F5" s="4">
        <v>10</v>
      </c>
      <c r="G5" s="4"/>
      <c r="H5" s="12">
        <f>E5/D5</f>
        <v>1</v>
      </c>
      <c r="I5" s="4">
        <v>10</v>
      </c>
      <c r="J5" s="4"/>
    </row>
    <row r="6" s="1" customFormat="1" ht="31" customHeight="1" spans="1:10">
      <c r="A6" s="4"/>
      <c r="B6" s="13" t="s">
        <v>43</v>
      </c>
      <c r="C6" s="4">
        <v>0</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295</v>
      </c>
      <c r="C10" s="14"/>
      <c r="D10" s="14"/>
      <c r="E10" s="14"/>
      <c r="F10" s="14"/>
      <c r="G10" s="14" t="s">
        <v>295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296</v>
      </c>
      <c r="D13" s="4" t="s">
        <v>64</v>
      </c>
      <c r="E13" s="4">
        <v>5</v>
      </c>
      <c r="F13" s="15" t="s">
        <v>297</v>
      </c>
      <c r="G13" s="4">
        <v>5</v>
      </c>
      <c r="H13" s="14">
        <v>10</v>
      </c>
      <c r="I13" s="14">
        <v>10</v>
      </c>
      <c r="J13" s="14" t="s">
        <v>26</v>
      </c>
    </row>
    <row r="14" s="2" customFormat="1" ht="34" customHeight="1" spans="1:10">
      <c r="A14" s="16"/>
      <c r="B14" s="8" t="s">
        <v>72</v>
      </c>
      <c r="C14" s="8" t="s">
        <v>298</v>
      </c>
      <c r="D14" s="4" t="s">
        <v>133</v>
      </c>
      <c r="E14" s="4" t="s">
        <v>299</v>
      </c>
      <c r="F14" s="15"/>
      <c r="G14" s="4" t="s">
        <v>299</v>
      </c>
      <c r="H14" s="14">
        <v>10</v>
      </c>
      <c r="I14" s="14">
        <v>9</v>
      </c>
      <c r="J14" s="14" t="s">
        <v>26</v>
      </c>
    </row>
    <row r="15" s="2" customFormat="1" ht="28" customHeight="1" spans="1:10">
      <c r="A15" s="16"/>
      <c r="B15" s="4" t="s">
        <v>82</v>
      </c>
      <c r="C15" s="8" t="s">
        <v>300</v>
      </c>
      <c r="D15" s="4" t="s">
        <v>64</v>
      </c>
      <c r="E15" s="4">
        <v>90</v>
      </c>
      <c r="F15" s="15" t="s">
        <v>74</v>
      </c>
      <c r="G15" s="4">
        <v>90</v>
      </c>
      <c r="H15" s="4">
        <v>10</v>
      </c>
      <c r="I15" s="4">
        <v>8</v>
      </c>
      <c r="J15" s="14" t="s">
        <v>26</v>
      </c>
    </row>
    <row r="16" s="1" customFormat="1" ht="31" customHeight="1" spans="1:10">
      <c r="A16" s="20"/>
      <c r="B16" s="4" t="s">
        <v>84</v>
      </c>
      <c r="C16" s="8" t="s">
        <v>144</v>
      </c>
      <c r="D16" s="4" t="s">
        <v>133</v>
      </c>
      <c r="E16" s="21">
        <v>10000</v>
      </c>
      <c r="F16" s="15" t="s">
        <v>145</v>
      </c>
      <c r="G16" s="21">
        <v>10000</v>
      </c>
      <c r="H16" s="4">
        <v>20</v>
      </c>
      <c r="I16" s="4">
        <v>20</v>
      </c>
      <c r="J16" s="14" t="s">
        <v>26</v>
      </c>
    </row>
    <row r="17" s="1" customFormat="1" ht="31" customHeight="1" spans="1:10">
      <c r="A17" s="16" t="s">
        <v>87</v>
      </c>
      <c r="B17" s="16" t="s">
        <v>90</v>
      </c>
      <c r="C17" s="8" t="s">
        <v>301</v>
      </c>
      <c r="D17" s="4" t="s">
        <v>64</v>
      </c>
      <c r="E17" s="4" t="s">
        <v>269</v>
      </c>
      <c r="F17" s="15"/>
      <c r="G17" s="4" t="s">
        <v>269</v>
      </c>
      <c r="H17" s="4">
        <v>30</v>
      </c>
      <c r="I17" s="4">
        <v>26</v>
      </c>
      <c r="J17" s="14" t="s">
        <v>26</v>
      </c>
    </row>
    <row r="18" s="1" customFormat="1" ht="41" customHeight="1" spans="1:10">
      <c r="A18" s="4" t="s">
        <v>100</v>
      </c>
      <c r="B18" s="8" t="s">
        <v>101</v>
      </c>
      <c r="C18" s="4" t="s">
        <v>302</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7"/>
  <sheetViews>
    <sheetView workbookViewId="0">
      <selection activeCell="I18" sqref="I18"/>
    </sheetView>
  </sheetViews>
  <sheetFormatPr defaultColWidth="9" defaultRowHeight="13.5"/>
  <cols>
    <col min="1" max="1" width="11.5" style="1" customWidth="1"/>
    <col min="2" max="2" width="21.2583333333333" style="1" customWidth="1"/>
    <col min="3" max="3" width="26.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303</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3.03</v>
      </c>
      <c r="E5" s="4">
        <v>3.03</v>
      </c>
      <c r="F5" s="4">
        <v>10</v>
      </c>
      <c r="G5" s="4"/>
      <c r="H5" s="12">
        <f>E5/D5</f>
        <v>1</v>
      </c>
      <c r="I5" s="4">
        <v>10</v>
      </c>
      <c r="J5" s="4"/>
    </row>
    <row r="6" s="1" customFormat="1" ht="31" customHeight="1" spans="1:10">
      <c r="A6" s="4"/>
      <c r="B6" s="13" t="s">
        <v>43</v>
      </c>
      <c r="C6" s="4">
        <v>0</v>
      </c>
      <c r="D6" s="4">
        <v>3.03</v>
      </c>
      <c r="E6" s="4">
        <v>3.03</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304</v>
      </c>
      <c r="C10" s="14"/>
      <c r="D10" s="14"/>
      <c r="E10" s="14"/>
      <c r="F10" s="14"/>
      <c r="G10" s="14" t="s">
        <v>304</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281</v>
      </c>
      <c r="D13" s="4" t="s">
        <v>133</v>
      </c>
      <c r="E13" s="4">
        <v>20000</v>
      </c>
      <c r="F13" s="15" t="s">
        <v>145</v>
      </c>
      <c r="G13" s="4">
        <v>20000</v>
      </c>
      <c r="H13" s="14">
        <v>10</v>
      </c>
      <c r="I13" s="14">
        <v>10</v>
      </c>
      <c r="J13" s="14" t="s">
        <v>26</v>
      </c>
    </row>
    <row r="14" s="2" customFormat="1" ht="34" customHeight="1" spans="1:10">
      <c r="A14" s="16"/>
      <c r="B14" s="16"/>
      <c r="C14" s="8" t="s">
        <v>305</v>
      </c>
      <c r="D14" s="4" t="s">
        <v>133</v>
      </c>
      <c r="E14" s="4">
        <v>20000</v>
      </c>
      <c r="F14" s="15" t="s">
        <v>145</v>
      </c>
      <c r="G14" s="4">
        <v>20000</v>
      </c>
      <c r="H14" s="14">
        <v>10</v>
      </c>
      <c r="I14" s="14">
        <v>10</v>
      </c>
      <c r="J14" s="14" t="s">
        <v>26</v>
      </c>
    </row>
    <row r="15" s="2" customFormat="1" ht="34" customHeight="1" spans="1:10">
      <c r="A15" s="16"/>
      <c r="B15" s="16"/>
      <c r="C15" s="8" t="s">
        <v>282</v>
      </c>
      <c r="D15" s="4" t="s">
        <v>133</v>
      </c>
      <c r="E15" s="4">
        <v>10000</v>
      </c>
      <c r="F15" s="15" t="s">
        <v>145</v>
      </c>
      <c r="G15" s="4">
        <v>10000</v>
      </c>
      <c r="H15" s="4">
        <v>10</v>
      </c>
      <c r="I15" s="4">
        <v>10</v>
      </c>
      <c r="J15" s="14" t="s">
        <v>26</v>
      </c>
    </row>
    <row r="16" s="2" customFormat="1" ht="34" customHeight="1" spans="1:10">
      <c r="A16" s="16"/>
      <c r="B16" s="8" t="s">
        <v>72</v>
      </c>
      <c r="C16" s="8" t="s">
        <v>306</v>
      </c>
      <c r="D16" s="4" t="s">
        <v>133</v>
      </c>
      <c r="E16" s="4" t="s">
        <v>307</v>
      </c>
      <c r="F16" s="15"/>
      <c r="G16" s="4" t="s">
        <v>307</v>
      </c>
      <c r="H16" s="4">
        <v>10</v>
      </c>
      <c r="I16" s="4">
        <v>10</v>
      </c>
      <c r="J16" s="14" t="s">
        <v>26</v>
      </c>
    </row>
    <row r="17" s="2" customFormat="1" ht="28" customHeight="1" spans="1:10">
      <c r="A17" s="16"/>
      <c r="B17" s="4" t="s">
        <v>82</v>
      </c>
      <c r="C17" s="8" t="s">
        <v>300</v>
      </c>
      <c r="D17" s="4" t="s">
        <v>133</v>
      </c>
      <c r="E17" s="4" t="s">
        <v>284</v>
      </c>
      <c r="F17" s="15"/>
      <c r="G17" s="4" t="s">
        <v>284</v>
      </c>
      <c r="H17" s="4">
        <v>5</v>
      </c>
      <c r="I17" s="4">
        <v>4</v>
      </c>
      <c r="J17" s="14" t="s">
        <v>26</v>
      </c>
    </row>
    <row r="18" s="1" customFormat="1" ht="31" customHeight="1" spans="1:10">
      <c r="A18" s="20"/>
      <c r="B18" s="4" t="s">
        <v>84</v>
      </c>
      <c r="C18" s="8" t="s">
        <v>144</v>
      </c>
      <c r="D18" s="4" t="s">
        <v>133</v>
      </c>
      <c r="E18" s="21">
        <v>30319.06</v>
      </c>
      <c r="F18" s="15" t="s">
        <v>145</v>
      </c>
      <c r="G18" s="21">
        <v>30319.06</v>
      </c>
      <c r="H18" s="4">
        <v>5</v>
      </c>
      <c r="I18" s="4">
        <v>5</v>
      </c>
      <c r="J18" s="14" t="s">
        <v>26</v>
      </c>
    </row>
    <row r="19" s="1" customFormat="1" ht="31" customHeight="1" spans="1:10">
      <c r="A19" s="16" t="s">
        <v>87</v>
      </c>
      <c r="B19" s="16" t="s">
        <v>90</v>
      </c>
      <c r="C19" s="8" t="s">
        <v>308</v>
      </c>
      <c r="D19" s="4" t="s">
        <v>64</v>
      </c>
      <c r="E19" s="4">
        <v>92</v>
      </c>
      <c r="F19" s="15" t="s">
        <v>74</v>
      </c>
      <c r="G19" s="4">
        <v>92</v>
      </c>
      <c r="H19" s="4">
        <v>30</v>
      </c>
      <c r="I19" s="4">
        <v>27</v>
      </c>
      <c r="J19" s="14" t="s">
        <v>26</v>
      </c>
    </row>
    <row r="20" s="1" customFormat="1" ht="41" customHeight="1" spans="1:10">
      <c r="A20" s="4" t="s">
        <v>100</v>
      </c>
      <c r="B20" s="8" t="s">
        <v>101</v>
      </c>
      <c r="C20" s="4" t="s">
        <v>309</v>
      </c>
      <c r="D20" s="4" t="s">
        <v>64</v>
      </c>
      <c r="E20" s="4">
        <v>90</v>
      </c>
      <c r="F20" s="15" t="s">
        <v>74</v>
      </c>
      <c r="G20" s="4">
        <v>90</v>
      </c>
      <c r="H20" s="4">
        <v>10</v>
      </c>
      <c r="I20" s="4">
        <v>8</v>
      </c>
      <c r="J20" s="14" t="s">
        <v>26</v>
      </c>
    </row>
    <row r="21" s="1" customFormat="1" ht="31" customHeight="1" spans="1:10">
      <c r="A21" s="4" t="s">
        <v>152</v>
      </c>
      <c r="B21" s="4"/>
      <c r="C21" s="5" t="s">
        <v>26</v>
      </c>
      <c r="D21" s="6"/>
      <c r="E21" s="6"/>
      <c r="F21" s="6"/>
      <c r="G21" s="6"/>
      <c r="H21" s="6"/>
      <c r="I21" s="6"/>
      <c r="J21" s="7"/>
    </row>
    <row r="22" s="1" customFormat="1" ht="24" customHeight="1" spans="1:10">
      <c r="A22" s="4" t="s">
        <v>153</v>
      </c>
      <c r="B22" s="4">
        <v>100</v>
      </c>
      <c r="C22" s="4"/>
      <c r="D22" s="4"/>
      <c r="E22" s="4"/>
      <c r="F22" s="4"/>
      <c r="G22" s="4"/>
      <c r="H22" s="4"/>
      <c r="I22" s="4">
        <f>SUM(I5,I13:I20)</f>
        <v>94</v>
      </c>
      <c r="J22" s="4" t="s">
        <v>154</v>
      </c>
    </row>
    <row r="23" s="1" customFormat="1" spans="1:10">
      <c r="A23" s="17" t="s">
        <v>155</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8"/>
    <mergeCell ref="B13:B15"/>
    <mergeCell ref="A23:J2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25"/>
  <sheetViews>
    <sheetView workbookViewId="0">
      <selection activeCell="K22" sqref="K22"/>
    </sheetView>
  </sheetViews>
  <sheetFormatPr defaultColWidth="9" defaultRowHeight="13.5"/>
  <cols>
    <col min="1" max="1" width="11.5" style="1" customWidth="1"/>
    <col min="2" max="2" width="21.2583333333333" style="1" customWidth="1"/>
    <col min="3" max="3" width="28.6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310</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1.5</v>
      </c>
      <c r="E5" s="4">
        <v>1.5</v>
      </c>
      <c r="F5" s="4">
        <v>10</v>
      </c>
      <c r="G5" s="4"/>
      <c r="H5" s="12">
        <f>E5/D5</f>
        <v>1</v>
      </c>
      <c r="I5" s="4">
        <v>10</v>
      </c>
      <c r="J5" s="4"/>
    </row>
    <row r="6" s="1" customFormat="1" ht="31" customHeight="1" spans="1:10">
      <c r="A6" s="4"/>
      <c r="B6" s="13" t="s">
        <v>43</v>
      </c>
      <c r="C6" s="4">
        <v>0</v>
      </c>
      <c r="D6" s="4">
        <v>1.5</v>
      </c>
      <c r="E6" s="4">
        <v>1.5</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311</v>
      </c>
      <c r="C10" s="14"/>
      <c r="D10" s="14"/>
      <c r="E10" s="14"/>
      <c r="F10" s="14"/>
      <c r="G10" s="14" t="s">
        <v>311</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312</v>
      </c>
      <c r="D13" s="4" t="s">
        <v>133</v>
      </c>
      <c r="E13" s="4">
        <v>1</v>
      </c>
      <c r="F13" s="15" t="s">
        <v>313</v>
      </c>
      <c r="G13" s="4">
        <v>1</v>
      </c>
      <c r="H13" s="14">
        <v>10</v>
      </c>
      <c r="I13" s="14">
        <v>10</v>
      </c>
      <c r="J13" s="14" t="s">
        <v>26</v>
      </c>
    </row>
    <row r="14" s="2" customFormat="1" ht="34" customHeight="1" spans="1:10">
      <c r="A14" s="16"/>
      <c r="B14" s="8" t="s">
        <v>72</v>
      </c>
      <c r="C14" s="8" t="s">
        <v>314</v>
      </c>
      <c r="D14" s="4" t="s">
        <v>64</v>
      </c>
      <c r="E14" s="4">
        <v>90</v>
      </c>
      <c r="F14" s="15" t="s">
        <v>74</v>
      </c>
      <c r="G14" s="4">
        <v>90</v>
      </c>
      <c r="H14" s="14">
        <v>10</v>
      </c>
      <c r="I14" s="14">
        <v>9</v>
      </c>
      <c r="J14" s="14" t="s">
        <v>26</v>
      </c>
    </row>
    <row r="15" s="2" customFormat="1" ht="28" customHeight="1" spans="1:10">
      <c r="A15" s="16"/>
      <c r="B15" s="4" t="s">
        <v>82</v>
      </c>
      <c r="C15" s="8" t="s">
        <v>315</v>
      </c>
      <c r="D15" s="4" t="s">
        <v>133</v>
      </c>
      <c r="E15" s="4" t="s">
        <v>83</v>
      </c>
      <c r="F15" s="15"/>
      <c r="G15" s="4" t="s">
        <v>83</v>
      </c>
      <c r="H15" s="4">
        <v>10</v>
      </c>
      <c r="I15" s="4">
        <v>8</v>
      </c>
      <c r="J15" s="14" t="s">
        <v>26</v>
      </c>
    </row>
    <row r="16" s="1" customFormat="1" ht="31" customHeight="1" spans="1:10">
      <c r="A16" s="20"/>
      <c r="B16" s="4" t="s">
        <v>84</v>
      </c>
      <c r="C16" s="8" t="s">
        <v>144</v>
      </c>
      <c r="D16" s="4" t="s">
        <v>133</v>
      </c>
      <c r="E16" s="21">
        <v>15000</v>
      </c>
      <c r="F16" s="15" t="s">
        <v>145</v>
      </c>
      <c r="G16" s="21">
        <v>15000</v>
      </c>
      <c r="H16" s="4">
        <v>20</v>
      </c>
      <c r="I16" s="4">
        <v>20</v>
      </c>
      <c r="J16" s="14" t="s">
        <v>26</v>
      </c>
    </row>
    <row r="17" s="1" customFormat="1" ht="31" customHeight="1" spans="1:10">
      <c r="A17" s="16" t="s">
        <v>87</v>
      </c>
      <c r="B17" s="16" t="s">
        <v>90</v>
      </c>
      <c r="C17" s="8" t="s">
        <v>316</v>
      </c>
      <c r="D17" s="4" t="s">
        <v>133</v>
      </c>
      <c r="E17" s="4" t="s">
        <v>317</v>
      </c>
      <c r="F17" s="15"/>
      <c r="G17" s="4" t="s">
        <v>317</v>
      </c>
      <c r="H17" s="4">
        <v>30</v>
      </c>
      <c r="I17" s="4">
        <v>26</v>
      </c>
      <c r="J17" s="14" t="s">
        <v>26</v>
      </c>
    </row>
    <row r="18" s="1" customFormat="1" ht="41" customHeight="1" spans="1:10">
      <c r="A18" s="4" t="s">
        <v>100</v>
      </c>
      <c r="B18" s="8" t="s">
        <v>101</v>
      </c>
      <c r="C18" s="4" t="s">
        <v>318</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5"/>
  <sheetViews>
    <sheetView workbookViewId="0">
      <selection activeCell="K21" sqref="K21"/>
    </sheetView>
  </sheetViews>
  <sheetFormatPr defaultColWidth="9" defaultRowHeight="13.5"/>
  <cols>
    <col min="1" max="1" width="11.5" style="1" customWidth="1"/>
    <col min="2" max="2" width="21.2583333333333" style="1" customWidth="1"/>
    <col min="3" max="3" width="26.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319</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v>
      </c>
      <c r="E5" s="4">
        <v>2</v>
      </c>
      <c r="F5" s="4">
        <v>10</v>
      </c>
      <c r="G5" s="4"/>
      <c r="H5" s="12">
        <f>E5/D5</f>
        <v>1</v>
      </c>
      <c r="I5" s="4">
        <v>10</v>
      </c>
      <c r="J5" s="4"/>
    </row>
    <row r="6" s="1" customFormat="1" ht="31" customHeight="1" spans="1:10">
      <c r="A6" s="4"/>
      <c r="B6" s="13" t="s">
        <v>43</v>
      </c>
      <c r="C6" s="4">
        <v>0</v>
      </c>
      <c r="D6" s="4">
        <v>2</v>
      </c>
      <c r="E6" s="4">
        <v>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320</v>
      </c>
      <c r="C10" s="14"/>
      <c r="D10" s="14"/>
      <c r="E10" s="14"/>
      <c r="F10" s="14"/>
      <c r="G10" s="14" t="s">
        <v>320</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312</v>
      </c>
      <c r="D13" s="4" t="s">
        <v>133</v>
      </c>
      <c r="E13" s="4">
        <v>1</v>
      </c>
      <c r="F13" s="15" t="s">
        <v>313</v>
      </c>
      <c r="G13" s="4">
        <v>1</v>
      </c>
      <c r="H13" s="14">
        <v>10</v>
      </c>
      <c r="I13" s="14">
        <v>10</v>
      </c>
      <c r="J13" s="14" t="s">
        <v>26</v>
      </c>
    </row>
    <row r="14" s="2" customFormat="1" ht="34" customHeight="1" spans="1:10">
      <c r="A14" s="16"/>
      <c r="B14" s="8" t="s">
        <v>72</v>
      </c>
      <c r="C14" s="8" t="s">
        <v>321</v>
      </c>
      <c r="D14" s="4" t="s">
        <v>64</v>
      </c>
      <c r="E14" s="4">
        <v>6</v>
      </c>
      <c r="F14" s="15" t="s">
        <v>62</v>
      </c>
      <c r="G14" s="4">
        <v>6</v>
      </c>
      <c r="H14" s="14">
        <v>10</v>
      </c>
      <c r="I14" s="14">
        <v>9</v>
      </c>
      <c r="J14" s="14" t="s">
        <v>26</v>
      </c>
    </row>
    <row r="15" s="2" customFormat="1" ht="28" customHeight="1" spans="1:10">
      <c r="A15" s="16"/>
      <c r="B15" s="4" t="s">
        <v>82</v>
      </c>
      <c r="C15" s="8" t="s">
        <v>315</v>
      </c>
      <c r="D15" s="4" t="s">
        <v>133</v>
      </c>
      <c r="E15" s="4" t="s">
        <v>83</v>
      </c>
      <c r="F15" s="15"/>
      <c r="G15" s="4" t="s">
        <v>83</v>
      </c>
      <c r="H15" s="4">
        <v>10</v>
      </c>
      <c r="I15" s="4">
        <v>8</v>
      </c>
      <c r="J15" s="14" t="s">
        <v>26</v>
      </c>
    </row>
    <row r="16" s="1" customFormat="1" ht="31" customHeight="1" spans="1:10">
      <c r="A16" s="20"/>
      <c r="B16" s="4" t="s">
        <v>84</v>
      </c>
      <c r="C16" s="8" t="s">
        <v>144</v>
      </c>
      <c r="D16" s="4" t="s">
        <v>133</v>
      </c>
      <c r="E16" s="21">
        <v>20000</v>
      </c>
      <c r="F16" s="15" t="s">
        <v>145</v>
      </c>
      <c r="G16" s="21">
        <v>20000</v>
      </c>
      <c r="H16" s="4">
        <v>20</v>
      </c>
      <c r="I16" s="4">
        <v>20</v>
      </c>
      <c r="J16" s="14" t="s">
        <v>26</v>
      </c>
    </row>
    <row r="17" s="1" customFormat="1" ht="31" customHeight="1" spans="1:10">
      <c r="A17" s="16" t="s">
        <v>87</v>
      </c>
      <c r="B17" s="16" t="s">
        <v>90</v>
      </c>
      <c r="C17" s="8" t="s">
        <v>316</v>
      </c>
      <c r="D17" s="4" t="s">
        <v>133</v>
      </c>
      <c r="E17" s="4" t="s">
        <v>317</v>
      </c>
      <c r="F17" s="15"/>
      <c r="G17" s="4" t="s">
        <v>317</v>
      </c>
      <c r="H17" s="4">
        <v>30</v>
      </c>
      <c r="I17" s="4">
        <v>26</v>
      </c>
      <c r="J17" s="14" t="s">
        <v>26</v>
      </c>
    </row>
    <row r="18" s="1" customFormat="1" ht="41" customHeight="1" spans="1:10">
      <c r="A18" s="4" t="s">
        <v>100</v>
      </c>
      <c r="B18" s="8" t="s">
        <v>101</v>
      </c>
      <c r="C18" s="4" t="s">
        <v>318</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26"/>
  <sheetViews>
    <sheetView topLeftCell="A16" workbookViewId="0">
      <selection activeCell="P13" sqref="P13"/>
    </sheetView>
  </sheetViews>
  <sheetFormatPr defaultColWidth="9" defaultRowHeight="13.5"/>
  <cols>
    <col min="1" max="1" width="11.5" style="1" customWidth="1"/>
    <col min="2" max="2" width="21.2583333333333" style="1" customWidth="1"/>
    <col min="3" max="3" width="32.8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322</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276.34</v>
      </c>
      <c r="E5" s="4">
        <v>276.34</v>
      </c>
      <c r="F5" s="4">
        <v>10</v>
      </c>
      <c r="G5" s="4"/>
      <c r="H5" s="12">
        <f>E5/D5</f>
        <v>1</v>
      </c>
      <c r="I5" s="4">
        <v>10</v>
      </c>
      <c r="J5" s="4"/>
    </row>
    <row r="6" s="1" customFormat="1" ht="31" customHeight="1" spans="1:10">
      <c r="A6" s="4"/>
      <c r="B6" s="13" t="s">
        <v>43</v>
      </c>
      <c r="C6" s="4">
        <v>0</v>
      </c>
      <c r="D6" s="4">
        <v>276.34</v>
      </c>
      <c r="E6" s="4">
        <v>276.34</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323</v>
      </c>
      <c r="C10" s="14"/>
      <c r="D10" s="14"/>
      <c r="E10" s="14"/>
      <c r="F10" s="14"/>
      <c r="G10" s="14" t="s">
        <v>323</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4" customHeight="1" spans="1:10">
      <c r="A13" s="8" t="s">
        <v>58</v>
      </c>
      <c r="B13" s="8" t="s">
        <v>59</v>
      </c>
      <c r="C13" s="8" t="s">
        <v>324</v>
      </c>
      <c r="D13" s="4" t="s">
        <v>133</v>
      </c>
      <c r="E13" s="4">
        <v>1</v>
      </c>
      <c r="F13" s="15" t="s">
        <v>62</v>
      </c>
      <c r="G13" s="4">
        <v>1</v>
      </c>
      <c r="H13" s="14">
        <v>20</v>
      </c>
      <c r="I13" s="14">
        <v>18</v>
      </c>
      <c r="J13" s="14" t="s">
        <v>26</v>
      </c>
    </row>
    <row r="14" s="2" customFormat="1" ht="34" customHeight="1" spans="1:10">
      <c r="A14" s="16"/>
      <c r="B14" s="8" t="s">
        <v>72</v>
      </c>
      <c r="C14" s="8" t="s">
        <v>325</v>
      </c>
      <c r="D14" s="4" t="s">
        <v>133</v>
      </c>
      <c r="E14" s="4" t="s">
        <v>326</v>
      </c>
      <c r="F14" s="15"/>
      <c r="G14" s="4" t="s">
        <v>326</v>
      </c>
      <c r="H14" s="14">
        <v>10</v>
      </c>
      <c r="I14" s="14">
        <v>7</v>
      </c>
      <c r="J14" s="14" t="s">
        <v>26</v>
      </c>
    </row>
    <row r="15" s="2" customFormat="1" ht="28" customHeight="1" spans="1:10">
      <c r="A15" s="16"/>
      <c r="B15" s="4" t="s">
        <v>82</v>
      </c>
      <c r="C15" s="8" t="s">
        <v>315</v>
      </c>
      <c r="D15" s="4" t="s">
        <v>133</v>
      </c>
      <c r="E15" s="4" t="s">
        <v>83</v>
      </c>
      <c r="F15" s="15"/>
      <c r="G15" s="4" t="s">
        <v>83</v>
      </c>
      <c r="H15" s="4">
        <v>10</v>
      </c>
      <c r="I15" s="4">
        <v>9</v>
      </c>
      <c r="J15" s="14" t="s">
        <v>26</v>
      </c>
    </row>
    <row r="16" s="1" customFormat="1" ht="31" customHeight="1" spans="1:10">
      <c r="A16" s="20"/>
      <c r="B16" s="4" t="s">
        <v>84</v>
      </c>
      <c r="C16" s="8" t="s">
        <v>144</v>
      </c>
      <c r="D16" s="4" t="s">
        <v>133</v>
      </c>
      <c r="E16" s="21">
        <v>2763371.17</v>
      </c>
      <c r="F16" s="15" t="s">
        <v>145</v>
      </c>
      <c r="G16" s="21">
        <v>2763371.17</v>
      </c>
      <c r="H16" s="14">
        <v>10</v>
      </c>
      <c r="I16" s="14">
        <v>10</v>
      </c>
      <c r="J16" s="14" t="s">
        <v>26</v>
      </c>
    </row>
    <row r="17" s="1" customFormat="1" ht="31" customHeight="1" spans="1:10">
      <c r="A17" s="16" t="s">
        <v>87</v>
      </c>
      <c r="B17" s="16" t="s">
        <v>90</v>
      </c>
      <c r="C17" s="8" t="s">
        <v>327</v>
      </c>
      <c r="D17" s="4" t="s">
        <v>64</v>
      </c>
      <c r="E17" s="4">
        <v>90</v>
      </c>
      <c r="F17" s="15" t="s">
        <v>74</v>
      </c>
      <c r="G17" s="4">
        <v>90</v>
      </c>
      <c r="H17" s="14">
        <v>15</v>
      </c>
      <c r="I17" s="14">
        <v>14</v>
      </c>
      <c r="J17" s="14" t="s">
        <v>26</v>
      </c>
    </row>
    <row r="18" s="1" customFormat="1" ht="31" customHeight="1" spans="1:10">
      <c r="A18" s="16"/>
      <c r="B18" s="16"/>
      <c r="C18" s="8" t="s">
        <v>328</v>
      </c>
      <c r="D18" s="4" t="s">
        <v>64</v>
      </c>
      <c r="E18" s="4">
        <v>95</v>
      </c>
      <c r="F18" s="15" t="s">
        <v>74</v>
      </c>
      <c r="G18" s="4">
        <v>95</v>
      </c>
      <c r="H18" s="14">
        <v>15</v>
      </c>
      <c r="I18" s="14">
        <v>14</v>
      </c>
      <c r="J18" s="14" t="s">
        <v>26</v>
      </c>
    </row>
    <row r="19" s="1" customFormat="1" ht="41" customHeight="1" spans="1:10">
      <c r="A19" s="4" t="s">
        <v>100</v>
      </c>
      <c r="B19" s="8" t="s">
        <v>101</v>
      </c>
      <c r="C19" s="8" t="s">
        <v>329</v>
      </c>
      <c r="D19" s="4" t="s">
        <v>64</v>
      </c>
      <c r="E19" s="4">
        <v>85</v>
      </c>
      <c r="F19" s="15" t="s">
        <v>74</v>
      </c>
      <c r="G19" s="4">
        <v>85</v>
      </c>
      <c r="H19" s="4">
        <v>10</v>
      </c>
      <c r="I19" s="4">
        <v>8</v>
      </c>
      <c r="J19" s="14" t="s">
        <v>26</v>
      </c>
    </row>
    <row r="20" s="1" customFormat="1" ht="31" customHeight="1" spans="1:10">
      <c r="A20" s="4" t="s">
        <v>152</v>
      </c>
      <c r="B20" s="4"/>
      <c r="C20" s="5" t="s">
        <v>26</v>
      </c>
      <c r="D20" s="6"/>
      <c r="E20" s="6"/>
      <c r="F20" s="6"/>
      <c r="G20" s="6"/>
      <c r="H20" s="6"/>
      <c r="I20" s="6"/>
      <c r="J20" s="7"/>
    </row>
    <row r="21" s="1" customFormat="1" ht="24" customHeight="1" spans="1:10">
      <c r="A21" s="4" t="s">
        <v>153</v>
      </c>
      <c r="B21" s="4">
        <v>100</v>
      </c>
      <c r="C21" s="4"/>
      <c r="D21" s="4"/>
      <c r="E21" s="4"/>
      <c r="F21" s="4"/>
      <c r="G21" s="4"/>
      <c r="H21" s="4"/>
      <c r="I21" s="4">
        <f>SUM(I5,I13:I19)</f>
        <v>90</v>
      </c>
      <c r="J21" s="4" t="s">
        <v>154</v>
      </c>
    </row>
    <row r="22" s="1" customFormat="1" spans="1:10">
      <c r="A22" s="17" t="s">
        <v>155</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7:B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6"/>
  <sheetViews>
    <sheetView workbookViewId="0">
      <selection activeCell="I12" sqref="I12"/>
    </sheetView>
  </sheetViews>
  <sheetFormatPr defaultColWidth="9" defaultRowHeight="13.5"/>
  <cols>
    <col min="1" max="1" width="11.5" style="1" customWidth="1"/>
    <col min="2" max="2" width="21.2583333333333" style="1" customWidth="1"/>
    <col min="3" max="3" width="34.5" style="1" customWidth="1"/>
    <col min="4" max="4" width="9" style="1"/>
    <col min="5" max="5" width="14.5" style="1" customWidth="1"/>
    <col min="6" max="6" width="9" style="1"/>
    <col min="7" max="7" width="14.5" style="1" customWidth="1"/>
    <col min="8" max="9" width="9" style="1"/>
    <col min="10" max="10" width="14.1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108</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523</v>
      </c>
      <c r="E5" s="4">
        <v>523</v>
      </c>
      <c r="F5" s="4">
        <v>10</v>
      </c>
      <c r="G5" s="4"/>
      <c r="H5" s="12">
        <f>E5/D5</f>
        <v>1</v>
      </c>
      <c r="I5" s="4">
        <v>10</v>
      </c>
      <c r="J5" s="4"/>
    </row>
    <row r="6" s="1" customFormat="1" ht="31" customHeight="1" spans="1:10">
      <c r="A6" s="4"/>
      <c r="B6" s="13" t="s">
        <v>43</v>
      </c>
      <c r="C6" s="4">
        <v>0</v>
      </c>
      <c r="D6" s="4">
        <v>523</v>
      </c>
      <c r="E6" s="4">
        <v>523</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60" customHeight="1" spans="1:10">
      <c r="A10" s="14" t="s">
        <v>122</v>
      </c>
      <c r="B10" s="14" t="s">
        <v>123</v>
      </c>
      <c r="C10" s="14"/>
      <c r="D10" s="14"/>
      <c r="E10" s="14"/>
      <c r="F10" s="14"/>
      <c r="G10" s="14" t="s">
        <v>124</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7" spans="1:10">
      <c r="A13" s="8" t="s">
        <v>58</v>
      </c>
      <c r="B13" s="8" t="s">
        <v>59</v>
      </c>
      <c r="C13" s="8" t="s">
        <v>127</v>
      </c>
      <c r="D13" s="4" t="s">
        <v>64</v>
      </c>
      <c r="E13" s="4">
        <v>17830</v>
      </c>
      <c r="F13" s="15" t="s">
        <v>65</v>
      </c>
      <c r="G13" s="4">
        <v>17830</v>
      </c>
      <c r="H13" s="4">
        <v>3</v>
      </c>
      <c r="I13" s="4">
        <v>3</v>
      </c>
      <c r="J13" s="14" t="s">
        <v>26</v>
      </c>
    </row>
    <row r="14" s="2" customFormat="1" ht="48" customHeight="1" spans="1:10">
      <c r="A14" s="16"/>
      <c r="B14" s="16"/>
      <c r="C14" s="8" t="s">
        <v>128</v>
      </c>
      <c r="D14" s="4" t="s">
        <v>64</v>
      </c>
      <c r="E14" s="4">
        <v>9679</v>
      </c>
      <c r="F14" s="15" t="s">
        <v>129</v>
      </c>
      <c r="G14" s="4">
        <v>9679</v>
      </c>
      <c r="H14" s="4">
        <v>2</v>
      </c>
      <c r="I14" s="4">
        <v>2</v>
      </c>
      <c r="J14" s="14" t="s">
        <v>26</v>
      </c>
    </row>
    <row r="15" s="2" customFormat="1" ht="48" customHeight="1" spans="1:10">
      <c r="A15" s="16"/>
      <c r="B15" s="16"/>
      <c r="C15" s="8" t="s">
        <v>130</v>
      </c>
      <c r="D15" s="4" t="s">
        <v>64</v>
      </c>
      <c r="E15" s="4">
        <v>517</v>
      </c>
      <c r="F15" s="15" t="s">
        <v>131</v>
      </c>
      <c r="G15" s="4">
        <v>517</v>
      </c>
      <c r="H15" s="4">
        <v>3</v>
      </c>
      <c r="I15" s="4">
        <v>3</v>
      </c>
      <c r="J15" s="14" t="s">
        <v>26</v>
      </c>
    </row>
    <row r="16" s="2" customFormat="1" ht="48" customHeight="1" spans="1:10">
      <c r="A16" s="16"/>
      <c r="B16" s="16"/>
      <c r="C16" s="8" t="s">
        <v>132</v>
      </c>
      <c r="D16" s="4" t="s">
        <v>133</v>
      </c>
      <c r="E16" s="4">
        <v>1</v>
      </c>
      <c r="F16" s="15" t="s">
        <v>134</v>
      </c>
      <c r="G16" s="4">
        <v>1</v>
      </c>
      <c r="H16" s="4">
        <v>2</v>
      </c>
      <c r="I16" s="4">
        <v>2</v>
      </c>
      <c r="J16" s="14" t="s">
        <v>26</v>
      </c>
    </row>
    <row r="17" s="2" customFormat="1" ht="48" customHeight="1" spans="1:10">
      <c r="A17" s="16"/>
      <c r="B17" s="16"/>
      <c r="C17" s="8" t="s">
        <v>135</v>
      </c>
      <c r="D17" s="4" t="s">
        <v>133</v>
      </c>
      <c r="E17" s="4">
        <v>37</v>
      </c>
      <c r="F17" s="15" t="s">
        <v>62</v>
      </c>
      <c r="G17" s="4">
        <v>37</v>
      </c>
      <c r="H17" s="4">
        <v>5</v>
      </c>
      <c r="I17" s="4">
        <v>4</v>
      </c>
      <c r="J17" s="14" t="s">
        <v>26</v>
      </c>
    </row>
    <row r="18" s="2" customFormat="1" ht="48" customHeight="1" spans="1:10">
      <c r="A18" s="16"/>
      <c r="B18" s="16"/>
      <c r="C18" s="8" t="s">
        <v>136</v>
      </c>
      <c r="D18" s="4" t="s">
        <v>64</v>
      </c>
      <c r="E18" s="4">
        <v>30</v>
      </c>
      <c r="F18" s="15" t="s">
        <v>137</v>
      </c>
      <c r="G18" s="4">
        <v>30</v>
      </c>
      <c r="H18" s="4">
        <v>5</v>
      </c>
      <c r="I18" s="4">
        <v>4</v>
      </c>
      <c r="J18" s="14" t="s">
        <v>26</v>
      </c>
    </row>
    <row r="19" s="2" customFormat="1" ht="48" customHeight="1" spans="1:10">
      <c r="A19" s="16"/>
      <c r="B19" s="4" t="s">
        <v>72</v>
      </c>
      <c r="C19" s="8" t="s">
        <v>138</v>
      </c>
      <c r="D19" s="4" t="s">
        <v>64</v>
      </c>
      <c r="E19" s="4">
        <v>100</v>
      </c>
      <c r="F19" s="15" t="s">
        <v>74</v>
      </c>
      <c r="G19" s="4">
        <v>100</v>
      </c>
      <c r="H19" s="4">
        <v>5</v>
      </c>
      <c r="I19" s="4">
        <v>4</v>
      </c>
      <c r="J19" s="14" t="s">
        <v>26</v>
      </c>
    </row>
    <row r="20" s="2" customFormat="1" ht="48" customHeight="1" spans="1:10">
      <c r="A20" s="16"/>
      <c r="B20" s="4"/>
      <c r="C20" s="8" t="s">
        <v>139</v>
      </c>
      <c r="D20" s="4" t="s">
        <v>64</v>
      </c>
      <c r="E20" s="4">
        <v>100</v>
      </c>
      <c r="F20" s="15" t="s">
        <v>74</v>
      </c>
      <c r="G20" s="4">
        <v>100</v>
      </c>
      <c r="H20" s="4">
        <v>5</v>
      </c>
      <c r="I20" s="4">
        <v>4</v>
      </c>
      <c r="J20" s="14" t="s">
        <v>26</v>
      </c>
    </row>
    <row r="21" s="1" customFormat="1" spans="1:10">
      <c r="A21" s="16"/>
      <c r="B21" s="4"/>
      <c r="C21" s="11" t="s">
        <v>140</v>
      </c>
      <c r="D21" s="4" t="s">
        <v>64</v>
      </c>
      <c r="E21" s="4">
        <v>100</v>
      </c>
      <c r="F21" s="15" t="s">
        <v>74</v>
      </c>
      <c r="G21" s="4">
        <v>100</v>
      </c>
      <c r="H21" s="4">
        <v>5</v>
      </c>
      <c r="I21" s="4">
        <v>4</v>
      </c>
      <c r="J21" s="14" t="s">
        <v>26</v>
      </c>
    </row>
    <row r="22" s="1" customFormat="1" ht="41" customHeight="1" spans="1:10">
      <c r="A22" s="16"/>
      <c r="B22" s="8" t="s">
        <v>82</v>
      </c>
      <c r="C22" s="8" t="s">
        <v>141</v>
      </c>
      <c r="D22" s="4" t="s">
        <v>133</v>
      </c>
      <c r="E22" s="22">
        <v>45352</v>
      </c>
      <c r="F22" s="15" t="s">
        <v>142</v>
      </c>
      <c r="G22" s="22">
        <v>45352</v>
      </c>
      <c r="H22" s="4">
        <v>5</v>
      </c>
      <c r="I22" s="4">
        <v>5</v>
      </c>
      <c r="J22" s="14" t="s">
        <v>26</v>
      </c>
    </row>
    <row r="23" s="1" customFormat="1" ht="37" customHeight="1" spans="1:10">
      <c r="A23" s="16"/>
      <c r="B23" s="20"/>
      <c r="C23" s="8" t="s">
        <v>143</v>
      </c>
      <c r="D23" s="4" t="s">
        <v>133</v>
      </c>
      <c r="E23" s="22">
        <v>45535</v>
      </c>
      <c r="F23" s="15" t="s">
        <v>142</v>
      </c>
      <c r="G23" s="22">
        <v>45535</v>
      </c>
      <c r="H23" s="4">
        <v>5</v>
      </c>
      <c r="I23" s="4">
        <v>4</v>
      </c>
      <c r="J23" s="14" t="s">
        <v>26</v>
      </c>
    </row>
    <row r="24" s="1" customFormat="1" ht="31" customHeight="1" spans="1:10">
      <c r="A24" s="20"/>
      <c r="B24" s="4" t="s">
        <v>84</v>
      </c>
      <c r="C24" s="8" t="s">
        <v>144</v>
      </c>
      <c r="D24" s="4" t="s">
        <v>133</v>
      </c>
      <c r="E24" s="21">
        <v>5230000</v>
      </c>
      <c r="F24" s="15" t="s">
        <v>145</v>
      </c>
      <c r="G24" s="21">
        <v>5230000</v>
      </c>
      <c r="H24" s="4">
        <v>5</v>
      </c>
      <c r="I24" s="4">
        <v>5</v>
      </c>
      <c r="J24" s="14" t="s">
        <v>26</v>
      </c>
    </row>
    <row r="25" s="1" customFormat="1" ht="31" customHeight="1" spans="1:10">
      <c r="A25" s="16" t="s">
        <v>87</v>
      </c>
      <c r="B25" s="8" t="s">
        <v>88</v>
      </c>
      <c r="C25" s="8" t="s">
        <v>146</v>
      </c>
      <c r="D25" s="4" t="s">
        <v>64</v>
      </c>
      <c r="E25" s="21">
        <v>1.9</v>
      </c>
      <c r="F25" s="15" t="s">
        <v>74</v>
      </c>
      <c r="G25" s="21">
        <v>1.9</v>
      </c>
      <c r="H25" s="4">
        <v>5</v>
      </c>
      <c r="I25" s="4">
        <v>4</v>
      </c>
      <c r="J25" s="14" t="s">
        <v>26</v>
      </c>
    </row>
    <row r="26" s="1" customFormat="1" ht="31" customHeight="1" spans="1:10">
      <c r="A26" s="16"/>
      <c r="B26" s="16"/>
      <c r="C26" s="8" t="s">
        <v>147</v>
      </c>
      <c r="D26" s="4" t="s">
        <v>64</v>
      </c>
      <c r="E26" s="21">
        <v>10</v>
      </c>
      <c r="F26" s="15" t="s">
        <v>148</v>
      </c>
      <c r="G26" s="21">
        <v>10</v>
      </c>
      <c r="H26" s="4">
        <v>5</v>
      </c>
      <c r="I26" s="4">
        <v>4</v>
      </c>
      <c r="J26" s="14" t="s">
        <v>26</v>
      </c>
    </row>
    <row r="27" s="1" customFormat="1" spans="1:10">
      <c r="A27" s="16"/>
      <c r="B27" s="20"/>
      <c r="C27" s="11" t="s">
        <v>149</v>
      </c>
      <c r="D27" s="4" t="s">
        <v>64</v>
      </c>
      <c r="E27" s="21">
        <v>74</v>
      </c>
      <c r="F27" s="15" t="s">
        <v>148</v>
      </c>
      <c r="G27" s="21">
        <v>74</v>
      </c>
      <c r="H27" s="4">
        <v>10</v>
      </c>
      <c r="I27" s="4">
        <v>9</v>
      </c>
      <c r="J27" s="14" t="s">
        <v>26</v>
      </c>
    </row>
    <row r="28" s="1" customFormat="1" spans="1:10">
      <c r="A28" s="20"/>
      <c r="B28" s="4" t="s">
        <v>90</v>
      </c>
      <c r="C28" s="11" t="s">
        <v>150</v>
      </c>
      <c r="D28" s="4" t="s">
        <v>64</v>
      </c>
      <c r="E28" s="21">
        <v>445</v>
      </c>
      <c r="F28" s="15" t="s">
        <v>65</v>
      </c>
      <c r="G28" s="21">
        <v>445</v>
      </c>
      <c r="H28" s="4">
        <v>10</v>
      </c>
      <c r="I28" s="4">
        <v>10</v>
      </c>
      <c r="J28" s="14" t="s">
        <v>26</v>
      </c>
    </row>
    <row r="29" s="1" customFormat="1" ht="41" customHeight="1" spans="1:10">
      <c r="A29" s="4" t="s">
        <v>100</v>
      </c>
      <c r="B29" s="8" t="s">
        <v>101</v>
      </c>
      <c r="C29" s="11" t="s">
        <v>151</v>
      </c>
      <c r="D29" s="4" t="s">
        <v>64</v>
      </c>
      <c r="E29" s="4">
        <v>95</v>
      </c>
      <c r="F29" s="15" t="s">
        <v>74</v>
      </c>
      <c r="G29" s="4">
        <v>95</v>
      </c>
      <c r="H29" s="4">
        <v>10</v>
      </c>
      <c r="I29" s="4">
        <v>9</v>
      </c>
      <c r="J29" s="14" t="s">
        <v>26</v>
      </c>
    </row>
    <row r="30" s="1" customFormat="1" ht="31" customHeight="1" spans="1:10">
      <c r="A30" s="4" t="s">
        <v>152</v>
      </c>
      <c r="B30" s="4"/>
      <c r="C30" s="5" t="s">
        <v>26</v>
      </c>
      <c r="D30" s="6"/>
      <c r="E30" s="6"/>
      <c r="F30" s="6"/>
      <c r="G30" s="6"/>
      <c r="H30" s="6"/>
      <c r="I30" s="6"/>
      <c r="J30" s="7"/>
    </row>
    <row r="31" s="1" customFormat="1" ht="24" customHeight="1" spans="1:10">
      <c r="A31" s="4" t="s">
        <v>153</v>
      </c>
      <c r="B31" s="4">
        <v>100</v>
      </c>
      <c r="C31" s="4"/>
      <c r="D31" s="4"/>
      <c r="E31" s="4"/>
      <c r="F31" s="4"/>
      <c r="G31" s="4"/>
      <c r="H31" s="4"/>
      <c r="I31" s="4">
        <f>SUM(I5,I13:I29)</f>
        <v>90</v>
      </c>
      <c r="J31" s="4" t="s">
        <v>154</v>
      </c>
    </row>
    <row r="32" s="1" customFormat="1" spans="1:10">
      <c r="A32" s="17" t="s">
        <v>155</v>
      </c>
      <c r="B32" s="18"/>
      <c r="C32" s="18"/>
      <c r="D32" s="18"/>
      <c r="E32" s="18"/>
      <c r="F32" s="18"/>
      <c r="G32" s="18"/>
      <c r="H32" s="18"/>
      <c r="I32" s="18"/>
      <c r="J32" s="18"/>
    </row>
    <row r="33" s="1" customFormat="1" spans="1:10">
      <c r="A33" s="18"/>
      <c r="B33" s="18"/>
      <c r="C33" s="18"/>
      <c r="D33" s="18"/>
      <c r="E33" s="18"/>
      <c r="F33" s="18"/>
      <c r="G33" s="18"/>
      <c r="H33" s="18"/>
      <c r="I33" s="18"/>
      <c r="J33" s="18"/>
    </row>
    <row r="34" s="1" customFormat="1" spans="1:10">
      <c r="A34" s="18"/>
      <c r="B34" s="18"/>
      <c r="C34" s="18"/>
      <c r="D34" s="18"/>
      <c r="E34" s="18"/>
      <c r="F34" s="18"/>
      <c r="G34" s="18"/>
      <c r="H34" s="18"/>
      <c r="I34" s="18"/>
      <c r="J34" s="18"/>
    </row>
    <row r="35" s="1" customFormat="1" spans="1:10">
      <c r="A35" s="18"/>
      <c r="B35" s="18"/>
      <c r="C35" s="18"/>
      <c r="D35" s="18"/>
      <c r="E35" s="18"/>
      <c r="F35" s="18"/>
      <c r="G35" s="18"/>
      <c r="H35" s="18"/>
      <c r="I35" s="18"/>
      <c r="J35" s="18"/>
    </row>
    <row r="36" s="1" customFormat="1" spans="1:10">
      <c r="A36" s="18"/>
      <c r="B36" s="18"/>
      <c r="C36" s="18"/>
      <c r="D36" s="18"/>
      <c r="E36" s="18"/>
      <c r="F36" s="18"/>
      <c r="G36" s="18"/>
      <c r="H36" s="18"/>
      <c r="I36" s="18"/>
      <c r="J36"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0:B30"/>
    <mergeCell ref="C30:J30"/>
    <mergeCell ref="B31:H31"/>
    <mergeCell ref="A4:A8"/>
    <mergeCell ref="A13:A24"/>
    <mergeCell ref="A25:A28"/>
    <mergeCell ref="B13:B18"/>
    <mergeCell ref="B19:B21"/>
    <mergeCell ref="B22:B23"/>
    <mergeCell ref="B25:B27"/>
    <mergeCell ref="A32:J36"/>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30"/>
  <sheetViews>
    <sheetView tabSelected="1" workbookViewId="0">
      <selection activeCell="B10" sqref="B10:F10"/>
    </sheetView>
  </sheetViews>
  <sheetFormatPr defaultColWidth="9" defaultRowHeight="13.5"/>
  <cols>
    <col min="1" max="1" width="11.5" style="1" customWidth="1"/>
    <col min="2" max="2" width="21.2583333333333" style="1" customWidth="1"/>
    <col min="3" max="3" width="28.6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330</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10</v>
      </c>
      <c r="E5" s="4">
        <v>10</v>
      </c>
      <c r="F5" s="4">
        <v>10</v>
      </c>
      <c r="G5" s="4"/>
      <c r="H5" s="12">
        <f>E5/D5</f>
        <v>1</v>
      </c>
      <c r="I5" s="4">
        <v>10</v>
      </c>
      <c r="J5" s="4"/>
    </row>
    <row r="6" s="1" customFormat="1" ht="31" customHeight="1" spans="1:10">
      <c r="A6" s="4"/>
      <c r="B6" s="13" t="s">
        <v>43</v>
      </c>
      <c r="C6" s="4">
        <v>0</v>
      </c>
      <c r="D6" s="4">
        <v>10</v>
      </c>
      <c r="E6" s="4">
        <v>10</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331</v>
      </c>
      <c r="C10" s="14"/>
      <c r="D10" s="14"/>
      <c r="E10" s="14"/>
      <c r="F10" s="14"/>
      <c r="G10" s="14" t="s">
        <v>331</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7" customHeight="1" spans="1:10">
      <c r="A13" s="8" t="s">
        <v>58</v>
      </c>
      <c r="B13" s="8" t="s">
        <v>59</v>
      </c>
      <c r="C13" s="8" t="s">
        <v>332</v>
      </c>
      <c r="D13" s="4" t="s">
        <v>64</v>
      </c>
      <c r="E13" s="4">
        <v>1</v>
      </c>
      <c r="F13" s="15" t="s">
        <v>62</v>
      </c>
      <c r="G13" s="4">
        <v>1</v>
      </c>
      <c r="H13" s="14">
        <v>5</v>
      </c>
      <c r="I13" s="14">
        <v>5</v>
      </c>
      <c r="J13" s="14" t="s">
        <v>26</v>
      </c>
    </row>
    <row r="14" s="2" customFormat="1" ht="111" customHeight="1" spans="1:10">
      <c r="A14" s="16"/>
      <c r="B14" s="16"/>
      <c r="C14" s="8" t="s">
        <v>333</v>
      </c>
      <c r="D14" s="4" t="s">
        <v>64</v>
      </c>
      <c r="E14" s="4">
        <v>8</v>
      </c>
      <c r="F14" s="15" t="s">
        <v>62</v>
      </c>
      <c r="G14" s="4">
        <v>8</v>
      </c>
      <c r="H14" s="14">
        <v>10</v>
      </c>
      <c r="I14" s="14">
        <v>10</v>
      </c>
      <c r="J14" s="14" t="s">
        <v>26</v>
      </c>
    </row>
    <row r="15" s="2" customFormat="1" ht="48" customHeight="1" spans="1:10">
      <c r="A15" s="16"/>
      <c r="B15" s="8" t="s">
        <v>72</v>
      </c>
      <c r="C15" s="8" t="s">
        <v>334</v>
      </c>
      <c r="D15" s="4" t="s">
        <v>133</v>
      </c>
      <c r="E15" s="4" t="s">
        <v>335</v>
      </c>
      <c r="F15" s="15"/>
      <c r="G15" s="4" t="s">
        <v>335</v>
      </c>
      <c r="H15" s="14">
        <v>10</v>
      </c>
      <c r="I15" s="14">
        <v>8</v>
      </c>
      <c r="J15" s="14" t="s">
        <v>26</v>
      </c>
    </row>
    <row r="16" s="2" customFormat="1" ht="27" spans="1:10">
      <c r="A16" s="16"/>
      <c r="B16" s="8" t="s">
        <v>82</v>
      </c>
      <c r="C16" s="8" t="s">
        <v>336</v>
      </c>
      <c r="D16" s="4" t="s">
        <v>64</v>
      </c>
      <c r="E16" s="4">
        <v>90</v>
      </c>
      <c r="F16" s="15" t="s">
        <v>74</v>
      </c>
      <c r="G16" s="4">
        <v>90</v>
      </c>
      <c r="H16" s="14">
        <v>10</v>
      </c>
      <c r="I16" s="14">
        <v>8</v>
      </c>
      <c r="J16" s="14" t="s">
        <v>26</v>
      </c>
    </row>
    <row r="17" s="2" customFormat="1" ht="28" customHeight="1" spans="1:10">
      <c r="A17" s="16"/>
      <c r="B17" s="20"/>
      <c r="C17" s="8" t="s">
        <v>337</v>
      </c>
      <c r="D17" s="4" t="s">
        <v>133</v>
      </c>
      <c r="E17" s="4" t="s">
        <v>338</v>
      </c>
      <c r="F17" s="15"/>
      <c r="G17" s="4" t="s">
        <v>338</v>
      </c>
      <c r="H17" s="4">
        <v>10</v>
      </c>
      <c r="I17" s="4">
        <v>9</v>
      </c>
      <c r="J17" s="14" t="s">
        <v>26</v>
      </c>
    </row>
    <row r="18" s="1" customFormat="1" ht="31" customHeight="1" spans="1:10">
      <c r="A18" s="20"/>
      <c r="B18" s="4" t="s">
        <v>84</v>
      </c>
      <c r="C18" s="8" t="s">
        <v>144</v>
      </c>
      <c r="D18" s="4" t="s">
        <v>133</v>
      </c>
      <c r="E18" s="21">
        <v>100000</v>
      </c>
      <c r="F18" s="15" t="s">
        <v>145</v>
      </c>
      <c r="G18" s="21">
        <v>100000</v>
      </c>
      <c r="H18" s="14">
        <v>5</v>
      </c>
      <c r="I18" s="14">
        <v>5</v>
      </c>
      <c r="J18" s="14" t="s">
        <v>26</v>
      </c>
    </row>
    <row r="19" s="1" customFormat="1" ht="27" spans="1:10">
      <c r="A19" s="16" t="s">
        <v>87</v>
      </c>
      <c r="B19" s="4" t="s">
        <v>88</v>
      </c>
      <c r="C19" s="8" t="s">
        <v>339</v>
      </c>
      <c r="D19" s="4" t="s">
        <v>133</v>
      </c>
      <c r="E19" s="21" t="s">
        <v>340</v>
      </c>
      <c r="F19" s="15"/>
      <c r="G19" s="21" t="s">
        <v>340</v>
      </c>
      <c r="H19" s="14">
        <v>10</v>
      </c>
      <c r="I19" s="14">
        <v>9</v>
      </c>
      <c r="J19" s="14" t="s">
        <v>26</v>
      </c>
    </row>
    <row r="20" s="1" customFormat="1" ht="27" spans="1:10">
      <c r="A20" s="16"/>
      <c r="B20" s="4" t="s">
        <v>90</v>
      </c>
      <c r="C20" s="8" t="s">
        <v>341</v>
      </c>
      <c r="D20" s="4" t="s">
        <v>133</v>
      </c>
      <c r="E20" s="21" t="s">
        <v>342</v>
      </c>
      <c r="F20" s="15"/>
      <c r="G20" s="21" t="s">
        <v>342</v>
      </c>
      <c r="H20" s="14">
        <v>10</v>
      </c>
      <c r="I20" s="14">
        <v>9</v>
      </c>
      <c r="J20" s="14" t="s">
        <v>26</v>
      </c>
    </row>
    <row r="21" s="1" customFormat="1" ht="31" customHeight="1" spans="1:10">
      <c r="A21" s="16"/>
      <c r="B21" s="4" t="s">
        <v>184</v>
      </c>
      <c r="C21" s="8" t="s">
        <v>185</v>
      </c>
      <c r="D21" s="4" t="s">
        <v>133</v>
      </c>
      <c r="E21" s="21" t="s">
        <v>343</v>
      </c>
      <c r="F21" s="15"/>
      <c r="G21" s="21" t="s">
        <v>343</v>
      </c>
      <c r="H21" s="14">
        <v>5</v>
      </c>
      <c r="I21" s="14">
        <v>4</v>
      </c>
      <c r="J21" s="14" t="s">
        <v>26</v>
      </c>
    </row>
    <row r="22" s="1" customFormat="1" ht="27" spans="1:10">
      <c r="A22" s="16"/>
      <c r="B22" s="4" t="s">
        <v>96</v>
      </c>
      <c r="C22" s="8" t="s">
        <v>344</v>
      </c>
      <c r="D22" s="4" t="s">
        <v>133</v>
      </c>
      <c r="E22" s="4" t="s">
        <v>345</v>
      </c>
      <c r="F22" s="15"/>
      <c r="G22" s="4" t="s">
        <v>345</v>
      </c>
      <c r="H22" s="14">
        <v>5</v>
      </c>
      <c r="I22" s="14">
        <v>4</v>
      </c>
      <c r="J22" s="14" t="s">
        <v>26</v>
      </c>
    </row>
    <row r="23" s="1" customFormat="1" ht="41" customHeight="1" spans="1:10">
      <c r="A23" s="4" t="s">
        <v>100</v>
      </c>
      <c r="B23" s="8" t="s">
        <v>101</v>
      </c>
      <c r="C23" s="4" t="s">
        <v>346</v>
      </c>
      <c r="D23" s="4" t="s">
        <v>64</v>
      </c>
      <c r="E23" s="4">
        <v>90</v>
      </c>
      <c r="F23" s="15" t="s">
        <v>74</v>
      </c>
      <c r="G23" s="4">
        <v>90</v>
      </c>
      <c r="H23" s="4">
        <v>10</v>
      </c>
      <c r="I23" s="4">
        <v>9</v>
      </c>
      <c r="J23" s="14" t="s">
        <v>26</v>
      </c>
    </row>
    <row r="24" s="1" customFormat="1" ht="31" customHeight="1" spans="1:10">
      <c r="A24" s="4" t="s">
        <v>152</v>
      </c>
      <c r="B24" s="4"/>
      <c r="C24" s="5" t="s">
        <v>26</v>
      </c>
      <c r="D24" s="6"/>
      <c r="E24" s="6"/>
      <c r="F24" s="6"/>
      <c r="G24" s="6"/>
      <c r="H24" s="6"/>
      <c r="I24" s="6"/>
      <c r="J24" s="7"/>
    </row>
    <row r="25" s="1" customFormat="1" ht="24" customHeight="1" spans="1:10">
      <c r="A25" s="4" t="s">
        <v>153</v>
      </c>
      <c r="B25" s="4">
        <v>100</v>
      </c>
      <c r="C25" s="4"/>
      <c r="D25" s="4"/>
      <c r="E25" s="4"/>
      <c r="F25" s="4"/>
      <c r="G25" s="4"/>
      <c r="H25" s="4"/>
      <c r="I25" s="4">
        <f>SUM(I5,I13:I23)</f>
        <v>90</v>
      </c>
      <c r="J25" s="4" t="s">
        <v>154</v>
      </c>
    </row>
    <row r="26" s="1" customFormat="1" spans="1:10">
      <c r="A26" s="17" t="s">
        <v>155</v>
      </c>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6:B17"/>
    <mergeCell ref="A26:J3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5"/>
  <sheetViews>
    <sheetView workbookViewId="0">
      <selection activeCell="E7" sqref="E7"/>
    </sheetView>
  </sheetViews>
  <sheetFormatPr defaultColWidth="9" defaultRowHeight="13.5"/>
  <cols>
    <col min="1" max="1" width="11.5" style="1" customWidth="1"/>
    <col min="2" max="2" width="21.2583333333333" style="1" customWidth="1"/>
    <col min="3" max="3" width="31.3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347</v>
      </c>
      <c r="C2" s="6"/>
      <c r="D2" s="6"/>
      <c r="E2" s="6"/>
      <c r="F2" s="6"/>
      <c r="G2" s="6"/>
      <c r="H2" s="6"/>
      <c r="I2" s="6"/>
      <c r="J2" s="7"/>
    </row>
    <row r="3" s="1" customFormat="1" ht="26" customHeight="1" spans="1:10">
      <c r="A3" s="4" t="s">
        <v>109</v>
      </c>
      <c r="B3" s="5" t="s">
        <v>348</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1</v>
      </c>
      <c r="D5" s="4">
        <v>0.23</v>
      </c>
      <c r="E5" s="4">
        <v>0.23</v>
      </c>
      <c r="F5" s="4">
        <v>10</v>
      </c>
      <c r="G5" s="4"/>
      <c r="H5" s="12">
        <f>E5/D5</f>
        <v>1</v>
      </c>
      <c r="I5" s="4">
        <v>10</v>
      </c>
      <c r="J5" s="4"/>
    </row>
    <row r="6" s="1" customFormat="1" ht="31" customHeight="1" spans="1:10">
      <c r="A6" s="4"/>
      <c r="B6" s="13" t="s">
        <v>43</v>
      </c>
      <c r="C6" s="4">
        <v>1</v>
      </c>
      <c r="D6" s="4">
        <v>0.23</v>
      </c>
      <c r="E6" s="4">
        <v>0.23</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349</v>
      </c>
      <c r="C10" s="14"/>
      <c r="D10" s="14"/>
      <c r="E10" s="14"/>
      <c r="F10" s="14"/>
      <c r="G10" s="14" t="s">
        <v>349</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7" spans="1:10">
      <c r="A13" s="8" t="s">
        <v>58</v>
      </c>
      <c r="B13" s="8" t="s">
        <v>59</v>
      </c>
      <c r="C13" s="8" t="s">
        <v>350</v>
      </c>
      <c r="D13" s="4" t="s">
        <v>64</v>
      </c>
      <c r="E13" s="4">
        <v>33996</v>
      </c>
      <c r="F13" s="15" t="s">
        <v>351</v>
      </c>
      <c r="G13" s="4">
        <v>33996</v>
      </c>
      <c r="H13" s="14">
        <v>20</v>
      </c>
      <c r="I13" s="14">
        <v>18</v>
      </c>
      <c r="J13" s="14" t="s">
        <v>26</v>
      </c>
    </row>
    <row r="14" s="2" customFormat="1" ht="34" customHeight="1" spans="1:10">
      <c r="A14" s="16"/>
      <c r="B14" s="8" t="s">
        <v>72</v>
      </c>
      <c r="C14" s="8" t="s">
        <v>283</v>
      </c>
      <c r="D14" s="4" t="s">
        <v>133</v>
      </c>
      <c r="E14" s="4">
        <v>100</v>
      </c>
      <c r="F14" s="15" t="s">
        <v>74</v>
      </c>
      <c r="G14" s="4">
        <v>100</v>
      </c>
      <c r="H14" s="14">
        <v>10</v>
      </c>
      <c r="I14" s="14">
        <v>8</v>
      </c>
      <c r="J14" s="14" t="s">
        <v>26</v>
      </c>
    </row>
    <row r="15" s="2" customFormat="1" ht="28" customHeight="1" spans="1:10">
      <c r="A15" s="16"/>
      <c r="B15" s="4" t="s">
        <v>82</v>
      </c>
      <c r="C15" s="8" t="s">
        <v>352</v>
      </c>
      <c r="D15" s="4" t="s">
        <v>133</v>
      </c>
      <c r="E15" s="4">
        <v>1</v>
      </c>
      <c r="F15" s="15" t="s">
        <v>353</v>
      </c>
      <c r="G15" s="4">
        <v>1</v>
      </c>
      <c r="H15" s="4">
        <v>10</v>
      </c>
      <c r="I15" s="4">
        <v>9</v>
      </c>
      <c r="J15" s="14" t="s">
        <v>26</v>
      </c>
    </row>
    <row r="16" s="2" customFormat="1" ht="27" spans="1:10">
      <c r="A16" s="4" t="s">
        <v>87</v>
      </c>
      <c r="B16" s="4" t="s">
        <v>88</v>
      </c>
      <c r="C16" s="8" t="s">
        <v>354</v>
      </c>
      <c r="D16" s="4"/>
      <c r="E16" s="4" t="s">
        <v>335</v>
      </c>
      <c r="F16" s="15"/>
      <c r="G16" s="4" t="s">
        <v>335</v>
      </c>
      <c r="H16" s="14">
        <v>10</v>
      </c>
      <c r="I16" s="14">
        <v>10</v>
      </c>
      <c r="J16" s="14" t="s">
        <v>26</v>
      </c>
    </row>
    <row r="17" s="1" customFormat="1" ht="27" spans="1:10">
      <c r="A17" s="4"/>
      <c r="B17" s="4" t="s">
        <v>90</v>
      </c>
      <c r="C17" s="8" t="s">
        <v>355</v>
      </c>
      <c r="D17" s="4" t="s">
        <v>133</v>
      </c>
      <c r="E17" s="4" t="s">
        <v>335</v>
      </c>
      <c r="F17" s="15"/>
      <c r="G17" s="4" t="s">
        <v>335</v>
      </c>
      <c r="H17" s="14">
        <v>30</v>
      </c>
      <c r="I17" s="14">
        <v>27</v>
      </c>
      <c r="J17" s="14" t="s">
        <v>26</v>
      </c>
    </row>
    <row r="18" s="1" customFormat="1" ht="41" customHeight="1" spans="1:10">
      <c r="A18" s="4" t="s">
        <v>100</v>
      </c>
      <c r="B18" s="8" t="s">
        <v>101</v>
      </c>
      <c r="C18" s="8" t="s">
        <v>309</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90</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5"/>
  <sheetViews>
    <sheetView workbookViewId="0">
      <selection activeCell="E7" sqref="E7"/>
    </sheetView>
  </sheetViews>
  <sheetFormatPr defaultColWidth="9" defaultRowHeight="13.5"/>
  <cols>
    <col min="1" max="1" width="11.5" style="1" customWidth="1"/>
    <col min="2" max="2" width="21.2583333333333" style="1" customWidth="1"/>
    <col min="3" max="3" width="36.37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356</v>
      </c>
      <c r="C2" s="6"/>
      <c r="D2" s="6"/>
      <c r="E2" s="6"/>
      <c r="F2" s="6"/>
      <c r="G2" s="6"/>
      <c r="H2" s="6"/>
      <c r="I2" s="6"/>
      <c r="J2" s="7"/>
    </row>
    <row r="3" s="1" customFormat="1" ht="26" customHeight="1" spans="1:10">
      <c r="A3" s="4" t="s">
        <v>109</v>
      </c>
      <c r="B3" s="5" t="s">
        <v>357</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20</v>
      </c>
      <c r="D5" s="4">
        <v>6.74</v>
      </c>
      <c r="E5" s="4">
        <v>6.74</v>
      </c>
      <c r="F5" s="4">
        <v>10</v>
      </c>
      <c r="G5" s="4"/>
      <c r="H5" s="12">
        <f>E5/D5</f>
        <v>1</v>
      </c>
      <c r="I5" s="4">
        <v>10</v>
      </c>
      <c r="J5" s="4"/>
    </row>
    <row r="6" s="1" customFormat="1" ht="31" customHeight="1" spans="1:10">
      <c r="A6" s="4"/>
      <c r="B6" s="13" t="s">
        <v>43</v>
      </c>
      <c r="C6" s="4">
        <v>20</v>
      </c>
      <c r="D6" s="4">
        <v>6.74</v>
      </c>
      <c r="E6" s="4">
        <v>6.74</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358</v>
      </c>
      <c r="C10" s="14"/>
      <c r="D10" s="14"/>
      <c r="E10" s="14"/>
      <c r="F10" s="14"/>
      <c r="G10" s="14" t="s">
        <v>358</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spans="1:10">
      <c r="A13" s="8" t="s">
        <v>58</v>
      </c>
      <c r="B13" s="8" t="s">
        <v>59</v>
      </c>
      <c r="C13" s="8" t="s">
        <v>359</v>
      </c>
      <c r="D13" s="4" t="s">
        <v>133</v>
      </c>
      <c r="E13" s="4">
        <v>43</v>
      </c>
      <c r="F13" s="15" t="s">
        <v>62</v>
      </c>
      <c r="G13" s="4">
        <v>43</v>
      </c>
      <c r="H13" s="14">
        <v>20</v>
      </c>
      <c r="I13" s="14">
        <v>18</v>
      </c>
      <c r="J13" s="14" t="s">
        <v>26</v>
      </c>
    </row>
    <row r="14" s="2" customFormat="1" ht="27" spans="1:10">
      <c r="A14" s="16"/>
      <c r="B14" s="8" t="s">
        <v>72</v>
      </c>
      <c r="C14" s="8" t="s">
        <v>360</v>
      </c>
      <c r="D14" s="4" t="s">
        <v>64</v>
      </c>
      <c r="E14" s="4" t="s">
        <v>361</v>
      </c>
      <c r="F14" s="15"/>
      <c r="G14" s="4" t="s">
        <v>361</v>
      </c>
      <c r="H14" s="14">
        <v>10</v>
      </c>
      <c r="I14" s="14">
        <v>9</v>
      </c>
      <c r="J14" s="14" t="s">
        <v>26</v>
      </c>
    </row>
    <row r="15" s="2" customFormat="1" ht="28" customHeight="1" spans="1:10">
      <c r="A15" s="16"/>
      <c r="B15" s="4" t="s">
        <v>82</v>
      </c>
      <c r="C15" s="8" t="s">
        <v>352</v>
      </c>
      <c r="D15" s="4" t="s">
        <v>133</v>
      </c>
      <c r="E15" s="4">
        <v>1</v>
      </c>
      <c r="F15" s="15" t="s">
        <v>353</v>
      </c>
      <c r="G15" s="4">
        <v>1</v>
      </c>
      <c r="H15" s="4">
        <v>10</v>
      </c>
      <c r="I15" s="4">
        <v>9</v>
      </c>
      <c r="J15" s="14" t="s">
        <v>26</v>
      </c>
    </row>
    <row r="16" s="2" customFormat="1" spans="1:10">
      <c r="A16" s="4" t="s">
        <v>87</v>
      </c>
      <c r="B16" s="4" t="s">
        <v>96</v>
      </c>
      <c r="C16" s="8" t="s">
        <v>362</v>
      </c>
      <c r="D16" s="4" t="s">
        <v>64</v>
      </c>
      <c r="E16" s="4">
        <v>2</v>
      </c>
      <c r="F16" s="15" t="s">
        <v>353</v>
      </c>
      <c r="G16" s="4">
        <v>2</v>
      </c>
      <c r="H16" s="14">
        <v>10</v>
      </c>
      <c r="I16" s="14">
        <v>10</v>
      </c>
      <c r="J16" s="14" t="s">
        <v>26</v>
      </c>
    </row>
    <row r="17" s="1" customFormat="1" ht="27" spans="1:10">
      <c r="A17" s="4"/>
      <c r="B17" s="4" t="s">
        <v>90</v>
      </c>
      <c r="C17" s="8" t="s">
        <v>363</v>
      </c>
      <c r="D17" s="4" t="s">
        <v>133</v>
      </c>
      <c r="E17" s="4" t="s">
        <v>364</v>
      </c>
      <c r="F17" s="15"/>
      <c r="G17" s="4" t="s">
        <v>364</v>
      </c>
      <c r="H17" s="14">
        <v>30</v>
      </c>
      <c r="I17" s="14">
        <v>27</v>
      </c>
      <c r="J17" s="14" t="s">
        <v>26</v>
      </c>
    </row>
    <row r="18" s="1" customFormat="1" ht="41" customHeight="1" spans="1:10">
      <c r="A18" s="4" t="s">
        <v>100</v>
      </c>
      <c r="B18" s="8" t="s">
        <v>101</v>
      </c>
      <c r="C18" s="8" t="s">
        <v>365</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25"/>
  <sheetViews>
    <sheetView workbookViewId="0">
      <selection activeCell="E6" sqref="E6"/>
    </sheetView>
  </sheetViews>
  <sheetFormatPr defaultColWidth="9" defaultRowHeight="13.5"/>
  <cols>
    <col min="1" max="1" width="11.5" style="1" customWidth="1"/>
    <col min="2" max="2" width="21.2583333333333" style="1" customWidth="1"/>
    <col min="3" max="3" width="39"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366</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2</v>
      </c>
      <c r="D5" s="4">
        <v>0.52</v>
      </c>
      <c r="E5" s="4">
        <v>0.52</v>
      </c>
      <c r="F5" s="4">
        <v>10</v>
      </c>
      <c r="G5" s="4"/>
      <c r="H5" s="12">
        <f>E5/D5</f>
        <v>1</v>
      </c>
      <c r="I5" s="4">
        <v>10</v>
      </c>
      <c r="J5" s="4"/>
    </row>
    <row r="6" s="1" customFormat="1" ht="31" customHeight="1" spans="1:10">
      <c r="A6" s="4"/>
      <c r="B6" s="13" t="s">
        <v>43</v>
      </c>
      <c r="C6" s="4">
        <v>2</v>
      </c>
      <c r="D6" s="4">
        <v>0.52</v>
      </c>
      <c r="E6" s="4">
        <v>0.52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84" customHeight="1" spans="1:10">
      <c r="A10" s="14" t="s">
        <v>122</v>
      </c>
      <c r="B10" s="14" t="s">
        <v>367</v>
      </c>
      <c r="C10" s="14"/>
      <c r="D10" s="14"/>
      <c r="E10" s="14"/>
      <c r="F10" s="14"/>
      <c r="G10" s="14" t="s">
        <v>367</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spans="1:10">
      <c r="A13" s="8" t="s">
        <v>58</v>
      </c>
      <c r="B13" s="8" t="s">
        <v>59</v>
      </c>
      <c r="C13" s="8" t="s">
        <v>368</v>
      </c>
      <c r="D13" s="4" t="s">
        <v>64</v>
      </c>
      <c r="E13" s="4">
        <v>3</v>
      </c>
      <c r="F13" s="15" t="s">
        <v>369</v>
      </c>
      <c r="G13" s="4">
        <v>3</v>
      </c>
      <c r="H13" s="14">
        <v>20</v>
      </c>
      <c r="I13" s="14">
        <v>18</v>
      </c>
      <c r="J13" s="14" t="s">
        <v>26</v>
      </c>
    </row>
    <row r="14" s="2" customFormat="1" spans="1:10">
      <c r="A14" s="16"/>
      <c r="B14" s="8" t="s">
        <v>72</v>
      </c>
      <c r="C14" s="8" t="s">
        <v>370</v>
      </c>
      <c r="D14" s="4" t="s">
        <v>64</v>
      </c>
      <c r="E14" s="4">
        <v>90</v>
      </c>
      <c r="F14" s="15" t="s">
        <v>74</v>
      </c>
      <c r="G14" s="4">
        <v>90</v>
      </c>
      <c r="H14" s="14">
        <v>10</v>
      </c>
      <c r="I14" s="14">
        <v>9</v>
      </c>
      <c r="J14" s="14" t="s">
        <v>26</v>
      </c>
    </row>
    <row r="15" s="2" customFormat="1" ht="28" customHeight="1" spans="1:10">
      <c r="A15" s="16"/>
      <c r="B15" s="4" t="s">
        <v>82</v>
      </c>
      <c r="C15" s="8" t="s">
        <v>371</v>
      </c>
      <c r="D15" s="4" t="s">
        <v>133</v>
      </c>
      <c r="E15" s="4">
        <v>1</v>
      </c>
      <c r="F15" s="15" t="s">
        <v>353</v>
      </c>
      <c r="G15" s="4">
        <v>1</v>
      </c>
      <c r="H15" s="4">
        <v>10</v>
      </c>
      <c r="I15" s="4">
        <v>9</v>
      </c>
      <c r="J15" s="14" t="s">
        <v>26</v>
      </c>
    </row>
    <row r="16" s="2" customFormat="1" spans="1:10">
      <c r="A16" s="4" t="s">
        <v>87</v>
      </c>
      <c r="B16" s="4" t="s">
        <v>96</v>
      </c>
      <c r="C16" s="8" t="s">
        <v>372</v>
      </c>
      <c r="D16" s="4" t="s">
        <v>64</v>
      </c>
      <c r="E16" s="4">
        <v>1</v>
      </c>
      <c r="F16" s="15" t="s">
        <v>353</v>
      </c>
      <c r="G16" s="4">
        <v>1</v>
      </c>
      <c r="H16" s="14">
        <v>10</v>
      </c>
      <c r="I16" s="14">
        <v>10</v>
      </c>
      <c r="J16" s="14" t="s">
        <v>26</v>
      </c>
    </row>
    <row r="17" s="1" customFormat="1" spans="1:10">
      <c r="A17" s="4"/>
      <c r="B17" s="4" t="s">
        <v>90</v>
      </c>
      <c r="C17" s="8" t="s">
        <v>373</v>
      </c>
      <c r="D17" s="4" t="s">
        <v>64</v>
      </c>
      <c r="E17" s="4" t="s">
        <v>374</v>
      </c>
      <c r="F17" s="15"/>
      <c r="G17" s="4" t="s">
        <v>374</v>
      </c>
      <c r="H17" s="14">
        <v>30</v>
      </c>
      <c r="I17" s="14">
        <v>27</v>
      </c>
      <c r="J17" s="14" t="s">
        <v>26</v>
      </c>
    </row>
    <row r="18" s="1" customFormat="1" ht="41" customHeight="1" spans="1:10">
      <c r="A18" s="4" t="s">
        <v>100</v>
      </c>
      <c r="B18" s="8" t="s">
        <v>101</v>
      </c>
      <c r="C18" s="8" t="s">
        <v>375</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5"/>
  <sheetViews>
    <sheetView workbookViewId="0">
      <selection activeCell="E6" sqref="E6"/>
    </sheetView>
  </sheetViews>
  <sheetFormatPr defaultColWidth="9" defaultRowHeight="13.5"/>
  <cols>
    <col min="1" max="1" width="11.5" style="1" customWidth="1"/>
    <col min="2" max="2" width="21.2583333333333" style="1" customWidth="1"/>
    <col min="3" max="3" width="25.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376</v>
      </c>
      <c r="C2" s="6"/>
      <c r="D2" s="6"/>
      <c r="E2" s="6"/>
      <c r="F2" s="6"/>
      <c r="G2" s="6"/>
      <c r="H2" s="6"/>
      <c r="I2" s="6"/>
      <c r="J2" s="7"/>
    </row>
    <row r="3" s="1" customFormat="1" ht="26" customHeight="1" spans="1:10">
      <c r="A3" s="4" t="s">
        <v>109</v>
      </c>
      <c r="B3" s="5" t="s">
        <v>377</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1</v>
      </c>
      <c r="D5" s="4">
        <v>0.6</v>
      </c>
      <c r="E5" s="4">
        <v>0.6</v>
      </c>
      <c r="F5" s="4">
        <v>10</v>
      </c>
      <c r="G5" s="4"/>
      <c r="H5" s="12">
        <f>E5/D5</f>
        <v>1</v>
      </c>
      <c r="I5" s="4">
        <v>10</v>
      </c>
      <c r="J5" s="4"/>
    </row>
    <row r="6" s="1" customFormat="1" ht="31" customHeight="1" spans="1:10">
      <c r="A6" s="4"/>
      <c r="B6" s="13" t="s">
        <v>43</v>
      </c>
      <c r="C6" s="4">
        <v>1</v>
      </c>
      <c r="D6" s="4">
        <v>0.6</v>
      </c>
      <c r="E6" s="4">
        <v>0.6</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378</v>
      </c>
      <c r="C10" s="14"/>
      <c r="D10" s="14"/>
      <c r="E10" s="14"/>
      <c r="F10" s="14"/>
      <c r="G10" s="14" t="s">
        <v>378</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0" customHeight="1" spans="1:10">
      <c r="A13" s="8" t="s">
        <v>58</v>
      </c>
      <c r="B13" s="8" t="s">
        <v>59</v>
      </c>
      <c r="C13" s="8" t="s">
        <v>379</v>
      </c>
      <c r="D13" s="4" t="s">
        <v>64</v>
      </c>
      <c r="E13" s="4">
        <v>4</v>
      </c>
      <c r="F13" s="15" t="s">
        <v>67</v>
      </c>
      <c r="G13" s="4">
        <v>4</v>
      </c>
      <c r="H13" s="14">
        <v>20</v>
      </c>
      <c r="I13" s="14">
        <v>19</v>
      </c>
      <c r="J13" s="14" t="s">
        <v>26</v>
      </c>
    </row>
    <row r="14" s="2" customFormat="1" ht="32" customHeight="1" spans="1:10">
      <c r="A14" s="16"/>
      <c r="B14" s="8" t="s">
        <v>72</v>
      </c>
      <c r="C14" s="8" t="s">
        <v>380</v>
      </c>
      <c r="D14" s="4" t="s">
        <v>64</v>
      </c>
      <c r="E14" s="4">
        <v>90</v>
      </c>
      <c r="F14" s="15" t="s">
        <v>74</v>
      </c>
      <c r="G14" s="4">
        <v>90</v>
      </c>
      <c r="H14" s="14">
        <v>10</v>
      </c>
      <c r="I14" s="14">
        <v>9</v>
      </c>
      <c r="J14" s="14" t="s">
        <v>26</v>
      </c>
    </row>
    <row r="15" s="2" customFormat="1" ht="32" customHeight="1" spans="1:10">
      <c r="A15" s="16"/>
      <c r="B15" s="4" t="s">
        <v>82</v>
      </c>
      <c r="C15" s="8" t="s">
        <v>381</v>
      </c>
      <c r="D15" s="4" t="s">
        <v>133</v>
      </c>
      <c r="E15" s="4">
        <v>1</v>
      </c>
      <c r="F15" s="15" t="s">
        <v>353</v>
      </c>
      <c r="G15" s="4">
        <v>1</v>
      </c>
      <c r="H15" s="4">
        <v>10</v>
      </c>
      <c r="I15" s="4">
        <v>9</v>
      </c>
      <c r="J15" s="14" t="s">
        <v>26</v>
      </c>
    </row>
    <row r="16" s="2" customFormat="1" ht="27" spans="1:10">
      <c r="A16" s="4" t="s">
        <v>87</v>
      </c>
      <c r="B16" s="4" t="s">
        <v>96</v>
      </c>
      <c r="C16" s="8" t="s">
        <v>382</v>
      </c>
      <c r="D16" s="4" t="s">
        <v>64</v>
      </c>
      <c r="E16" s="4">
        <v>2</v>
      </c>
      <c r="F16" s="15" t="s">
        <v>353</v>
      </c>
      <c r="G16" s="4">
        <v>2</v>
      </c>
      <c r="H16" s="14">
        <v>10</v>
      </c>
      <c r="I16" s="14">
        <v>10</v>
      </c>
      <c r="J16" s="14" t="s">
        <v>26</v>
      </c>
    </row>
    <row r="17" s="1" customFormat="1" ht="27" spans="1:10">
      <c r="A17" s="4"/>
      <c r="B17" s="4" t="s">
        <v>90</v>
      </c>
      <c r="C17" s="8" t="s">
        <v>383</v>
      </c>
      <c r="D17" s="4" t="s">
        <v>133</v>
      </c>
      <c r="E17" s="4" t="s">
        <v>364</v>
      </c>
      <c r="F17" s="15"/>
      <c r="G17" s="4" t="s">
        <v>364</v>
      </c>
      <c r="H17" s="14">
        <v>30</v>
      </c>
      <c r="I17" s="14">
        <v>28</v>
      </c>
      <c r="J17" s="14" t="s">
        <v>26</v>
      </c>
    </row>
    <row r="18" s="1" customFormat="1" ht="41" customHeight="1" spans="1:10">
      <c r="A18" s="4" t="s">
        <v>100</v>
      </c>
      <c r="B18" s="8" t="s">
        <v>101</v>
      </c>
      <c r="C18" s="8" t="s">
        <v>375</v>
      </c>
      <c r="D18" s="4" t="s">
        <v>64</v>
      </c>
      <c r="E18" s="4">
        <v>90</v>
      </c>
      <c r="F18" s="15" t="s">
        <v>74</v>
      </c>
      <c r="G18" s="4">
        <v>90</v>
      </c>
      <c r="H18" s="4">
        <v>10</v>
      </c>
      <c r="I18" s="4">
        <v>9</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94</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26"/>
  <sheetViews>
    <sheetView workbookViewId="0">
      <selection activeCell="E6" sqref="E6"/>
    </sheetView>
  </sheetViews>
  <sheetFormatPr defaultColWidth="9" defaultRowHeight="13.5"/>
  <cols>
    <col min="1" max="1" width="11.5" style="1" customWidth="1"/>
    <col min="2" max="2" width="21.2583333333333" style="1" customWidth="1"/>
    <col min="3" max="3" width="30.1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384</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1</v>
      </c>
      <c r="D5" s="4">
        <v>0.35</v>
      </c>
      <c r="E5" s="4">
        <v>0.35</v>
      </c>
      <c r="F5" s="4">
        <v>10</v>
      </c>
      <c r="G5" s="4"/>
      <c r="H5" s="12">
        <f>E5/D5</f>
        <v>1</v>
      </c>
      <c r="I5" s="4">
        <v>10</v>
      </c>
      <c r="J5" s="4"/>
    </row>
    <row r="6" s="1" customFormat="1" ht="31" customHeight="1" spans="1:10">
      <c r="A6" s="4"/>
      <c r="B6" s="13" t="s">
        <v>43</v>
      </c>
      <c r="C6" s="4">
        <v>1</v>
      </c>
      <c r="D6" s="4">
        <v>0.35</v>
      </c>
      <c r="E6" s="4">
        <v>0.35</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385</v>
      </c>
      <c r="C10" s="14"/>
      <c r="D10" s="14"/>
      <c r="E10" s="14"/>
      <c r="F10" s="14"/>
      <c r="G10" s="14" t="s">
        <v>385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9" customHeight="1" spans="1:10">
      <c r="A13" s="8" t="s">
        <v>58</v>
      </c>
      <c r="B13" s="8" t="s">
        <v>59</v>
      </c>
      <c r="C13" s="8" t="s">
        <v>386</v>
      </c>
      <c r="D13" s="4" t="s">
        <v>64</v>
      </c>
      <c r="E13" s="4">
        <v>10</v>
      </c>
      <c r="F13" s="15" t="s">
        <v>65</v>
      </c>
      <c r="G13" s="4">
        <v>10</v>
      </c>
      <c r="H13" s="14">
        <v>10</v>
      </c>
      <c r="I13" s="14">
        <v>9</v>
      </c>
      <c r="J13" s="14" t="s">
        <v>26</v>
      </c>
    </row>
    <row r="14" s="2" customFormat="1" ht="30" customHeight="1" spans="1:10">
      <c r="A14" s="16"/>
      <c r="B14" s="16"/>
      <c r="C14" s="8" t="s">
        <v>379</v>
      </c>
      <c r="D14" s="4" t="s">
        <v>64</v>
      </c>
      <c r="E14" s="4">
        <v>4</v>
      </c>
      <c r="F14" s="15" t="s">
        <v>67</v>
      </c>
      <c r="G14" s="4">
        <v>4</v>
      </c>
      <c r="H14" s="14">
        <v>10</v>
      </c>
      <c r="I14" s="14">
        <v>9</v>
      </c>
      <c r="J14" s="14" t="s">
        <v>26</v>
      </c>
    </row>
    <row r="15" s="2" customFormat="1" ht="32" customHeight="1" spans="1:10">
      <c r="A15" s="16"/>
      <c r="B15" s="8" t="s">
        <v>72</v>
      </c>
      <c r="C15" s="8" t="s">
        <v>387</v>
      </c>
      <c r="D15" s="4" t="s">
        <v>64</v>
      </c>
      <c r="E15" s="4">
        <v>100</v>
      </c>
      <c r="F15" s="15" t="s">
        <v>74</v>
      </c>
      <c r="G15" s="4">
        <v>100</v>
      </c>
      <c r="H15" s="14">
        <v>20</v>
      </c>
      <c r="I15" s="14">
        <v>18</v>
      </c>
      <c r="J15" s="14" t="s">
        <v>26</v>
      </c>
    </row>
    <row r="16" s="2" customFormat="1" ht="32" customHeight="1" spans="1:10">
      <c r="A16" s="16"/>
      <c r="B16" s="4" t="s">
        <v>82</v>
      </c>
      <c r="C16" s="8" t="s">
        <v>388</v>
      </c>
      <c r="D16" s="4" t="s">
        <v>133</v>
      </c>
      <c r="E16" s="4">
        <v>1</v>
      </c>
      <c r="F16" s="15" t="s">
        <v>353</v>
      </c>
      <c r="G16" s="4">
        <v>1</v>
      </c>
      <c r="H16" s="4">
        <v>10</v>
      </c>
      <c r="I16" s="4">
        <v>9</v>
      </c>
      <c r="J16" s="14" t="s">
        <v>26</v>
      </c>
    </row>
    <row r="17" s="2" customFormat="1" spans="1:10">
      <c r="A17" s="4" t="s">
        <v>87</v>
      </c>
      <c r="B17" s="4" t="s">
        <v>96</v>
      </c>
      <c r="C17" s="8" t="s">
        <v>389</v>
      </c>
      <c r="D17" s="4" t="s">
        <v>133</v>
      </c>
      <c r="E17" s="4" t="s">
        <v>98</v>
      </c>
      <c r="F17" s="15"/>
      <c r="G17" s="4" t="s">
        <v>98</v>
      </c>
      <c r="H17" s="4">
        <v>15</v>
      </c>
      <c r="I17" s="4">
        <v>13</v>
      </c>
      <c r="J17" s="14" t="s">
        <v>26</v>
      </c>
    </row>
    <row r="18" s="1" customFormat="1" spans="1:10">
      <c r="A18" s="4"/>
      <c r="B18" s="4" t="s">
        <v>90</v>
      </c>
      <c r="C18" s="8" t="s">
        <v>390</v>
      </c>
      <c r="D18" s="4" t="s">
        <v>133</v>
      </c>
      <c r="E18" s="4" t="s">
        <v>374</v>
      </c>
      <c r="F18" s="15"/>
      <c r="G18" s="4" t="s">
        <v>374</v>
      </c>
      <c r="H18" s="14">
        <v>15</v>
      </c>
      <c r="I18" s="14">
        <v>14</v>
      </c>
      <c r="J18" s="14" t="s">
        <v>26</v>
      </c>
    </row>
    <row r="19" s="1" customFormat="1" ht="41" customHeight="1" spans="1:10">
      <c r="A19" s="4" t="s">
        <v>100</v>
      </c>
      <c r="B19" s="8" t="s">
        <v>101</v>
      </c>
      <c r="C19" s="8" t="s">
        <v>375</v>
      </c>
      <c r="D19" s="4" t="s">
        <v>64</v>
      </c>
      <c r="E19" s="4">
        <v>90</v>
      </c>
      <c r="F19" s="15" t="s">
        <v>74</v>
      </c>
      <c r="G19" s="4">
        <v>90</v>
      </c>
      <c r="H19" s="4">
        <v>10</v>
      </c>
      <c r="I19" s="4">
        <v>8</v>
      </c>
      <c r="J19" s="14" t="s">
        <v>26</v>
      </c>
    </row>
    <row r="20" s="1" customFormat="1" ht="31" customHeight="1" spans="1:10">
      <c r="A20" s="4" t="s">
        <v>152</v>
      </c>
      <c r="B20" s="4"/>
      <c r="C20" s="5" t="s">
        <v>26</v>
      </c>
      <c r="D20" s="6"/>
      <c r="E20" s="6"/>
      <c r="F20" s="6"/>
      <c r="G20" s="6"/>
      <c r="H20" s="6"/>
      <c r="I20" s="6"/>
      <c r="J20" s="7"/>
    </row>
    <row r="21" s="1" customFormat="1" ht="24" customHeight="1" spans="1:10">
      <c r="A21" s="4" t="s">
        <v>153</v>
      </c>
      <c r="B21" s="4">
        <v>100</v>
      </c>
      <c r="C21" s="4"/>
      <c r="D21" s="4"/>
      <c r="E21" s="4"/>
      <c r="F21" s="4"/>
      <c r="G21" s="4"/>
      <c r="H21" s="4"/>
      <c r="I21" s="4">
        <f>SUM(I5,I13:I19)</f>
        <v>90</v>
      </c>
      <c r="J21" s="4" t="s">
        <v>154</v>
      </c>
    </row>
    <row r="22" s="1" customFormat="1" spans="1:10">
      <c r="A22" s="17" t="s">
        <v>155</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6"/>
  <sheetViews>
    <sheetView workbookViewId="0">
      <selection activeCell="E7" sqref="E7"/>
    </sheetView>
  </sheetViews>
  <sheetFormatPr defaultColWidth="9" defaultRowHeight="13.5"/>
  <cols>
    <col min="1" max="1" width="11.5" style="1" customWidth="1"/>
    <col min="2" max="2" width="21.2583333333333" style="1" customWidth="1"/>
    <col min="3" max="3" width="29.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391</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10</v>
      </c>
      <c r="D5" s="4">
        <v>7.66</v>
      </c>
      <c r="E5" s="4">
        <v>7.66</v>
      </c>
      <c r="F5" s="4">
        <v>10</v>
      </c>
      <c r="G5" s="4"/>
      <c r="H5" s="12">
        <f>E5/D5</f>
        <v>1</v>
      </c>
      <c r="I5" s="4">
        <v>10</v>
      </c>
      <c r="J5" s="4"/>
    </row>
    <row r="6" s="1" customFormat="1" ht="31" customHeight="1" spans="1:10">
      <c r="A6" s="4"/>
      <c r="B6" s="13" t="s">
        <v>43</v>
      </c>
      <c r="C6" s="4">
        <v>10</v>
      </c>
      <c r="D6" s="4">
        <v>7.66</v>
      </c>
      <c r="E6" s="4">
        <v>7.66</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392</v>
      </c>
      <c r="C10" s="14"/>
      <c r="D10" s="14"/>
      <c r="E10" s="14"/>
      <c r="F10" s="14"/>
      <c r="G10" s="14" t="s">
        <v>392</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9" customHeight="1" spans="1:10">
      <c r="A13" s="8" t="s">
        <v>58</v>
      </c>
      <c r="B13" s="8" t="s">
        <v>59</v>
      </c>
      <c r="C13" s="8" t="s">
        <v>393</v>
      </c>
      <c r="D13" s="4" t="s">
        <v>64</v>
      </c>
      <c r="E13" s="4">
        <v>120</v>
      </c>
      <c r="F13" s="15" t="s">
        <v>65</v>
      </c>
      <c r="G13" s="4">
        <v>120</v>
      </c>
      <c r="H13" s="14">
        <v>10</v>
      </c>
      <c r="I13" s="14">
        <v>9</v>
      </c>
      <c r="J13" s="14" t="s">
        <v>26</v>
      </c>
    </row>
    <row r="14" s="2" customFormat="1" ht="30" customHeight="1" spans="1:10">
      <c r="A14" s="16"/>
      <c r="B14" s="16"/>
      <c r="C14" s="8" t="s">
        <v>394</v>
      </c>
      <c r="D14" s="4" t="s">
        <v>64</v>
      </c>
      <c r="E14" s="4">
        <v>40</v>
      </c>
      <c r="F14" s="15" t="s">
        <v>67</v>
      </c>
      <c r="G14" s="4">
        <v>40</v>
      </c>
      <c r="H14" s="14">
        <v>10</v>
      </c>
      <c r="I14" s="14">
        <v>10</v>
      </c>
      <c r="J14" s="14" t="s">
        <v>26</v>
      </c>
    </row>
    <row r="15" s="2" customFormat="1" ht="32" customHeight="1" spans="1:10">
      <c r="A15" s="16"/>
      <c r="B15" s="8" t="s">
        <v>72</v>
      </c>
      <c r="C15" s="8" t="s">
        <v>395</v>
      </c>
      <c r="D15" s="4" t="s">
        <v>64</v>
      </c>
      <c r="E15" s="4">
        <v>90</v>
      </c>
      <c r="F15" s="15" t="s">
        <v>74</v>
      </c>
      <c r="G15" s="4">
        <v>90</v>
      </c>
      <c r="H15" s="14">
        <v>20</v>
      </c>
      <c r="I15" s="14">
        <v>19</v>
      </c>
      <c r="J15" s="14" t="s">
        <v>26</v>
      </c>
    </row>
    <row r="16" s="2" customFormat="1" ht="32" customHeight="1" spans="1:10">
      <c r="A16" s="16"/>
      <c r="B16" s="4" t="s">
        <v>82</v>
      </c>
      <c r="C16" s="8" t="s">
        <v>396</v>
      </c>
      <c r="D16" s="4" t="s">
        <v>133</v>
      </c>
      <c r="E16" s="4">
        <v>1</v>
      </c>
      <c r="F16" s="15" t="s">
        <v>353</v>
      </c>
      <c r="G16" s="4">
        <v>1</v>
      </c>
      <c r="H16" s="4">
        <v>10</v>
      </c>
      <c r="I16" s="4">
        <v>9</v>
      </c>
      <c r="J16" s="14" t="s">
        <v>26</v>
      </c>
    </row>
    <row r="17" s="2" customFormat="1" spans="1:10">
      <c r="A17" s="4" t="s">
        <v>87</v>
      </c>
      <c r="B17" s="4" t="s">
        <v>96</v>
      </c>
      <c r="C17" s="8" t="s">
        <v>397</v>
      </c>
      <c r="D17" s="4" t="s">
        <v>133</v>
      </c>
      <c r="E17" s="4" t="s">
        <v>98</v>
      </c>
      <c r="F17" s="15"/>
      <c r="G17" s="4" t="s">
        <v>98</v>
      </c>
      <c r="H17" s="4">
        <v>15</v>
      </c>
      <c r="I17" s="4">
        <v>14</v>
      </c>
      <c r="J17" s="14" t="s">
        <v>26</v>
      </c>
    </row>
    <row r="18" s="1" customFormat="1" spans="1:10">
      <c r="A18" s="4"/>
      <c r="B18" s="4" t="s">
        <v>90</v>
      </c>
      <c r="C18" s="8" t="s">
        <v>398</v>
      </c>
      <c r="D18" s="4" t="s">
        <v>133</v>
      </c>
      <c r="E18" s="4" t="s">
        <v>374</v>
      </c>
      <c r="F18" s="15"/>
      <c r="G18" s="4" t="s">
        <v>374</v>
      </c>
      <c r="H18" s="14">
        <v>15</v>
      </c>
      <c r="I18" s="14">
        <v>14</v>
      </c>
      <c r="J18" s="14" t="s">
        <v>26</v>
      </c>
    </row>
    <row r="19" s="1" customFormat="1" ht="41" customHeight="1" spans="1:10">
      <c r="A19" s="4" t="s">
        <v>100</v>
      </c>
      <c r="B19" s="8" t="s">
        <v>101</v>
      </c>
      <c r="C19" s="8" t="s">
        <v>375</v>
      </c>
      <c r="D19" s="4" t="s">
        <v>64</v>
      </c>
      <c r="E19" s="4">
        <v>90</v>
      </c>
      <c r="F19" s="15" t="s">
        <v>74</v>
      </c>
      <c r="G19" s="4">
        <v>90</v>
      </c>
      <c r="H19" s="4">
        <v>10</v>
      </c>
      <c r="I19" s="4">
        <v>8</v>
      </c>
      <c r="J19" s="14" t="s">
        <v>26</v>
      </c>
    </row>
    <row r="20" s="1" customFormat="1" ht="31" customHeight="1" spans="1:10">
      <c r="A20" s="4" t="s">
        <v>152</v>
      </c>
      <c r="B20" s="4"/>
      <c r="C20" s="5" t="s">
        <v>26</v>
      </c>
      <c r="D20" s="6"/>
      <c r="E20" s="6"/>
      <c r="F20" s="6"/>
      <c r="G20" s="6"/>
      <c r="H20" s="6"/>
      <c r="I20" s="6"/>
      <c r="J20" s="7"/>
    </row>
    <row r="21" s="1" customFormat="1" ht="24" customHeight="1" spans="1:10">
      <c r="A21" s="4" t="s">
        <v>153</v>
      </c>
      <c r="B21" s="4">
        <v>100</v>
      </c>
      <c r="C21" s="4"/>
      <c r="D21" s="4"/>
      <c r="E21" s="4"/>
      <c r="F21" s="4"/>
      <c r="G21" s="4"/>
      <c r="H21" s="4"/>
      <c r="I21" s="4">
        <f>SUM(I5,I13:I19)</f>
        <v>93</v>
      </c>
      <c r="J21" s="4" t="s">
        <v>154</v>
      </c>
    </row>
    <row r="22" s="1" customFormat="1" spans="1:10">
      <c r="A22" s="17" t="s">
        <v>155</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3:B14"/>
    <mergeCell ref="A22:J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5"/>
  <sheetViews>
    <sheetView topLeftCell="A9" workbookViewId="0">
      <selection activeCell="E12" sqref="E12"/>
    </sheetView>
  </sheetViews>
  <sheetFormatPr defaultColWidth="9" defaultRowHeight="13.5"/>
  <cols>
    <col min="1" max="1" width="11.5" style="1" customWidth="1"/>
    <col min="2" max="2" width="21.2583333333333" style="1" customWidth="1"/>
    <col min="3" max="3" width="29"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399</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2</v>
      </c>
      <c r="D5" s="4">
        <v>1</v>
      </c>
      <c r="E5" s="4">
        <v>1</v>
      </c>
      <c r="F5" s="4">
        <v>10</v>
      </c>
      <c r="G5" s="4"/>
      <c r="H5" s="12">
        <f>E5/D5</f>
        <v>1</v>
      </c>
      <c r="I5" s="4">
        <v>10</v>
      </c>
      <c r="J5" s="4"/>
    </row>
    <row r="6" s="1" customFormat="1" ht="31" customHeight="1" spans="1:10">
      <c r="A6" s="4"/>
      <c r="B6" s="13" t="s">
        <v>43</v>
      </c>
      <c r="C6" s="4">
        <v>2</v>
      </c>
      <c r="D6" s="4">
        <v>1</v>
      </c>
      <c r="E6" s="4">
        <v>1</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400</v>
      </c>
      <c r="C10" s="14"/>
      <c r="D10" s="14"/>
      <c r="E10" s="14"/>
      <c r="F10" s="14"/>
      <c r="G10" s="14" t="s">
        <v>400</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9" customHeight="1" spans="1:10">
      <c r="A13" s="8" t="s">
        <v>58</v>
      </c>
      <c r="B13" s="8" t="s">
        <v>59</v>
      </c>
      <c r="C13" s="8" t="s">
        <v>401</v>
      </c>
      <c r="D13" s="4" t="s">
        <v>133</v>
      </c>
      <c r="E13" s="4">
        <v>1</v>
      </c>
      <c r="F13" s="15" t="s">
        <v>62</v>
      </c>
      <c r="G13" s="4">
        <v>1</v>
      </c>
      <c r="H13" s="14">
        <v>20</v>
      </c>
      <c r="I13" s="14">
        <v>18</v>
      </c>
      <c r="J13" s="14" t="s">
        <v>26</v>
      </c>
    </row>
    <row r="14" s="2" customFormat="1" ht="27" spans="1:10">
      <c r="A14" s="16"/>
      <c r="B14" s="8" t="s">
        <v>72</v>
      </c>
      <c r="C14" s="8" t="s">
        <v>402</v>
      </c>
      <c r="D14" s="4" t="s">
        <v>133</v>
      </c>
      <c r="E14" s="4" t="s">
        <v>403</v>
      </c>
      <c r="F14" s="15"/>
      <c r="G14" s="4" t="s">
        <v>403</v>
      </c>
      <c r="H14" s="14">
        <v>20</v>
      </c>
      <c r="I14" s="14">
        <v>18</v>
      </c>
      <c r="J14" s="14" t="s">
        <v>26</v>
      </c>
    </row>
    <row r="15" s="2" customFormat="1" ht="27" spans="1:10">
      <c r="A15" s="16"/>
      <c r="B15" s="4" t="s">
        <v>82</v>
      </c>
      <c r="C15" s="8" t="s">
        <v>404</v>
      </c>
      <c r="D15" s="4" t="s">
        <v>133</v>
      </c>
      <c r="E15" s="4">
        <v>1</v>
      </c>
      <c r="F15" s="15" t="s">
        <v>353</v>
      </c>
      <c r="G15" s="4">
        <v>1</v>
      </c>
      <c r="H15" s="4">
        <v>10</v>
      </c>
      <c r="I15" s="4">
        <v>9</v>
      </c>
      <c r="J15" s="14" t="s">
        <v>26</v>
      </c>
    </row>
    <row r="16" s="2" customFormat="1" ht="40.5" spans="1:10">
      <c r="A16" s="4" t="s">
        <v>87</v>
      </c>
      <c r="B16" s="4" t="s">
        <v>96</v>
      </c>
      <c r="C16" s="8" t="s">
        <v>405</v>
      </c>
      <c r="D16" s="4" t="s">
        <v>133</v>
      </c>
      <c r="E16" s="4" t="s">
        <v>374</v>
      </c>
      <c r="F16" s="15"/>
      <c r="G16" s="4" t="s">
        <v>374</v>
      </c>
      <c r="H16" s="4">
        <v>15</v>
      </c>
      <c r="I16" s="4">
        <v>13</v>
      </c>
      <c r="J16" s="14" t="s">
        <v>26</v>
      </c>
    </row>
    <row r="17" s="1" customFormat="1" ht="27" spans="1:10">
      <c r="A17" s="4"/>
      <c r="B17" s="4" t="s">
        <v>184</v>
      </c>
      <c r="C17" s="8" t="s">
        <v>406</v>
      </c>
      <c r="D17" s="4" t="s">
        <v>133</v>
      </c>
      <c r="E17" s="4" t="s">
        <v>407</v>
      </c>
      <c r="F17" s="15"/>
      <c r="G17" s="4" t="s">
        <v>407</v>
      </c>
      <c r="H17" s="14">
        <v>15</v>
      </c>
      <c r="I17" s="14">
        <v>14</v>
      </c>
      <c r="J17" s="14" t="s">
        <v>26</v>
      </c>
    </row>
    <row r="18" s="1" customFormat="1" ht="41" customHeight="1" spans="1:10">
      <c r="A18" s="4" t="s">
        <v>100</v>
      </c>
      <c r="B18" s="8" t="s">
        <v>101</v>
      </c>
      <c r="C18" s="8" t="s">
        <v>375</v>
      </c>
      <c r="D18" s="4" t="s">
        <v>64</v>
      </c>
      <c r="E18" s="4">
        <v>90</v>
      </c>
      <c r="F18" s="15" t="s">
        <v>74</v>
      </c>
      <c r="G18" s="4">
        <v>90</v>
      </c>
      <c r="H18" s="4">
        <v>10</v>
      </c>
      <c r="I18" s="4">
        <v>8</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90</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5"/>
  <sheetViews>
    <sheetView topLeftCell="A10" workbookViewId="0">
      <selection activeCell="D12" sqref="D12"/>
    </sheetView>
  </sheetViews>
  <sheetFormatPr defaultColWidth="9" defaultRowHeight="13.5"/>
  <cols>
    <col min="1" max="1" width="11.5" style="1" customWidth="1"/>
    <col min="2" max="2" width="21.2583333333333" style="1" customWidth="1"/>
    <col min="3" max="3" width="37"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408</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4.52</v>
      </c>
      <c r="D5" s="4">
        <v>4.52</v>
      </c>
      <c r="E5" s="4">
        <v>4.52</v>
      </c>
      <c r="F5" s="4">
        <v>10</v>
      </c>
      <c r="G5" s="4"/>
      <c r="H5" s="12">
        <f>E5/D5</f>
        <v>1</v>
      </c>
      <c r="I5" s="4">
        <v>10</v>
      </c>
      <c r="J5" s="4"/>
    </row>
    <row r="6" s="1" customFormat="1" ht="31" customHeight="1" spans="1:10">
      <c r="A6" s="4"/>
      <c r="B6" s="13" t="s">
        <v>43</v>
      </c>
      <c r="C6" s="4">
        <v>4.52</v>
      </c>
      <c r="D6" s="4">
        <v>4.52</v>
      </c>
      <c r="E6" s="4">
        <v>4.52</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78" customHeight="1" spans="1:10">
      <c r="A10" s="14" t="s">
        <v>122</v>
      </c>
      <c r="B10" s="14" t="s">
        <v>409</v>
      </c>
      <c r="C10" s="14"/>
      <c r="D10" s="14"/>
      <c r="E10" s="14"/>
      <c r="F10" s="14"/>
      <c r="G10" s="14" t="s">
        <v>409</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9" customHeight="1" spans="1:10">
      <c r="A13" s="8" t="s">
        <v>58</v>
      </c>
      <c r="B13" s="8" t="s">
        <v>59</v>
      </c>
      <c r="C13" s="8" t="s">
        <v>410</v>
      </c>
      <c r="D13" s="4" t="s">
        <v>133</v>
      </c>
      <c r="E13" s="4">
        <v>201</v>
      </c>
      <c r="F13" s="15" t="s">
        <v>65</v>
      </c>
      <c r="G13" s="4">
        <v>201</v>
      </c>
      <c r="H13" s="14">
        <v>10</v>
      </c>
      <c r="I13" s="14">
        <v>9</v>
      </c>
      <c r="J13" s="14" t="s">
        <v>26</v>
      </c>
    </row>
    <row r="14" s="2" customFormat="1" ht="30" customHeight="1" spans="1:10">
      <c r="A14" s="16"/>
      <c r="B14" s="16"/>
      <c r="C14" s="8" t="s">
        <v>411</v>
      </c>
      <c r="D14" s="4" t="s">
        <v>133</v>
      </c>
      <c r="E14" s="4">
        <v>2</v>
      </c>
      <c r="F14" s="15" t="s">
        <v>67</v>
      </c>
      <c r="G14" s="4">
        <v>2</v>
      </c>
      <c r="H14" s="14">
        <v>10</v>
      </c>
      <c r="I14" s="14">
        <v>9</v>
      </c>
      <c r="J14" s="14" t="s">
        <v>26</v>
      </c>
    </row>
    <row r="15" s="2" customFormat="1" ht="32" customHeight="1" spans="1:10">
      <c r="A15" s="16"/>
      <c r="B15" s="8" t="s">
        <v>72</v>
      </c>
      <c r="C15" s="8" t="s">
        <v>412</v>
      </c>
      <c r="D15" s="4" t="s">
        <v>64</v>
      </c>
      <c r="E15" s="4">
        <v>100</v>
      </c>
      <c r="F15" s="15" t="s">
        <v>74</v>
      </c>
      <c r="G15" s="4">
        <v>100</v>
      </c>
      <c r="H15" s="14">
        <v>20</v>
      </c>
      <c r="I15" s="14">
        <v>19</v>
      </c>
      <c r="J15" s="14" t="s">
        <v>26</v>
      </c>
    </row>
    <row r="16" s="2" customFormat="1" ht="32" customHeight="1" spans="1:10">
      <c r="A16" s="16"/>
      <c r="B16" s="4" t="s">
        <v>82</v>
      </c>
      <c r="C16" s="8" t="s">
        <v>413</v>
      </c>
      <c r="D16" s="4" t="s">
        <v>133</v>
      </c>
      <c r="E16" s="4">
        <v>1</v>
      </c>
      <c r="F16" s="15" t="s">
        <v>353</v>
      </c>
      <c r="G16" s="4">
        <v>1</v>
      </c>
      <c r="H16" s="4">
        <v>10</v>
      </c>
      <c r="I16" s="4">
        <v>8</v>
      </c>
      <c r="J16" s="14" t="s">
        <v>26</v>
      </c>
    </row>
    <row r="17" s="1" customFormat="1" spans="1:10">
      <c r="A17" s="4" t="s">
        <v>87</v>
      </c>
      <c r="B17" s="4" t="s">
        <v>90</v>
      </c>
      <c r="C17" s="8" t="s">
        <v>414</v>
      </c>
      <c r="D17" s="4" t="s">
        <v>133</v>
      </c>
      <c r="E17" s="4" t="s">
        <v>415</v>
      </c>
      <c r="F17" s="15"/>
      <c r="G17" s="4" t="s">
        <v>415</v>
      </c>
      <c r="H17" s="14">
        <v>30</v>
      </c>
      <c r="I17" s="14">
        <v>28</v>
      </c>
      <c r="J17" s="14" t="s">
        <v>26</v>
      </c>
    </row>
    <row r="18" s="1" customFormat="1" ht="41" customHeight="1" spans="1:10">
      <c r="A18" s="4" t="s">
        <v>100</v>
      </c>
      <c r="B18" s="8" t="s">
        <v>101</v>
      </c>
      <c r="C18" s="8" t="s">
        <v>416</v>
      </c>
      <c r="D18" s="4" t="s">
        <v>64</v>
      </c>
      <c r="E18" s="4">
        <v>90</v>
      </c>
      <c r="F18" s="15" t="s">
        <v>74</v>
      </c>
      <c r="G18" s="4">
        <v>90</v>
      </c>
      <c r="H18" s="4">
        <v>10</v>
      </c>
      <c r="I18" s="4">
        <v>9</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92</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B13:B14"/>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35"/>
  <sheetViews>
    <sheetView workbookViewId="0">
      <selection activeCell="E5" sqref="E5"/>
    </sheetView>
  </sheetViews>
  <sheetFormatPr defaultColWidth="9" defaultRowHeight="13.5"/>
  <cols>
    <col min="1" max="1" width="11.5" style="1" customWidth="1"/>
    <col min="2" max="2" width="21.2583333333333" style="1" customWidth="1"/>
    <col min="3" max="3" width="38.375" style="1" customWidth="1"/>
    <col min="4" max="4" width="9" style="1"/>
    <col min="5" max="5" width="14.5" style="1" customWidth="1"/>
    <col min="6" max="6" width="9" style="1"/>
    <col min="7" max="7" width="14.5" style="1" customWidth="1"/>
    <col min="8" max="9" width="9" style="1"/>
    <col min="10" max="10" width="14.1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156</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140</v>
      </c>
      <c r="E5" s="4">
        <v>140</v>
      </c>
      <c r="F5" s="4">
        <v>10</v>
      </c>
      <c r="G5" s="4"/>
      <c r="H5" s="12">
        <f>E5/D5</f>
        <v>1</v>
      </c>
      <c r="I5" s="4">
        <v>10</v>
      </c>
      <c r="J5" s="4"/>
    </row>
    <row r="6" s="1" customFormat="1" ht="31" customHeight="1" spans="1:10">
      <c r="A6" s="4"/>
      <c r="B6" s="13" t="s">
        <v>43</v>
      </c>
      <c r="C6" s="4">
        <v>0</v>
      </c>
      <c r="D6" s="4">
        <v>140</v>
      </c>
      <c r="E6" s="4">
        <v>140</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157</v>
      </c>
      <c r="C10" s="14"/>
      <c r="D10" s="14"/>
      <c r="E10" s="14"/>
      <c r="F10" s="14"/>
      <c r="G10" s="14" t="s">
        <v>157</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7" spans="1:10">
      <c r="A13" s="8" t="s">
        <v>58</v>
      </c>
      <c r="B13" s="8" t="s">
        <v>59</v>
      </c>
      <c r="C13" s="8" t="s">
        <v>127</v>
      </c>
      <c r="D13" s="4" t="s">
        <v>64</v>
      </c>
      <c r="E13" s="4">
        <v>12135</v>
      </c>
      <c r="F13" s="15" t="s">
        <v>65</v>
      </c>
      <c r="G13" s="4">
        <v>12135</v>
      </c>
      <c r="H13" s="4">
        <v>5</v>
      </c>
      <c r="I13" s="4">
        <v>5</v>
      </c>
      <c r="J13" s="14" t="s">
        <v>26</v>
      </c>
    </row>
    <row r="14" s="2" customFormat="1" ht="48" customHeight="1" spans="1:10">
      <c r="A14" s="16"/>
      <c r="B14" s="16"/>
      <c r="C14" s="8" t="s">
        <v>158</v>
      </c>
      <c r="D14" s="4" t="s">
        <v>64</v>
      </c>
      <c r="E14" s="4">
        <v>1</v>
      </c>
      <c r="F14" s="15" t="s">
        <v>134</v>
      </c>
      <c r="G14" s="4">
        <v>1</v>
      </c>
      <c r="H14" s="4">
        <v>5</v>
      </c>
      <c r="I14" s="4">
        <v>5</v>
      </c>
      <c r="J14" s="14" t="s">
        <v>26</v>
      </c>
    </row>
    <row r="15" s="2" customFormat="1" ht="48" customHeight="1" spans="1:10">
      <c r="A15" s="16"/>
      <c r="B15" s="16"/>
      <c r="C15" s="8" t="s">
        <v>159</v>
      </c>
      <c r="D15" s="4" t="s">
        <v>64</v>
      </c>
      <c r="E15" s="4">
        <v>1</v>
      </c>
      <c r="F15" s="15" t="s">
        <v>134</v>
      </c>
      <c r="G15" s="4">
        <v>1</v>
      </c>
      <c r="H15" s="4">
        <v>5</v>
      </c>
      <c r="I15" s="4">
        <v>5</v>
      </c>
      <c r="J15" s="14" t="s">
        <v>26</v>
      </c>
    </row>
    <row r="16" s="2" customFormat="1" ht="48" customHeight="1" spans="1:10">
      <c r="A16" s="16"/>
      <c r="B16" s="16"/>
      <c r="C16" s="8" t="s">
        <v>160</v>
      </c>
      <c r="D16" s="4" t="s">
        <v>64</v>
      </c>
      <c r="E16" s="4">
        <v>1</v>
      </c>
      <c r="F16" s="15" t="s">
        <v>161</v>
      </c>
      <c r="G16" s="4">
        <v>1</v>
      </c>
      <c r="H16" s="4">
        <v>5</v>
      </c>
      <c r="I16" s="4">
        <v>5</v>
      </c>
      <c r="J16" s="14" t="s">
        <v>26</v>
      </c>
    </row>
    <row r="17" s="2" customFormat="1" ht="48" customHeight="1" spans="1:10">
      <c r="A17" s="16"/>
      <c r="B17" s="4" t="s">
        <v>72</v>
      </c>
      <c r="C17" s="8" t="s">
        <v>138</v>
      </c>
      <c r="D17" s="4" t="s">
        <v>64</v>
      </c>
      <c r="E17" s="4">
        <v>100</v>
      </c>
      <c r="F17" s="15" t="s">
        <v>74</v>
      </c>
      <c r="G17" s="4">
        <v>100</v>
      </c>
      <c r="H17" s="4">
        <v>5</v>
      </c>
      <c r="I17" s="4">
        <v>4</v>
      </c>
      <c r="J17" s="14" t="s">
        <v>26</v>
      </c>
    </row>
    <row r="18" s="2" customFormat="1" ht="48" customHeight="1" spans="1:10">
      <c r="A18" s="16"/>
      <c r="B18" s="4"/>
      <c r="C18" s="8" t="s">
        <v>139</v>
      </c>
      <c r="D18" s="4" t="s">
        <v>64</v>
      </c>
      <c r="E18" s="4">
        <v>100</v>
      </c>
      <c r="F18" s="15" t="s">
        <v>74</v>
      </c>
      <c r="G18" s="4">
        <v>100</v>
      </c>
      <c r="H18" s="4">
        <v>5</v>
      </c>
      <c r="I18" s="4">
        <v>4</v>
      </c>
      <c r="J18" s="14" t="s">
        <v>26</v>
      </c>
    </row>
    <row r="19" s="1" customFormat="1" ht="41" customHeight="1" spans="1:10">
      <c r="A19" s="16"/>
      <c r="B19" s="8" t="s">
        <v>82</v>
      </c>
      <c r="C19" s="8" t="s">
        <v>141</v>
      </c>
      <c r="D19" s="4" t="s">
        <v>133</v>
      </c>
      <c r="E19" s="22">
        <v>45383</v>
      </c>
      <c r="F19" s="15" t="s">
        <v>142</v>
      </c>
      <c r="G19" s="22">
        <v>45383</v>
      </c>
      <c r="H19" s="4">
        <v>5</v>
      </c>
      <c r="I19" s="4">
        <v>5</v>
      </c>
      <c r="J19" s="14" t="s">
        <v>26</v>
      </c>
    </row>
    <row r="20" s="1" customFormat="1" ht="37" customHeight="1" spans="1:10">
      <c r="A20" s="16"/>
      <c r="B20" s="20"/>
      <c r="C20" s="8" t="s">
        <v>143</v>
      </c>
      <c r="D20" s="4" t="s">
        <v>133</v>
      </c>
      <c r="E20" s="22">
        <v>45534</v>
      </c>
      <c r="F20" s="15" t="s">
        <v>142</v>
      </c>
      <c r="G20" s="22">
        <v>45534</v>
      </c>
      <c r="H20" s="4">
        <v>5</v>
      </c>
      <c r="I20" s="4">
        <v>4</v>
      </c>
      <c r="J20" s="14" t="s">
        <v>26</v>
      </c>
    </row>
    <row r="21" s="1" customFormat="1" ht="31" customHeight="1" spans="1:10">
      <c r="A21" s="20"/>
      <c r="B21" s="4" t="s">
        <v>84</v>
      </c>
      <c r="C21" s="8" t="s">
        <v>144</v>
      </c>
      <c r="D21" s="4" t="s">
        <v>133</v>
      </c>
      <c r="E21" s="21">
        <v>1400000</v>
      </c>
      <c r="F21" s="15" t="s">
        <v>145</v>
      </c>
      <c r="G21" s="21">
        <v>1400000</v>
      </c>
      <c r="H21" s="4">
        <v>10</v>
      </c>
      <c r="I21" s="4">
        <v>10</v>
      </c>
      <c r="J21" s="14" t="s">
        <v>26</v>
      </c>
    </row>
    <row r="22" s="1" customFormat="1" ht="31" customHeight="1" spans="1:10">
      <c r="A22" s="16" t="s">
        <v>87</v>
      </c>
      <c r="B22" s="8" t="s">
        <v>88</v>
      </c>
      <c r="C22" s="8" t="s">
        <v>146</v>
      </c>
      <c r="D22" s="4" t="s">
        <v>64</v>
      </c>
      <c r="E22" s="21">
        <v>3</v>
      </c>
      <c r="F22" s="15" t="s">
        <v>74</v>
      </c>
      <c r="G22" s="21">
        <v>3</v>
      </c>
      <c r="H22" s="4">
        <v>5</v>
      </c>
      <c r="I22" s="4">
        <v>4</v>
      </c>
      <c r="J22" s="14" t="s">
        <v>26</v>
      </c>
    </row>
    <row r="23" s="1" customFormat="1" ht="31" customHeight="1" spans="1:10">
      <c r="A23" s="16"/>
      <c r="B23" s="16"/>
      <c r="C23" s="8" t="s">
        <v>147</v>
      </c>
      <c r="D23" s="4" t="s">
        <v>64</v>
      </c>
      <c r="E23" s="21">
        <v>10.5</v>
      </c>
      <c r="F23" s="15" t="s">
        <v>148</v>
      </c>
      <c r="G23" s="21">
        <v>10.5</v>
      </c>
      <c r="H23" s="4">
        <v>5</v>
      </c>
      <c r="I23" s="4">
        <v>4</v>
      </c>
      <c r="J23" s="14" t="s">
        <v>26</v>
      </c>
    </row>
    <row r="24" s="1" customFormat="1" spans="1:10">
      <c r="A24" s="16"/>
      <c r="B24" s="20"/>
      <c r="C24" s="11" t="s">
        <v>149</v>
      </c>
      <c r="D24" s="4" t="s">
        <v>64</v>
      </c>
      <c r="E24" s="21">
        <v>18.2</v>
      </c>
      <c r="F24" s="15" t="s">
        <v>148</v>
      </c>
      <c r="G24" s="21">
        <v>18.2</v>
      </c>
      <c r="H24" s="4">
        <v>5</v>
      </c>
      <c r="I24" s="4">
        <v>4</v>
      </c>
      <c r="J24" s="14" t="s">
        <v>26</v>
      </c>
    </row>
    <row r="25" s="1" customFormat="1" spans="1:10">
      <c r="A25" s="16"/>
      <c r="B25" s="16" t="s">
        <v>90</v>
      </c>
      <c r="C25" s="11" t="s">
        <v>162</v>
      </c>
      <c r="D25" s="4" t="s">
        <v>64</v>
      </c>
      <c r="E25" s="21">
        <v>3538</v>
      </c>
      <c r="F25" s="15" t="s">
        <v>65</v>
      </c>
      <c r="G25" s="21">
        <v>3538</v>
      </c>
      <c r="H25" s="4">
        <v>5</v>
      </c>
      <c r="I25" s="4">
        <v>5</v>
      </c>
      <c r="J25" s="14"/>
    </row>
    <row r="26" s="1" customFormat="1" spans="1:10">
      <c r="A26" s="16"/>
      <c r="B26" s="20"/>
      <c r="C26" s="11" t="s">
        <v>150</v>
      </c>
      <c r="D26" s="4" t="s">
        <v>64</v>
      </c>
      <c r="E26" s="21">
        <v>3538</v>
      </c>
      <c r="F26" s="15" t="s">
        <v>65</v>
      </c>
      <c r="G26" s="21">
        <v>3538</v>
      </c>
      <c r="H26" s="4">
        <v>5</v>
      </c>
      <c r="I26" s="4">
        <v>5</v>
      </c>
      <c r="J26" s="14" t="s">
        <v>26</v>
      </c>
    </row>
    <row r="27" s="1" customFormat="1" ht="37" customHeight="1" spans="1:10">
      <c r="A27" s="20"/>
      <c r="B27" s="16" t="s">
        <v>96</v>
      </c>
      <c r="C27" s="11" t="s">
        <v>163</v>
      </c>
      <c r="D27" s="4" t="s">
        <v>133</v>
      </c>
      <c r="E27" s="21" t="s">
        <v>164</v>
      </c>
      <c r="F27" s="15"/>
      <c r="G27" s="21" t="s">
        <v>164</v>
      </c>
      <c r="H27" s="4">
        <v>5</v>
      </c>
      <c r="I27" s="4">
        <v>4</v>
      </c>
      <c r="J27" s="14"/>
    </row>
    <row r="28" s="1" customFormat="1" ht="41" customHeight="1" spans="1:10">
      <c r="A28" s="4" t="s">
        <v>100</v>
      </c>
      <c r="B28" s="8" t="s">
        <v>101</v>
      </c>
      <c r="C28" s="11" t="s">
        <v>151</v>
      </c>
      <c r="D28" s="4" t="s">
        <v>64</v>
      </c>
      <c r="E28" s="4">
        <v>95</v>
      </c>
      <c r="F28" s="15" t="s">
        <v>74</v>
      </c>
      <c r="G28" s="4">
        <v>95</v>
      </c>
      <c r="H28" s="4">
        <v>10</v>
      </c>
      <c r="I28" s="4">
        <v>9</v>
      </c>
      <c r="J28" s="14" t="s">
        <v>26</v>
      </c>
    </row>
    <row r="29" s="1" customFormat="1" ht="31" customHeight="1" spans="1:10">
      <c r="A29" s="4" t="s">
        <v>152</v>
      </c>
      <c r="B29" s="4"/>
      <c r="C29" s="5" t="s">
        <v>26</v>
      </c>
      <c r="D29" s="6"/>
      <c r="E29" s="6"/>
      <c r="F29" s="6"/>
      <c r="G29" s="6"/>
      <c r="H29" s="6"/>
      <c r="I29" s="6"/>
      <c r="J29" s="7"/>
    </row>
    <row r="30" s="1" customFormat="1" ht="24" customHeight="1" spans="1:10">
      <c r="A30" s="4" t="s">
        <v>153</v>
      </c>
      <c r="B30" s="4">
        <v>100</v>
      </c>
      <c r="C30" s="4"/>
      <c r="D30" s="4"/>
      <c r="E30" s="4"/>
      <c r="F30" s="4"/>
      <c r="G30" s="4"/>
      <c r="H30" s="4"/>
      <c r="I30" s="4">
        <f>SUM(I5,I13:I28)</f>
        <v>92</v>
      </c>
      <c r="J30" s="4" t="s">
        <v>154</v>
      </c>
    </row>
    <row r="31" s="1" customFormat="1" spans="1:10">
      <c r="A31" s="17" t="s">
        <v>155</v>
      </c>
      <c r="B31" s="18"/>
      <c r="C31" s="18"/>
      <c r="D31" s="18"/>
      <c r="E31" s="18"/>
      <c r="F31" s="18"/>
      <c r="G31" s="18"/>
      <c r="H31" s="18"/>
      <c r="I31" s="18"/>
      <c r="J31" s="18"/>
    </row>
    <row r="32" s="1" customFormat="1" spans="1:10">
      <c r="A32" s="18"/>
      <c r="B32" s="18"/>
      <c r="C32" s="18"/>
      <c r="D32" s="18"/>
      <c r="E32" s="18"/>
      <c r="F32" s="18"/>
      <c r="G32" s="18"/>
      <c r="H32" s="18"/>
      <c r="I32" s="18"/>
      <c r="J32" s="18"/>
    </row>
    <row r="33" s="1" customFormat="1" spans="1:10">
      <c r="A33" s="18"/>
      <c r="B33" s="18"/>
      <c r="C33" s="18"/>
      <c r="D33" s="18"/>
      <c r="E33" s="18"/>
      <c r="F33" s="18"/>
      <c r="G33" s="18"/>
      <c r="H33" s="18"/>
      <c r="I33" s="18"/>
      <c r="J33" s="18"/>
    </row>
    <row r="34" s="1" customFormat="1" spans="1:10">
      <c r="A34" s="18"/>
      <c r="B34" s="18"/>
      <c r="C34" s="18"/>
      <c r="D34" s="18"/>
      <c r="E34" s="18"/>
      <c r="F34" s="18"/>
      <c r="G34" s="18"/>
      <c r="H34" s="18"/>
      <c r="I34" s="18"/>
      <c r="J34" s="18"/>
    </row>
    <row r="35" s="1" customFormat="1" spans="1:10">
      <c r="A35" s="18"/>
      <c r="B35" s="18"/>
      <c r="C35" s="18"/>
      <c r="D35" s="18"/>
      <c r="E35" s="18"/>
      <c r="F35" s="18"/>
      <c r="G35" s="18"/>
      <c r="H35" s="18"/>
      <c r="I35" s="18"/>
      <c r="J35"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9:B29"/>
    <mergeCell ref="C29:J29"/>
    <mergeCell ref="B30:H30"/>
    <mergeCell ref="A4:A8"/>
    <mergeCell ref="A13:A21"/>
    <mergeCell ref="A22:A27"/>
    <mergeCell ref="B13:B16"/>
    <mergeCell ref="B17:B18"/>
    <mergeCell ref="B19:B20"/>
    <mergeCell ref="B22:B24"/>
    <mergeCell ref="B25:B26"/>
    <mergeCell ref="A31:J3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37"/>
  <sheetViews>
    <sheetView workbookViewId="0">
      <selection activeCell="H17" sqref="H17"/>
    </sheetView>
  </sheetViews>
  <sheetFormatPr defaultColWidth="9" defaultRowHeight="13.5"/>
  <cols>
    <col min="1" max="1" width="11.5" style="1" customWidth="1"/>
    <col min="2" max="2" width="21.2583333333333" style="1" customWidth="1"/>
    <col min="3" max="3" width="50.25" style="1" customWidth="1"/>
    <col min="4" max="4" width="9" style="1"/>
    <col min="5" max="5" width="14.5" style="1" customWidth="1"/>
    <col min="6" max="6" width="9" style="1"/>
    <col min="7" max="7" width="14.5" style="1" customWidth="1"/>
    <col min="8" max="9" width="9" style="1"/>
    <col min="10" max="10" width="14.1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165</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37</v>
      </c>
      <c r="E5" s="4">
        <v>37</v>
      </c>
      <c r="F5" s="4">
        <v>10</v>
      </c>
      <c r="G5" s="4"/>
      <c r="H5" s="12">
        <f>E5/D5</f>
        <v>1</v>
      </c>
      <c r="I5" s="4">
        <v>10</v>
      </c>
      <c r="J5" s="4"/>
    </row>
    <row r="6" s="1" customFormat="1" ht="31" customHeight="1" spans="1:10">
      <c r="A6" s="4"/>
      <c r="B6" s="13" t="s">
        <v>43</v>
      </c>
      <c r="C6" s="4">
        <v>0</v>
      </c>
      <c r="D6" s="4">
        <v>37</v>
      </c>
      <c r="E6" s="4">
        <v>37</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166</v>
      </c>
      <c r="C10" s="14"/>
      <c r="D10" s="14"/>
      <c r="E10" s="14"/>
      <c r="F10" s="14"/>
      <c r="G10" s="14" t="s">
        <v>166</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spans="1:10">
      <c r="A13" s="8" t="s">
        <v>58</v>
      </c>
      <c r="B13" s="8" t="s">
        <v>59</v>
      </c>
      <c r="C13" s="8" t="s">
        <v>167</v>
      </c>
      <c r="D13" s="4" t="s">
        <v>133</v>
      </c>
      <c r="E13" s="4">
        <v>396.5</v>
      </c>
      <c r="F13" s="15" t="s">
        <v>129</v>
      </c>
      <c r="G13" s="4">
        <v>396.5</v>
      </c>
      <c r="H13" s="4">
        <v>5</v>
      </c>
      <c r="I13" s="4">
        <v>5</v>
      </c>
      <c r="J13" s="14" t="s">
        <v>26</v>
      </c>
    </row>
    <row r="14" s="2" customFormat="1" ht="48" customHeight="1" spans="1:10">
      <c r="A14" s="16"/>
      <c r="B14" s="16"/>
      <c r="C14" s="8" t="s">
        <v>168</v>
      </c>
      <c r="D14" s="4" t="s">
        <v>133</v>
      </c>
      <c r="E14" s="4">
        <v>264.5</v>
      </c>
      <c r="F14" s="15" t="s">
        <v>129</v>
      </c>
      <c r="G14" s="4">
        <v>264.5</v>
      </c>
      <c r="H14" s="4">
        <v>5</v>
      </c>
      <c r="I14" s="4">
        <v>5</v>
      </c>
      <c r="J14" s="14" t="s">
        <v>26</v>
      </c>
    </row>
    <row r="15" s="2" customFormat="1" ht="48" customHeight="1" spans="1:10">
      <c r="A15" s="16"/>
      <c r="B15" s="16"/>
      <c r="C15" s="8" t="s">
        <v>169</v>
      </c>
      <c r="D15" s="4" t="s">
        <v>133</v>
      </c>
      <c r="E15" s="4">
        <v>40</v>
      </c>
      <c r="F15" s="15" t="s">
        <v>170</v>
      </c>
      <c r="G15" s="4">
        <v>40</v>
      </c>
      <c r="H15" s="4">
        <v>5</v>
      </c>
      <c r="I15" s="4">
        <v>5</v>
      </c>
      <c r="J15" s="14" t="s">
        <v>26</v>
      </c>
    </row>
    <row r="16" s="2" customFormat="1" ht="48" customHeight="1" spans="1:10">
      <c r="A16" s="16"/>
      <c r="B16" s="16"/>
      <c r="C16" s="8" t="s">
        <v>171</v>
      </c>
      <c r="D16" s="4" t="s">
        <v>133</v>
      </c>
      <c r="E16" s="4">
        <v>128</v>
      </c>
      <c r="F16" s="15" t="s">
        <v>172</v>
      </c>
      <c r="G16" s="4">
        <v>128</v>
      </c>
      <c r="H16" s="4">
        <v>5</v>
      </c>
      <c r="I16" s="4">
        <v>5</v>
      </c>
      <c r="J16" s="14" t="s">
        <v>26</v>
      </c>
    </row>
    <row r="17" s="2" customFormat="1" ht="48" customHeight="1" spans="1:10">
      <c r="A17" s="16"/>
      <c r="B17" s="16"/>
      <c r="C17" s="8" t="s">
        <v>173</v>
      </c>
      <c r="D17" s="4" t="s">
        <v>133</v>
      </c>
      <c r="E17" s="4">
        <v>6</v>
      </c>
      <c r="F17" s="15" t="s">
        <v>62</v>
      </c>
      <c r="G17" s="4">
        <v>6</v>
      </c>
      <c r="H17" s="4">
        <v>5</v>
      </c>
      <c r="I17" s="4">
        <v>5</v>
      </c>
      <c r="J17" s="14" t="s">
        <v>26</v>
      </c>
    </row>
    <row r="18" s="2" customFormat="1" ht="48" customHeight="1" spans="1:10">
      <c r="A18" s="16"/>
      <c r="B18" s="16"/>
      <c r="C18" s="8" t="s">
        <v>174</v>
      </c>
      <c r="D18" s="4" t="s">
        <v>133</v>
      </c>
      <c r="E18" s="4">
        <v>12</v>
      </c>
      <c r="F18" s="15" t="s">
        <v>129</v>
      </c>
      <c r="G18" s="4">
        <v>12</v>
      </c>
      <c r="H18" s="4">
        <v>2</v>
      </c>
      <c r="I18" s="4">
        <v>2</v>
      </c>
      <c r="J18" s="14" t="s">
        <v>26</v>
      </c>
    </row>
    <row r="19" s="2" customFormat="1" ht="48" customHeight="1" spans="1:10">
      <c r="A19" s="16"/>
      <c r="B19" s="16"/>
      <c r="C19" s="8" t="s">
        <v>175</v>
      </c>
      <c r="D19" s="4" t="s">
        <v>133</v>
      </c>
      <c r="E19" s="4">
        <v>1</v>
      </c>
      <c r="F19" s="15" t="s">
        <v>62</v>
      </c>
      <c r="G19" s="4">
        <v>1</v>
      </c>
      <c r="H19" s="4">
        <v>3</v>
      </c>
      <c r="I19" s="4">
        <v>3</v>
      </c>
      <c r="J19" s="14" t="s">
        <v>26</v>
      </c>
    </row>
    <row r="20" s="2" customFormat="1" ht="48" customHeight="1" spans="1:10">
      <c r="A20" s="16"/>
      <c r="B20" s="16"/>
      <c r="C20" s="8" t="s">
        <v>176</v>
      </c>
      <c r="D20" s="4" t="s">
        <v>133</v>
      </c>
      <c r="E20" s="4">
        <v>3</v>
      </c>
      <c r="F20" s="15" t="s">
        <v>62</v>
      </c>
      <c r="G20" s="4">
        <v>3</v>
      </c>
      <c r="H20" s="4">
        <v>2</v>
      </c>
      <c r="I20" s="4">
        <v>2</v>
      </c>
      <c r="J20" s="14" t="s">
        <v>26</v>
      </c>
    </row>
    <row r="21" s="2" customFormat="1" ht="48" customHeight="1" spans="1:10">
      <c r="A21" s="16"/>
      <c r="B21" s="16"/>
      <c r="C21" s="8" t="s">
        <v>177</v>
      </c>
      <c r="D21" s="4" t="s">
        <v>133</v>
      </c>
      <c r="E21" s="4">
        <v>210.5</v>
      </c>
      <c r="F21" s="15" t="s">
        <v>129</v>
      </c>
      <c r="G21" s="4">
        <v>210.5</v>
      </c>
      <c r="H21" s="4">
        <v>3</v>
      </c>
      <c r="I21" s="4">
        <v>3</v>
      </c>
      <c r="J21" s="14" t="s">
        <v>26</v>
      </c>
    </row>
    <row r="22" s="2" customFormat="1" ht="48" customHeight="1" spans="1:10">
      <c r="A22" s="16"/>
      <c r="B22" s="4" t="s">
        <v>72</v>
      </c>
      <c r="C22" s="8" t="s">
        <v>138</v>
      </c>
      <c r="D22" s="4" t="s">
        <v>133</v>
      </c>
      <c r="E22" s="4">
        <v>100</v>
      </c>
      <c r="F22" s="15" t="s">
        <v>74</v>
      </c>
      <c r="G22" s="4">
        <v>100</v>
      </c>
      <c r="H22" s="4">
        <v>5</v>
      </c>
      <c r="I22" s="4">
        <v>4</v>
      </c>
      <c r="J22" s="14" t="s">
        <v>26</v>
      </c>
    </row>
    <row r="23" s="2" customFormat="1" ht="48" customHeight="1" spans="1:10">
      <c r="A23" s="16"/>
      <c r="B23" s="4"/>
      <c r="C23" s="8" t="s">
        <v>139</v>
      </c>
      <c r="D23" s="4" t="s">
        <v>133</v>
      </c>
      <c r="E23" s="4">
        <v>100</v>
      </c>
      <c r="F23" s="15" t="s">
        <v>74</v>
      </c>
      <c r="G23" s="4">
        <v>100</v>
      </c>
      <c r="H23" s="4">
        <v>5</v>
      </c>
      <c r="I23" s="4">
        <v>4</v>
      </c>
      <c r="J23" s="14" t="s">
        <v>26</v>
      </c>
    </row>
    <row r="24" s="1" customFormat="1" ht="41" customHeight="1" spans="1:10">
      <c r="A24" s="16"/>
      <c r="B24" s="8" t="s">
        <v>82</v>
      </c>
      <c r="C24" s="8" t="s">
        <v>178</v>
      </c>
      <c r="D24" s="4" t="s">
        <v>133</v>
      </c>
      <c r="E24" s="22" t="s">
        <v>179</v>
      </c>
      <c r="F24" s="15"/>
      <c r="G24" s="22" t="s">
        <v>179</v>
      </c>
      <c r="H24" s="4">
        <v>5</v>
      </c>
      <c r="I24" s="4">
        <v>4</v>
      </c>
      <c r="J24" s="14" t="s">
        <v>26</v>
      </c>
    </row>
    <row r="25" s="1" customFormat="1" spans="1:10">
      <c r="A25" s="4" t="s">
        <v>87</v>
      </c>
      <c r="B25" s="4" t="s">
        <v>90</v>
      </c>
      <c r="C25" s="8" t="s">
        <v>180</v>
      </c>
      <c r="D25" s="4" t="s">
        <v>133</v>
      </c>
      <c r="E25" s="21" t="s">
        <v>181</v>
      </c>
      <c r="F25" s="15"/>
      <c r="G25" s="21" t="s">
        <v>94</v>
      </c>
      <c r="H25" s="4">
        <v>5</v>
      </c>
      <c r="I25" s="4">
        <v>4</v>
      </c>
      <c r="J25" s="14" t="s">
        <v>26</v>
      </c>
    </row>
    <row r="26" s="1" customFormat="1" spans="1:10">
      <c r="A26" s="4"/>
      <c r="B26" s="4"/>
      <c r="C26" s="8" t="s">
        <v>182</v>
      </c>
      <c r="D26" s="4" t="s">
        <v>64</v>
      </c>
      <c r="E26" s="4">
        <v>95</v>
      </c>
      <c r="F26" s="15" t="s">
        <v>74</v>
      </c>
      <c r="G26" s="21">
        <v>95</v>
      </c>
      <c r="H26" s="4">
        <v>5</v>
      </c>
      <c r="I26" s="4">
        <v>4</v>
      </c>
      <c r="J26" s="14" t="s">
        <v>26</v>
      </c>
    </row>
    <row r="27" s="1" customFormat="1" spans="1:10">
      <c r="A27" s="4"/>
      <c r="B27" s="4"/>
      <c r="C27" s="8" t="s">
        <v>183</v>
      </c>
      <c r="D27" s="4" t="s">
        <v>64</v>
      </c>
      <c r="E27" s="4">
        <v>95</v>
      </c>
      <c r="F27" s="15" t="s">
        <v>74</v>
      </c>
      <c r="G27" s="21">
        <v>95</v>
      </c>
      <c r="H27" s="4">
        <v>10</v>
      </c>
      <c r="I27" s="4">
        <v>9</v>
      </c>
      <c r="J27" s="14" t="s">
        <v>26</v>
      </c>
    </row>
    <row r="28" s="1" customFormat="1" ht="37" customHeight="1" spans="1:10">
      <c r="A28" s="4"/>
      <c r="B28" s="4" t="s">
        <v>184</v>
      </c>
      <c r="C28" s="8" t="s">
        <v>185</v>
      </c>
      <c r="D28" s="4" t="s">
        <v>133</v>
      </c>
      <c r="E28" s="21" t="s">
        <v>181</v>
      </c>
      <c r="F28" s="15"/>
      <c r="G28" s="21" t="s">
        <v>94</v>
      </c>
      <c r="H28" s="4">
        <v>10</v>
      </c>
      <c r="I28" s="4">
        <v>9</v>
      </c>
      <c r="J28" s="14" t="s">
        <v>26</v>
      </c>
    </row>
    <row r="29" s="1" customFormat="1" ht="37" customHeight="1" spans="1:10">
      <c r="A29" s="8" t="s">
        <v>100</v>
      </c>
      <c r="B29" s="8" t="s">
        <v>101</v>
      </c>
      <c r="C29" s="8" t="s">
        <v>186</v>
      </c>
      <c r="D29" s="4" t="s">
        <v>64</v>
      </c>
      <c r="E29" s="4">
        <v>95</v>
      </c>
      <c r="F29" s="15" t="s">
        <v>74</v>
      </c>
      <c r="G29" s="21">
        <v>95</v>
      </c>
      <c r="H29" s="4">
        <v>5</v>
      </c>
      <c r="I29" s="4">
        <v>4</v>
      </c>
      <c r="J29" s="14" t="s">
        <v>26</v>
      </c>
    </row>
    <row r="30" s="1" customFormat="1" ht="41" customHeight="1" spans="1:10">
      <c r="A30" s="20"/>
      <c r="B30" s="16"/>
      <c r="C30" s="8" t="s">
        <v>187</v>
      </c>
      <c r="D30" s="4" t="s">
        <v>64</v>
      </c>
      <c r="E30" s="4">
        <v>95</v>
      </c>
      <c r="F30" s="15" t="s">
        <v>74</v>
      </c>
      <c r="G30" s="4">
        <v>95</v>
      </c>
      <c r="H30" s="4">
        <v>5</v>
      </c>
      <c r="I30" s="4">
        <v>4</v>
      </c>
      <c r="J30" s="14" t="s">
        <v>26</v>
      </c>
    </row>
    <row r="31" s="1" customFormat="1" ht="31" customHeight="1" spans="1:10">
      <c r="A31" s="4" t="s">
        <v>152</v>
      </c>
      <c r="B31" s="4"/>
      <c r="C31" s="5" t="s">
        <v>26</v>
      </c>
      <c r="D31" s="6"/>
      <c r="E31" s="6"/>
      <c r="F31" s="6"/>
      <c r="G31" s="6"/>
      <c r="H31" s="6"/>
      <c r="I31" s="6"/>
      <c r="J31" s="7"/>
    </row>
    <row r="32" s="1" customFormat="1" ht="24" customHeight="1" spans="1:10">
      <c r="A32" s="4" t="s">
        <v>153</v>
      </c>
      <c r="B32" s="4">
        <v>100</v>
      </c>
      <c r="C32" s="4"/>
      <c r="D32" s="4"/>
      <c r="E32" s="4"/>
      <c r="F32" s="4"/>
      <c r="G32" s="4"/>
      <c r="H32" s="4"/>
      <c r="I32" s="4">
        <f ca="1">SUM(I5:I13:I30)</f>
        <v>91</v>
      </c>
      <c r="J32" s="4" t="s">
        <v>154</v>
      </c>
    </row>
    <row r="33" s="1" customFormat="1" spans="1:10">
      <c r="A33" s="17" t="s">
        <v>155</v>
      </c>
      <c r="B33" s="18"/>
      <c r="C33" s="18"/>
      <c r="D33" s="18"/>
      <c r="E33" s="18"/>
      <c r="F33" s="18"/>
      <c r="G33" s="18"/>
      <c r="H33" s="18"/>
      <c r="I33" s="18"/>
      <c r="J33" s="18"/>
    </row>
    <row r="34" s="1" customFormat="1" spans="1:10">
      <c r="A34" s="18"/>
      <c r="B34" s="18"/>
      <c r="C34" s="18"/>
      <c r="D34" s="18"/>
      <c r="E34" s="18"/>
      <c r="F34" s="18"/>
      <c r="G34" s="18"/>
      <c r="H34" s="18"/>
      <c r="I34" s="18"/>
      <c r="J34" s="18"/>
    </row>
    <row r="35" s="1" customFormat="1" spans="1:10">
      <c r="A35" s="18"/>
      <c r="B35" s="18"/>
      <c r="C35" s="18"/>
      <c r="D35" s="18"/>
      <c r="E35" s="18"/>
      <c r="F35" s="18"/>
      <c r="G35" s="18"/>
      <c r="H35" s="18"/>
      <c r="I35" s="18"/>
      <c r="J35" s="18"/>
    </row>
    <row r="36" s="1" customFormat="1" spans="1:10">
      <c r="A36" s="18"/>
      <c r="B36" s="18"/>
      <c r="C36" s="18"/>
      <c r="D36" s="18"/>
      <c r="E36" s="18"/>
      <c r="F36" s="18"/>
      <c r="G36" s="18"/>
      <c r="H36" s="18"/>
      <c r="I36" s="18"/>
      <c r="J36" s="18"/>
    </row>
    <row r="37" s="1" customFormat="1" spans="1:10">
      <c r="A37" s="18"/>
      <c r="B37" s="18"/>
      <c r="C37" s="18"/>
      <c r="D37" s="18"/>
      <c r="E37" s="18"/>
      <c r="F37" s="18"/>
      <c r="G37" s="18"/>
      <c r="H37" s="18"/>
      <c r="I37" s="18"/>
      <c r="J37"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31:B31"/>
    <mergeCell ref="C31:J31"/>
    <mergeCell ref="B32:H32"/>
    <mergeCell ref="A4:A8"/>
    <mergeCell ref="A13:A24"/>
    <mergeCell ref="A25:A28"/>
    <mergeCell ref="A29:A30"/>
    <mergeCell ref="B13:B21"/>
    <mergeCell ref="B22:B23"/>
    <mergeCell ref="B25:B27"/>
    <mergeCell ref="B29:B30"/>
    <mergeCell ref="A33:J3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8"/>
  <sheetViews>
    <sheetView workbookViewId="0">
      <selection activeCell="G9" sqref="G9:J9"/>
    </sheetView>
  </sheetViews>
  <sheetFormatPr defaultColWidth="9" defaultRowHeight="13.5"/>
  <cols>
    <col min="1" max="1" width="11.5" style="1" customWidth="1"/>
    <col min="2" max="2" width="21.2583333333333" style="1" customWidth="1"/>
    <col min="3" max="3" width="39.875" style="1" customWidth="1"/>
    <col min="4" max="4" width="9" style="1"/>
    <col min="5" max="5" width="21.125" style="1" customWidth="1"/>
    <col min="6" max="6" width="9" style="1"/>
    <col min="7" max="7" width="28.625" style="1" customWidth="1"/>
    <col min="8" max="9" width="9" style="1"/>
    <col min="10" max="10" width="14.1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188</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50</v>
      </c>
      <c r="E5" s="4">
        <v>50</v>
      </c>
      <c r="F5" s="4">
        <v>10</v>
      </c>
      <c r="G5" s="4"/>
      <c r="H5" s="12">
        <f>E5/D5</f>
        <v>1</v>
      </c>
      <c r="I5" s="4">
        <v>10</v>
      </c>
      <c r="J5" s="4"/>
    </row>
    <row r="6" s="1" customFormat="1" ht="31" customHeight="1" spans="1:10">
      <c r="A6" s="4"/>
      <c r="B6" s="13" t="s">
        <v>43</v>
      </c>
      <c r="C6" s="4">
        <v>0</v>
      </c>
      <c r="D6" s="4">
        <v>50</v>
      </c>
      <c r="E6" s="4">
        <v>50</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189</v>
      </c>
      <c r="C10" s="14"/>
      <c r="D10" s="14"/>
      <c r="E10" s="14"/>
      <c r="F10" s="14"/>
      <c r="G10" s="14" t="s">
        <v>189</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spans="1:10">
      <c r="A13" s="8" t="s">
        <v>58</v>
      </c>
      <c r="B13" s="8" t="s">
        <v>59</v>
      </c>
      <c r="C13" s="8" t="s">
        <v>190</v>
      </c>
      <c r="D13" s="4" t="s">
        <v>133</v>
      </c>
      <c r="E13" s="4" t="s">
        <v>191</v>
      </c>
      <c r="F13" s="15" t="s">
        <v>62</v>
      </c>
      <c r="G13" s="4" t="s">
        <v>191</v>
      </c>
      <c r="H13" s="4">
        <v>10</v>
      </c>
      <c r="I13" s="4">
        <v>10</v>
      </c>
      <c r="J13" s="14" t="s">
        <v>26</v>
      </c>
    </row>
    <row r="14" s="2" customFormat="1" ht="48" customHeight="1" spans="1:10">
      <c r="A14" s="16"/>
      <c r="B14" s="16"/>
      <c r="C14" s="8" t="s">
        <v>192</v>
      </c>
      <c r="D14" s="4" t="s">
        <v>133</v>
      </c>
      <c r="E14" s="4">
        <v>100</v>
      </c>
      <c r="F14" s="15" t="s">
        <v>74</v>
      </c>
      <c r="G14" s="4">
        <v>100</v>
      </c>
      <c r="H14" s="4">
        <v>10</v>
      </c>
      <c r="I14" s="4">
        <v>9</v>
      </c>
      <c r="J14" s="14" t="s">
        <v>26</v>
      </c>
    </row>
    <row r="15" s="2" customFormat="1" ht="48" customHeight="1" spans="1:10">
      <c r="A15" s="16"/>
      <c r="B15" s="16"/>
      <c r="C15" s="8" t="s">
        <v>193</v>
      </c>
      <c r="D15" s="4" t="s">
        <v>133</v>
      </c>
      <c r="E15" s="4">
        <v>100</v>
      </c>
      <c r="F15" s="15" t="s">
        <v>74</v>
      </c>
      <c r="G15" s="4">
        <v>100</v>
      </c>
      <c r="H15" s="4">
        <v>10</v>
      </c>
      <c r="I15" s="4">
        <v>9</v>
      </c>
      <c r="J15" s="14" t="s">
        <v>26</v>
      </c>
    </row>
    <row r="16" s="1" customFormat="1" ht="41" customHeight="1" spans="1:10">
      <c r="A16" s="16"/>
      <c r="B16" s="8" t="s">
        <v>82</v>
      </c>
      <c r="C16" s="8" t="s">
        <v>194</v>
      </c>
      <c r="D16" s="4" t="s">
        <v>133</v>
      </c>
      <c r="E16" s="4">
        <v>100</v>
      </c>
      <c r="F16" s="15" t="s">
        <v>74</v>
      </c>
      <c r="G16" s="4">
        <v>100</v>
      </c>
      <c r="H16" s="4">
        <v>5</v>
      </c>
      <c r="I16" s="4">
        <v>4</v>
      </c>
      <c r="J16" s="14" t="s">
        <v>26</v>
      </c>
    </row>
    <row r="17" s="1" customFormat="1" spans="1:10">
      <c r="A17" s="16"/>
      <c r="B17" s="20"/>
      <c r="C17" s="8" t="s">
        <v>195</v>
      </c>
      <c r="D17" s="4" t="s">
        <v>133</v>
      </c>
      <c r="E17" s="4">
        <v>100</v>
      </c>
      <c r="F17" s="15" t="s">
        <v>74</v>
      </c>
      <c r="G17" s="4">
        <v>100</v>
      </c>
      <c r="H17" s="4">
        <v>5</v>
      </c>
      <c r="I17" s="4">
        <v>4</v>
      </c>
      <c r="J17" s="14" t="s">
        <v>26</v>
      </c>
    </row>
    <row r="18" s="1" customFormat="1" spans="1:10">
      <c r="A18" s="16"/>
      <c r="B18" s="16" t="s">
        <v>84</v>
      </c>
      <c r="C18" s="4" t="s">
        <v>144</v>
      </c>
      <c r="D18" s="4" t="s">
        <v>133</v>
      </c>
      <c r="E18" s="4" t="s">
        <v>196</v>
      </c>
      <c r="F18" s="15" t="s">
        <v>74</v>
      </c>
      <c r="G18" s="4" t="s">
        <v>196</v>
      </c>
      <c r="H18" s="4">
        <v>5</v>
      </c>
      <c r="I18" s="4">
        <v>4</v>
      </c>
      <c r="J18" s="14" t="s">
        <v>26</v>
      </c>
    </row>
    <row r="19" s="1" customFormat="1" ht="27" spans="1:10">
      <c r="A19" s="20"/>
      <c r="B19" s="20"/>
      <c r="C19" s="4" t="s">
        <v>197</v>
      </c>
      <c r="D19" s="4" t="s">
        <v>133</v>
      </c>
      <c r="E19" s="21" t="s">
        <v>198</v>
      </c>
      <c r="F19" s="15" t="s">
        <v>74</v>
      </c>
      <c r="G19" s="21" t="s">
        <v>198</v>
      </c>
      <c r="H19" s="4">
        <v>5</v>
      </c>
      <c r="I19" s="4">
        <v>4</v>
      </c>
      <c r="J19" s="14" t="s">
        <v>26</v>
      </c>
    </row>
    <row r="20" s="1" customFormat="1" ht="27" spans="1:10">
      <c r="A20" s="16" t="s">
        <v>87</v>
      </c>
      <c r="B20" s="16" t="s">
        <v>90</v>
      </c>
      <c r="C20" s="11" t="s">
        <v>199</v>
      </c>
      <c r="D20" s="4" t="s">
        <v>133</v>
      </c>
      <c r="E20" s="21" t="s">
        <v>200</v>
      </c>
      <c r="F20" s="15"/>
      <c r="G20" s="21" t="s">
        <v>200</v>
      </c>
      <c r="H20" s="4">
        <v>30</v>
      </c>
      <c r="I20" s="4">
        <v>28</v>
      </c>
      <c r="J20" s="14" t="s">
        <v>26</v>
      </c>
    </row>
    <row r="21" s="1" customFormat="1" ht="41" customHeight="1" spans="1:10">
      <c r="A21" s="4" t="s">
        <v>100</v>
      </c>
      <c r="B21" s="8" t="s">
        <v>101</v>
      </c>
      <c r="C21" s="11" t="s">
        <v>103</v>
      </c>
      <c r="D21" s="4" t="s">
        <v>64</v>
      </c>
      <c r="E21" s="4">
        <v>95</v>
      </c>
      <c r="F21" s="15" t="s">
        <v>74</v>
      </c>
      <c r="G21" s="4">
        <v>95</v>
      </c>
      <c r="H21" s="4">
        <v>10</v>
      </c>
      <c r="I21" s="4">
        <v>9</v>
      </c>
      <c r="J21" s="14" t="s">
        <v>26</v>
      </c>
    </row>
    <row r="22" s="1" customFormat="1" ht="31" customHeight="1" spans="1:10">
      <c r="A22" s="4" t="s">
        <v>152</v>
      </c>
      <c r="B22" s="4"/>
      <c r="C22" s="5" t="s">
        <v>26</v>
      </c>
      <c r="D22" s="6"/>
      <c r="E22" s="6"/>
      <c r="F22" s="6"/>
      <c r="G22" s="6"/>
      <c r="H22" s="6"/>
      <c r="I22" s="6"/>
      <c r="J22" s="7"/>
    </row>
    <row r="23" s="1" customFormat="1" ht="24" customHeight="1" spans="1:10">
      <c r="A23" s="4" t="s">
        <v>153</v>
      </c>
      <c r="B23" s="4">
        <v>100</v>
      </c>
      <c r="C23" s="4"/>
      <c r="D23" s="4"/>
      <c r="E23" s="4"/>
      <c r="F23" s="4"/>
      <c r="G23" s="4"/>
      <c r="H23" s="4"/>
      <c r="I23" s="4">
        <f>SUM(I5,I13:I21)</f>
        <v>91</v>
      </c>
      <c r="J23" s="4" t="s">
        <v>154</v>
      </c>
    </row>
    <row r="24" s="1" customFormat="1" spans="1:10">
      <c r="A24" s="17" t="s">
        <v>155</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B13:B15"/>
    <mergeCell ref="B16:B17"/>
    <mergeCell ref="B18:B19"/>
    <mergeCell ref="A24:J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34"/>
  <sheetViews>
    <sheetView workbookViewId="0">
      <selection activeCell="Q12" sqref="Q12"/>
    </sheetView>
  </sheetViews>
  <sheetFormatPr defaultColWidth="9" defaultRowHeight="13.5"/>
  <cols>
    <col min="1" max="1" width="11.5" style="1" customWidth="1"/>
    <col min="2" max="2" width="21.2583333333333" style="1" customWidth="1"/>
    <col min="3" max="3" width="43" style="1" customWidth="1"/>
    <col min="4" max="4" width="9" style="1"/>
    <col min="5" max="5" width="14.5" style="1" customWidth="1"/>
    <col min="6" max="6" width="9" style="1"/>
    <col min="7" max="7" width="14.5" style="1" customWidth="1"/>
    <col min="8" max="9" width="9" style="1"/>
    <col min="10" max="10" width="14.1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201</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210</v>
      </c>
      <c r="E5" s="4">
        <v>210</v>
      </c>
      <c r="F5" s="4">
        <v>10</v>
      </c>
      <c r="G5" s="4"/>
      <c r="H5" s="12">
        <f>E5/D5</f>
        <v>1</v>
      </c>
      <c r="I5" s="4">
        <v>10</v>
      </c>
      <c r="J5" s="4"/>
    </row>
    <row r="6" s="1" customFormat="1" ht="31" customHeight="1" spans="1:10">
      <c r="A6" s="4"/>
      <c r="B6" s="13" t="s">
        <v>43</v>
      </c>
      <c r="C6" s="4">
        <v>0</v>
      </c>
      <c r="D6" s="4">
        <v>210</v>
      </c>
      <c r="E6" s="4">
        <v>210</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202</v>
      </c>
      <c r="C10" s="14"/>
      <c r="D10" s="14"/>
      <c r="E10" s="14"/>
      <c r="F10" s="14"/>
      <c r="G10" s="14" t="s">
        <v>202</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27" spans="1:10">
      <c r="A13" s="8" t="s">
        <v>58</v>
      </c>
      <c r="B13" s="8" t="s">
        <v>59</v>
      </c>
      <c r="C13" s="8" t="s">
        <v>127</v>
      </c>
      <c r="D13" s="4" t="s">
        <v>64</v>
      </c>
      <c r="E13" s="4">
        <v>12135</v>
      </c>
      <c r="F13" s="15" t="s">
        <v>65</v>
      </c>
      <c r="G13" s="4">
        <v>12135</v>
      </c>
      <c r="H13" s="4">
        <v>5</v>
      </c>
      <c r="I13" s="4">
        <v>5</v>
      </c>
      <c r="J13" s="14" t="s">
        <v>26</v>
      </c>
    </row>
    <row r="14" s="2" customFormat="1" ht="48" customHeight="1" spans="1:10">
      <c r="A14" s="16"/>
      <c r="B14" s="16"/>
      <c r="C14" s="8" t="s">
        <v>158</v>
      </c>
      <c r="D14" s="4" t="s">
        <v>64</v>
      </c>
      <c r="E14" s="4">
        <v>1</v>
      </c>
      <c r="F14" s="15" t="s">
        <v>134</v>
      </c>
      <c r="G14" s="4">
        <v>1</v>
      </c>
      <c r="H14" s="4">
        <v>5</v>
      </c>
      <c r="I14" s="4">
        <v>5</v>
      </c>
      <c r="J14" s="14" t="s">
        <v>26</v>
      </c>
    </row>
    <row r="15" s="2" customFormat="1" ht="48" customHeight="1" spans="1:10">
      <c r="A15" s="16"/>
      <c r="B15" s="16"/>
      <c r="C15" s="8" t="s">
        <v>159</v>
      </c>
      <c r="D15" s="4" t="s">
        <v>64</v>
      </c>
      <c r="E15" s="4">
        <v>1</v>
      </c>
      <c r="F15" s="15" t="s">
        <v>134</v>
      </c>
      <c r="G15" s="4">
        <v>1</v>
      </c>
      <c r="H15" s="4">
        <v>5</v>
      </c>
      <c r="I15" s="4">
        <v>5</v>
      </c>
      <c r="J15" s="14" t="s">
        <v>26</v>
      </c>
    </row>
    <row r="16" s="2" customFormat="1" ht="48" customHeight="1" spans="1:10">
      <c r="A16" s="16"/>
      <c r="B16" s="4" t="s">
        <v>72</v>
      </c>
      <c r="C16" s="8" t="s">
        <v>138</v>
      </c>
      <c r="D16" s="4" t="s">
        <v>64</v>
      </c>
      <c r="E16" s="4">
        <v>100</v>
      </c>
      <c r="F16" s="15" t="s">
        <v>74</v>
      </c>
      <c r="G16" s="4">
        <v>100</v>
      </c>
      <c r="H16" s="4">
        <v>10</v>
      </c>
      <c r="I16" s="4">
        <v>9</v>
      </c>
      <c r="J16" s="14" t="s">
        <v>26</v>
      </c>
    </row>
    <row r="17" s="2" customFormat="1" ht="48" customHeight="1" spans="1:10">
      <c r="A17" s="16"/>
      <c r="B17" s="4"/>
      <c r="C17" s="8" t="s">
        <v>139</v>
      </c>
      <c r="D17" s="4" t="s">
        <v>64</v>
      </c>
      <c r="E17" s="4">
        <v>100</v>
      </c>
      <c r="F17" s="15" t="s">
        <v>74</v>
      </c>
      <c r="G17" s="4">
        <v>100</v>
      </c>
      <c r="H17" s="4">
        <v>10</v>
      </c>
      <c r="I17" s="4">
        <v>9</v>
      </c>
      <c r="J17" s="14" t="s">
        <v>26</v>
      </c>
    </row>
    <row r="18" s="1" customFormat="1" ht="41" customHeight="1" spans="1:10">
      <c r="A18" s="16"/>
      <c r="B18" s="8" t="s">
        <v>82</v>
      </c>
      <c r="C18" s="8" t="s">
        <v>141</v>
      </c>
      <c r="D18" s="4" t="s">
        <v>133</v>
      </c>
      <c r="E18" s="22">
        <v>45413</v>
      </c>
      <c r="F18" s="15" t="s">
        <v>142</v>
      </c>
      <c r="G18" s="22">
        <v>45413</v>
      </c>
      <c r="H18" s="4">
        <v>5</v>
      </c>
      <c r="I18" s="4">
        <v>5</v>
      </c>
      <c r="J18" s="14" t="s">
        <v>26</v>
      </c>
    </row>
    <row r="19" s="1" customFormat="1" ht="37" customHeight="1" spans="1:10">
      <c r="A19" s="16"/>
      <c r="B19" s="20"/>
      <c r="C19" s="8" t="s">
        <v>143</v>
      </c>
      <c r="D19" s="4" t="s">
        <v>133</v>
      </c>
      <c r="E19" s="22">
        <v>45534</v>
      </c>
      <c r="F19" s="15" t="s">
        <v>142</v>
      </c>
      <c r="G19" s="22">
        <v>45534</v>
      </c>
      <c r="H19" s="4">
        <v>5</v>
      </c>
      <c r="I19" s="4">
        <v>4</v>
      </c>
      <c r="J19" s="14" t="s">
        <v>26</v>
      </c>
    </row>
    <row r="20" s="1" customFormat="1" ht="31" customHeight="1" spans="1:10">
      <c r="A20" s="20"/>
      <c r="B20" s="4" t="s">
        <v>84</v>
      </c>
      <c r="C20" s="8" t="s">
        <v>144</v>
      </c>
      <c r="D20" s="4" t="s">
        <v>133</v>
      </c>
      <c r="E20" s="21">
        <v>2100000</v>
      </c>
      <c r="F20" s="15" t="s">
        <v>145</v>
      </c>
      <c r="G20" s="21">
        <v>2100000</v>
      </c>
      <c r="H20" s="4">
        <v>5</v>
      </c>
      <c r="I20" s="4">
        <v>5</v>
      </c>
      <c r="J20" s="14" t="s">
        <v>26</v>
      </c>
    </row>
    <row r="21" s="1" customFormat="1" ht="31" customHeight="1" spans="1:10">
      <c r="A21" s="16" t="s">
        <v>87</v>
      </c>
      <c r="B21" s="8" t="s">
        <v>88</v>
      </c>
      <c r="C21" s="8" t="s">
        <v>146</v>
      </c>
      <c r="D21" s="4" t="s">
        <v>64</v>
      </c>
      <c r="E21" s="21">
        <v>3</v>
      </c>
      <c r="F21" s="15" t="s">
        <v>74</v>
      </c>
      <c r="G21" s="21">
        <v>3</v>
      </c>
      <c r="H21" s="4">
        <v>5</v>
      </c>
      <c r="I21" s="4">
        <v>4</v>
      </c>
      <c r="J21" s="14" t="s">
        <v>26</v>
      </c>
    </row>
    <row r="22" s="1" customFormat="1" ht="31" customHeight="1" spans="1:10">
      <c r="A22" s="16"/>
      <c r="B22" s="16"/>
      <c r="C22" s="8" t="s">
        <v>147</v>
      </c>
      <c r="D22" s="4" t="s">
        <v>64</v>
      </c>
      <c r="E22" s="21">
        <v>10.5</v>
      </c>
      <c r="F22" s="15" t="s">
        <v>148</v>
      </c>
      <c r="G22" s="21">
        <v>10.5</v>
      </c>
      <c r="H22" s="4">
        <v>5</v>
      </c>
      <c r="I22" s="4">
        <v>4</v>
      </c>
      <c r="J22" s="14" t="s">
        <v>26</v>
      </c>
    </row>
    <row r="23" s="1" customFormat="1" spans="1:10">
      <c r="A23" s="16"/>
      <c r="B23" s="20"/>
      <c r="C23" s="11" t="s">
        <v>149</v>
      </c>
      <c r="D23" s="4" t="s">
        <v>64</v>
      </c>
      <c r="E23" s="21">
        <v>18.2</v>
      </c>
      <c r="F23" s="15" t="s">
        <v>148</v>
      </c>
      <c r="G23" s="21">
        <v>18.2</v>
      </c>
      <c r="H23" s="4">
        <v>5</v>
      </c>
      <c r="I23" s="4">
        <v>4</v>
      </c>
      <c r="J23" s="14" t="s">
        <v>26</v>
      </c>
    </row>
    <row r="24" s="1" customFormat="1" spans="1:10">
      <c r="A24" s="16"/>
      <c r="B24" s="16" t="s">
        <v>90</v>
      </c>
      <c r="C24" s="11" t="s">
        <v>162</v>
      </c>
      <c r="D24" s="4" t="s">
        <v>64</v>
      </c>
      <c r="E24" s="21">
        <v>3538</v>
      </c>
      <c r="F24" s="15" t="s">
        <v>65</v>
      </c>
      <c r="G24" s="21">
        <v>3538</v>
      </c>
      <c r="H24" s="4">
        <v>5</v>
      </c>
      <c r="I24" s="4">
        <v>5</v>
      </c>
      <c r="J24" s="14" t="s">
        <v>26</v>
      </c>
    </row>
    <row r="25" s="1" customFormat="1" spans="1:10">
      <c r="A25" s="16"/>
      <c r="B25" s="20"/>
      <c r="C25" s="11" t="s">
        <v>150</v>
      </c>
      <c r="D25" s="4" t="s">
        <v>64</v>
      </c>
      <c r="E25" s="21">
        <v>3538</v>
      </c>
      <c r="F25" s="15" t="s">
        <v>65</v>
      </c>
      <c r="G25" s="21">
        <v>3538</v>
      </c>
      <c r="H25" s="4">
        <v>5</v>
      </c>
      <c r="I25" s="4">
        <v>5</v>
      </c>
      <c r="J25" s="14" t="s">
        <v>26</v>
      </c>
    </row>
    <row r="26" s="1" customFormat="1" ht="37" customHeight="1" spans="1:10">
      <c r="A26" s="20"/>
      <c r="B26" s="16" t="s">
        <v>96</v>
      </c>
      <c r="C26" s="11" t="s">
        <v>163</v>
      </c>
      <c r="D26" s="4" t="s">
        <v>133</v>
      </c>
      <c r="E26" s="21" t="s">
        <v>164</v>
      </c>
      <c r="F26" s="15"/>
      <c r="G26" s="21" t="s">
        <v>164</v>
      </c>
      <c r="H26" s="4">
        <v>5</v>
      </c>
      <c r="I26" s="4">
        <v>4</v>
      </c>
      <c r="J26" s="14" t="s">
        <v>26</v>
      </c>
    </row>
    <row r="27" s="1" customFormat="1" ht="41" customHeight="1" spans="1:10">
      <c r="A27" s="4" t="s">
        <v>100</v>
      </c>
      <c r="B27" s="8" t="s">
        <v>101</v>
      </c>
      <c r="C27" s="11" t="s">
        <v>151</v>
      </c>
      <c r="D27" s="4" t="s">
        <v>64</v>
      </c>
      <c r="E27" s="4">
        <v>95</v>
      </c>
      <c r="F27" s="15" t="s">
        <v>74</v>
      </c>
      <c r="G27" s="4">
        <v>95</v>
      </c>
      <c r="H27" s="4">
        <v>10</v>
      </c>
      <c r="I27" s="4">
        <v>9</v>
      </c>
      <c r="J27" s="14" t="s">
        <v>26</v>
      </c>
    </row>
    <row r="28" s="1" customFormat="1" ht="31" customHeight="1" spans="1:10">
      <c r="A28" s="4" t="s">
        <v>152</v>
      </c>
      <c r="B28" s="4"/>
      <c r="C28" s="5" t="s">
        <v>26</v>
      </c>
      <c r="D28" s="6"/>
      <c r="E28" s="6"/>
      <c r="F28" s="6"/>
      <c r="G28" s="6"/>
      <c r="H28" s="6"/>
      <c r="I28" s="6"/>
      <c r="J28" s="7"/>
    </row>
    <row r="29" s="1" customFormat="1" ht="24" customHeight="1" spans="1:10">
      <c r="A29" s="4" t="s">
        <v>153</v>
      </c>
      <c r="B29" s="4">
        <v>100</v>
      </c>
      <c r="C29" s="4"/>
      <c r="D29" s="4"/>
      <c r="E29" s="4"/>
      <c r="F29" s="4"/>
      <c r="G29" s="4"/>
      <c r="H29" s="4"/>
      <c r="I29" s="4">
        <f>SUM(I5,I13:I27)</f>
        <v>92</v>
      </c>
      <c r="J29" s="4" t="s">
        <v>154</v>
      </c>
    </row>
    <row r="30" s="1" customFormat="1" spans="1:10">
      <c r="A30" s="17" t="s">
        <v>155</v>
      </c>
      <c r="B30" s="18"/>
      <c r="C30" s="18"/>
      <c r="D30" s="18"/>
      <c r="E30" s="18"/>
      <c r="F30" s="18"/>
      <c r="G30" s="18"/>
      <c r="H30" s="18"/>
      <c r="I30" s="18"/>
      <c r="J30" s="18"/>
    </row>
    <row r="31" s="1" customFormat="1" spans="1:10">
      <c r="A31" s="18"/>
      <c r="B31" s="18"/>
      <c r="C31" s="18"/>
      <c r="D31" s="18"/>
      <c r="E31" s="18"/>
      <c r="F31" s="18"/>
      <c r="G31" s="18"/>
      <c r="H31" s="18"/>
      <c r="I31" s="18"/>
      <c r="J31" s="18"/>
    </row>
    <row r="32" s="1" customFormat="1" spans="1:10">
      <c r="A32" s="18"/>
      <c r="B32" s="18"/>
      <c r="C32" s="18"/>
      <c r="D32" s="18"/>
      <c r="E32" s="18"/>
      <c r="F32" s="18"/>
      <c r="G32" s="18"/>
      <c r="H32" s="18"/>
      <c r="I32" s="18"/>
      <c r="J32" s="18"/>
    </row>
    <row r="33" s="1" customFormat="1" spans="1:10">
      <c r="A33" s="18"/>
      <c r="B33" s="18"/>
      <c r="C33" s="18"/>
      <c r="D33" s="18"/>
      <c r="E33" s="18"/>
      <c r="F33" s="18"/>
      <c r="G33" s="18"/>
      <c r="H33" s="18"/>
      <c r="I33" s="18"/>
      <c r="J33" s="18"/>
    </row>
    <row r="34" s="1" customFormat="1" spans="1:10">
      <c r="A34" s="18"/>
      <c r="B34" s="18"/>
      <c r="C34" s="18"/>
      <c r="D34" s="18"/>
      <c r="E34" s="18"/>
      <c r="F34" s="18"/>
      <c r="G34" s="18"/>
      <c r="H34" s="18"/>
      <c r="I34" s="18"/>
      <c r="J34" s="18"/>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0"/>
    <mergeCell ref="A21:A26"/>
    <mergeCell ref="B13:B15"/>
    <mergeCell ref="B16:B17"/>
    <mergeCell ref="B18:B19"/>
    <mergeCell ref="B21:B23"/>
    <mergeCell ref="B24:B25"/>
    <mergeCell ref="A30:J3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5"/>
  <sheetViews>
    <sheetView workbookViewId="0">
      <selection activeCell="L26" sqref="L26"/>
    </sheetView>
  </sheetViews>
  <sheetFormatPr defaultColWidth="9" defaultRowHeight="13.5"/>
  <cols>
    <col min="1" max="1" width="11.5" style="1" customWidth="1"/>
    <col min="2" max="2" width="21.2583333333333" style="1" customWidth="1"/>
    <col min="3" max="3" width="32.12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203</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430</v>
      </c>
      <c r="E5" s="4">
        <v>430</v>
      </c>
      <c r="F5" s="4">
        <v>10</v>
      </c>
      <c r="G5" s="4"/>
      <c r="H5" s="12">
        <f>E5/D5</f>
        <v>1</v>
      </c>
      <c r="I5" s="4">
        <v>10</v>
      </c>
      <c r="J5" s="4"/>
    </row>
    <row r="6" s="1" customFormat="1" ht="31" customHeight="1" spans="1:10">
      <c r="A6" s="4"/>
      <c r="B6" s="13" t="s">
        <v>43</v>
      </c>
      <c r="C6" s="4">
        <v>0</v>
      </c>
      <c r="D6" s="4">
        <v>430</v>
      </c>
      <c r="E6" s="4">
        <v>430</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204</v>
      </c>
      <c r="C10" s="14"/>
      <c r="D10" s="14"/>
      <c r="E10" s="14"/>
      <c r="F10" s="14"/>
      <c r="G10" s="14" t="s">
        <v>205</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0" customHeight="1" spans="1:10">
      <c r="A13" s="8" t="s">
        <v>58</v>
      </c>
      <c r="B13" s="8" t="s">
        <v>59</v>
      </c>
      <c r="C13" s="8" t="s">
        <v>206</v>
      </c>
      <c r="D13" s="4" t="s">
        <v>64</v>
      </c>
      <c r="E13" s="4">
        <v>95</v>
      </c>
      <c r="F13" s="15" t="s">
        <v>74</v>
      </c>
      <c r="G13" s="4">
        <v>95</v>
      </c>
      <c r="H13" s="4">
        <v>20</v>
      </c>
      <c r="I13" s="4">
        <v>19</v>
      </c>
      <c r="J13" s="14" t="s">
        <v>26</v>
      </c>
    </row>
    <row r="14" s="2" customFormat="1" ht="48" customHeight="1" spans="1:10">
      <c r="A14" s="16"/>
      <c r="B14" s="4" t="s">
        <v>72</v>
      </c>
      <c r="C14" s="8" t="s">
        <v>207</v>
      </c>
      <c r="D14" s="4" t="s">
        <v>64</v>
      </c>
      <c r="E14" s="4">
        <v>90</v>
      </c>
      <c r="F14" s="15" t="s">
        <v>74</v>
      </c>
      <c r="G14" s="4">
        <v>90</v>
      </c>
      <c r="H14" s="4">
        <v>10</v>
      </c>
      <c r="I14" s="4">
        <v>8</v>
      </c>
      <c r="J14" s="14" t="s">
        <v>26</v>
      </c>
    </row>
    <row r="15" s="1" customFormat="1" ht="41" customHeight="1" spans="1:10">
      <c r="A15" s="16"/>
      <c r="B15" s="8" t="s">
        <v>82</v>
      </c>
      <c r="C15" s="8" t="s">
        <v>208</v>
      </c>
      <c r="D15" s="4" t="s">
        <v>64</v>
      </c>
      <c r="E15" s="4">
        <v>90</v>
      </c>
      <c r="F15" s="15" t="s">
        <v>74</v>
      </c>
      <c r="G15" s="4">
        <v>90</v>
      </c>
      <c r="H15" s="4">
        <v>10</v>
      </c>
      <c r="I15" s="4">
        <v>9</v>
      </c>
      <c r="J15" s="14" t="s">
        <v>26</v>
      </c>
    </row>
    <row r="16" s="1" customFormat="1" ht="31" customHeight="1" spans="1:10">
      <c r="A16" s="20"/>
      <c r="B16" s="4" t="s">
        <v>84</v>
      </c>
      <c r="C16" s="8" t="s">
        <v>144</v>
      </c>
      <c r="D16" s="4" t="s">
        <v>133</v>
      </c>
      <c r="E16" s="21">
        <v>4300000</v>
      </c>
      <c r="F16" s="15" t="s">
        <v>145</v>
      </c>
      <c r="G16" s="21">
        <v>4300000</v>
      </c>
      <c r="H16" s="4">
        <v>10</v>
      </c>
      <c r="I16" s="4">
        <v>8</v>
      </c>
      <c r="J16" s="14" t="s">
        <v>26</v>
      </c>
    </row>
    <row r="17" s="1" customFormat="1" spans="1:10">
      <c r="A17" s="16" t="s">
        <v>87</v>
      </c>
      <c r="B17" s="16" t="s">
        <v>90</v>
      </c>
      <c r="C17" s="11" t="s">
        <v>209</v>
      </c>
      <c r="D17" s="4" t="s">
        <v>64</v>
      </c>
      <c r="E17" s="4">
        <v>90</v>
      </c>
      <c r="F17" s="15" t="s">
        <v>74</v>
      </c>
      <c r="G17" s="4">
        <v>90</v>
      </c>
      <c r="H17" s="4">
        <v>30</v>
      </c>
      <c r="I17" s="4">
        <v>28</v>
      </c>
      <c r="J17" s="14" t="s">
        <v>26</v>
      </c>
    </row>
    <row r="18" s="1" customFormat="1" ht="41" customHeight="1" spans="1:10">
      <c r="A18" s="4" t="s">
        <v>100</v>
      </c>
      <c r="B18" s="8" t="s">
        <v>101</v>
      </c>
      <c r="C18" s="11" t="s">
        <v>210</v>
      </c>
      <c r="D18" s="4" t="s">
        <v>64</v>
      </c>
      <c r="E18" s="4">
        <v>90</v>
      </c>
      <c r="F18" s="15" t="s">
        <v>74</v>
      </c>
      <c r="G18" s="4">
        <v>90</v>
      </c>
      <c r="H18" s="4">
        <v>10</v>
      </c>
      <c r="I18" s="4">
        <v>9</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91</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5"/>
  <sheetViews>
    <sheetView workbookViewId="0">
      <selection activeCell="C19" sqref="C19:J19"/>
    </sheetView>
  </sheetViews>
  <sheetFormatPr defaultColWidth="9" defaultRowHeight="13.5"/>
  <cols>
    <col min="1" max="1" width="11.5" style="1" customWidth="1"/>
    <col min="2" max="2" width="21.2583333333333" style="1" customWidth="1"/>
    <col min="3" max="3" width="35" style="1" customWidth="1"/>
    <col min="4" max="4" width="9" style="1"/>
    <col min="5" max="5" width="14.5" style="1" customWidth="1"/>
    <col min="6" max="6" width="9" style="1"/>
    <col min="7" max="7" width="14.5" style="1" customWidth="1"/>
    <col min="8" max="9" width="9" style="1"/>
    <col min="10" max="10" width="15.25" style="1" customWidth="1"/>
    <col min="11" max="16384" width="9" style="1"/>
  </cols>
  <sheetData>
    <row r="1" s="1" customFormat="1" ht="27" spans="1:10">
      <c r="A1" s="3" t="s">
        <v>106</v>
      </c>
      <c r="B1" s="3"/>
      <c r="C1" s="3"/>
      <c r="D1" s="3"/>
      <c r="E1" s="3"/>
      <c r="F1" s="3"/>
      <c r="G1" s="3"/>
      <c r="H1" s="3"/>
      <c r="I1" s="3"/>
      <c r="J1" s="3"/>
    </row>
    <row r="2" s="1" customFormat="1" ht="26" customHeight="1" spans="1:10">
      <c r="A2" s="4" t="s">
        <v>107</v>
      </c>
      <c r="B2" s="5" t="s">
        <v>211</v>
      </c>
      <c r="C2" s="6"/>
      <c r="D2" s="6"/>
      <c r="E2" s="6"/>
      <c r="F2" s="6"/>
      <c r="G2" s="6"/>
      <c r="H2" s="6"/>
      <c r="I2" s="6"/>
      <c r="J2" s="7"/>
    </row>
    <row r="3" s="1" customFormat="1" ht="26" customHeight="1" spans="1:10">
      <c r="A3" s="4" t="s">
        <v>109</v>
      </c>
      <c r="B3" s="5" t="s">
        <v>26</v>
      </c>
      <c r="C3" s="6"/>
      <c r="D3" s="7"/>
      <c r="E3" s="8" t="s">
        <v>110</v>
      </c>
      <c r="F3" s="9" t="s">
        <v>30</v>
      </c>
      <c r="G3" s="10"/>
      <c r="H3" s="10"/>
      <c r="I3" s="10"/>
      <c r="J3" s="19"/>
    </row>
    <row r="4" s="1" customFormat="1" ht="37" customHeight="1" spans="1:10">
      <c r="A4" s="4" t="s">
        <v>111</v>
      </c>
      <c r="B4" s="11"/>
      <c r="C4" s="8" t="s">
        <v>33</v>
      </c>
      <c r="D4" s="8" t="s">
        <v>112</v>
      </c>
      <c r="E4" s="8" t="s">
        <v>113</v>
      </c>
      <c r="F4" s="4" t="s">
        <v>114</v>
      </c>
      <c r="G4" s="4"/>
      <c r="H4" s="4" t="s">
        <v>115</v>
      </c>
      <c r="I4" s="4" t="s">
        <v>116</v>
      </c>
      <c r="J4" s="4"/>
    </row>
    <row r="5" s="1" customFormat="1" ht="31" customHeight="1" spans="1:10">
      <c r="A5" s="4"/>
      <c r="B5" s="4" t="s">
        <v>40</v>
      </c>
      <c r="C5" s="4">
        <v>0</v>
      </c>
      <c r="D5" s="4">
        <v>5</v>
      </c>
      <c r="E5" s="4">
        <v>5</v>
      </c>
      <c r="F5" s="4">
        <v>10</v>
      </c>
      <c r="G5" s="4"/>
      <c r="H5" s="12">
        <f>E5/D5</f>
        <v>1</v>
      </c>
      <c r="I5" s="4">
        <v>10</v>
      </c>
      <c r="J5" s="4"/>
    </row>
    <row r="6" s="1" customFormat="1" ht="31" customHeight="1" spans="1:10">
      <c r="A6" s="4"/>
      <c r="B6" s="13" t="s">
        <v>43</v>
      </c>
      <c r="C6" s="4">
        <v>0</v>
      </c>
      <c r="D6" s="4">
        <v>5</v>
      </c>
      <c r="E6" s="4">
        <v>5</v>
      </c>
      <c r="F6" s="4" t="s">
        <v>117</v>
      </c>
      <c r="G6" s="4"/>
      <c r="H6" s="4" t="s">
        <v>117</v>
      </c>
      <c r="I6" s="4" t="s">
        <v>117</v>
      </c>
      <c r="J6" s="4"/>
    </row>
    <row r="7" s="1" customFormat="1" ht="31" customHeight="1" spans="1:10">
      <c r="A7" s="4"/>
      <c r="B7" s="4" t="s">
        <v>118</v>
      </c>
      <c r="C7" s="4"/>
      <c r="D7" s="4"/>
      <c r="E7" s="4"/>
      <c r="F7" s="4" t="s">
        <v>117</v>
      </c>
      <c r="G7" s="4"/>
      <c r="H7" s="4" t="s">
        <v>117</v>
      </c>
      <c r="I7" s="4" t="s">
        <v>117</v>
      </c>
      <c r="J7" s="4"/>
    </row>
    <row r="8" s="1" customFormat="1" ht="31" customHeight="1" spans="1:10">
      <c r="A8" s="4"/>
      <c r="B8" s="4" t="s">
        <v>119</v>
      </c>
      <c r="C8" s="4"/>
      <c r="D8" s="4"/>
      <c r="E8" s="4"/>
      <c r="F8" s="4" t="s">
        <v>117</v>
      </c>
      <c r="G8" s="4"/>
      <c r="H8" s="4" t="s">
        <v>117</v>
      </c>
      <c r="I8" s="4" t="s">
        <v>117</v>
      </c>
      <c r="J8" s="4"/>
    </row>
    <row r="9" s="1" customFormat="1" ht="29" customHeight="1" spans="1:10">
      <c r="A9" s="14" t="s">
        <v>120</v>
      </c>
      <c r="B9" s="14"/>
      <c r="C9" s="14"/>
      <c r="D9" s="14"/>
      <c r="E9" s="14"/>
      <c r="F9" s="14"/>
      <c r="G9" s="14" t="s">
        <v>121</v>
      </c>
      <c r="H9" s="14"/>
      <c r="I9" s="14"/>
      <c r="J9" s="14"/>
    </row>
    <row r="10" s="1" customFormat="1" ht="138" customHeight="1" spans="1:10">
      <c r="A10" s="14" t="s">
        <v>122</v>
      </c>
      <c r="B10" s="14" t="s">
        <v>212</v>
      </c>
      <c r="C10" s="14"/>
      <c r="D10" s="14"/>
      <c r="E10" s="14"/>
      <c r="F10" s="14"/>
      <c r="G10" s="14" t="s">
        <v>213</v>
      </c>
      <c r="H10" s="14"/>
      <c r="I10" s="14"/>
      <c r="J10" s="14"/>
    </row>
    <row r="11" s="1" customFormat="1" ht="30" customHeight="1" spans="1:10">
      <c r="A11" s="14" t="s">
        <v>49</v>
      </c>
      <c r="B11" s="14"/>
      <c r="C11" s="14"/>
      <c r="D11" s="14" t="s">
        <v>125</v>
      </c>
      <c r="E11" s="14"/>
      <c r="F11" s="14"/>
      <c r="G11" s="14" t="s">
        <v>126</v>
      </c>
      <c r="H11" s="14"/>
      <c r="I11" s="14"/>
      <c r="J11" s="14"/>
    </row>
    <row r="12" s="2" customFormat="1" ht="48" customHeight="1" spans="1:10">
      <c r="A12" s="4" t="s">
        <v>55</v>
      </c>
      <c r="B12" s="4" t="s">
        <v>56</v>
      </c>
      <c r="C12" s="8" t="s">
        <v>57</v>
      </c>
      <c r="D12" s="8" t="s">
        <v>50</v>
      </c>
      <c r="E12" s="4" t="s">
        <v>51</v>
      </c>
      <c r="F12" s="15" t="s">
        <v>52</v>
      </c>
      <c r="G12" s="15" t="s">
        <v>53</v>
      </c>
      <c r="H12" s="14" t="s">
        <v>114</v>
      </c>
      <c r="I12" s="14" t="s">
        <v>116</v>
      </c>
      <c r="J12" s="14" t="s">
        <v>54</v>
      </c>
    </row>
    <row r="13" s="2" customFormat="1" ht="30" customHeight="1" spans="1:10">
      <c r="A13" s="8" t="s">
        <v>58</v>
      </c>
      <c r="B13" s="8" t="s">
        <v>59</v>
      </c>
      <c r="C13" s="8" t="s">
        <v>214</v>
      </c>
      <c r="D13" s="4" t="s">
        <v>133</v>
      </c>
      <c r="E13" s="4" t="s">
        <v>215</v>
      </c>
      <c r="F13" s="15" t="s">
        <v>216</v>
      </c>
      <c r="G13" s="4" t="s">
        <v>215</v>
      </c>
      <c r="H13" s="4">
        <v>20</v>
      </c>
      <c r="I13" s="4">
        <v>19</v>
      </c>
      <c r="J13" s="14" t="s">
        <v>26</v>
      </c>
    </row>
    <row r="14" s="2" customFormat="1" ht="48" customHeight="1" spans="1:10">
      <c r="A14" s="16"/>
      <c r="B14" s="4" t="s">
        <v>72</v>
      </c>
      <c r="C14" s="8" t="s">
        <v>139</v>
      </c>
      <c r="D14" s="4" t="s">
        <v>64</v>
      </c>
      <c r="E14" s="4">
        <v>90</v>
      </c>
      <c r="F14" s="15" t="s">
        <v>74</v>
      </c>
      <c r="G14" s="4">
        <v>90</v>
      </c>
      <c r="H14" s="4">
        <v>10</v>
      </c>
      <c r="I14" s="4">
        <v>9</v>
      </c>
      <c r="J14" s="14" t="s">
        <v>26</v>
      </c>
    </row>
    <row r="15" s="1" customFormat="1" ht="41" customHeight="1" spans="1:10">
      <c r="A15" s="16"/>
      <c r="B15" s="8" t="s">
        <v>82</v>
      </c>
      <c r="C15" s="8" t="s">
        <v>208</v>
      </c>
      <c r="D15" s="4" t="s">
        <v>64</v>
      </c>
      <c r="E15" s="4">
        <v>90</v>
      </c>
      <c r="F15" s="15" t="s">
        <v>74</v>
      </c>
      <c r="G15" s="4">
        <v>90</v>
      </c>
      <c r="H15" s="4">
        <v>10</v>
      </c>
      <c r="I15" s="4">
        <v>9</v>
      </c>
      <c r="J15" s="14" t="s">
        <v>26</v>
      </c>
    </row>
    <row r="16" s="1" customFormat="1" ht="31" customHeight="1" spans="1:10">
      <c r="A16" s="20"/>
      <c r="B16" s="4" t="s">
        <v>84</v>
      </c>
      <c r="C16" s="8" t="s">
        <v>144</v>
      </c>
      <c r="D16" s="4" t="s">
        <v>133</v>
      </c>
      <c r="E16" s="21">
        <v>50000</v>
      </c>
      <c r="F16" s="15" t="s">
        <v>145</v>
      </c>
      <c r="G16" s="21">
        <v>50000</v>
      </c>
      <c r="H16" s="4">
        <v>10</v>
      </c>
      <c r="I16" s="4">
        <v>8</v>
      </c>
      <c r="J16" s="14" t="s">
        <v>26</v>
      </c>
    </row>
    <row r="17" s="1" customFormat="1" spans="1:10">
      <c r="A17" s="16" t="s">
        <v>87</v>
      </c>
      <c r="B17" s="16" t="s">
        <v>90</v>
      </c>
      <c r="C17" s="11" t="s">
        <v>209</v>
      </c>
      <c r="D17" s="4" t="s">
        <v>64</v>
      </c>
      <c r="E17" s="4">
        <v>90</v>
      </c>
      <c r="F17" s="15" t="s">
        <v>74</v>
      </c>
      <c r="G17" s="4">
        <v>90</v>
      </c>
      <c r="H17" s="4">
        <v>30</v>
      </c>
      <c r="I17" s="4">
        <v>28</v>
      </c>
      <c r="J17" s="14" t="s">
        <v>26</v>
      </c>
    </row>
    <row r="18" s="1" customFormat="1" ht="41" customHeight="1" spans="1:10">
      <c r="A18" s="4" t="s">
        <v>100</v>
      </c>
      <c r="B18" s="8" t="s">
        <v>101</v>
      </c>
      <c r="C18" s="11" t="s">
        <v>217</v>
      </c>
      <c r="D18" s="4" t="s">
        <v>64</v>
      </c>
      <c r="E18" s="4">
        <v>90</v>
      </c>
      <c r="F18" s="15" t="s">
        <v>74</v>
      </c>
      <c r="G18" s="4">
        <v>90</v>
      </c>
      <c r="H18" s="4">
        <v>10</v>
      </c>
      <c r="I18" s="4">
        <v>9</v>
      </c>
      <c r="J18" s="14" t="s">
        <v>26</v>
      </c>
    </row>
    <row r="19" s="1" customFormat="1" ht="31" customHeight="1" spans="1:10">
      <c r="A19" s="4" t="s">
        <v>152</v>
      </c>
      <c r="B19" s="4"/>
      <c r="C19" s="5" t="s">
        <v>26</v>
      </c>
      <c r="D19" s="6"/>
      <c r="E19" s="6"/>
      <c r="F19" s="6"/>
      <c r="G19" s="6"/>
      <c r="H19" s="6"/>
      <c r="I19" s="6"/>
      <c r="J19" s="7"/>
    </row>
    <row r="20" s="1" customFormat="1" ht="24" customHeight="1" spans="1:10">
      <c r="A20" s="4" t="s">
        <v>153</v>
      </c>
      <c r="B20" s="4">
        <v>100</v>
      </c>
      <c r="C20" s="4"/>
      <c r="D20" s="4"/>
      <c r="E20" s="4"/>
      <c r="F20" s="4"/>
      <c r="G20" s="4"/>
      <c r="H20" s="4"/>
      <c r="I20" s="4">
        <f>SUM(I5,I13:I18)</f>
        <v>92</v>
      </c>
      <c r="J20" s="4" t="s">
        <v>154</v>
      </c>
    </row>
    <row r="21" s="1" customFormat="1" spans="1:10">
      <c r="A21" s="17" t="s">
        <v>155</v>
      </c>
      <c r="B21" s="18"/>
      <c r="C21" s="18"/>
      <c r="D21" s="18"/>
      <c r="E21" s="18"/>
      <c r="F21" s="18"/>
      <c r="G21" s="18"/>
      <c r="H21" s="18"/>
      <c r="I21" s="18"/>
      <c r="J21" s="18"/>
    </row>
    <row r="22" s="1" customFormat="1" spans="1:10">
      <c r="A22" s="18"/>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38</vt:i4>
      </vt:variant>
    </vt:vector>
  </HeadingPairs>
  <TitlesOfParts>
    <vt:vector size="38" baseType="lpstr">
      <vt:lpstr>2024年度部门整体支出绩效自评情况</vt:lpstr>
      <vt:lpstr>2024年度部门整体支出绩效自评表</vt:lpstr>
      <vt:lpstr>2024年度项目支出绩效自评表（芒轩村特色</vt:lpstr>
      <vt:lpstr>梁财预〔2024〕10号中央财政衔接推进（帮歪供销社）乡村振兴</vt:lpstr>
      <vt:lpstr>梁财农〔2024〕11号卡子村委员会卡子自然村农村公益事业财政</vt:lpstr>
      <vt:lpstr>梁财社〔2024〕53号2023年民族地区农房功能提升试点补助</vt:lpstr>
      <vt:lpstr>梁财农〔2024〕36号2024年省级财政衔接推进乡村振兴补助</vt:lpstr>
      <vt:lpstr>梁财建〔2024〕24号2024年以工代赈示范工程专项中央基建</vt:lpstr>
      <vt:lpstr>梁财预〔2024〕383号中营村安装路灯和活动室建设缺口资金</vt:lpstr>
      <vt:lpstr>梁财预〔2024〕308号返还2021年第三批省级福彩公益资金</vt:lpstr>
      <vt:lpstr>梁财预〔2024〕25号2023年度国土变更调查暨耕地流出问题</vt:lpstr>
      <vt:lpstr>梁财预〔2024〕76号帮歪村耕地流出图斑整改工作经费</vt:lpstr>
      <vt:lpstr>梁财预〔2024〕150号中营村耕地流出图斑整改工作经费</vt:lpstr>
      <vt:lpstr>梁财预〔2024〕149号中营村耕地流出图斑整改工作经费</vt:lpstr>
      <vt:lpstr>梁财预〔2024〕147号中营村产业发展经费</vt:lpstr>
      <vt:lpstr>梁财预〔2024〕215号野鸭塘村产业工作经费</vt:lpstr>
      <vt:lpstr>梁财预〔2024〕350号野鸭塘蔗区道路维修</vt:lpstr>
      <vt:lpstr>梁财预〔2024〕378号2023年度耕地流出问题整改恢复工作</vt:lpstr>
      <vt:lpstr>梁财预〔2024〕465号穆晓丽处级领导勐养镇工作经费</vt:lpstr>
      <vt:lpstr>梁财预〔2024〕496号孙任宗处级领导勐养镇工作经费</vt:lpstr>
      <vt:lpstr>梁财预〔2024〕241号院坝协商工作经费</vt:lpstr>
      <vt:lpstr>梁财预〔2024〕421号勐养镇卡子村优质牧草种植推广工作经费</vt:lpstr>
      <vt:lpstr>梁财预〔2024〕276号勐养镇帮歪村乡村振兴工作经费</vt:lpstr>
      <vt:lpstr>梁财预〔2024〕466号陈绍攀处级领导勐养镇中营村重点监测对</vt:lpstr>
      <vt:lpstr>梁财预〔2024〕602号赵明快处级领导培训经费</vt:lpstr>
      <vt:lpstr>梁财预〔2024〕277号州级领导工作经费</vt:lpstr>
      <vt:lpstr>梁财预〔2024〕381号李继鸿处级领导民族文化传承工作经费</vt:lpstr>
      <vt:lpstr>梁财预〔2024〕380号陈绍攀处级领导民族文化传承工作经费</vt:lpstr>
      <vt:lpstr>梁财预〔2024〕85号梁河县源创农牧发展有限公司万头猪场项目</vt:lpstr>
      <vt:lpstr>梁财农〔2024〕6号2024年全省驻村第一书记和乡镇工作队长</vt:lpstr>
      <vt:lpstr>梁财预〔2024〕1号耕地地力保护补贴工作经费</vt:lpstr>
      <vt:lpstr>梁财预〔2024〕1号基层党建工作经费</vt:lpstr>
      <vt:lpstr>梁财预〔2024〕1号乡镇宣传工作经费</vt:lpstr>
      <vt:lpstr>梁财预〔2024〕1号财政所工作经费</vt:lpstr>
      <vt:lpstr>梁财预〔2024〕1号乡镇团委工作经费</vt:lpstr>
      <vt:lpstr>梁财预〔2024〕1号乡镇工作经费</vt:lpstr>
      <vt:lpstr>梁财预〔2024〕1号林长制工作经费</vt:lpstr>
      <vt:lpstr>梁财预〔2024〕1号退役军人、军属春节、八一慰问及座谈经费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2025-09-23T02:49:13Z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516FD804E7D94E399EE9DAE6795471DB</vt:lpwstr>
  </property>
</Properties>
</file>