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65" windowHeight="10725"/>
  </bookViews>
  <sheets>
    <sheet name="Sheet5" sheetId="6" r:id="rId1"/>
  </sheets>
  <calcPr calcId="144525"/>
</workbook>
</file>

<file path=xl/sharedStrings.xml><?xml version="1.0" encoding="utf-8"?>
<sst xmlns="http://schemas.openxmlformats.org/spreadsheetml/2006/main" count="60" uniqueCount="49">
  <si>
    <t>2021年梁河县高标准农田建设监测点建设概算表（勐养监测点）</t>
  </si>
  <si>
    <t>序号</t>
  </si>
  <si>
    <t>名称</t>
  </si>
  <si>
    <t>标配数量</t>
  </si>
  <si>
    <t>单位</t>
  </si>
  <si>
    <t>设备名称与性能指标</t>
  </si>
  <si>
    <t>综合单价（元）</t>
  </si>
  <si>
    <t>所需数量（套）</t>
  </si>
  <si>
    <t>合价（元）</t>
  </si>
  <si>
    <t>备注</t>
  </si>
  <si>
    <t>一</t>
  </si>
  <si>
    <t>田间工程</t>
  </si>
  <si>
    <t>土地租赁</t>
  </si>
  <si>
    <t>亩</t>
  </si>
  <si>
    <t xml:space="preserve">10年为一个周期，地租：4000元/年.亩×10年×2亩=80000元（不另计价涨因素，一次性付清），复垦费：10年期满后由户主复垦，一次性支付复垦费20000元。
</t>
  </si>
  <si>
    <t>隔离区设置</t>
  </si>
  <si>
    <t>套</t>
  </si>
  <si>
    <t>监测小区建设：建设混凝土隔离墙长280米，高0.7米，宽0.15米-0.2米，含田间整治。</t>
  </si>
  <si>
    <t>制作标示牌</t>
  </si>
  <si>
    <t>个</t>
  </si>
  <si>
    <t>主要介绍编号、地理位置、建点年份、土壤类型、质量等级等</t>
  </si>
  <si>
    <t xml:space="preserve"> </t>
  </si>
  <si>
    <t>展示牌</t>
  </si>
  <si>
    <t>介绍种植制度、作物类型、主推技术、田间管理等。</t>
  </si>
  <si>
    <t>围栏</t>
  </si>
  <si>
    <t>铝合金（或不锈钢）栅栏高度1.5m以上。</t>
  </si>
  <si>
    <t>站点生产维护费</t>
  </si>
  <si>
    <t>10年为一个周期。2400元/年×10年=24000元（一次性付清管护单位，不计价涨因素）。</t>
  </si>
  <si>
    <t>含芒东点的维护费，2020年未计入</t>
  </si>
  <si>
    <t>其他费用</t>
  </si>
  <si>
    <t>1-6项目为计费基础，计入利润7%，税金9%。</t>
  </si>
  <si>
    <t>二</t>
  </si>
  <si>
    <t>信息设备配套安装工程</t>
  </si>
  <si>
    <t>土壤采集设备</t>
  </si>
  <si>
    <t>手动螺旋取土钻及 相关配套装备</t>
  </si>
  <si>
    <t>土壤贯穿阻力仪（紧实度仪）</t>
  </si>
  <si>
    <t>测量范围：0-10MPa。</t>
  </si>
  <si>
    <t>土壤多参数监测站</t>
  </si>
  <si>
    <t>①土壤温度范围：-40℃～85℃，误差+ 0.3℃，温度分辨率 0.1°C；②土壤体积含水量：0%～100%，相对误差+3%，湿度分辨率0. 1%RH；③土壤电导率，测量范围0～5ds/m，相对误差+3%，响应时间&lt;1S；④监测深度0～20cm、20～40cm、40～60cm，60～80cm。以上指标输出信号 RS485 ( Modbus协议)，采集数据采用st-push实时推送。</t>
  </si>
  <si>
    <t>手持式土壤墒情速测仪</t>
  </si>
  <si>
    <t>①土壤体积含水量：0%～100%，相对误差+3%；②监测深度0～10cm、10～20cm；③监测10个以上样点土壤墒情。</t>
  </si>
  <si>
    <t>土壤比色卡</t>
  </si>
  <si>
    <t>台</t>
  </si>
  <si>
    <t>判别土壤颜色，防水设计。国际标准，中文使用指南。门赛尔土壤比色卡。</t>
  </si>
  <si>
    <t>视频监控设备</t>
  </si>
  <si>
    <t>200万像素，焦距4.7-94MM；20倍光学变焦，360度连续旋转；防雷防浪涌，支持背光补偿；150米红外照射距离；可插4G卡</t>
  </si>
  <si>
    <t>三</t>
  </si>
  <si>
    <t xml:space="preserve">    合   计</t>
  </si>
  <si>
    <t>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</si>
</sst>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8"/>
      <color theme="1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E6" sqref="E6"/>
    </sheetView>
  </sheetViews>
  <sheetFormatPr defaultColWidth="9" defaultRowHeight="13.5"/>
  <cols>
    <col min="1" max="1" width="3.125" style="1" customWidth="1"/>
    <col min="2" max="2" width="23.625" style="1" customWidth="1"/>
    <col min="3" max="3" width="5.5" style="1" customWidth="1"/>
    <col min="4" max="4" width="5.75" style="1" customWidth="1"/>
    <col min="5" max="5" width="48.375" style="1" customWidth="1"/>
    <col min="6" max="6" width="11.75" style="1" customWidth="1"/>
    <col min="7" max="7" width="9" style="1"/>
    <col min="8" max="8" width="12.25" style="1" customWidth="1"/>
    <col min="9" max="16384" width="9" style="1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33" t="s">
        <v>9</v>
      </c>
    </row>
    <row r="3" s="2" customFormat="1" ht="20" customHeight="1" spans="1:9">
      <c r="A3" s="6" t="s">
        <v>10</v>
      </c>
      <c r="B3" s="6" t="s">
        <v>11</v>
      </c>
      <c r="C3" s="6"/>
      <c r="D3" s="6"/>
      <c r="E3" s="6"/>
      <c r="F3" s="7"/>
      <c r="G3" s="7"/>
      <c r="H3" s="9">
        <f>SUM(H4:H10)</f>
        <v>270400</v>
      </c>
      <c r="I3" s="33"/>
    </row>
    <row r="4" s="2" customFormat="1" ht="38" customHeight="1" spans="1:9">
      <c r="A4" s="10">
        <v>1</v>
      </c>
      <c r="B4" s="11" t="s">
        <v>12</v>
      </c>
      <c r="C4" s="12">
        <v>2</v>
      </c>
      <c r="D4" s="12" t="s">
        <v>13</v>
      </c>
      <c r="E4" s="13" t="s">
        <v>14</v>
      </c>
      <c r="F4" s="14">
        <v>100000</v>
      </c>
      <c r="G4" s="12">
        <v>1</v>
      </c>
      <c r="H4" s="14">
        <f t="shared" ref="H4:H10" si="0">F4*G4</f>
        <v>100000</v>
      </c>
      <c r="I4" s="34"/>
    </row>
    <row r="5" s="2" customFormat="1" ht="30" customHeight="1" spans="1:9">
      <c r="A5" s="10">
        <v>2</v>
      </c>
      <c r="B5" s="15" t="s">
        <v>15</v>
      </c>
      <c r="C5" s="16">
        <v>1</v>
      </c>
      <c r="D5" s="17" t="s">
        <v>16</v>
      </c>
      <c r="E5" s="15" t="s">
        <v>17</v>
      </c>
      <c r="F5" s="18">
        <v>60000</v>
      </c>
      <c r="G5" s="17">
        <v>1</v>
      </c>
      <c r="H5" s="14">
        <f t="shared" si="0"/>
        <v>60000</v>
      </c>
      <c r="I5" s="34"/>
    </row>
    <row r="6" s="2" customFormat="1" ht="27" customHeight="1" spans="1:9">
      <c r="A6" s="10">
        <v>3</v>
      </c>
      <c r="B6" s="11" t="s">
        <v>18</v>
      </c>
      <c r="C6" s="16">
        <v>1</v>
      </c>
      <c r="D6" s="17" t="s">
        <v>19</v>
      </c>
      <c r="E6" s="15" t="s">
        <v>20</v>
      </c>
      <c r="F6" s="18">
        <v>10000</v>
      </c>
      <c r="G6" s="17">
        <v>1</v>
      </c>
      <c r="H6" s="14">
        <f t="shared" si="0"/>
        <v>10000</v>
      </c>
      <c r="I6" s="34" t="s">
        <v>21</v>
      </c>
    </row>
    <row r="7" s="2" customFormat="1" ht="20" customHeight="1" spans="1:9">
      <c r="A7" s="10">
        <v>4</v>
      </c>
      <c r="B7" s="15" t="s">
        <v>22</v>
      </c>
      <c r="C7" s="16">
        <v>1</v>
      </c>
      <c r="D7" s="17" t="s">
        <v>19</v>
      </c>
      <c r="E7" s="15" t="s">
        <v>23</v>
      </c>
      <c r="F7" s="18">
        <v>8000</v>
      </c>
      <c r="G7" s="17">
        <v>1</v>
      </c>
      <c r="H7" s="14">
        <f t="shared" si="0"/>
        <v>8000</v>
      </c>
      <c r="I7" s="34" t="s">
        <v>21</v>
      </c>
    </row>
    <row r="8" s="2" customFormat="1" ht="20" customHeight="1" spans="1:9">
      <c r="A8" s="10">
        <v>5</v>
      </c>
      <c r="B8" s="19" t="s">
        <v>24</v>
      </c>
      <c r="C8" s="17">
        <v>1</v>
      </c>
      <c r="D8" s="17" t="s">
        <v>16</v>
      </c>
      <c r="E8" s="15" t="s">
        <v>25</v>
      </c>
      <c r="F8" s="18">
        <v>9600</v>
      </c>
      <c r="G8" s="17">
        <v>1</v>
      </c>
      <c r="H8" s="14">
        <f t="shared" si="0"/>
        <v>9600</v>
      </c>
      <c r="I8" s="34" t="s">
        <v>21</v>
      </c>
    </row>
    <row r="9" s="3" customFormat="1" ht="57" customHeight="1" spans="1:9">
      <c r="A9" s="20">
        <v>6</v>
      </c>
      <c r="B9" s="15" t="s">
        <v>26</v>
      </c>
      <c r="C9" s="16">
        <v>2</v>
      </c>
      <c r="D9" s="16" t="s">
        <v>19</v>
      </c>
      <c r="E9" s="15" t="s">
        <v>27</v>
      </c>
      <c r="F9" s="21">
        <v>24000</v>
      </c>
      <c r="G9" s="22">
        <v>2</v>
      </c>
      <c r="H9" s="23">
        <f t="shared" si="0"/>
        <v>48000</v>
      </c>
      <c r="I9" s="35" t="s">
        <v>28</v>
      </c>
    </row>
    <row r="10" s="3" customFormat="1" ht="41" customHeight="1" spans="1:9">
      <c r="A10" s="20">
        <v>7</v>
      </c>
      <c r="B10" s="15" t="s">
        <v>29</v>
      </c>
      <c r="C10" s="16"/>
      <c r="D10" s="16"/>
      <c r="E10" s="15" t="s">
        <v>30</v>
      </c>
      <c r="F10" s="21">
        <v>34800</v>
      </c>
      <c r="G10" s="24">
        <v>1</v>
      </c>
      <c r="H10" s="23">
        <f t="shared" si="0"/>
        <v>34800</v>
      </c>
      <c r="I10" s="35"/>
    </row>
    <row r="11" s="4" customFormat="1" ht="20" customHeight="1" spans="1:9">
      <c r="A11" s="6" t="s">
        <v>31</v>
      </c>
      <c r="B11" s="25" t="s">
        <v>32</v>
      </c>
      <c r="C11" s="26"/>
      <c r="D11" s="26"/>
      <c r="E11" s="25"/>
      <c r="F11" s="27"/>
      <c r="G11" s="6"/>
      <c r="H11" s="14">
        <f>SUM(H12:H17)</f>
        <v>86400</v>
      </c>
      <c r="I11" s="36"/>
    </row>
    <row r="12" s="2" customFormat="1" ht="20" customHeight="1" spans="1:9">
      <c r="A12" s="10">
        <v>1</v>
      </c>
      <c r="B12" s="13" t="s">
        <v>33</v>
      </c>
      <c r="C12" s="17">
        <v>1</v>
      </c>
      <c r="D12" s="17" t="s">
        <v>16</v>
      </c>
      <c r="E12" s="13" t="s">
        <v>34</v>
      </c>
      <c r="F12" s="28">
        <v>1500</v>
      </c>
      <c r="G12" s="29">
        <v>2</v>
      </c>
      <c r="H12" s="14">
        <f t="shared" ref="H11:H18" si="1">F12*G12</f>
        <v>3000</v>
      </c>
      <c r="I12" s="34"/>
    </row>
    <row r="13" s="2" customFormat="1" ht="20" customHeight="1" spans="1:9">
      <c r="A13" s="10">
        <v>2</v>
      </c>
      <c r="B13" s="13" t="s">
        <v>35</v>
      </c>
      <c r="C13" s="17">
        <v>1</v>
      </c>
      <c r="D13" s="17" t="s">
        <v>16</v>
      </c>
      <c r="E13" s="13" t="s">
        <v>36</v>
      </c>
      <c r="F13" s="28">
        <v>9500</v>
      </c>
      <c r="G13" s="29">
        <v>1</v>
      </c>
      <c r="H13" s="14">
        <f t="shared" si="1"/>
        <v>9500</v>
      </c>
      <c r="I13" s="34"/>
    </row>
    <row r="14" s="2" customFormat="1" ht="81" customHeight="1" spans="1:9">
      <c r="A14" s="10">
        <v>3</v>
      </c>
      <c r="B14" s="13" t="s">
        <v>37</v>
      </c>
      <c r="C14" s="17">
        <v>1</v>
      </c>
      <c r="D14" s="17" t="s">
        <v>16</v>
      </c>
      <c r="E14" s="13" t="s">
        <v>38</v>
      </c>
      <c r="F14" s="28">
        <v>39500</v>
      </c>
      <c r="G14" s="29">
        <v>1</v>
      </c>
      <c r="H14" s="14">
        <f t="shared" si="1"/>
        <v>39500</v>
      </c>
      <c r="I14" s="34"/>
    </row>
    <row r="15" s="2" customFormat="1" ht="36" customHeight="1" spans="1:9">
      <c r="A15" s="10">
        <v>4</v>
      </c>
      <c r="B15" s="13" t="s">
        <v>39</v>
      </c>
      <c r="C15" s="17">
        <v>1</v>
      </c>
      <c r="D15" s="17" t="s">
        <v>16</v>
      </c>
      <c r="E15" s="13" t="s">
        <v>40</v>
      </c>
      <c r="F15" s="28">
        <v>8000</v>
      </c>
      <c r="G15" s="29">
        <v>2</v>
      </c>
      <c r="H15" s="14">
        <f t="shared" si="1"/>
        <v>16000</v>
      </c>
      <c r="I15" s="34"/>
    </row>
    <row r="16" s="2" customFormat="1" ht="28" customHeight="1" spans="1:9">
      <c r="A16" s="10">
        <v>5</v>
      </c>
      <c r="B16" s="13" t="s">
        <v>41</v>
      </c>
      <c r="C16" s="17">
        <v>1</v>
      </c>
      <c r="D16" s="17" t="s">
        <v>42</v>
      </c>
      <c r="E16" s="13" t="s">
        <v>43</v>
      </c>
      <c r="F16" s="28">
        <v>2800</v>
      </c>
      <c r="G16" s="29">
        <v>3</v>
      </c>
      <c r="H16" s="14">
        <f t="shared" si="1"/>
        <v>8400</v>
      </c>
      <c r="I16" s="34"/>
    </row>
    <row r="17" s="2" customFormat="1" ht="36" customHeight="1" spans="1:9">
      <c r="A17" s="10">
        <v>6</v>
      </c>
      <c r="B17" s="13" t="s">
        <v>44</v>
      </c>
      <c r="C17" s="17">
        <v>1</v>
      </c>
      <c r="D17" s="17" t="s">
        <v>42</v>
      </c>
      <c r="E17" s="13" t="s">
        <v>45</v>
      </c>
      <c r="F17" s="30">
        <v>10000</v>
      </c>
      <c r="G17" s="17">
        <v>1</v>
      </c>
      <c r="H17" s="14">
        <f t="shared" si="1"/>
        <v>10000</v>
      </c>
      <c r="I17" s="34"/>
    </row>
    <row r="18" s="4" customFormat="1" ht="20" customHeight="1" spans="1:9">
      <c r="A18" s="31" t="s">
        <v>46</v>
      </c>
      <c r="B18" s="31" t="s">
        <v>47</v>
      </c>
      <c r="C18" s="31">
        <v>1</v>
      </c>
      <c r="D18" s="6" t="s">
        <v>48</v>
      </c>
      <c r="E18" s="31"/>
      <c r="F18" s="32" t="s">
        <v>21</v>
      </c>
      <c r="G18" s="31"/>
      <c r="H18" s="32">
        <f>H3+H11</f>
        <v>356800</v>
      </c>
      <c r="I18" s="37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</dc:creator>
  <cp:lastModifiedBy>谷兴鏖</cp:lastModifiedBy>
  <dcterms:created xsi:type="dcterms:W3CDTF">2021-08-05T02:58:00Z</dcterms:created>
  <dcterms:modified xsi:type="dcterms:W3CDTF">2024-03-15T07:59:06Z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4222F0FBB4D043D988099A096718D413</vt:lpwstr>
  </property>
  <property fmtid="{D5CDD505-2E9C-101B-9397-08002B2CF9AE}" pid="3" name="KSOProductBuildVer">
    <vt:lpwstr>2052-12.1.0.15336</vt:lpwstr>
  </property>
</Properties>
</file>