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04" firstSheet="45" activeTab="51"/>
  </bookViews>
  <sheets>
    <sheet name="2024年度部门整体支出绩效自评情况" sheetId="1" r:id="rId1"/>
    <sheet name="2024年度部门整体支出绩效自评表" sheetId="2" r:id="rId2"/>
    <sheet name="2024年项目支出绩效自评表-1" sheetId="5" r:id="rId3"/>
    <sheet name="2024年项目支出绩效自评表-2" sheetId="45" r:id="rId4"/>
    <sheet name="2024年项目支出绩效自评表-3" sheetId="7" r:id="rId5"/>
    <sheet name="2024年项目支出绩效自评表-4" sheetId="8" r:id="rId6"/>
    <sheet name="2024年项目支出绩效自评表-5" sheetId="9" r:id="rId7"/>
    <sheet name="2024年项目支出绩效自评表-6" sheetId="10" r:id="rId8"/>
    <sheet name="2024年项目支出绩效自评表-7" sheetId="11" r:id="rId9"/>
    <sheet name="2024年项目支出绩效自评表-8" sheetId="12" r:id="rId10"/>
    <sheet name="2024年项目支出绩效自评表-9" sheetId="14" r:id="rId11"/>
    <sheet name="2024年项目支出绩效自评表-10" sheetId="15" r:id="rId12"/>
    <sheet name="2024年项目支出绩效自评表-11" sheetId="16" r:id="rId13"/>
    <sheet name="2024年项目支出绩效自评表-12" sheetId="17" r:id="rId14"/>
    <sheet name="2024年项目支出绩效自评表-13" sheetId="18" r:id="rId15"/>
    <sheet name="2024年项目支出绩效自评表-14" sheetId="19" r:id="rId16"/>
    <sheet name="2024年项目支出绩效自评表-15" sheetId="20" r:id="rId17"/>
    <sheet name="2024年项目支出绩效自评表-16" sheetId="21" r:id="rId18"/>
    <sheet name="2024年项目支出绩效自评表-17" sheetId="22" r:id="rId19"/>
    <sheet name="2024年项目支出绩效自评表-18" sheetId="23" r:id="rId20"/>
    <sheet name="2024年项目支出绩效自评表-19" sheetId="24" r:id="rId21"/>
    <sheet name="2024年项目支出绩效自评表-20" sheetId="63" r:id="rId22"/>
    <sheet name="2024年项目支出绩效自评表-21" sheetId="26" r:id="rId23"/>
    <sheet name="2024年项目支出绩效自评表-22" sheetId="27" r:id="rId24"/>
    <sheet name="2024年项目支出绩效自评表-23" sheetId="28" r:id="rId25"/>
    <sheet name="2024年项目支出绩效自评表-24" sheetId="29" r:id="rId26"/>
    <sheet name="2024年项目支出绩效自评表-25" sheetId="30" r:id="rId27"/>
    <sheet name="2024年项目支出绩效自评表-26" sheetId="31" r:id="rId28"/>
    <sheet name="2024年项目支出绩效自评表-27" sheetId="32" r:id="rId29"/>
    <sheet name="2024年项目支出绩效自评表-28" sheetId="33" r:id="rId30"/>
    <sheet name="2024年项目支出绩效自评表-29" sheetId="34" r:id="rId31"/>
    <sheet name="2024年项目支出绩效自评表-30" sheetId="35" r:id="rId32"/>
    <sheet name="2024年项目支出绩效自评表-31" sheetId="36" r:id="rId33"/>
    <sheet name="2024年项目支出绩效自评表-32" sheetId="37" r:id="rId34"/>
    <sheet name="2024年项目支出绩效自评表-33" sheetId="38" r:id="rId35"/>
    <sheet name="2024年项目支出绩效自评表-34" sheetId="39" r:id="rId36"/>
    <sheet name="2024年项目支出绩效自评表-35" sheetId="40" r:id="rId37"/>
    <sheet name="2024年项目支出绩效自评表-36" sheetId="41" r:id="rId38"/>
    <sheet name="2024年项目支出绩效自评表-37" sheetId="42" r:id="rId39"/>
    <sheet name="2024年项目支出绩效自评表-38" sheetId="43" r:id="rId40"/>
    <sheet name="2024年项目支出绩效自评表-39" sheetId="44" r:id="rId41"/>
    <sheet name="2024年项目支出绩效自评表-40" sheetId="46" r:id="rId42"/>
    <sheet name="2024年项目支出绩效自评表-41" sheetId="47" r:id="rId43"/>
    <sheet name="2024年项目支出绩效自评表-42" sheetId="48" r:id="rId44"/>
    <sheet name="2024年项目支出绩效自评表-43" sheetId="49" r:id="rId45"/>
    <sheet name="2024年项目支出绩效自评表-44" sheetId="50" r:id="rId46"/>
    <sheet name="2024年项目支出绩效自评表-45" sheetId="51" r:id="rId47"/>
    <sheet name="2024年项目支出绩效自评表-46" sheetId="52" r:id="rId48"/>
    <sheet name="2024年项目支出绩效自评表-47" sheetId="53" r:id="rId49"/>
    <sheet name="2024年项目支出绩效自评表-48" sheetId="55" r:id="rId50"/>
    <sheet name="2024年项目支出绩效自评表 -49" sheetId="56" r:id="rId51"/>
    <sheet name="2024年项目支出绩效自评表-50  " sheetId="57" r:id="rId52"/>
    <sheet name="2024年项目支出绩效自评表-51  " sheetId="58" r:id="rId53"/>
    <sheet name="2024年项目支出绩效自评表-52" sheetId="59" r:id="rId54"/>
    <sheet name="2024年项目支出绩效自评表-53" sheetId="60" r:id="rId55"/>
    <sheet name="2024年项目支出绩效自评表-54" sheetId="61" r:id="rId56"/>
    <sheet name="2024年项目支出绩效自评表-55" sheetId="62" r:id="rId57"/>
  </sheets>
  <calcPr calcId="144525"/>
</workbook>
</file>

<file path=xl/sharedStrings.xml><?xml version="1.0" encoding="utf-8"?>
<sst xmlns="http://schemas.openxmlformats.org/spreadsheetml/2006/main" count="6134" uniqueCount="934">
  <si>
    <t>2024年度部门整体支出绩效自评情况</t>
  </si>
  <si>
    <t>一、部门基本情况</t>
  </si>
  <si>
    <t>（一）部门概况</t>
  </si>
  <si>
    <t>梁河县农业农村局主要职能为：（1）统筹研究和组织实施以乡村振兴为重心的“三农”工作发展中长期规划、重大政策。贯彻执行上级制定的农业农村和乡村振兴有关地方性法规和政府规章，指导农业综合执法，承担法律法规明确的执法职责。参与涉农的相关政策制定。（2）统筹推动发展农村社会事业、农村公共服务、农村文化、农村基础设施和乡村治理。牵头组织改善农村人居环境。指导农村精神文明和优秀农耕文化建设。指导农业行业安全生产工作。（3）负责实施农民承包地、农村宅基地、农村集体产权制度改革和管理有关工作。拟订深化农村经济体制改革和巩固完善农村基本经营制度的政策。指导农村集体经济组织发展和集体资产管理工作。指导农民合作经济组织、农业社会化服务体系、新型农业经营主体建设与发展。（4）负责巩固拓展脱贫攻坚成果有关工作。牵头开展防止返贫监测和帮扶，贯彻执行乡村振兴重点帮扶县帮扶政策。组织开展东西部协作、定点帮扶、社会帮扶。会同有关部门组织实施过渡期内巩固拓展脱贫攻坚成果相关考核评估工作。研究提出县财政安排的衔接推进乡村振兴相关资金分配建议，并指导监督中央、省、州、县财政衔接资金使用，推动乡村帮扶产业发展。承担农村低收入人口和欠发达地区常态化帮扶有关工作，构建长效帮扶机制。（5）负责指导乡村特色产业、农产品加工业、休闲农业和农业龙头企业、乡镇企业发展工作，推动延长农产品产业链。培育、保护农业品牌，做强做优高原特色农业。发布农业农村经济信息，监测分析农业农村经济运行情况。承担农业统计和农业农村信息化有关工作。（6）负责种植业、畜牧业、渔业、农业机械化等农业各产业的监督管理。指导粮食等农产品生产，推进构建多元化食物供给体系。组织构建现代农业产业体系、生产体系、经营体系，指导农业标准化生产、推动农业绿色发展。配合做好双多边渔业谈判和履约相关工作。负责渔政监督管理。（7）负责农产品质量安全监督管理。组织开展农产品质量安全监测、追溯、风险评估。参与制定农产品质量安全地方标准并会同有关部门组织实施。（8）负责耕地、永久基本农田质量保护和高标准农田建设工作。组织农业资源区划工作。指导农用地、渔业水域以及农业生物物种资源的保护与管理，负责水生野生动植物保护工作。指导农产品产地环境管理和农业清洁生产。指导设施农业、生态循环农业、节水农业发展以及农村可再生能源综合开发利用、农业生物质产业发展。牵头管理外来物种。（9）负责有关农业生产资料和农业投入品的监督管理。组织农业生产资料市场体系建设。拟定有关农业生产资料地方标准并监督实施。拟定种业振兴政策并组织实施。组织兽医医政、兽药药政药检工作。负责执业兽医和畜禽屠宰行业管理。（10）负责农业防灾减灾、农作物重大病虫害防治工作。指导动植物防疫检疫体系建设，组织、监督县内动植物防疫检疫工作，认定、报告疫情并组织扑灭。（11）负责农业投资管理。提出农业投融资体制机制改革建议。编制中央和省、州、县投资安排的农业投资项目建设规划，提出农业投资规模和方向、扶持农业农村发展财政项目的建议。按县人民政府规定权限审批农业投资项目，负责农业投资项目资金安排和监督管理。（12）配合推动农业农村科技体制改革和科技创新体系建设，指导农业产业技术体系和农技推广体系建设。组织开展农业应用基础及技术研究、科技成果转化和技术推广。负责农业转基因生物安全监督管理和农业植物新品种保护。（13）指导农业农村人才工作。拟订农业农村人才队伍建设规划并组织实施，指导高素质农民培育、农业科技人才培养和农村实用人才培训工作。（14）牵头开展农业对外合作工作。按规定权限承办农业涉外事务，组织开展农业贸易促进和有关对外交流合作，具体执行有关农业援外项目。落实有关国际公约履约和协定执行有关工作。（15）完成县委、县政府和县委农村工作领导小组交办的其他任务。
职能转变。县农业农村局要紧紧围绕统筹抓好以乡村振兴为重心的“三农”各项工作，加快建设特色农业强县。
（1）推动实现巩固拓展脱贫攻坚成果同乡村振兴有效衔接，持续压实各方责任，过渡期内保持有关帮扶政策、财政支持、项目安排总体稳定，项目资金相对独立运行管理，增强脱贫地区和脱贫群众内生发展动力，坚决守住不发生规模性返贫的底线。（2）加强对全县乡村振兴促进工作的统筹协调、宏观指导和监督检查。扎实推进乡村发展、乡村建设、乡村治理，深化农业供给侧结构性改革，提升农业发展质量，推动农村产权规范流转和交易，建设宜居宜业和美乡村，拓宽农民增收致富渠道，推动实现共同富裕，推动农业全面升级、农村全面进步、农民全面发展，加快实现农业农村现代化。（3）统筹推进全方位夯实粮食安全根基，落实藏粮于地、藏粮于技战略，加强耕地种植用途管控，落实耕地利用优先序，树立大食物观，推进构建多元化食物供给体系，推动农村一二三产业融合发展，促进乡村产业全链条升级，实现农产品保数量、保质量、保多样，保障食物供给安全。（4）协同推进农业农村领域技术攻关、技术集成、适用技术推广，推动创新链产业链资金链人才链融合、产业体系创新体系融汇，提升农业农村科技创新体系整体效能。（5）加强对农产品质量安全和相关农业生产资料、农业投入品的监督管理，推动绿色、有机等优质农产品发展，建立地理标志农产品协同保护和产业培育体系，坚持最严谨的标准、最严格的监管、最严厉的处罚、最严肃的问责，严防、严管、严控质量安全风险，让人民群众吃得放心、安心。
与其他部门的职责分工：（1）与县工业和商务科技局有关职责分工。县农业农村局要与县工业和商务科技局密切配合，形成工作合力，加强与州级有关单位沟通对接，做好工作衔接。在制定科技发展规划、计划以及科技重点任务、重大项目等工作中，县农业农村局负责提出农业农村科技发展有关建议，县工业和商务科技局负责统筹研究提出意见。（2）与县市场监督管理局有关职责分工。
县农业农村局负责食用农产品从种植养殖环节到进入批发、零售市场或生产加工企业前的质量安全监督管理。食用农产品进入批发、零售市场或生产加工企业后，由县市场监督管理局监督管理。县农业农村局负责动植物疫病防控、畜禽屠宰环节、生鲜乳收购环节质量安全的监督管理。两部门要建立食品安全产地准出、市场准入和追溯机制，加强协调配合和工作衔接，形成监管合力。
农业农村局设12个内设机构，为：办公室、法规与农产品质量安全监管股（行政审批股）、种植业管理与高原特色产业发展股、畜牧兽医与渔业管理股、农田建设与农业机械管理股、农业发展规划和乡村建设促进股、乡村产业发展与农村社会事业促进股、政策改革与农村合作经济股、科技教育股、帮扶与保障后扶股、区域协作与社会帮扶股、督促检查协调股。
农业农村局本级负责核算局本级、梁河县农业机械化技术推广站、梁河县农机安全监理站、梁河县甘蔗技术推广站、梁河县畜牧站、梁河县动物疫病预防控制中心、梁河县动物卫生监督所、农村能源工作站、梁河县农业综合行政执法大队、梁河县乡村振兴事务发展中心。编制数96人，其中：公务员编制数17人，机关工勤编制2人，参公管理编制6人，事业编制71人，其中：农机推广站  11人、农机监理站5 人、甘蔗技术推广站 9 人、畜牧站  7人、动物疫控中心8  人、动物卫生监督所  9人、农村能源工作站4  人。
2024年末在职人员实有人数78人，其中：局本级22人，农机推广站11人、农机监理站5人、甘蔗技术推广站9人、畜牧站7人、动物疫控中心8人、动物卫生监督所9人、农村能源工作站4人、乡村振兴事务管理中心1人，农业综合行政执法大队2人。</t>
  </si>
  <si>
    <t>（二）部门绩效目标的设立情况</t>
  </si>
  <si>
    <t>1.农林牧渔业总产值可比价同比增长6.5%。2.农业固定投资2.2亿元。3.2024年农村人均可支配收入增长任务为8%。4.粮食播种面积22.5万亩，产量7.52万吨；油料播种面积0.68万亩，其中油菜面积0.5万亩；大豆玉米带状复合种植面积0.25万亩。5.烤烟生产面积4.64万亩，产量12.57万担、产值2.11亿元。6.甘蔗新种面积2万亩。7.台地茶叶稳定在6万亩、产量4250吨、产值1.9亿元。8.新植桑园任务500亩。</t>
  </si>
  <si>
    <t>（三）部门整体收支情况</t>
  </si>
  <si>
    <t>梁河县农业农村局（本级）部门2024年度收入合计8994.57万元。其中：财政拨款收入8975.34万元，占总收入的99.79%；上级补助收入0元，占总收入的0%；事业收入0元（含教育收费0元），占总收入的0%；经营收入0元，占总收入的0%；附属单位缴款收入0元，占总收入的0%；其他收入19.23万元，占总收入的0.21%。与上年相比，收入合计减少1089.44万元，下降10.8%。其中：财政拨款减少1092.58万元，下降10.85%；上级补助收入与上年持平；事业收入与上年持平；经营收入与上年持平；附属单位上缴收入与上年持平；其他收入增加3.14万元，增长19.51%。原因财政拨款减少。2024年度支出合计8985.88万元。其中：基本支出1378.79万元，占总支出的15.34%；项目支出7607.08万元，占总支出的84.66%；与上年相比，支出减少了1094.06万元，下降10.85%，其中：基本支出减少0.16万元，下降0.01%；项目支出减少1093.89万元，下降12.57%；上缴上级支出与上年持平；经营支出与上年持平；对附属单位补助支出与上年持平。主要原因一是社会保险缴费支出减少；二是公用经费拨款减少，支出减少；三是2024年除衔接资金项目拨款比例较高，其他上级转移支付项目资金拨付率低；四是县级预算工作经费拨款减少。</t>
  </si>
  <si>
    <t>（四）部门预算管理制度建设情况</t>
  </si>
  <si>
    <t>按照县财政局部门预算管理的要求，遵守《中华人民共和国预算法》及相关制度，积极做好部门预算管理制度的建设工作。</t>
  </si>
  <si>
    <t>（五）严控“三公”经费支出情况</t>
  </si>
  <si>
    <t>梁河县农业农村局（本级）2024年度“三公”经费总额为1.87万元。2024年公务用车运行维护费1.44万元，比年初预算数减少8.07万元，原因是一是单位根据从严控制一般性支出和切实压减“三公”经费要求，严格公务用车管理，年末公务用车保有量为4辆。二是因财政资金困难，尚有一部分公务用车维修费未报账列支。比2023年度决算数7.56万元减少6.12万元，下降81%。 原因一是单位根据从严控制一般性支出和切实压减“三公”经费要求，严格公务用车管理。二是因财政资金困难，尚有一部分公务用车维修费未报账列支。2024年国内公务接待批次为16批次共82人支出0.44万元，比年初预算减少1.3万                                                                          元，原因是单位严格贯彻落实中央八项规定，遵守接待费管理办法，严格接待审批制度，坚持厉行节约。比2023年度决算数减少0.43元，下降49.43%，原因一是单位根据从严控制一般性支出和切实压减“三公”经费要求，严格遵守公务接待管理办法，厉行节约；二是因财政资金困难，尚有一部职工垫支的公务接待费未报账列支。</t>
  </si>
  <si>
    <t>二、绩效自评组织情况</t>
  </si>
  <si>
    <t>（一）前期准备</t>
  </si>
  <si>
    <t>一是确定自评范围，2024年预算项目、专项转移支付项目以及年度中追加预算项目均列入评价范围；二是单位内部全面组织指导绩效自评工作。</t>
  </si>
  <si>
    <t>（二）组织实施</t>
  </si>
  <si>
    <t>绩效自评工作的组织实施按照绩效管理暂行办法进行，一是对2024年的预算项目支出进行全面清理，二是设定绩效评价指标，三是对照绩效评价指标对项目支出进行逐一分析，四是分析收集的资料并形成自评结论，五是撰写自评报告，六是上报自评报告并建立相关档案。</t>
  </si>
  <si>
    <t>三、评价情况分析及综合评价结论</t>
  </si>
  <si>
    <t>2024年全县农林牧渔业总产值222438万元，按可比价计算同比增长3.2%，全州排第四位。农业固定投资16381万元。农村人均可支配收入13965元，增长7.6%，增幅全省排19位，州第3位。实际粮食面积226725亩、产量76885吨；油料种植6233亩，完成92%，其中，油菜播种面积4433亩，完成88.7%；大豆玉米带状复合种植面积0.25万亩，完成100%。烤烟实际种植面积4.64万亩，完成100%；产量12.57万担，完成100%；产值2.05亿元，完成任务的97.16%。甘蔗实际新种植面积23556亩，完成任务的117.5%，三年来首次完成种植任务。入榨288313.59吨（境外缅甸甘蔗1454.76吨），总产值14581万元。实现干茶产量达4210吨，比计划的4200吨超额完成10吨，超额0.23%；较上年3919.3吨增加290.7吨，增幅达7.41%。实现农业产值20500万元，比计划的19000万元超额完成1500万元，超额7.8%；较上年的17700万元增加2800万元，增长15.8%。2024年新植桑园238.8亩，完成任务的47.8%。群众满意度在95%以上，2024部门整体支出绩效目标自评分为96分，自评等级为优。</t>
  </si>
  <si>
    <t>四、存在的问题和整改情况</t>
  </si>
  <si>
    <t>年初预算为县级预算，在预算执行期间上级部门追加预算指标，造成预算数与决算数的调整数增大。我单位今后在做年初预算时，将严格遵守《中华人民共和国预算法》，加强预算精准度和全面性，避免决算数与预算数差异大的问题。</t>
  </si>
  <si>
    <t>五、绩效自评结果应用情况</t>
  </si>
  <si>
    <t>针对自评结果，认真进行分析，及时优化本部门下年度预算支出的方向和结构，合理配置资源，加强财务管理，不断补充完善项目管理办法，切实提高项目管理水平，增强财政资金使用效益和部门工作效率。</t>
  </si>
  <si>
    <t>六、主要经验及做法</t>
  </si>
  <si>
    <t>通过开展评价工作，加强了财政资金监管，提高了财政资金使用效益，对单位工作起到积极的促进作用；我局将加大对绩效评价成果运用，建立整体支出绩效评价体系和单项的绩效指标体系，为进一步做好财政资金绩效评价工作奠定基础。</t>
  </si>
  <si>
    <t>七、其他需说明的情况</t>
  </si>
  <si>
    <t>无</t>
  </si>
  <si>
    <t>2024年度部门整体支出绩效自评表</t>
  </si>
  <si>
    <t>基本信息</t>
  </si>
  <si>
    <t>部门
名称</t>
  </si>
  <si>
    <t>梁河县农业农村局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</si>
  <si>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</si>
  <si>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</si>
  <si>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</si>
  <si>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</si>
  <si>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</si>
  <si>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</si>
  <si>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</si>
  <si>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</si>
  <si>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</si>
  <si>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</si>
  <si>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</si>
  <si>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</si>
  <si>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</si>
  <si>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</si>
  <si>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</si>
  <si>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</si>
  <si>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（1）调整机构，理顺职能，优化队伍
（2）夯实农业生产，推动农业特优发展。
（3）加强耕地保护，扎实推进耕地“非粮化”整治。
（4）突出重点，紧盯目标，全力巩固拓展脱贫攻坚成果推进乡村振兴。
（5）学习借鉴浙江“千万工程”经验，促进美丽乡村提档升级。
（6）坚定不移打好污染防治攻坚战，农业绿色发展实现新提升。
（7）持续深化农村改革，进一步激发农村内生发展动力。
（8）强化技术服务，进一步提高农业科技水平。
（9）立足行业管理，守好农业生产“安全线”。
（10）加强舆论引导，坚决守牢网络意识形态工作阵地。</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</si>
  <si>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</si>
  <si>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</si>
  <si>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</si>
  <si>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</si>
  <si>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</si>
  <si>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</si>
  <si>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</si>
  <si>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</si>
  <si>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</si>
  <si>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</si>
  <si>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</si>
  <si>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</si>
  <si>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农林牧渔业总产值可比价同比增长</t>
  </si>
  <si>
    <t>=</t>
  </si>
  <si>
    <t>%</t>
  </si>
  <si>
    <t>农业固定投资</t>
  </si>
  <si>
    <t>万元</t>
  </si>
  <si>
    <t>农村人均可支配收入增长</t>
  </si>
  <si>
    <t>8</t>
  </si>
  <si>
    <t>大豆玉米带状复合种植面积</t>
  </si>
  <si>
    <t>万亩</t>
  </si>
  <si>
    <t>烤烟种植面积</t>
  </si>
  <si>
    <t>烤烟产量</t>
  </si>
  <si>
    <t>万担</t>
  </si>
  <si>
    <t>烤烟产值</t>
  </si>
  <si>
    <t>亿元</t>
  </si>
  <si>
    <t>甘蔗新种面积</t>
  </si>
  <si>
    <t>甘蔗入榨量</t>
  </si>
  <si>
    <t>≥</t>
  </si>
  <si>
    <t>万吨</t>
  </si>
  <si>
    <t>甘蔗总产值</t>
  </si>
  <si>
    <t>干茶产量</t>
  </si>
  <si>
    <t>吨</t>
  </si>
  <si>
    <t>茶叶产值</t>
  </si>
  <si>
    <t>改建户厕</t>
  </si>
  <si>
    <t>座</t>
  </si>
  <si>
    <t>质量指标</t>
  </si>
  <si>
    <t>烘烤烟叶上等烟比例</t>
  </si>
  <si>
    <t>安全宣传覆盖率</t>
  </si>
  <si>
    <t>甘蔗良种覆盖率</t>
  </si>
  <si>
    <t>项目验收合格率</t>
  </si>
  <si>
    <t>培训合格率</t>
  </si>
  <si>
    <t>产业目标任务完成率达</t>
  </si>
  <si>
    <t>时效指标</t>
  </si>
  <si>
    <t>项目完成时限</t>
  </si>
  <si>
    <t>＝</t>
  </si>
  <si>
    <t>2024年</t>
  </si>
  <si>
    <t>年</t>
  </si>
  <si>
    <t>成本指标</t>
  </si>
  <si>
    <t>基本支出总资金</t>
  </si>
  <si>
    <t>≤</t>
  </si>
  <si>
    <t>项目支出总资金</t>
  </si>
  <si>
    <t>年初制定目标仅为县级预算项目支出，全年实际完成数包含上级专项资金</t>
  </si>
  <si>
    <t>效益指标</t>
  </si>
  <si>
    <t>经济效益指标</t>
  </si>
  <si>
    <t>发展特色优势产业，促使农民增产增收</t>
  </si>
  <si>
    <t>效果显著</t>
  </si>
  <si>
    <t>社会效益指标</t>
  </si>
  <si>
    <t>保障农业系统工作的正常运转</t>
  </si>
  <si>
    <t>有效保障</t>
  </si>
  <si>
    <t>保障退休人员建房费、机关事业单位遗属补助的发放</t>
  </si>
  <si>
    <t>提升62个行政村379个自然村人居环境</t>
  </si>
  <si>
    <t>有效提升</t>
  </si>
  <si>
    <t>有效规范生猪调运行为，降低了动物疫病因违法调运的传播风险，维护群众利益</t>
  </si>
  <si>
    <t>有效降低</t>
  </si>
  <si>
    <t>生态效益指标</t>
  </si>
  <si>
    <t>部分项目的实施，可改善农业生产环境，减少污染。</t>
  </si>
  <si>
    <t>可持续影响指标</t>
  </si>
  <si>
    <t>项目实施预期效果，可持续</t>
  </si>
  <si>
    <t>满意度指标</t>
  </si>
  <si>
    <t>服务对象满意度指标等</t>
  </si>
  <si>
    <t>服务群众满意度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</si>
  <si>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</si>
  <si>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</si>
  <si>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</si>
  <si>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</si>
  <si>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 xml:space="preserve">梁河县2024年中央农业防灾减灾和水利救灾资金（防灾减灾第三批）水稻病虫害防治项目
</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</si>
  <si>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</si>
  <si>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</si>
  <si>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</si>
  <si>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</si>
  <si>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</si>
  <si>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</si>
  <si>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</si>
  <si>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</si>
  <si>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</si>
  <si>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</si>
  <si>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</si>
  <si>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</si>
  <si>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</si>
  <si>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</si>
  <si>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开展水稻病虫害防控面积16000亩，使重发区域病虫得到有效控制，新发突发重大农业植物疫情有效处置，不出现大面绝收成灾，有力保障粮食安全和农业生产安全。</t>
  </si>
  <si>
    <t>完成水稻病虫害统防统治面积16090亩，完成任务数的100.6%，有效遏制了水稻病虫暴发流行成灾，并将病虫危害损失率控制在了5%以内，符合了防控指标，项目实施区统防统治率大于了43%，指导服务对象满意度达100%。 </t>
  </si>
  <si>
    <t>年度指标值</t>
  </si>
  <si>
    <t>指标完成情况</t>
  </si>
  <si>
    <t>水稻病虫害统防统治面积</t>
  </si>
  <si>
    <t>亩</t>
  </si>
  <si>
    <t>项目实施区统防统治覆盖率</t>
  </si>
  <si>
    <t>＞</t>
  </si>
  <si>
    <t>在水稻病虫害防控期及时组织实施</t>
  </si>
  <si>
    <t>已在防控期完成，完成时间2024年10月</t>
  </si>
  <si>
    <t>采购物资不超过市场价格</t>
  </si>
  <si>
    <t>采购物资未超过市场价格。</t>
  </si>
  <si>
    <t>重发区域病虫害得到有效控制，水稻不出现大范围成灾绝收。</t>
  </si>
  <si>
    <t>病虫害得到有效控制，未出现大范围成灾绝收</t>
  </si>
  <si>
    <t>降低农药使用量和用药次数的目的，进一步提高防效和农药利用率，减少环境污染</t>
  </si>
  <si>
    <t>提高了防效和农药利用率，减少了环境污染</t>
  </si>
  <si>
    <t>有效保持重大病虫疫情灾情监测预警能力，确保在防控期内。</t>
  </si>
  <si>
    <t>保持了重大病虫疫情灾情监测预警能力，确保在防控期内。</t>
  </si>
  <si>
    <t>技术指导对象满意度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</si>
  <si>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</si>
  <si>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</si>
  <si>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</si>
  <si>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</si>
  <si>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梁河县回龙茶茶业示范基地建设项目</t>
  </si>
  <si>
    <t>通过实施梁河县回龙茶茶业示范基地建设项目，计划投入资金1050万元。计划在梁河县茶叶主产区建设回龙茶茶业示范基地。项目主要包含：1.计划对1500亩茶园进行提质增效，新建茶叶加工房1栋，茶叶运输道路提级增效6456.4米，茶叶运输道路排水沟4000米；2.计划在茶园套种棕包约6.1万株；3.计划建设茶叶引水管网15000米，茶叶源头取水池、茶叶基地集水池、茶叶基地蓄水池各1处。稳步实现群众增收致富的步伐，受益总人数3039户11905人，涉及脱贫户及监测对象1005户4041人。</t>
  </si>
  <si>
    <t>经各相关方积极努力，项目实际完成：1.茶园提质增效1500亩和套种棕包1600亩8万株；2.新建茶叶加工房1座，占地615.65㎡、建筑面积1282.25㎡，含附属工程；3.茶叶道路硬化2312米、排水沟348米；4.茶叶引水主管9600米和90亩茶园喷灌管网10500米，取水池2座、汇水池1座和茶叶基地400m³蓄水池1座。项目直接带动2300户953人（卡户及三类人员82户323人），总辐射受益人口3039户11905人（卡户及三类人员1005户4041人）。 </t>
  </si>
  <si>
    <t xml:space="preserve">       茶园提质增效面积</t>
  </si>
  <si>
    <t>因原定指标为项目挂接时所定，其中存在不够精准的现象；经实际勘查和正式规划设计后，茶叶基地道路硬化建设全长为2312米；茶叶基地道路排水沟建设全长为348米。</t>
  </si>
  <si>
    <t xml:space="preserve">       新建茶叶加工房）</t>
  </si>
  <si>
    <t>栋</t>
  </si>
  <si>
    <t>茶叶运输道路提级增效）</t>
  </si>
  <si>
    <t>米</t>
  </si>
  <si>
    <t xml:space="preserve">       茶园套种棕</t>
  </si>
  <si>
    <t>万株</t>
  </si>
  <si>
    <t xml:space="preserve">       茶叶运输道路排水沟</t>
  </si>
  <si>
    <t xml:space="preserve">       茶叶基地引水管网</t>
  </si>
  <si>
    <t xml:space="preserve">       茶叶源头取水池</t>
  </si>
  <si>
    <t>处</t>
  </si>
  <si>
    <t xml:space="preserve">       茶叶基地集水池</t>
  </si>
  <si>
    <t xml:space="preserve">       茶叶基地池蓄水池</t>
  </si>
  <si>
    <t>验收合格率</t>
  </si>
  <si>
    <t xml:space="preserve">       计划开工时间</t>
  </si>
  <si>
    <t>月</t>
  </si>
  <si>
    <t>因项目挂接后，方正式进行项目设计、造价预算和招投标工作，因此受其时间限制和影响，导致开工推后。</t>
  </si>
  <si>
    <t xml:space="preserve">       计划完工时间</t>
  </si>
  <si>
    <t xml:space="preserve">       项目完成及时率</t>
  </si>
  <si>
    <t xml:space="preserve">        项目资金</t>
  </si>
  <si>
    <t>有招标结余</t>
  </si>
  <si>
    <t>茶园提质增效标准</t>
  </si>
  <si>
    <t>元/亩</t>
  </si>
  <si>
    <t>经济效益</t>
  </si>
  <si>
    <t xml:space="preserve">       增加村集体收入（≥万元）</t>
  </si>
  <si>
    <t>/</t>
  </si>
  <si>
    <t>集体收入，待项目资产移交正式使用后，方能见效。</t>
  </si>
  <si>
    <t xml:space="preserve">       带动农户户均增收收入（≥元）</t>
  </si>
  <si>
    <t>元</t>
  </si>
  <si>
    <t xml:space="preserve">       茶叶亩产值（≥元）</t>
  </si>
  <si>
    <t xml:space="preserve">        降低群众发展产业的生产成本</t>
  </si>
  <si>
    <t>明显降低</t>
  </si>
  <si>
    <t xml:space="preserve">        受益总户数</t>
  </si>
  <si>
    <t>户</t>
  </si>
  <si>
    <t xml:space="preserve">        受益总人数</t>
  </si>
  <si>
    <t>人</t>
  </si>
  <si>
    <t xml:space="preserve">        受益脱贫人口及监测对象户数</t>
  </si>
  <si>
    <t xml:space="preserve">        受益脱贫人口及监测对象人数</t>
  </si>
  <si>
    <t>4041</t>
  </si>
  <si>
    <t xml:space="preserve"> 改善项目区及周边生态环境</t>
  </si>
  <si>
    <t>明显改善</t>
  </si>
  <si>
    <t>项目设计使用年限</t>
  </si>
  <si>
    <t xml:space="preserve">        受益人口满意度</t>
  </si>
  <si>
    <t xml:space="preserve"> 受益脱贫人口及监测对象满意度</t>
  </si>
  <si>
    <t>梁河县2023年省级农业发展专项资金项目（畜牧业生产发展）</t>
  </si>
  <si>
    <t>畜牧业统计监测任务完成率100%，畜禽粪污资源化利用率77%。</t>
  </si>
  <si>
    <t>已完成全年畜牧业统计监测工作，完成率100%；畜禽粪污资源化利用自查工作已开展完成，年末全县畜禽粪污资源化利用率达到81%。</t>
  </si>
  <si>
    <t>畜牧业统计监测任务完成率</t>
  </si>
  <si>
    <t>通过县级验收</t>
  </si>
  <si>
    <t>项目实施完成时间</t>
  </si>
  <si>
    <t>2023年12月份</t>
  </si>
  <si>
    <t>项目总投资</t>
  </si>
  <si>
    <t>6万元</t>
  </si>
  <si>
    <t>引进优良种公猪，大力推广猪人工授精技术。</t>
  </si>
  <si>
    <t>引进优良种公猪，大力推广猪人工授精技术</t>
  </si>
  <si>
    <t>有效推动梁河生猪产业的发展，促进生猪稳产保供，优化农村经济结构。</t>
  </si>
  <si>
    <t>畜禽粪污资源化利用率</t>
  </si>
  <si>
    <t>有效推动梁河生猪产业发展，粪污资源化利用，减少环境污染。</t>
  </si>
  <si>
    <t>服务对象满意度</t>
  </si>
  <si>
    <t>2022年省级农业发展专项资金（畜牧业生产发展）项目</t>
  </si>
  <si>
    <t>支持规模养殖场（户）购买固液分离机4台。</t>
  </si>
  <si>
    <t>支持规模养殖场（户）购买固液分离机</t>
  </si>
  <si>
    <t>4户</t>
  </si>
  <si>
    <t>每小时处理量</t>
  </si>
  <si>
    <t>立方米</t>
  </si>
  <si>
    <t>30-40m³</t>
  </si>
  <si>
    <t>建设时间</t>
  </si>
  <si>
    <t>3个月</t>
  </si>
  <si>
    <t>8万元</t>
  </si>
  <si>
    <t>实现种养结合发展</t>
  </si>
  <si>
    <t>减少环境污染</t>
  </si>
  <si>
    <t>提高畜禽粪污资源化利用率，实现种养结合</t>
  </si>
  <si>
    <t>梁河县芒东镇洒坞村宜居宜业和美示范村建设项目</t>
  </si>
  <si>
    <t>投入资金50万元，改建牛场1个。有效带动酒坞村科学、规范养牛，种养结合发展，增加农民经济收入。项目受益户298户，1380人，其中脱贫人口及三类监测对象54户220人</t>
  </si>
  <si>
    <t>建设改造提升牛场</t>
  </si>
  <si>
    <t>个</t>
  </si>
  <si>
    <t>1个</t>
  </si>
  <si>
    <t>2024年5月-7月</t>
  </si>
  <si>
    <t>49.402623万元</t>
  </si>
  <si>
    <t>增加村集体经济收入</t>
  </si>
  <si>
    <t>4000元</t>
  </si>
  <si>
    <t>降低群众发展产业的生产成本</t>
  </si>
  <si>
    <t>项目受益农户</t>
  </si>
  <si>
    <t>项目受益人口</t>
  </si>
  <si>
    <t>项目受益脱贫户和三类对象监测户</t>
  </si>
  <si>
    <t>项目受益脱贫户和三类对象监测人口数</t>
  </si>
  <si>
    <t>粪污资源化利用，种养结合发展</t>
  </si>
  <si>
    <t>圈舍使用年限</t>
  </si>
  <si>
    <t>15</t>
  </si>
  <si>
    <t>≥15年</t>
  </si>
  <si>
    <t>梁河县湾中千头牛场示范基地建设项目</t>
  </si>
  <si>
    <t xml:space="preserve"> 通过实施梁河县湾中千头牛场示范基地建设项目，有效带动全县肉牛产业的发展，种养结合发展，降低养殖成本，增加农民经济收入,项目受益群众498户，2072人，其中脱贫户及监测对象110户，440人。       </t>
  </si>
  <si>
    <t>实际完成投资112.83653万元，绩效目标已完成。</t>
  </si>
  <si>
    <t>示范基地道路硬化</t>
  </si>
  <si>
    <t>实际测量有偏差</t>
  </si>
  <si>
    <t>2024年6月-11月</t>
  </si>
  <si>
    <t>2024年6月-10月</t>
  </si>
  <si>
    <t>112.83653万元</t>
  </si>
  <si>
    <t>498户</t>
  </si>
  <si>
    <t>2072人</t>
  </si>
  <si>
    <t>110户</t>
  </si>
  <si>
    <t>440人</t>
  </si>
  <si>
    <t>改善项目区及周边环境生态</t>
  </si>
  <si>
    <t>项目建设持续使用年限</t>
  </si>
  <si>
    <t>10年</t>
  </si>
  <si>
    <t>畜牧产业发展工作经费</t>
  </si>
  <si>
    <t xml:space="preserve"> 推动工作整体提升；加大畜牧科技咨询服务力度。  </t>
  </si>
  <si>
    <t>保障畜牧站各项工作正常开展，全县畜牧业稳步发展。</t>
  </si>
  <si>
    <t>畜牧人员下乡技术指导、宣传、培训人次</t>
  </si>
  <si>
    <t>次</t>
  </si>
  <si>
    <t>技术宣传指导、培训合格率</t>
  </si>
  <si>
    <t>2024年1月-12月</t>
  </si>
  <si>
    <t>2024年畜牧业产值</t>
  </si>
  <si>
    <t>3.0809亿元</t>
  </si>
  <si>
    <t>提升畜牧科技人员的整体素质</t>
  </si>
  <si>
    <t>粪污资源化利用，减少环境污染</t>
  </si>
  <si>
    <t>保障畜牧产业健康有序发展</t>
  </si>
  <si>
    <t>动物及动物产品检疫工作经费</t>
  </si>
  <si>
    <t>认真做好动物及动物产品的检疫工作，加强屠宰行业的监管，确保区域无重大畜禽产品安全事故的发生。确保生猪屠宰检疫率100%，检出病害畜禽无害化处理率100%，乡镇产地检疫电子出证率100% 。</t>
  </si>
  <si>
    <t>全年共产地检疫畜禽7.4251万头/只/羽，猪副产品4.05吨，牛皮0.3498万张，检疫申报受理率100%。共屠宰检疫生猪2.9643万头，检出病害猪11头，全部采取无害化处理。开展“瘦肉精”抽检动物尿样331头份，检测结果全部为阴性。</t>
  </si>
  <si>
    <t>畜禽瘦肉精抽检</t>
  </si>
  <si>
    <t>头份</t>
  </si>
  <si>
    <t>检出病害畜禽无害化处理率</t>
  </si>
  <si>
    <t>生猪屠宰检疫率</t>
  </si>
  <si>
    <t>产地检疫电子出证率</t>
  </si>
  <si>
    <t>完成时限</t>
  </si>
  <si>
    <t>2024年1-12月</t>
  </si>
  <si>
    <t>项目预算不够精准，下一步强化预算管理，提高认识，做好项目前期的调研决策工作，确保项目预算精准合理。</t>
  </si>
  <si>
    <t>保障畜禽产品安全，促进畜牧经济发展</t>
  </si>
  <si>
    <t>保障畜，禽产品安全促进畜牧经济发展</t>
  </si>
  <si>
    <t>重大畜禽产品安全事故发生率</t>
  </si>
  <si>
    <t>确保不发生</t>
  </si>
  <si>
    <t>不发生</t>
  </si>
  <si>
    <t>检出的病死畜禽无害化处理率</t>
  </si>
  <si>
    <t>保障畜禽产品质量安全</t>
  </si>
  <si>
    <t>安全</t>
  </si>
  <si>
    <t>群众及检疫对象对检疫服务满意度指标</t>
  </si>
  <si>
    <t>农村集体产权制度改革工作经费</t>
  </si>
  <si>
    <t>全县基本完成农村集体产权制度改革工作，对农村集体产权制度改革工作认真分析，查漏补缺，资料整理归档，形成总结报告，迎接上级部门的检查验收。</t>
  </si>
  <si>
    <t>全县基本完成农村集体产权制度改革工作，对农村集体产权制度改革工作认真分析，对全县产改工作进行了查漏补缺、资料整理归档，并形成总结报告。</t>
  </si>
  <si>
    <t>对有经营性资产的村、组实施股份合作制改革</t>
  </si>
  <si>
    <t>发放农村集体经营组织股权证</t>
  </si>
  <si>
    <t>本</t>
  </si>
  <si>
    <t>确保全县农村集体产权制度改革项目任务如期顺利实施完成。</t>
  </si>
  <si>
    <t>完成</t>
  </si>
  <si>
    <t>按年度完成。</t>
  </si>
  <si>
    <t>办公经费</t>
  </si>
  <si>
    <t>培训费</t>
  </si>
  <si>
    <t>差旅费</t>
  </si>
  <si>
    <t>产权制度改革任务</t>
  </si>
  <si>
    <t>基本完成</t>
  </si>
  <si>
    <t>促进集体资产</t>
  </si>
  <si>
    <t>保值增值</t>
  </si>
  <si>
    <t>保值</t>
  </si>
  <si>
    <t>基础信息录入</t>
  </si>
  <si>
    <t>全面完成</t>
  </si>
  <si>
    <t>集体所有权关系</t>
  </si>
  <si>
    <t>明晰</t>
  </si>
  <si>
    <t>有效促进农业发展、农民富裕和农村繁荣，为巩固拓展脱贫攻坚成果、实施乡村振兴、决胜全面小康、推进农村改革提供坚实支撑和保障。</t>
  </si>
  <si>
    <t>长期</t>
  </si>
  <si>
    <t>人民群众满意度</t>
  </si>
  <si>
    <t>农村宅基地审批管理工作经费</t>
  </si>
  <si>
    <t>一是加强领导，完善机制；二是细化政策，强化保障；三是宣传发动，源头管控。</t>
  </si>
  <si>
    <t xml:space="preserve">   加强领导，完善机制；细化政策，强化保障；宣传发动，源头管控，提高了办理符合宅基地审批的办证率。</t>
  </si>
  <si>
    <t>全县农村宅基地改革与管理。</t>
  </si>
  <si>
    <t>办理符合宅基地审批的办证率。</t>
  </si>
  <si>
    <t>宅基地是保障农民安居乐业和农村社会稳定的基础，加强宅基地管理，对于保护农民权益、推进美丽乡村建设和实施乡村振兴战略具有十分重要的意义。</t>
  </si>
  <si>
    <t>效果显著。</t>
  </si>
  <si>
    <t>有效保护农民权益、推进美丽乡村建设和实施乡村振兴战略具有十分重要的意义。</t>
  </si>
  <si>
    <t>长期。</t>
  </si>
  <si>
    <t>农户满意度</t>
  </si>
  <si>
    <t>2022年第三批实际种粮农民一次性补贴资金</t>
  </si>
  <si>
    <t>认真落实完成2022年第三批实际种粮农民一次性补贴工作，严格基础数据审核，及时兑付补贴资金，加强资金管理和监督检查工作。</t>
  </si>
  <si>
    <t>及时将2022年第三批实际种粮农民一次性补贴资金兑付到农户手中，兑付补助资金0.02万元，受益农户2户，受益人口8人</t>
  </si>
  <si>
    <t>个人农业生产补贴</t>
  </si>
  <si>
    <t>补贴资金兑付准确性、及时性</t>
  </si>
  <si>
    <t>99</t>
  </si>
  <si>
    <t>补贴资金发放到户时间</t>
  </si>
  <si>
    <t>已完成</t>
  </si>
  <si>
    <t>全年粮食产业产值</t>
  </si>
  <si>
    <t>项目的实施，能有效稳定种粮农民收入</t>
  </si>
  <si>
    <t>农民收入增加</t>
  </si>
  <si>
    <t>受益农户数</t>
  </si>
  <si>
    <t>增加绿肥使用量</t>
  </si>
  <si>
    <t>稳定粮食作物播种面积</t>
  </si>
  <si>
    <t>1年</t>
  </si>
  <si>
    <t>可持续</t>
  </si>
  <si>
    <t>群众满意度</t>
  </si>
  <si>
    <t>梁河县耕地地力保护补贴2024年中央耕地建设与利用项目资金</t>
  </si>
  <si>
    <t>梁河县（9个乡镇）为单位组织实施，2024年度4月份落实补贴面积并制定县级实施方案，按照核实后的农户补贴面积测算补贴标准，在6月30日以前将补贴资金发放到农户社保卡中，通过政策宣传，增强农民保护耕地的意识，促进粮食增收。</t>
  </si>
  <si>
    <t>按时按质完成2024年中央耕地地力保护补贴工作，全县共兑付补贴面积17.05万亩，兑付补贴资金1302.92万元，受益农户29656户，受益农民130594人。</t>
  </si>
  <si>
    <t>符合条件的补贴对象发放率</t>
  </si>
  <si>
    <t>100</t>
  </si>
  <si>
    <t>100%</t>
  </si>
  <si>
    <t>补贴对象、面积和程序的准确性和规范性</t>
  </si>
  <si>
    <t>县级制定印发实施方案时间</t>
  </si>
  <si>
    <t>4月30日前</t>
  </si>
  <si>
    <t>6月30日前</t>
  </si>
  <si>
    <t>降低农民种粮成本</t>
  </si>
  <si>
    <t>达到</t>
  </si>
  <si>
    <t>促进耕地地力保护和农民种粮积极性</t>
  </si>
  <si>
    <t>有效果</t>
  </si>
  <si>
    <t>30</t>
  </si>
  <si>
    <t>保障粮食安全</t>
  </si>
  <si>
    <t>粮食自给率稳定</t>
  </si>
  <si>
    <t>农民对政策的满意度</t>
  </si>
  <si>
    <t>95</t>
  </si>
  <si>
    <t>2023年实际种粮农民一次性补助结余资金</t>
  </si>
  <si>
    <t>认真落实完成2023年实际种粮农民一次性补贴工作，严格基础数据审核，及时兑付补贴资金，加强资金管理和监督检查工作。</t>
  </si>
  <si>
    <t>及时将2023年实际种粮农民一次性补助结余资金兑付到农户手中，落实面积11亩，兑付补助资金79.31元，受益农户1户，受益人口5人</t>
  </si>
  <si>
    <t>承包耕地种植粮食作实际种植面积</t>
  </si>
  <si>
    <t>补贴资金兑付准确性、及时性、安全性</t>
  </si>
  <si>
    <t>补贴资金兑付时间</t>
  </si>
  <si>
    <t>＜</t>
  </si>
  <si>
    <t>发放补贴金额</t>
  </si>
  <si>
    <t>项目实施后，可持续一年</t>
  </si>
  <si>
    <t>农产品加工建设项目省级农业发展专项资金</t>
  </si>
  <si>
    <t>该项目总投资5万元，资金来源于2023年省级农业发展专项资金，由企业采取先建后补的方式进行补助，主要建设一套出粮输送机（设备型号为650型），总投资为16.8万元，建设资金全部由该公司先自筹购买安装，企业自筹资金11.8万元，申请2023年省级农业发展专项资金（农产品加工）5万元。</t>
  </si>
  <si>
    <t>该项目总投资5万元，建设一套出粮输送机（设备型号为650型），总投资为16.8万元，采取先建后补的方式进行补助，建设资金全部由公司先自筹购买安装，企业自筹资金11.8万元，2023年省级农业发展专项资金（农产品加工）补助5万元。</t>
  </si>
  <si>
    <t>扶持龙头企业</t>
  </si>
  <si>
    <t>按年度完成</t>
  </si>
  <si>
    <t>按时完成</t>
  </si>
  <si>
    <t>提升农产品品质，带动农户3000户以上，户均增收2000元以上，使农产品加工值增长率达8%以上。</t>
  </si>
  <si>
    <t>带动农户3000户以上，户均增收2000元以上，使农产品加工值增长率达8%以上。</t>
  </si>
  <si>
    <t>农业龙头企业数量年均增长达到15.2%以上</t>
  </si>
  <si>
    <t>有效增长</t>
  </si>
  <si>
    <t>促进了市场主体培育，龙头企业数量年均达17.86%的增速。</t>
  </si>
  <si>
    <t>使企业排放更环保，同时减少以往的人工中间环节，每公斤稻谷烘干时间比去年节省了3分钟左右</t>
  </si>
  <si>
    <t>有效减少</t>
  </si>
  <si>
    <t>达到预期目标</t>
  </si>
  <si>
    <t>满意度</t>
  </si>
  <si>
    <t>&gt;=</t>
  </si>
  <si>
    <t>2023年梁河县大豆玉米带状复合种植示范推广项目</t>
  </si>
  <si>
    <t>实施大豆玉米带状复合种植1800亩，实现“玉米基本不减产、增收一季大豆”为目标，玉米平均单产500公斤/亩，大豆平均单产70公斤/亩，实现新增大豆总产12.6万公斤以上。创建核心示范区1个。</t>
  </si>
  <si>
    <t>完成大豆玉米带状复合种植1800亩，完成计划数的100%，共涉及4个乡镇14个村委会56个村民小组866户种植户，其中在勐养镇芒轩村委会棒良村完成核心示范区1个，面积102亩。经测产玉米平均单产501.65公斤/亩，大豆平均单产85.4公斤/亩，实现新增大豆总产15.37万公斤。</t>
  </si>
  <si>
    <t>补助大豆种子</t>
  </si>
  <si>
    <t>公斤</t>
  </si>
  <si>
    <t>补助玉米种子</t>
  </si>
  <si>
    <t>补助化肥</t>
  </si>
  <si>
    <t>补助农药</t>
  </si>
  <si>
    <t>瓶</t>
  </si>
  <si>
    <t>制作核心标志牌（</t>
  </si>
  <si>
    <t>开展技术培训人数</t>
  </si>
  <si>
    <t>技术培训合格率</t>
  </si>
  <si>
    <t>项目完成及时率</t>
  </si>
  <si>
    <t>大豆种子补助标准</t>
  </si>
  <si>
    <t>玉米种子补助标准</t>
  </si>
  <si>
    <t>化肥补助标准</t>
  </si>
  <si>
    <t>农药补助标准</t>
  </si>
  <si>
    <t>每亩增加收入</t>
  </si>
  <si>
    <t>指标 2：玉米每亩增收（万元）</t>
  </si>
  <si>
    <t>指标 3：大豆每亩增收（万元）</t>
  </si>
  <si>
    <t>指标 1：带动农户人数（≥**户）</t>
  </si>
  <si>
    <t>指标 2：实现新增大豆总产（吨）</t>
  </si>
  <si>
    <t>指标 3：项目收益满意度（≥**%）</t>
  </si>
  <si>
    <t>指标 1：降低群众发展产业的生产成本和劳动强度</t>
  </si>
  <si>
    <t>指标 2：提升农业综合生产服务能力</t>
  </si>
  <si>
    <t>可持续发展</t>
  </si>
  <si>
    <t>0</t>
  </si>
  <si>
    <t>指标 1：科技服务、技术指导和农业科技培训人员满意度（≥**%）</t>
  </si>
  <si>
    <t>采用新品种、新技术、新成果农户满意度</t>
  </si>
  <si>
    <t>通过认真对照项目绩效目标及绩效指标，绩效指标值为100分，自评等级得分97.5分。扣分原因主要是项目实施结束后，县财政在2023年未拨付项目资金，只有在2024年3月22日才拨付中央项目资金27万元，拨付率75%，还尾欠省级项目资金9万元，因此扣分2.5分。</t>
  </si>
  <si>
    <t>梁河县勐养镇帮盖村宜居宜业和美示范村建设项目</t>
  </si>
  <si>
    <t>通过实施梁河县勐养镇帮盖村宜居宜业和美示范村建设项目，计划投入资金300万元。计划在勐养镇帮盖村建设“葫芦丝寻根之旅+温泉康养+傣寨民宿+傣家美食”为一体的宜居宜业和美乡村。项目主要包含：优质水稻基地配套生产道路硬化4.65千米，覆盖优质水稻种植面积1000亩。降低项目区群众生产出行成本，提高群众发展产业积极性，受益户数203户884人，其中： 受益脱贫人口和三类监测对象74户人数321人。</t>
  </si>
  <si>
    <t>建成优质水稻基地配套生产道路6条2991m，其中：1号路铺筑20cmC30水泥混凝土路面长635m、4271.69㎡，浆砌石挡土墙463.1m³；2号路铺筑15cmC25混凝土路面长270m、1242㎡；3号路铺筑15cmC25混凝土路面长544 m、3267.2㎡，浆砌石挡土墙694.71m³；4号路铺筑15cmC25混凝土路面长910m、5685.8㎡；5号路（挖除旧路面并铺筑）铺筑20cmC30混凝土路面长131m、950㎡；6号路铺筑20cmC25混凝土路面长501m、3256.5㎡。项目区直接受益户数203户884人，其中受益脱贫人口和三类监测对象户数74户321人。绩效目标按照设置情况已基本完成。</t>
  </si>
  <si>
    <t>维修硬化产业道路</t>
  </si>
  <si>
    <t>项目变更</t>
  </si>
  <si>
    <t>铺筑20㎝C30水泥混凝土路面</t>
  </si>
  <si>
    <t>铺筑15㎝C25水泥混凝土路面</t>
  </si>
  <si>
    <t>挖除旧路面并铺筑20cmC30水泥混凝土路面</t>
  </si>
  <si>
    <t>指标 5：新增铺筑20cmC25混凝土路面</t>
  </si>
  <si>
    <t>计划开工时间</t>
  </si>
  <si>
    <t>年 月</t>
  </si>
  <si>
    <t>计划完工时间</t>
  </si>
  <si>
    <t>让利（结余）资金2.499万元</t>
  </si>
  <si>
    <t>水稻亩产值</t>
  </si>
  <si>
    <t>降低生产成本</t>
  </si>
  <si>
    <t>项目受益总户数</t>
  </si>
  <si>
    <t>受益人数</t>
  </si>
  <si>
    <t>受益脱贫人口和三类监测对象户数</t>
  </si>
  <si>
    <t>受益脱贫人口和三类监测对象人数</t>
  </si>
  <si>
    <t>减少水土流失</t>
  </si>
  <si>
    <t>受益人口满意度</t>
  </si>
  <si>
    <t>指标 2：受益脱贫人口和三类监测对象满意度</t>
  </si>
  <si>
    <t>2023年梁河县南甸坝灌区高标准农田建设项目(改造提升)</t>
  </si>
  <si>
    <t>新建高标准农田0.2万亩，改造提升1.2万亩，通过项目建设，有效改善项目区农田基础设施条件，提升耕地质量，提高粮食综合生产能力。</t>
  </si>
  <si>
    <t>改善灌溉面积1.42万亩；新增粮食90.31万kg，糖料170.40万kg，其他农产品21.42万kg；田间道路通达率95%，项目区受益群众满意率大于等于96%。项目区受益农户1775户7125人，项目区直接受益农民年纯收入增加总额162万元，促进项目区农业增效、农民增收，助推乡村振兴战略。</t>
  </si>
  <si>
    <t>高标准农田建设面积</t>
  </si>
  <si>
    <t>项目完工及时率</t>
  </si>
  <si>
    <t xml:space="preserve"> 因为农作物节令及雨季的影响，延长了施工时段。</t>
  </si>
  <si>
    <t>亩均投入资金</t>
  </si>
  <si>
    <t>1500元/亩，975元/亩</t>
  </si>
  <si>
    <t>新增粮食及其他农产品</t>
  </si>
  <si>
    <t>；新增粮食90.31万kg，糖料170.40万kg，其他农产品21.42万kg；</t>
  </si>
  <si>
    <t>万公斤</t>
  </si>
  <si>
    <t>田间道路通达度</t>
  </si>
  <si>
    <t>耕地质量</t>
  </si>
  <si>
    <t>项目区耕地提升</t>
  </si>
  <si>
    <t>水资源利用率</t>
  </si>
  <si>
    <t>灌溉水利用系数提高0.26</t>
  </si>
  <si>
    <t>受益群众满意率</t>
  </si>
  <si>
    <t>县级重大动物疫病防控专项经费</t>
  </si>
  <si>
    <t>有效预防控制重大动物疫病发生，降低动物疫病发生风险、促进农业农村经济发展和农民增收，维护社会公共卫生安全，长期保障畜牧产业健康稳步发展。</t>
  </si>
  <si>
    <t>重大动物疫病防控知识和监测技术培训</t>
  </si>
  <si>
    <r>
      <rPr>
        <sz val="11"/>
        <color rgb="FF000000"/>
        <rFont val="宋体"/>
        <charset val="134"/>
      </rPr>
      <t>≧</t>
    </r>
    <r>
      <rPr>
        <sz val="11"/>
        <color indexed="8"/>
        <rFont val="宋体"/>
        <charset val="134"/>
      </rPr>
      <t>12次</t>
    </r>
  </si>
  <si>
    <t>免疫抗体合格率</t>
  </si>
  <si>
    <t>抗体合格率常年维持在70%以上</t>
  </si>
  <si>
    <t>确保不发生区域性重大动物疫情和畜产品质量安全</t>
  </si>
  <si>
    <t>疫情保持平稳</t>
  </si>
  <si>
    <t>长期保障畜牧产业健康稳步发展</t>
  </si>
  <si>
    <t>养殖户对重大动物疫病防控工作满意情况</t>
  </si>
  <si>
    <t>满意度达到90%</t>
  </si>
  <si>
    <t>2024年第二批中央农业防灾减灾和水利救灾动物防疫补助资金</t>
  </si>
  <si>
    <t>做好2024年强制免疫，及时对监测阳性动物开展强制扑杀和病死（害）动物无害化处理，有效预防控制重大动物疫病发生，降低动物疫病发生风险、促进农业农村经济发展和农民增收，维护社会公共卫生安全。</t>
  </si>
  <si>
    <t>口蹄疫、小反刍兽疫、高致病性禽流感等病种应免尽免、群体免疫密度</t>
  </si>
  <si>
    <t>口蹄疫、小反刍兽疫、高致病性禽流感布病等重点防治病种防治工作</t>
  </si>
  <si>
    <t>确保不发生大规模随意抛弃病死动物事件</t>
  </si>
  <si>
    <t>不发生大规模随意抛弃病死动物事件</t>
  </si>
  <si>
    <t>大学生公益性岗位工资及社会保险缴费县级配套</t>
  </si>
  <si>
    <t>招聘大学生公益性岗位，保障单位工作更好运转。</t>
  </si>
  <si>
    <t>大学生公益性岗位</t>
  </si>
  <si>
    <t>时限</t>
  </si>
  <si>
    <t>保障单位更好运转</t>
  </si>
  <si>
    <t>受聘人员满意度</t>
  </si>
  <si>
    <t>梁河县农业行政执法工作经费</t>
  </si>
  <si>
    <t>在全县各乡镇开展各类农业相关执法，年度案件办结率达100%</t>
  </si>
  <si>
    <t>年度绩效指标全部完成，通过监督检查发现、相关部门移交的违法案件36起全部结案，结案率达100%</t>
  </si>
  <si>
    <t>全年农业综合行政执法次数</t>
  </si>
  <si>
    <t>年度违法案件办结率</t>
  </si>
  <si>
    <t>项目总资金</t>
  </si>
  <si>
    <t>通过规范执法优化农业市场环境，促进农业产业降本增效、农民收入增长。</t>
  </si>
  <si>
    <t>通过农业综合行政执法，维护全县农业生产秩序，确保农业安全。让群众用上放心农资</t>
  </si>
  <si>
    <t>通过严格执法监管，减少农业面源污染，提升农业生态系统稳定性。</t>
  </si>
  <si>
    <t>过农业综合行政执法，减少伪劣农资进入市场，杜绝伪劣农资对农业生态环境造成破坏，可持续</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</si>
  <si>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</si>
  <si>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梁河县农业机械化技术推广工作经费</t>
  </si>
  <si>
    <t>通过水稻机插秧和机收减损技术培训，提高农户对水稻机械化种植认知度与接受率，加快推进我县水稻种植作业全程机械化覆盖范围。通过新型农机具的推广应用，补足农机短板，减少粮食收获损失，促进农民增收。</t>
  </si>
  <si>
    <t>开展水稻机插秧和机收减损技术培训8次，提高农户对水稻机械化种植认知度与接受率，加快推进我县水稻种植作业全程机械化覆盖范围。补贴机具276台，受益农户228户，补贴资金62.682万元。</t>
  </si>
  <si>
    <t>完成机插秧示范推广</t>
  </si>
  <si>
    <t>1000</t>
  </si>
  <si>
    <t>全年核实补贴机具</t>
  </si>
  <si>
    <t>110</t>
  </si>
  <si>
    <t>台套</t>
  </si>
  <si>
    <t>科技培训</t>
  </si>
  <si>
    <t>4</t>
  </si>
  <si>
    <t>次（期）</t>
  </si>
  <si>
    <t>农机总动力比上年增加</t>
  </si>
  <si>
    <t>0.1</t>
  </si>
  <si>
    <t>农机具数量饱和及老旧农机淘汰。</t>
  </si>
  <si>
    <t>经济成本指标</t>
  </si>
  <si>
    <t>3</t>
  </si>
  <si>
    <t>通过水稻机插秧和机收减损技术培训，提高农户对水稻机械化种植认知度与接受率，加快推进我县水稻种植作业全程机械化覆盖范围。</t>
  </si>
  <si>
    <t>开展水稻机插秧和机收减损技术培训8次。补贴机具276台，受益农户228户，补贴资金62.682万元。</t>
  </si>
  <si>
    <t>通过新型农机具的推广应用，补足农机短板，减少粮食收获损失，促进农民增收</t>
  </si>
  <si>
    <t>梁河县农机化发展与购置补贴2022年省级农业发展专项资金</t>
  </si>
  <si>
    <t>扶持合作社建设2个水稻育秧流水线示范点，提高农户对水稻机械化种植认知度与接受率，充分发挥农机在农民致富增收发挥的导向作用，解放广大农民双手，推进农机化发展与购机补贴。</t>
  </si>
  <si>
    <t>扶持农机合作社购置流水线育秧播种机</t>
  </si>
  <si>
    <t>2</t>
  </si>
  <si>
    <t>台</t>
  </si>
  <si>
    <t>育秧播种机配套转运盘</t>
  </si>
  <si>
    <t>800</t>
  </si>
  <si>
    <t>开展技术培训</t>
  </si>
  <si>
    <t>期</t>
  </si>
  <si>
    <t>育秧播种机验收合格率</t>
  </si>
  <si>
    <t>合格</t>
  </si>
  <si>
    <t>按时限完成</t>
  </si>
  <si>
    <t>2022年6月-12月</t>
  </si>
  <si>
    <t>流水线育秧极大地减少育秧用工成本，秧苗出苗整齐，成活率高</t>
  </si>
  <si>
    <t>流水线育秧改变了落后的人力生产方式，使农民双手得到解放，提升了水稻综合生产能力</t>
  </si>
  <si>
    <t>有效提高</t>
  </si>
  <si>
    <t>通过基地集中育秧，实现农药减量、准高效、降低农业生态环境污染</t>
  </si>
  <si>
    <t>项目实施后，可持续</t>
  </si>
  <si>
    <t>90</t>
  </si>
  <si>
    <t>2023-2024农机购置与应用补贴中央农业相关转移支付资金</t>
  </si>
  <si>
    <t>农机购置补贴支出主要用于支持购置先进适用农业机械，以及开展有关试点和农机报废更新等方面。</t>
  </si>
  <si>
    <t>2024年农机购置与应用补贴，补贴机具276台，受益农户228 户，已拨付资金49.26万元。</t>
  </si>
  <si>
    <t>补贴机具</t>
  </si>
  <si>
    <t>242</t>
  </si>
  <si>
    <t>农作物耕种收综合机械化率</t>
  </si>
  <si>
    <t>52.5</t>
  </si>
  <si>
    <t>购置补贴资金兑付率</t>
  </si>
  <si>
    <t>2024</t>
  </si>
  <si>
    <t>动力机械平均每台套年增加收入</t>
  </si>
  <si>
    <t>30000</t>
  </si>
  <si>
    <t>元/年</t>
  </si>
  <si>
    <t>收获机械平均每台套增加收入</t>
  </si>
  <si>
    <t>5000</t>
  </si>
  <si>
    <t>耕整机械平均每台套年增加收入</t>
  </si>
  <si>
    <t>3000</t>
  </si>
  <si>
    <t>畜牧机械平均每台套增加收入</t>
  </si>
  <si>
    <t>受益农户</t>
  </si>
  <si>
    <t>65</t>
  </si>
  <si>
    <t>提高耕作质量，促进统防统治，减轻劳力强度</t>
  </si>
  <si>
    <t>受益群众满意度</t>
  </si>
  <si>
    <t>2022年省级农业发展（农产品质量安全）专项资金</t>
  </si>
  <si>
    <t>（一）采购一批检测试剂、农药标液及玻璃器具等设备专用耗材。（二）对县内蔬菜、水果种植企业，种植大户和部分种植业生产散户开展禁限用农药残留抽检样品74个，检测合格率97.5%以上。</t>
  </si>
  <si>
    <t>已项目实施方案要求完成检测试剂、农药标液及玻璃器具等设备专用耗材采购；对县内蔬菜、水果种植企业，种植大户和部分种植业生产散户开展禁限用农药残留抽检样品74个（蔬菜52个，水果22个），检测农药13项，检测合格率100%。</t>
  </si>
  <si>
    <t>种植业农产品质量安全例行监测抽检数量</t>
  </si>
  <si>
    <t>批次</t>
  </si>
  <si>
    <t>检测合格率</t>
  </si>
  <si>
    <t>项目完成时限2022年1月-12月</t>
  </si>
  <si>
    <t>2022年12月前已完成</t>
  </si>
  <si>
    <t>总投资</t>
  </si>
  <si>
    <t>不发生重大农产品质量事件</t>
  </si>
  <si>
    <t>件</t>
  </si>
  <si>
    <t>2012年梁河县农产品质量安全检测站建设项目县级配套专项资金</t>
  </si>
  <si>
    <t>2024年12月已兑付2012年梁河县农产品质量安全检测站建设项目县级配套专项资金8.85万元。</t>
  </si>
  <si>
    <t>购买专用设备</t>
  </si>
  <si>
    <t>批</t>
  </si>
  <si>
    <t>符合设备标准</t>
  </si>
  <si>
    <t>项目完成时限2024年1月-12月</t>
  </si>
  <si>
    <t>2024年12月31日前已完成</t>
  </si>
  <si>
    <t>≡</t>
  </si>
  <si>
    <t>不发生农产品质量安全重大事件</t>
  </si>
  <si>
    <t>2024年农产品质量安全监管、检测、执法等工作经费</t>
  </si>
  <si>
    <t>完成上级下达检测任务</t>
  </si>
  <si>
    <t>2024年12月31日已完成上级下达检测任务</t>
  </si>
  <si>
    <t>监测任务</t>
  </si>
  <si>
    <t>合格率</t>
  </si>
  <si>
    <t>2024年1月至12月</t>
  </si>
  <si>
    <t>财政未拨付</t>
  </si>
  <si>
    <t>不发生农产品质量安全重大事故</t>
  </si>
  <si>
    <t>农机安全监理工作经费</t>
  </si>
  <si>
    <t>通过开展农机宣传教育活动，增强全民安全意识，提升公众安全素质，通过进行全面深入风险隐患排查整治，做到防患于未然，坚决遏制农机安全事故发生，切实维护人民群众生命财产安全，促进农机安全生产水平提升和安全生产形势持续稳定。梁河县境内重特大农业机械事故发生率为零。</t>
  </si>
  <si>
    <t>在9各乡镇开展农机安全宣传28次，农机安全宣传按计划逐步完成；拖拉机注册登记、档案清理行车证、驾驶证注销、农机检审、驾驶证期满换证业务情况等情况正常；针对农机经销商、农机大户、农机维修网点开展安全检查活动21次，纠正、查处违法行为，维护农机作业秩序10次；按宣传计划，积极完成农机安全宣传228次（期）。</t>
  </si>
  <si>
    <t>农机安全宣传覆盖率</t>
  </si>
  <si>
    <t>隐患排查率</t>
  </si>
  <si>
    <t>农机安全宣传、集中年检</t>
  </si>
  <si>
    <t>2024.01.01-2024.12.31</t>
  </si>
  <si>
    <t>12个月</t>
  </si>
  <si>
    <t>万元/年</t>
  </si>
  <si>
    <t>移动平台费</t>
  </si>
  <si>
    <t>财政未拨付资金</t>
  </si>
  <si>
    <t>驾驶证卡证制作</t>
  </si>
  <si>
    <t>其他交通费（租车费）</t>
  </si>
  <si>
    <t>油费</t>
  </si>
  <si>
    <t>高拍仪</t>
  </si>
  <si>
    <t>重特大农业机械事故发生率</t>
  </si>
  <si>
    <t>农机报废处理</t>
  </si>
  <si>
    <t>全年无投诉、服务对象满意</t>
  </si>
  <si>
    <t>梁河县甘蔗产业示范基地建设项目（一、二期）</t>
  </si>
  <si>
    <t>通过项目实施，将有效改善甘蔗生产基地内基础设施条件，降低种植成本，提高蔗农效益，对巩固全县甘蔗产业基地建设具有重要意义;对于甘蔗良种的推广也至关重要，有利于加快我县甘蔗良种全覆盖。</t>
  </si>
  <si>
    <t>该项目总体目标预期能够完成，项目建成后，可有效改善示范基地内灌溉及运输条件，减少了搬运成本，直接为蔗农降低生产成本150多万元，辐射甘蔗示范基地面积5500余亩，带动蔗农800余户，三类人员150余户。</t>
  </si>
  <si>
    <t>甘蔗产业道路维修维护</t>
  </si>
  <si>
    <t>m</t>
  </si>
  <si>
    <t>辐射甘蔗种植面积</t>
  </si>
  <si>
    <t>甘蔗排灌沟渠</t>
  </si>
  <si>
    <t>甘蔗运输桥梁</t>
  </si>
  <si>
    <t>项目（工程）验收合格率</t>
  </si>
  <si>
    <t>％</t>
  </si>
  <si>
    <t>项目设施使用率</t>
  </si>
  <si>
    <t>年、月</t>
  </si>
  <si>
    <t>降低项目区生产成本</t>
  </si>
  <si>
    <t>受益总户数</t>
  </si>
  <si>
    <t>受益总人口</t>
  </si>
  <si>
    <t>受益脱贫人口及监测对象户数</t>
  </si>
  <si>
    <t>受益脱贫人口及监测对象总人数</t>
  </si>
  <si>
    <t>明显改善项目区及周边环境</t>
  </si>
  <si>
    <t>受益脱贫人口和监测对象满意度</t>
  </si>
  <si>
    <t>农村人居环境整治提升及厕所革命工作经费</t>
  </si>
  <si>
    <t>在各乡镇开展农村卫生户厕改造建设844座</t>
  </si>
  <si>
    <t>完成农村卫生户厕改造844座</t>
  </si>
  <si>
    <t>完成卫生户厕</t>
  </si>
  <si>
    <t>厕所建设质量达标率</t>
  </si>
  <si>
    <t>完成改建的农村厕所粪污无害化处理</t>
  </si>
  <si>
    <t>基本实现</t>
  </si>
  <si>
    <t>改建户厕对象满意度</t>
  </si>
  <si>
    <t>梁河县2022年农村厕所革命财政奖补专项资金</t>
  </si>
  <si>
    <t>在各乡镇开展农村卫生户厕改造建设948座</t>
  </si>
  <si>
    <t>完成农村卫生户厕改造948座</t>
  </si>
  <si>
    <t>梁河县2023年农村厕所革命财政奖补专项资金</t>
  </si>
  <si>
    <t>在各乡镇开展农村卫生户厕改造建设940座，完成自然村卫生公厕15座。</t>
  </si>
  <si>
    <t>完成农村卫生户厕改造940座，完成自然村卫生公厕15座。</t>
  </si>
  <si>
    <t>完成卫生公厕</t>
  </si>
  <si>
    <t>梁河县主要粮食作物（水稻）测土配方施肥项目2022年省级农业发展专项资金</t>
  </si>
  <si>
    <t>主要围绕“测土、配方、配肥、供肥、施肥指导”五个环节在梁河县芒东镇芒东村开展水稻测土配方施肥示范0.1万亩。示范区测土配方施肥技术覆盖率达到90%以上，水稻每亩增产50千克以上；培训种植户300人次，在示范和试验区设立醒目的试验和示范展示牌，发放配方卡2000份。</t>
  </si>
  <si>
    <t>在梁河县芒东镇芒东村里掌一组、二组、小碗3个村民小组，197户农户水田上开展水稻测土配方施肥示范0.1万亩，带动周边实施面积1万亩，示范区测土配方施肥技术覆盖率达95%；平均亩增产52.96公斤。培训3场，实际培训农户349人次，发放培训资料2000份。</t>
  </si>
  <si>
    <t>开展水稻测土配方示范面积</t>
  </si>
  <si>
    <t>技术覆盖率</t>
  </si>
  <si>
    <t>天</t>
  </si>
  <si>
    <t>水稻每亩增产</t>
  </si>
  <si>
    <t>带动周边测土配方施肥的推广和应用</t>
  </si>
  <si>
    <t>改善项目区耕地的土壤结构性状，提高化肥当季利用率，减少化肥施肥量</t>
  </si>
  <si>
    <t>德宏州第三次全国土壤普查州级配套资金</t>
  </si>
  <si>
    <t>第三次全国土壤普查是一次重要的国情国力调查，对全面真实准确掌握土壤质量、性状和利用状况等基础数据，提升土壤资源保护和利用水平，落实最严格耕地保护制度和最严格节约用地制度，保障国家粮食安全，推进生态文明建设，促进经济社会全面协调可持续发展具有重要意义。</t>
  </si>
  <si>
    <t>完成梁河县第三次全国土壤普查外业调查采样540个样点，其中表层样点510个、剖面样点30个，完成率100%，按要求采用专车专人流转到样品制备实验室；完成内业测试化验数713个，完成率100%。</t>
  </si>
  <si>
    <t>普查样点</t>
  </si>
  <si>
    <t>土壤样品</t>
  </si>
  <si>
    <t>成果验收合格率</t>
  </si>
  <si>
    <t>﹦</t>
  </si>
  <si>
    <t>开展土壤普查，建立与农业数字经济相适应的数据库</t>
  </si>
  <si>
    <t>以土壤普查基础数据作支撑，提高水土光热等资源利用率，摸清耕地数量状况和质量底数，进一步落实耕地保护责任，严守耕地红线，确保国家粮食安全。</t>
  </si>
  <si>
    <t>全面掌握全县耕地、园地、林地、草地等土壤性状，协调发挥土壤的生产、环保、生态等功能。</t>
  </si>
  <si>
    <t>梁河县第三次全国土壤普查县级配套资金</t>
  </si>
  <si>
    <t>梁河县外来入侵薇甘菊防治项目2022年省级农业发展专项资金</t>
  </si>
  <si>
    <t>在全县控制区内完成500亩薇甘菊综合防控示范任务，培训农民200人次，防除效果达90%以上，群众满意度达85%。通过防治工作的开展，圆满完成省、州下达薇甘菊防治任务。</t>
  </si>
  <si>
    <t>在勐养镇、芒东镇、遮岛镇、曩宋乡、九保乡、河西乡六个乡镇完成薇甘菊防治面积834亩；芒东镇汤家屯和里掌开展薇甘菊防治技术培训278人次；发放宣传资料2000份。</t>
  </si>
  <si>
    <t>薇甘菊防治项目任务</t>
  </si>
  <si>
    <t>培训农民</t>
  </si>
  <si>
    <t>人次</t>
  </si>
  <si>
    <t>防除效果</t>
  </si>
  <si>
    <t>通过项目实施，减少县内薇甘菊对农田、林地的侵占，减少群众经济损失。</t>
  </si>
  <si>
    <t>减少危害，遏制薇甘菊的扩散和蔓延。</t>
  </si>
  <si>
    <t>改善我县生态条件，保护县域生态，增加生物多样性。</t>
  </si>
  <si>
    <t>有效改善</t>
  </si>
  <si>
    <t>梁河县2024年农业保险财政补贴</t>
  </si>
  <si>
    <t>计划承保水稻80000亩，玉米60000亩，甘蔗70000亩，油菜5000亩，能繁母猪14000头，育肥猪60000头。</t>
  </si>
  <si>
    <t>承保物化水稻3129.81亩，完全水稻50617.89亩，物化玉米2347.7亩，完全玉米37623.28亩，甘蔗72114.60亩，油菜660亩，能繁母猪6682头，育肥猪30000头。</t>
  </si>
  <si>
    <t>承保物化水稻计划面积</t>
  </si>
  <si>
    <t>&lt;</t>
  </si>
  <si>
    <t>10000</t>
  </si>
  <si>
    <t>保险意识不强，参保积极性不高，思想认识难统一，所以投保率不高。</t>
  </si>
  <si>
    <t>承保成本水稻计划面积</t>
  </si>
  <si>
    <t>70000</t>
  </si>
  <si>
    <t>承保物化玉米计划面积</t>
  </si>
  <si>
    <t>承保成本玉米计划面积</t>
  </si>
  <si>
    <t>50000</t>
  </si>
  <si>
    <t>承保甘蔗计划面积</t>
  </si>
  <si>
    <t>73000</t>
  </si>
  <si>
    <t>承保油菜计划面积</t>
  </si>
  <si>
    <t>承保能繁母猪计划头数</t>
  </si>
  <si>
    <t>14000</t>
  </si>
  <si>
    <t>承保育肥猪头数</t>
  </si>
  <si>
    <t>60000</t>
  </si>
  <si>
    <t>头</t>
  </si>
  <si>
    <t>查勘定勋及时率</t>
  </si>
  <si>
    <t>≧</t>
  </si>
  <si>
    <t>投保有效时限</t>
  </si>
  <si>
    <t>2024年1月1日至2024年12月31日</t>
  </si>
  <si>
    <t>建立风险补偿保障制度化解风险促农业保险健康发展</t>
  </si>
  <si>
    <t>参保群众满意度</t>
  </si>
  <si>
    <t>梁河县大小春工作经费</t>
  </si>
  <si>
    <t>全县完成大小春农作物总播种面积32.59万亩，其中小春完成13.14万亩（粮食作物3.76万亩），大春完成19.44万亩（粮食作物18.15万亩）</t>
  </si>
  <si>
    <t>全县完成大小春农作物播种面积38.87万亩，其中：小春播种面积14.21万亩，小春粮食播种面积3.66万亩；小春播种面积24.49万亩，大春粮食播种面积19万亩。</t>
  </si>
  <si>
    <t>小春播种面积</t>
  </si>
  <si>
    <t>大春播种面积</t>
  </si>
  <si>
    <t>项目完成时效</t>
  </si>
  <si>
    <t>2024年1-10月</t>
  </si>
  <si>
    <t>确保全县粮食安全</t>
  </si>
  <si>
    <t>效益明显</t>
  </si>
  <si>
    <t>减少农药、化肥使用量</t>
  </si>
  <si>
    <t>粮食生产顺利开展</t>
  </si>
  <si>
    <t>农民满意度</t>
  </si>
  <si>
    <t>项目支出绩效自评表</t>
  </si>
  <si>
    <t>梁河县烤烟生产发展专项资金</t>
  </si>
  <si>
    <t>项目资金
（万元）</t>
  </si>
  <si>
    <t>年初预算数</t>
  </si>
  <si>
    <t>全年预算数</t>
  </si>
  <si>
    <t>全年执行数</t>
  </si>
  <si>
    <t xml:space="preserve">     上年结转资金</t>
  </si>
  <si>
    <t xml:space="preserve">     其他资金</t>
  </si>
  <si>
    <t>年度
总体
目标</t>
  </si>
  <si>
    <t>烤烟面积4.61万亩，烟叶收购量12.5万担，产值2.1亿元以上，烟叶税4600万元以上。</t>
  </si>
  <si>
    <t>烤烟种植面积4.64万亩，烟叶收购12.57万担，产值2.051亿元，烟叶税4509万元。</t>
  </si>
  <si>
    <t>项目支出绩效指标表</t>
  </si>
  <si>
    <t>烟叶总产量</t>
  </si>
  <si>
    <t>12</t>
  </si>
  <si>
    <t>12.57</t>
  </si>
  <si>
    <t>科技培训及考察观摩人次</t>
  </si>
  <si>
    <t>2000</t>
  </si>
  <si>
    <t>13000</t>
  </si>
  <si>
    <t>上等烟比例</t>
  </si>
  <si>
    <t>70.08</t>
  </si>
  <si>
    <t>2024年1月-7月</t>
  </si>
  <si>
    <t>70</t>
  </si>
  <si>
    <t>12.29</t>
  </si>
  <si>
    <t>烟农售烟收入</t>
  </si>
  <si>
    <t>2.1</t>
  </si>
  <si>
    <t>2.05</t>
  </si>
  <si>
    <t>烟叶税</t>
  </si>
  <si>
    <t>4600</t>
  </si>
  <si>
    <t>4509</t>
  </si>
  <si>
    <t>支持特色产业的发展</t>
  </si>
  <si>
    <t>服务对象满意度指标</t>
  </si>
  <si>
    <t>烟农满意度</t>
  </si>
  <si>
    <t>其他需要说明事项</t>
  </si>
  <si>
    <t>总分值</t>
  </si>
  <si>
    <t>总得分</t>
  </si>
  <si>
    <t>自评等级</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</si>
  <si>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</si>
  <si>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备注：1.涉密部门和涉密信息按保密规定不公开。</t>
  </si>
  <si>
    <t xml:space="preserve">      2.一级指标包含产出指标、效益指标、满意度指标，二级指标和三级指标根据项目实际情况设置。</t>
  </si>
  <si>
    <t>2024年糖料蔗良种良法技术推广补助项目资金</t>
  </si>
  <si>
    <t>新种2.00万亩，甘蔗收获面积6.00万亩，农业产量27.00万吨，工业入榨25.00万吨，食糖产量3.30万吨。</t>
  </si>
  <si>
    <t>新种2.36万亩，甘蔗收获面积6.20万亩，农业产量29.10万吨，工业入榨26.54万吨，食糖产量3.72万吨。</t>
  </si>
  <si>
    <t>健康种苗</t>
  </si>
  <si>
    <t>成本控制</t>
  </si>
  <si>
    <t>甘蔗总产量</t>
  </si>
  <si>
    <t>受益户数</t>
  </si>
  <si>
    <t>通过单产的提高，逐步将坡度较大的蔗园退耕还林，减少水土流失</t>
  </si>
  <si>
    <t>年限</t>
  </si>
  <si>
    <t>蔗农满意度</t>
  </si>
  <si>
    <t>乡村振兴局工作经费</t>
  </si>
  <si>
    <r>
      <t>根据工作需要开展乡村振兴工作与巩固全县脱贫攻坚有效衔接，社会帮扶、大数据管理及扶贫成效考核等工作，我单位特向上级党委、政府申请【梁贫开</t>
    </r>
    <r>
      <rPr>
        <sz val="11"/>
        <color rgb="FF000000"/>
        <rFont val="方正仿宋_GBK"/>
        <charset val="134"/>
      </rPr>
      <t>〔</t>
    </r>
    <r>
      <rPr>
        <sz val="11"/>
        <color rgb="FF000000"/>
        <rFont val="宋体"/>
        <charset val="134"/>
      </rPr>
      <t>2020</t>
    </r>
    <r>
      <rPr>
        <sz val="11"/>
        <color rgb="FF000000"/>
        <rFont val="方正仿宋_GBK"/>
        <charset val="134"/>
      </rPr>
      <t>〕</t>
    </r>
    <r>
      <rPr>
        <sz val="11"/>
        <color rgb="FF000000"/>
        <rFont val="宋体"/>
        <charset val="134"/>
      </rPr>
      <t>25号】文件申请经费保障。</t>
    </r>
  </si>
  <si>
    <t>根据产出指标中数量指标、质量指标、时效指标、成本指标项目各项指标均已完成</t>
  </si>
  <si>
    <t>开展扶贫大数据、项目库维护培训</t>
  </si>
  <si>
    <t>制作建档立卡档案</t>
  </si>
  <si>
    <t>扶贫项目验收、脱贫退出考核会议费</t>
  </si>
  <si>
    <t>开展工作所需要的其他材料费用</t>
  </si>
  <si>
    <t>空</t>
  </si>
  <si>
    <t>建档立卡户政策宣传率</t>
  </si>
  <si>
    <t>使用时限</t>
  </si>
  <si>
    <t>通过宣传提高群众对扶贫工作的知晓率</t>
  </si>
  <si>
    <t>通过业务培训提高扶贫工作的效益</t>
  </si>
  <si>
    <t>巩固脱贫工作，社会帮扶及扶贫成效考核工作顺利推 进</t>
  </si>
  <si>
    <t>受益贫困人口满意度</t>
  </si>
  <si>
    <t>农村能源工作经费</t>
  </si>
  <si>
    <t>2座大型企业沼气工程安全生产隐患检查，180户农村户用沼气安全生产检查。</t>
  </si>
  <si>
    <t>2座大型企业沼气工程安全生产隐患检查，189户农村户用沼气安全生产检查。</t>
  </si>
  <si>
    <t>大型企业沼气工程安全生产隐患检查</t>
  </si>
  <si>
    <t>全县户用沼气安全生产检查</t>
  </si>
  <si>
    <t>180</t>
  </si>
  <si>
    <t>检查完成率</t>
  </si>
  <si>
    <t>减少二氧化碳排放</t>
  </si>
  <si>
    <t>达到农村减排降耗，可持续利用</t>
  </si>
  <si>
    <t>梁河县农村人居环境综合治理建设项目（二期）</t>
  </si>
  <si>
    <t>通过2024年梁河县农村人居环境综合治理建设项目（二期）实施，有效提升2个行政村8个自然村，受益708户2845人农村人居环境脏、乱、差及部分群众如厕问题，其中脱贫人口和监测对象133户467人。为群众日常生产生活带来便利，农民群众生活质量显著改善，获得感、幸福感不断提升，卫生意识明显加强，有效带动农村精神文明建设再上新台阶。进一步补齐了农村公共服务基础设施，提升了农村人居环境面貌，为推动乡村振兴增添动力。</t>
  </si>
  <si>
    <t>该项目总体目标预期能够完成，项目建成后，资产移交村集体所有，有效提升2个行政村8个自然村，受益708户2845人农村人居环境脏、乱、差及部分群众如厕问题，其中脱贫人口和监测对象133户467人。</t>
  </si>
  <si>
    <t>指标1：道路硬化</t>
  </si>
  <si>
    <r>
      <rPr>
        <sz val="11"/>
        <color rgb="FF000000"/>
        <rFont val="宋体"/>
        <charset val="134"/>
      </rPr>
      <t>m</t>
    </r>
    <r>
      <rPr>
        <vertAlign val="superscript"/>
        <sz val="11"/>
        <color theme="1"/>
        <rFont val="仿宋_GB2312"/>
        <charset val="134"/>
      </rPr>
      <t>2</t>
    </r>
  </si>
  <si>
    <t>指标2：场地硬化</t>
  </si>
  <si>
    <t>指标3：钢架厂房</t>
  </si>
  <si>
    <t>指标4：农村卫生公厕</t>
  </si>
  <si>
    <t>项目收益农户户数</t>
  </si>
  <si>
    <t>项目受益人口数</t>
  </si>
  <si>
    <t>梁河县农村人居环境综合治理建设项目</t>
  </si>
  <si>
    <t>通过2024年梁河县农村人居环境综合治理建设项目实施，有效提升7个行政村47个自然村4734户15180人农村人居环境脏、乱、差及部分群众如厕问题，其中受益群众中脱贫人口和监测对象452户1771人。为群众日常生产生活带来便利，农民群众生活质量显著改善，获得感、幸福感不断提升，卫生意识明显加强，有效带动农村精神文明建设再上新台阶。进一步补齐了农村公共服务基础设施，提升了农村人居环境面貌，为推动乡村振兴增添动力。</t>
  </si>
  <si>
    <t>该项目总体目标预期能够完成，项目建成后，资产移交村集体所有，有效提升7个行政村47个自然村4734户15180人农村人居环境脏、乱、差及部分群众如厕问题，其中受益群众中脱贫人口和监测对象452户1771人。</t>
  </si>
  <si>
    <t>指标2：场地平整</t>
  </si>
  <si>
    <t>指标3：污水管道</t>
  </si>
  <si>
    <t>指标4：村内排水沟</t>
  </si>
  <si>
    <t>指标5：农村卫生公厕</t>
  </si>
  <si>
    <t>指标6：浆砌石挡墙</t>
  </si>
  <si>
    <r>
      <rPr>
        <sz val="11"/>
        <color rgb="FF000000"/>
        <rFont val="宋体"/>
        <charset val="134"/>
      </rPr>
      <t>m</t>
    </r>
    <r>
      <rPr>
        <vertAlign val="superscript"/>
        <sz val="11"/>
        <color theme="1"/>
        <rFont val="仿宋_GB2312"/>
        <charset val="134"/>
      </rPr>
      <t>3</t>
    </r>
  </si>
  <si>
    <t xml:space="preserve">梁河县蚕桑产业示范基地建设项目资金
</t>
  </si>
  <si>
    <t>通过实施梁河县蚕桑产业示范基地建设项目，计划投入资金200万元。计划在梁河县平山乡建设标准化蚕桑产业示范基地1个，项目主要包含：建设标准化蚕棚约2580平方米，其次是完善示范基地配套基础设施1项。将提高农户种桑养蚕积极性，减轻群众种养成本，受益人口100户560人，其中：涉及“三类人员”25户100人，覆盖100多户蚕桑养殖户，覆盖桑叶种植面积700多亩。</t>
  </si>
  <si>
    <t>建设标准养蚕棚2323.66㎡，15cm厚C20混凝土地坪硬化77.10㎡，蚕棚场地开挖1107.76m³；新开挖建设桑园道路2条，主要包括（路基、路面、桥梁、涵洞）等，开挖土方16562.01m³、利用土方521.79m³、借方填筑30461.48m³，C25混凝土#149.7m³、C25混凝土#23.8m³，DN100购安36m、DN60购安54m、DN30购安65m、DN20购安10m。改造提升桑园道路2条，砂砾石路面硬化6469.24㎡，清理原排水沟和淤泥拉运1项。</t>
  </si>
  <si>
    <t>数量指标1</t>
  </si>
  <si>
    <t>建设蚕棚</t>
  </si>
  <si>
    <t>平方米</t>
  </si>
  <si>
    <t>资金用于涵管填埋</t>
  </si>
  <si>
    <t>数量指标2</t>
  </si>
  <si>
    <t>桑园道路</t>
  </si>
  <si>
    <t>规划不到位</t>
  </si>
  <si>
    <t>通过项目实施，助推山区群众增产增收</t>
  </si>
  <si>
    <t>大大改善了山区群众的出行条件和养殖条件</t>
  </si>
  <si>
    <t>对不予种植庄稼的地块改种蚕桑，起到了保持水土的作用</t>
  </si>
  <si>
    <t>对不予种植庄稼的地块改种蚕桑，起到了保持水土的作用。</t>
  </si>
  <si>
    <t>增加了群众种植桑园的积极性，提高了植被覆盖，减少水土流失</t>
  </si>
  <si>
    <t xml:space="preserve">梁河县蚕桑产业发展项目专项资金
</t>
  </si>
  <si>
    <t>发展桑园500亩，重点发展桑园示范基地165亩，带动发展桑园面积335亩。</t>
  </si>
  <si>
    <t>实际完成238.8亩，建设蚕棚2199.57平方米</t>
  </si>
  <si>
    <t>新植桑园</t>
  </si>
  <si>
    <t>因财政资金调度困难，政策性补助兑付不及时，农户种植桑园积极性不高</t>
  </si>
  <si>
    <t>0.2万元</t>
  </si>
  <si>
    <t>提高山区群众经济收入</t>
  </si>
  <si>
    <t>通过发展桑园种植，提高了山区群众经济收入</t>
  </si>
  <si>
    <t>解决当地就业群众就近就地</t>
  </si>
  <si>
    <t>群众就近就地就业得到解决</t>
  </si>
  <si>
    <t>有效缓解人为开垦对环境的影响</t>
  </si>
  <si>
    <t>有效缓解了人为开垦对环境的影响</t>
  </si>
  <si>
    <t>通过发展桑园种植，有效缓解了人为开垦对环境的影响</t>
  </si>
  <si>
    <t>通过发展桑园种植，增加植被覆盖</t>
  </si>
  <si>
    <t>通过发展桑园种植，增加了植被覆盖</t>
  </si>
  <si>
    <t>梁河县农村人居环境综合治理建设项目经费</t>
  </si>
  <si>
    <t>项目投入50万元，在梁河县平山乡、曩宋乡、遮岛镇、九保乡、河西乡、芒东镇、勐养镇7个乡镇开展人居环境综合治理项目建设。项目主要内容：1、村内道路浇筑混凝土路面550平方米。2、村内道路浇筑混凝土挡土墙45立方米。3、村内道路浇筑混凝土排水沟150米。4、村内道路毛石挡土墙59立方米。5、村内道路安装护栏720米。6、村内道路扩宽170米。）。通过项目实施让村庄人居环境进一步提升，项目受益群众1254户5643人。</t>
  </si>
  <si>
    <t>在梁河县平山乡、曩宋乡、遮岛镇、九保乡、河西乡、芒东镇、勐养镇7个乡镇开展人居环境综合治理项目建设。项目主要内容：1、村内道路浇筑混凝土路面550平方米。2、村内道路浇筑混凝土挡土墙45立方米。3、村内道路浇筑混凝土排水沟150米。4、村内道路毛石挡土墙59立方米。5、村内道路安装护栏720米。6、村内道路扩宽170米。）。通过项目实施让村庄人居环境进一步提升，项目受益群众1254户5643人。</t>
  </si>
  <si>
    <t>支持项目数量</t>
  </si>
  <si>
    <t>哥</t>
  </si>
  <si>
    <t>质量达标率</t>
  </si>
  <si>
    <t>任务完成率</t>
  </si>
  <si>
    <t>受益群众</t>
  </si>
  <si>
    <t>人居环境</t>
  </si>
  <si>
    <t>项目年限</t>
  </si>
  <si>
    <t>梁河县产业发展以奖代补项目资金</t>
  </si>
  <si>
    <t>计划投入资金108.81万元实施梁河县产业发展以奖代补项目， 通过实施该项目鼓励新型经营主体充分发挥联农带农示范作用，稳定脱贫户和三类监测对象收入，使200户800人脱贫户和三类监测对象人均纯收入增加。</t>
  </si>
  <si>
    <t>投入资金96.49万元实施梁河县产业发展以奖代补项目， 通过实施该项目鼓励新型经营主体充分发挥联农带农示范作用，稳定脱贫户和三类监测对象收入，使291户1215人脱贫户和三类监测对象人均纯收入增加。</t>
  </si>
  <si>
    <t>奖补新型经营主体</t>
  </si>
  <si>
    <t>1</t>
  </si>
  <si>
    <t>奖补脱贫户及三类监测对象</t>
  </si>
  <si>
    <t>200</t>
  </si>
  <si>
    <t xml:space="preserve"> 验收合格率</t>
  </si>
  <si>
    <t>2024年6月</t>
  </si>
  <si>
    <t>2024年10月</t>
  </si>
  <si>
    <t>1088100</t>
  </si>
  <si>
    <t>带动脱贫户及三类监测对象增收</t>
  </si>
  <si>
    <t>明显增收</t>
  </si>
  <si>
    <t>项目受益脱贫人口及三类监测对象户数</t>
  </si>
  <si>
    <t>项目受益脱贫人口及三类监测对象人数</t>
  </si>
  <si>
    <t>产业发展持续性</t>
  </si>
  <si>
    <t>明显提升</t>
  </si>
  <si>
    <t>受益人满意度</t>
  </si>
  <si>
    <t>梁河县南甸美食工坊建设项目资金</t>
  </si>
  <si>
    <t>项目建成后，形成的资产和收益归村集体所有，采取资产出租经营合作模式，带动集体经济壮大发展和农户就地就近就业。</t>
  </si>
  <si>
    <t>该项目总体目标预期能够完成，项目建成后，形成的资产和收益归村集体所有，采取资产出租经营合作模式壮大村集体经济，可增加村集体经济收入8万元；吸纳脱贫户和三类人员就业，乡村美食工坊建成后可吸纳脱贫户和三类人员就业5人，人均工资 2000元以上。</t>
  </si>
  <si>
    <t>指标1：  贫困地区旅游基础设施建设工程面积</t>
  </si>
  <si>
    <t>指标2：贫困地区乡村旅游产品开发数量</t>
  </si>
  <si>
    <r>
      <rPr>
        <sz val="11"/>
        <color theme="1"/>
        <rFont val="宋体"/>
        <charset val="134"/>
      </rPr>
      <t>指标</t>
    </r>
    <r>
      <rPr>
        <sz val="11"/>
        <color theme="1"/>
        <rFont val="Times New Roman"/>
        <charset val="134"/>
      </rPr>
      <t>1</t>
    </r>
    <r>
      <rPr>
        <sz val="11"/>
        <color theme="1"/>
        <rFont val="宋体"/>
        <charset val="134"/>
      </rPr>
      <t>：项目验收合格率</t>
    </r>
  </si>
  <si>
    <t>指标1：贫困地区基础设施建设按期完成率</t>
  </si>
  <si>
    <t>765</t>
  </si>
  <si>
    <t>指标2： 乡村旅游带动增加贫困村收入</t>
  </si>
  <si>
    <t>指标2：带动增加贫困人口全年总收入</t>
  </si>
  <si>
    <t>指标1：贫困地区乡村旅游项带动增加贫困人口就业人数</t>
  </si>
  <si>
    <t>指标2： 项目受益脱户和三类监测对象人口数</t>
  </si>
  <si>
    <r>
      <rPr>
        <sz val="11"/>
        <color theme="1"/>
        <rFont val="宋体"/>
        <charset val="134"/>
      </rPr>
      <t>指标</t>
    </r>
    <r>
      <rPr>
        <sz val="11"/>
        <color theme="1"/>
        <rFont val="Times New Roman"/>
        <charset val="134"/>
      </rPr>
      <t xml:space="preserve"> 1</t>
    </r>
    <r>
      <rPr>
        <sz val="11"/>
        <color theme="1"/>
        <rFont val="宋体"/>
        <charset val="134"/>
      </rPr>
      <t>： 旅游区垃圾处理率</t>
    </r>
  </si>
  <si>
    <t xml:space="preserve"> 开发乡村旅游景点正常运营年限</t>
  </si>
  <si>
    <t>梁河县乡村振兴市集试点示范建设项目</t>
  </si>
  <si>
    <t>通过项目实施，形成的资产和收益归村集体所有，采取资产出租经营合作模式，带动集体经济壮大发展和促进农产品销售，受益总人数1000户4500人，涉及脱贫户及监测对象300户1300人</t>
  </si>
  <si>
    <t>截至2024年7月25日，梁河县乡村振兴市集试点示范建设项目，已完工，实际投入资金93.16万元，绩效目标按照设置情况已基本完成。</t>
  </si>
  <si>
    <t>指标 1： 钢架房</t>
  </si>
  <si>
    <t>指标 2： 民族特色商铺</t>
  </si>
  <si>
    <t>2024年4月</t>
  </si>
  <si>
    <t>每年增加村集体经济收入</t>
  </si>
  <si>
    <t>4500</t>
  </si>
  <si>
    <t>300</t>
  </si>
  <si>
    <t>1300</t>
  </si>
  <si>
    <t>改善人居环境</t>
  </si>
  <si>
    <t>10</t>
  </si>
  <si>
    <t>受益脱贫人口及监测对象满意度</t>
  </si>
  <si>
    <t>梁河县乡村庭院经济建设项目</t>
  </si>
  <si>
    <t>过实施梁河县乡村庭院经济试点项目，计划投入资金100万元。为进一步盘活农村各种资源，激发更多经营主体参与市场经济，采取多种灵便的方式带动更多群众增收致富，计划在全县范围内发展扶持新型经营主体，以试点示范发展农家乐、特色经营、稻鱼虾套养、健康药膳等方式进行种养、加工、制作、销售、服务等，带动脱贫人口和监测对象发展第一三产业，增加收入。</t>
  </si>
  <si>
    <t>建设黑木耳菌棒生产基地1个，采购安装八工位食用菌设备一套，实际完成内容与梁河县人民政府批复建设内容全部一致。</t>
  </si>
  <si>
    <t xml:space="preserve">        脱贫地区乡村旅游产品开发数量</t>
  </si>
  <si>
    <t>2024年12月</t>
  </si>
  <si>
    <t>带动增加脱贫人口全年总收入</t>
  </si>
  <si>
    <t>0.2</t>
  </si>
  <si>
    <t>脱贫地区乡村旅游项目带动增加脱贫户和三类监测对象就业人数</t>
  </si>
  <si>
    <t xml:space="preserve"> 旅游区垃圾处理率</t>
  </si>
  <si>
    <t xml:space="preserve"> 旅游行业经营主体满意度</t>
  </si>
  <si>
    <t>参与乡村旅游项目脱贫户和三类监测对象众满意度</t>
  </si>
  <si>
    <t>梁河县脱贫人口小额信贷贴息项目资金</t>
  </si>
  <si>
    <t>在全县范围内投入资金580万元，实施脱贫人口小额信贷贴息项目1个，年内完成贴息资金500万元以上。通过项目实施，可以减轻脱贫人口和监测对象家庭发展产业成本负担，为增收致富提供了有力条件。</t>
  </si>
  <si>
    <t>在全县范围内投入资金298.317694万元，实施脱贫人口小额信贷贴息项目1个，年内完成贴息资金298.317694万元。通过项目实施，可以减轻脱贫人口和监测对象家庭发展产业成本负担，为增收致富提供了有力条件。</t>
  </si>
  <si>
    <t>建档立卡贫困户贷款申请满足率</t>
  </si>
  <si>
    <t>建档立卡贫困户获得贷款年度总金额</t>
  </si>
  <si>
    <t>扶贫小额贷款还款率</t>
  </si>
  <si>
    <t>贷款风险补偿比率</t>
  </si>
  <si>
    <t>1%</t>
  </si>
  <si>
    <t>贷款及时发放率</t>
  </si>
  <si>
    <t>带动增加贫困人口全年总收入</t>
  </si>
  <si>
    <t>受益建档立卡贫困户数</t>
  </si>
  <si>
    <t>2497</t>
  </si>
  <si>
    <t>受益建档立卡贫困户满意度</t>
  </si>
  <si>
    <t>梁河县“雨露计划”补助项目资金</t>
  </si>
  <si>
    <t>在全县范围内投入资金223.7万元，实施“雨露计划”补助项目1个，年内完成补助资金200万元以上。通过项目实施，可以减轻脱贫人口和监测对象家庭生活支出负担，解决贫困学生就学难问题。</t>
  </si>
  <si>
    <t>在全县范围内实施“雨露计划”补助项目1个，完成补助资金223.7万元，通过项目实施，减轻脱贫人口和监测对象家庭生活支出负担，解决贫困学生就学难问题。</t>
  </si>
  <si>
    <t>资助建档立卡贫困户子女人数</t>
  </si>
  <si>
    <t>930</t>
  </si>
  <si>
    <t>接受补助的学生中建档立卡贫困户子女占比</t>
  </si>
  <si>
    <t>资助标准达标率</t>
  </si>
  <si>
    <t>建档立卡贫困户子女全程全部接受资助的比例</t>
  </si>
  <si>
    <t>受助学生家长满意度</t>
  </si>
  <si>
    <t>98</t>
  </si>
  <si>
    <t>梁河县蔗糖产业发展经费</t>
  </si>
  <si>
    <t>甘蔗种植总面积6万亩，新种面积2万亩。</t>
  </si>
  <si>
    <t>新种2.36万亩，甘蔗收获面积6.20万亩。</t>
  </si>
  <si>
    <t>甘蔗总面积</t>
  </si>
  <si>
    <t>培训人次</t>
  </si>
  <si>
    <t>新种面积</t>
  </si>
  <si>
    <t>甘蔗单产</t>
  </si>
  <si>
    <t>5</t>
  </si>
  <si>
    <t>甘蔗含糖分</t>
  </si>
  <si>
    <t>14.5</t>
  </si>
  <si>
    <t>总产值</t>
  </si>
  <si>
    <t>带动建档立卡户</t>
  </si>
  <si>
    <t>效果明显</t>
  </si>
  <si>
    <t>明显</t>
  </si>
  <si>
    <t>促进梁河蔗糖产业持续健康稳定发展，助力脱贫攻坚、产业扶贫和乡村振兴</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</si>
</sst>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_);[Red]\(0.00\)"/>
    <numFmt numFmtId="180" formatCode="_ * #,##0.00_ ;_ * \-#,##0.00_ ;_ * &quot;&quot;??_ ;_ @_ "/>
  </numFmts>
  <fonts count="50">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sz val="12"/>
      <name val="宋体"/>
      <charset val="134"/>
    </font>
    <font>
      <sz val="11"/>
      <name val="宋体"/>
      <charset val="134"/>
    </font>
    <font>
      <sz val="11"/>
      <color indexed="8"/>
      <name val="等线"/>
      <charset val="134"/>
      <scheme val="minor"/>
    </font>
    <font>
      <sz val="11"/>
      <color theme="1"/>
      <name val="Times New Roman"/>
      <charset val="134"/>
    </font>
    <font>
      <sz val="11"/>
      <color rgb="FF000000"/>
      <name val="方正仿宋_GBK"/>
      <charset val="134"/>
    </font>
    <font>
      <sz val="11"/>
      <color indexed="8"/>
      <name val="宋体"/>
      <charset val="134"/>
    </font>
    <font>
      <sz val="11"/>
      <color theme="1"/>
      <name val="Arial"/>
      <charset val="0"/>
    </font>
    <font>
      <b/>
      <sz val="12"/>
      <name val="等线"/>
      <charset val="134"/>
      <scheme val="minor"/>
    </font>
    <font>
      <b/>
      <sz val="11"/>
      <color indexed="8"/>
      <name val="宋体"/>
      <charset val="134"/>
    </font>
    <font>
      <sz val="10"/>
      <color indexed="8"/>
      <name val="等线"/>
      <charset val="134"/>
      <scheme val="minor"/>
    </font>
    <font>
      <sz val="10"/>
      <name val="等线"/>
      <charset val="134"/>
      <scheme val="minor"/>
    </font>
    <font>
      <sz val="11"/>
      <color theme="1"/>
      <name val="方正仿宋_GBK"/>
      <charset val="134"/>
    </font>
    <font>
      <sz val="11"/>
      <color rgb="FF000000"/>
      <name val="SimSun"/>
      <charset val="134"/>
    </font>
    <font>
      <sz val="11"/>
      <color rgb="FF000000"/>
      <name val="微软雅黑"/>
      <charset val="134"/>
    </font>
    <font>
      <sz val="11"/>
      <color rgb="FF000000"/>
      <name val="Arial"/>
      <charset val="134"/>
    </font>
    <font>
      <sz val="11"/>
      <color theme="1"/>
      <name val="Arial"/>
      <charset val="134"/>
    </font>
    <font>
      <sz val="11"/>
      <color rgb="FF000000"/>
      <name val="仿宋"/>
      <charset val="134"/>
    </font>
    <font>
      <sz val="11"/>
      <name val="等线"/>
      <charset val="134"/>
      <scheme val="minor"/>
    </font>
    <font>
      <sz val="22"/>
      <name val="宋体"/>
      <charset val="134"/>
    </font>
    <font>
      <sz val="10"/>
      <name val="宋体"/>
      <charset val="134"/>
    </font>
    <font>
      <sz val="11"/>
      <color rgb="FFFF0000"/>
      <name val="宋体"/>
      <charset val="134"/>
    </font>
    <font>
      <sz val="11"/>
      <name val="Arial"/>
      <charset val="134"/>
    </font>
    <font>
      <b/>
      <sz val="11"/>
      <color rgb="FF000000"/>
      <name val="宋体"/>
      <charset val="134"/>
    </font>
    <font>
      <sz val="16"/>
      <color theme="1"/>
      <name val="方正楷体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Calibri"/>
      <charset val="134"/>
    </font>
    <font>
      <vertAlign val="superscript"/>
      <sz val="11"/>
      <color theme="1"/>
      <name val="仿宋_GB2312"/>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theme="1"/>
      </left>
      <right style="thin">
        <color theme="1"/>
      </right>
      <top/>
      <bottom style="thin">
        <color theme="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theme="1"/>
      </left>
      <right style="thin">
        <color theme="1"/>
      </right>
      <top style="thin">
        <color theme="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2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2" applyNumberFormat="0" applyFill="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6" fillId="0" borderId="0" applyNumberFormat="0" applyFill="0" applyBorder="0" applyAlignment="0" applyProtection="0">
      <alignment vertical="center"/>
    </xf>
    <xf numFmtId="0" fontId="37" fillId="4" borderId="24" applyNumberFormat="0" applyAlignment="0" applyProtection="0">
      <alignment vertical="center"/>
    </xf>
    <xf numFmtId="0" fontId="38" fillId="5" borderId="25" applyNumberFormat="0" applyAlignment="0" applyProtection="0">
      <alignment vertical="center"/>
    </xf>
    <xf numFmtId="0" fontId="39" fillId="5" borderId="24" applyNumberFormat="0" applyAlignment="0" applyProtection="0">
      <alignment vertical="center"/>
    </xf>
    <xf numFmtId="0" fontId="40" fillId="6" borderId="26" applyNumberFormat="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5" fillId="0" borderId="0"/>
    <xf numFmtId="0" fontId="10" fillId="0" borderId="0">
      <alignment vertical="center"/>
    </xf>
    <xf numFmtId="0" fontId="10" fillId="0" borderId="0"/>
    <xf numFmtId="0" fontId="3" fillId="0" borderId="0">
      <alignment vertical="center"/>
    </xf>
    <xf numFmtId="0" fontId="10" fillId="0" borderId="0">
      <alignment vertical="center"/>
    </xf>
    <xf numFmtId="0" fontId="48" fillId="0" borderId="0">
      <alignment vertical="center"/>
    </xf>
  </cellStyleXfs>
  <cellXfs count="239">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center" vertical="center"/>
    </xf>
    <xf numFmtId="9" fontId="2" fillId="0" borderId="1" xfId="0" applyNumberFormat="1" applyFont="1" applyBorder="1" applyAlignment="1">
      <alignment horizontal="center" vertical="center" wrapText="1"/>
    </xf>
    <xf numFmtId="0" fontId="4" fillId="0" borderId="0" xfId="0" applyFont="1" applyAlignment="1">
      <alignment wrapText="1"/>
    </xf>
    <xf numFmtId="0" fontId="4" fillId="0" borderId="0" xfId="0" applyFont="1" applyAlignment="1"/>
    <xf numFmtId="49" fontId="3" fillId="0" borderId="3" xfId="52" applyNumberFormat="1" applyBorder="1" applyAlignment="1">
      <alignment horizontal="center" vertical="center" wrapText="1"/>
    </xf>
    <xf numFmtId="49" fontId="5" fillId="0" borderId="3" xfId="52" applyNumberFormat="1" applyFont="1" applyBorder="1" applyAlignment="1">
      <alignment horizontal="center" vertical="center"/>
    </xf>
    <xf numFmtId="57" fontId="2" fillId="2" borderId="1" xfId="0" applyNumberFormat="1" applyFont="1" applyFill="1" applyBorder="1" applyAlignment="1">
      <alignment horizontal="center" vertical="center" wrapText="1"/>
    </xf>
    <xf numFmtId="4" fontId="5" fillId="0" borderId="3" xfId="54" applyNumberFormat="1" applyFont="1" applyBorder="1" applyAlignment="1">
      <alignment horizontal="center" vertical="center"/>
    </xf>
    <xf numFmtId="0" fontId="2" fillId="0" borderId="4" xfId="0" applyFont="1" applyBorder="1" applyAlignment="1">
      <alignment horizontal="center" vertical="center" wrapText="1"/>
    </xf>
    <xf numFmtId="176" fontId="5" fillId="0" borderId="3" xfId="54" applyNumberFormat="1" applyFont="1" applyBorder="1" applyAlignment="1">
      <alignment horizontal="center" vertical="center"/>
    </xf>
    <xf numFmtId="0" fontId="2" fillId="0" borderId="5" xfId="0" applyFont="1" applyBorder="1" applyAlignment="1">
      <alignment horizontal="center" vertical="center" wrapText="1"/>
    </xf>
    <xf numFmtId="9" fontId="2" fillId="2" borderId="1" xfId="0" applyNumberFormat="1" applyFont="1" applyFill="1" applyBorder="1" applyAlignment="1">
      <alignment horizontal="center" vertical="center" wrapText="1"/>
    </xf>
    <xf numFmtId="176" fontId="6" fillId="0" borderId="3" xfId="54" applyNumberFormat="1" applyFont="1" applyBorder="1" applyAlignment="1">
      <alignment horizontal="center" vertical="center"/>
    </xf>
    <xf numFmtId="176" fontId="2"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52" applyNumberFormat="1" applyFont="1" applyBorder="1" applyAlignment="1">
      <alignment horizontal="center" vertical="center"/>
    </xf>
    <xf numFmtId="49" fontId="3" fillId="0" borderId="6" xfId="52" applyNumberFormat="1" applyFont="1" applyBorder="1" applyAlignment="1">
      <alignment horizontal="center" vertical="center" wrapText="1"/>
    </xf>
    <xf numFmtId="49" fontId="6" fillId="0" borderId="6" xfId="52" applyNumberFormat="1" applyFont="1" applyBorder="1" applyAlignment="1">
      <alignment horizontal="center" vertical="center"/>
    </xf>
    <xf numFmtId="0" fontId="2" fillId="2" borderId="4" xfId="0" applyFont="1" applyFill="1" applyBorder="1" applyAlignment="1">
      <alignment horizontal="center" vertical="center" wrapText="1"/>
    </xf>
    <xf numFmtId="49" fontId="3" fillId="0" borderId="3" xfId="52" applyNumberFormat="1" applyFont="1" applyBorder="1" applyAlignment="1">
      <alignment horizontal="center" vertical="center" wrapText="1"/>
    </xf>
    <xf numFmtId="49" fontId="6" fillId="0" borderId="3" xfId="52" applyNumberFormat="1" applyFont="1" applyBorder="1" applyAlignment="1">
      <alignment horizontal="center" vertical="center"/>
    </xf>
    <xf numFmtId="0" fontId="2" fillId="2" borderId="5" xfId="0" applyFont="1" applyFill="1" applyBorder="1" applyAlignment="1">
      <alignment horizontal="center" vertical="center" wrapText="1"/>
    </xf>
    <xf numFmtId="4" fontId="6" fillId="0" borderId="3" xfId="54" applyNumberFormat="1"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wrapText="1"/>
    </xf>
    <xf numFmtId="0" fontId="2" fillId="2" borderId="1" xfId="0" applyFont="1" applyFill="1" applyBorder="1" applyAlignment="1">
      <alignment horizontal="center" wrapText="1"/>
    </xf>
    <xf numFmtId="57" fontId="2" fillId="2" borderId="1" xfId="0" applyNumberFormat="1" applyFont="1" applyFill="1" applyBorder="1" applyAlignment="1">
      <alignment horizontal="center" wrapText="1"/>
    </xf>
    <xf numFmtId="0" fontId="2" fillId="0" borderId="1" xfId="0" applyNumberFormat="1"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6" fontId="6" fillId="0" borderId="1" xfId="0" applyNumberFormat="1" applyFont="1" applyFill="1" applyBorder="1" applyAlignment="1" applyProtection="1">
      <alignment horizontal="center" vertical="center"/>
    </xf>
    <xf numFmtId="31"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horizontal="left"/>
    </xf>
    <xf numFmtId="176" fontId="6" fillId="0" borderId="1" xfId="0" applyNumberFormat="1" applyFont="1" applyFill="1" applyBorder="1" applyAlignment="1" applyProtection="1">
      <alignmen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9" fillId="0" borderId="0" xfId="0" applyFont="1" applyAlignment="1">
      <alignment horizontal="center" vertical="center"/>
    </xf>
    <xf numFmtId="0" fontId="2" fillId="0" borderId="4" xfId="0" applyFont="1" applyBorder="1" applyAlignment="1">
      <alignmen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3" fillId="0" borderId="1" xfId="0" applyFont="1" applyBorder="1" applyAlignment="1">
      <alignment horizontal="center" wrapText="1"/>
    </xf>
    <xf numFmtId="0" fontId="0" fillId="0" borderId="0" xfId="0" applyFill="1" applyBorder="1" applyAlignment="1">
      <alignment horizontal="center" vertical="center"/>
    </xf>
    <xf numFmtId="0" fontId="0" fillId="0" borderId="0" xfId="0" applyFill="1" applyBorder="1" applyAlignment="1"/>
    <xf numFmtId="0" fontId="1" fillId="0" borderId="0"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49" fontId="3" fillId="0" borderId="3" xfId="52" applyNumberFormat="1" applyFont="1" applyFill="1" applyBorder="1" applyAlignment="1">
      <alignment horizontal="center" vertical="center" wrapText="1"/>
    </xf>
    <xf numFmtId="49" fontId="6" fillId="0" borderId="3" xfId="52"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0" xfId="0" applyFont="1" applyFill="1" applyBorder="1" applyAlignment="1">
      <alignment wrapText="1"/>
    </xf>
    <xf numFmtId="0" fontId="4" fillId="0" borderId="0" xfId="0" applyFont="1" applyFill="1" applyBorder="1" applyAlignment="1"/>
    <xf numFmtId="0" fontId="11" fillId="0" borderId="0" xfId="0" applyFont="1" applyFill="1" applyBorder="1" applyAlignment="1"/>
    <xf numFmtId="49" fontId="3" fillId="0" borderId="1" xfId="52" applyNumberFormat="1" applyFont="1" applyBorder="1" applyAlignment="1">
      <alignment horizontal="center" vertical="center" wrapText="1"/>
    </xf>
    <xf numFmtId="0" fontId="3" fillId="0" borderId="1" xfId="0" applyFont="1" applyBorder="1" applyAlignment="1">
      <alignment horizontal="center"/>
    </xf>
    <xf numFmtId="0" fontId="2" fillId="2" borderId="5" xfId="0" applyFont="1" applyFill="1" applyBorder="1" applyAlignment="1">
      <alignment horizontal="center" wrapText="1"/>
    </xf>
    <xf numFmtId="0" fontId="2" fillId="2" borderId="4" xfId="0" applyFont="1" applyFill="1" applyBorder="1" applyAlignment="1">
      <alignment horizontal="center" wrapText="1"/>
    </xf>
    <xf numFmtId="0" fontId="2" fillId="0" borderId="2" xfId="0" applyFont="1" applyBorder="1" applyAlignment="1">
      <alignment horizontal="center" wrapText="1"/>
    </xf>
    <xf numFmtId="0" fontId="2" fillId="2" borderId="2" xfId="0" applyFont="1" applyFill="1" applyBorder="1" applyAlignment="1">
      <alignment horizontal="center" wrapText="1"/>
    </xf>
    <xf numFmtId="0" fontId="3" fillId="0" borderId="0" xfId="0" applyFont="1" applyAlignment="1">
      <alignment horizontal="center" vertical="center"/>
    </xf>
    <xf numFmtId="0" fontId="0" fillId="0" borderId="0" xfId="0" applyFill="1" applyAlignment="1">
      <alignment vertical="center"/>
    </xf>
    <xf numFmtId="0" fontId="12" fillId="0" borderId="0" xfId="51" applyFont="1" applyFill="1" applyAlignment="1">
      <alignment horizontal="center" vertical="center" wrapText="1"/>
    </xf>
    <xf numFmtId="0" fontId="10" fillId="0" borderId="1" xfId="51" applyFont="1" applyFill="1" applyBorder="1" applyAlignment="1">
      <alignment horizontal="center" vertical="center" wrapText="1"/>
    </xf>
    <xf numFmtId="49" fontId="10" fillId="0" borderId="7" xfId="51" applyNumberFormat="1" applyFont="1" applyFill="1" applyBorder="1" applyAlignment="1">
      <alignment horizontal="center" vertical="center" wrapText="1"/>
    </xf>
    <xf numFmtId="49" fontId="10" fillId="0" borderId="8" xfId="51" applyNumberFormat="1"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177" fontId="10" fillId="0" borderId="1" xfId="51"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8" fontId="10" fillId="0" borderId="1" xfId="51" applyNumberFormat="1" applyFont="1" applyFill="1" applyBorder="1" applyAlignment="1">
      <alignment horizontal="center" vertical="center" wrapText="1"/>
    </xf>
    <xf numFmtId="179" fontId="10" fillId="0" borderId="1" xfId="51" applyNumberFormat="1" applyFont="1" applyFill="1" applyBorder="1" applyAlignment="1">
      <alignment horizontal="center" vertical="center" wrapText="1"/>
    </xf>
    <xf numFmtId="179" fontId="6" fillId="0" borderId="1" xfId="51" applyNumberFormat="1"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0" fillId="0" borderId="4" xfId="51" applyFont="1" applyFill="1" applyBorder="1" applyAlignment="1">
      <alignment horizontal="center" vertical="center" wrapText="1"/>
    </xf>
    <xf numFmtId="0" fontId="6" fillId="0" borderId="2" xfId="51"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49" fontId="10" fillId="0" borderId="1" xfId="5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6" fillId="0" borderId="5" xfId="51" applyFont="1" applyFill="1" applyBorder="1" applyAlignment="1">
      <alignment horizontal="center" vertical="center" wrapText="1"/>
    </xf>
    <xf numFmtId="0" fontId="6" fillId="0" borderId="4" xfId="51" applyFont="1" applyFill="1" applyBorder="1" applyAlignment="1">
      <alignment horizontal="center" vertical="center" wrapText="1"/>
    </xf>
    <xf numFmtId="0" fontId="6" fillId="0" borderId="1" xfId="51" applyFont="1" applyFill="1" applyBorder="1" applyAlignment="1">
      <alignment horizontal="center" vertical="center" wrapText="1"/>
    </xf>
    <xf numFmtId="49" fontId="10" fillId="0" borderId="2" xfId="50" applyNumberFormat="1" applyFont="1" applyFill="1" applyBorder="1" applyAlignment="1">
      <alignment horizontal="center" vertical="center" wrapText="1"/>
    </xf>
    <xf numFmtId="49" fontId="10" fillId="0" borderId="5" xfId="50" applyNumberFormat="1" applyFont="1" applyFill="1" applyBorder="1" applyAlignment="1">
      <alignment horizontal="center" vertical="center" wrapText="1"/>
    </xf>
    <xf numFmtId="49" fontId="10" fillId="0" borderId="4" xfId="50" applyNumberFormat="1" applyFont="1" applyFill="1" applyBorder="1" applyAlignment="1">
      <alignment horizontal="center" vertical="center" wrapText="1"/>
    </xf>
    <xf numFmtId="0" fontId="10" fillId="0" borderId="7" xfId="51" applyFont="1" applyFill="1" applyBorder="1" applyAlignment="1">
      <alignment horizontal="center" vertical="center" wrapText="1"/>
    </xf>
    <xf numFmtId="0" fontId="10" fillId="0" borderId="8" xfId="51" applyFont="1" applyFill="1" applyBorder="1" applyAlignment="1">
      <alignment horizontal="center" vertical="center" wrapText="1"/>
    </xf>
    <xf numFmtId="0" fontId="10" fillId="0" borderId="10" xfId="51" applyFont="1" applyFill="1" applyBorder="1" applyAlignment="1">
      <alignment horizontal="center" vertical="center" wrapText="1"/>
    </xf>
    <xf numFmtId="0" fontId="10" fillId="0" borderId="11" xfId="51" applyFont="1" applyFill="1" applyBorder="1" applyAlignment="1">
      <alignment horizontal="center" vertical="center" wrapText="1"/>
    </xf>
    <xf numFmtId="0" fontId="10" fillId="0" borderId="12" xfId="51" applyFont="1" applyFill="1" applyBorder="1" applyAlignment="1">
      <alignment horizontal="center" vertical="center" wrapText="1"/>
    </xf>
    <xf numFmtId="0" fontId="10" fillId="0" borderId="13" xfId="51" applyFont="1" applyFill="1" applyBorder="1" applyAlignment="1">
      <alignment horizontal="center" vertical="center" wrapText="1"/>
    </xf>
    <xf numFmtId="0" fontId="10" fillId="0" borderId="14" xfId="51" applyFont="1" applyFill="1" applyBorder="1" applyAlignment="1">
      <alignment horizontal="center" vertical="center" wrapText="1"/>
    </xf>
    <xf numFmtId="0" fontId="10" fillId="0" borderId="15" xfId="51" applyFont="1" applyFill="1" applyBorder="1" applyAlignment="1">
      <alignment horizontal="center" vertical="center" wrapText="1"/>
    </xf>
    <xf numFmtId="0" fontId="14" fillId="0" borderId="1" xfId="51" applyFont="1" applyFill="1" applyBorder="1" applyAlignment="1">
      <alignment horizontal="left" vertical="center" wrapText="1"/>
    </xf>
    <xf numFmtId="0" fontId="15" fillId="0" borderId="1" xfId="51" applyFont="1" applyFill="1" applyBorder="1" applyAlignment="1">
      <alignment horizontal="left" vertical="center" wrapText="1"/>
    </xf>
    <xf numFmtId="0" fontId="15" fillId="0" borderId="0" xfId="51" applyFont="1" applyAlignment="1">
      <alignment horizontal="left" vertical="center" wrapText="1"/>
    </xf>
    <xf numFmtId="49" fontId="10" fillId="0" borderId="9" xfId="51" applyNumberFormat="1" applyFont="1" applyFill="1" applyBorder="1" applyAlignment="1">
      <alignment horizontal="center" vertical="center" wrapText="1"/>
    </xf>
    <xf numFmtId="0" fontId="10" fillId="0" borderId="9" xfId="51" applyFont="1" applyFill="1" applyBorder="1" applyAlignment="1">
      <alignment horizontal="center" vertical="center" wrapText="1"/>
    </xf>
    <xf numFmtId="179" fontId="10" fillId="0" borderId="10" xfId="51" applyNumberFormat="1" applyFont="1" applyFill="1" applyBorder="1" applyAlignment="1">
      <alignment horizontal="center" vertical="center" wrapText="1"/>
    </xf>
    <xf numFmtId="179" fontId="10" fillId="0" borderId="11" xfId="51" applyNumberFormat="1" applyFont="1" applyFill="1" applyBorder="1" applyAlignment="1">
      <alignment horizontal="center" vertical="center" wrapText="1"/>
    </xf>
    <xf numFmtId="179" fontId="10" fillId="0" borderId="12" xfId="51" applyNumberFormat="1" applyFont="1" applyFill="1" applyBorder="1" applyAlignment="1">
      <alignment horizontal="center" vertical="center" wrapText="1"/>
    </xf>
    <xf numFmtId="0" fontId="10" fillId="0" borderId="16" xfId="51" applyFont="1" applyFill="1" applyBorder="1" applyAlignment="1">
      <alignment horizontal="center" vertical="center" wrapText="1"/>
    </xf>
    <xf numFmtId="0" fontId="10" fillId="0" borderId="17" xfId="51" applyFont="1" applyFill="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180" fontId="10" fillId="0" borderId="1" xfId="0" applyNumberFormat="1" applyFont="1" applyFill="1" applyBorder="1" applyAlignment="1">
      <alignment horizontal="center" vertical="center"/>
    </xf>
    <xf numFmtId="0" fontId="19" fillId="0" borderId="1" xfId="0" applyFont="1" applyBorder="1" applyAlignment="1">
      <alignment horizontal="center" vertical="center" wrapText="1"/>
    </xf>
    <xf numFmtId="57" fontId="2"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4" fontId="2" fillId="2" borderId="1" xfId="0"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0" fontId="10" fillId="0" borderId="1" xfId="0" applyNumberFormat="1" applyFont="1" applyFill="1" applyBorder="1" applyAlignment="1" applyProtection="1">
      <alignment horizontal="center" vertical="center" wrapText="1"/>
    </xf>
    <xf numFmtId="0" fontId="21" fillId="0" borderId="1" xfId="0" applyFont="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0" fillId="0" borderId="0" xfId="0" applyAlignment="1">
      <alignment horizontal="center"/>
    </xf>
    <xf numFmtId="49" fontId="6" fillId="0" borderId="18" xfId="52" applyNumberFormat="1"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xf>
    <xf numFmtId="49" fontId="6" fillId="0" borderId="1" xfId="5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0" fontId="10" fillId="0" borderId="1" xfId="0" applyNumberFormat="1" applyFont="1" applyFill="1" applyBorder="1" applyAlignment="1" applyProtection="1">
      <alignment horizontal="center" vertical="center"/>
    </xf>
    <xf numFmtId="9" fontId="10" fillId="0" borderId="1" xfId="0" applyNumberFormat="1" applyFont="1" applyFill="1" applyBorder="1" applyAlignment="1">
      <alignment horizontal="center" vertical="center" wrapText="1"/>
    </xf>
    <xf numFmtId="0" fontId="2" fillId="0" borderId="1" xfId="53"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0" fontId="10" fillId="0" borderId="1" xfId="53"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22" fillId="0" borderId="0" xfId="0" applyFont="1"/>
    <xf numFmtId="0" fontId="23" fillId="0" borderId="0" xfId="0" applyFont="1" applyFill="1" applyAlignment="1">
      <alignment horizontal="center"/>
    </xf>
    <xf numFmtId="0" fontId="6" fillId="0" borderId="1" xfId="0" applyFont="1" applyBorder="1" applyAlignment="1">
      <alignment horizontal="center" vertical="center" wrapText="1"/>
    </xf>
    <xf numFmtId="10"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31" fontId="6" fillId="2" borderId="1" xfId="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24" fillId="0" borderId="0" xfId="0" applyFont="1" applyAlignment="1"/>
    <xf numFmtId="58" fontId="6" fillId="2" borderId="1" xfId="0" applyNumberFormat="1" applyFont="1" applyFill="1" applyBorder="1" applyAlignment="1">
      <alignment horizontal="center" vertical="center" wrapText="1"/>
    </xf>
    <xf numFmtId="58" fontId="2" fillId="0" borderId="1" xfId="0" applyNumberFormat="1" applyFont="1" applyBorder="1" applyAlignment="1">
      <alignment horizontal="center" vertical="center" wrapText="1"/>
    </xf>
    <xf numFmtId="49" fontId="6" fillId="0" borderId="3" xfId="52" applyNumberFormat="1" applyFont="1" applyBorder="1" applyAlignment="1">
      <alignment horizontal="center" vertical="center" wrapText="1"/>
    </xf>
    <xf numFmtId="9" fontId="0" fillId="0" borderId="0" xfId="3" applyAlignment="1"/>
    <xf numFmtId="9" fontId="2" fillId="0" borderId="1" xfId="3" applyNumberFormat="1" applyFont="1" applyBorder="1" applyAlignment="1">
      <alignment horizontal="center" vertical="center" wrapText="1"/>
    </xf>
    <xf numFmtId="9" fontId="6" fillId="0" borderId="1" xfId="3" applyNumberFormat="1" applyFont="1" applyBorder="1" applyAlignment="1">
      <alignment horizontal="center" vertical="center" wrapText="1"/>
    </xf>
    <xf numFmtId="0" fontId="6"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9" fontId="10"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25" fillId="0" borderId="1" xfId="0" applyFont="1" applyBorder="1" applyAlignment="1">
      <alignment horizontal="center" vertical="center" wrapText="1"/>
    </xf>
    <xf numFmtId="0" fontId="10" fillId="0" borderId="1" xfId="50" applyNumberFormat="1" applyFont="1" applyFill="1" applyBorder="1" applyAlignment="1">
      <alignment horizontal="center" vertical="center" wrapText="1"/>
    </xf>
    <xf numFmtId="0" fontId="3" fillId="0" borderId="0" xfId="0" applyFont="1"/>
    <xf numFmtId="0" fontId="26" fillId="0" borderId="1" xfId="0" applyFont="1" applyFill="1" applyBorder="1" applyAlignment="1">
      <alignment horizontal="center" vertical="center"/>
    </xf>
    <xf numFmtId="176" fontId="6" fillId="0" borderId="1" xfId="0" applyNumberFormat="1" applyFont="1" applyFill="1" applyBorder="1" applyAlignment="1" applyProtection="1">
      <alignment horizontal="center" vertical="center" wrapText="1"/>
    </xf>
    <xf numFmtId="57"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57"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xf>
    <xf numFmtId="9" fontId="6" fillId="0" borderId="1"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xf>
    <xf numFmtId="0" fontId="3" fillId="0" borderId="0" xfId="0" applyFont="1" applyAlignment="1">
      <alignment horizontal="center"/>
    </xf>
    <xf numFmtId="0" fontId="6" fillId="0" borderId="19"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2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0" fillId="0" borderId="0" xfId="0" applyNumberFormat="1"/>
    <xf numFmtId="10" fontId="0" fillId="0" borderId="0" xfId="0" applyNumberFormat="1"/>
    <xf numFmtId="0" fontId="1" fillId="0" borderId="0" xfId="0" applyFont="1" applyFill="1" applyAlignment="1">
      <alignment horizontal="center" wrapText="1"/>
    </xf>
    <xf numFmtId="0" fontId="1" fillId="0" borderId="0" xfId="0" applyNumberFormat="1" applyFont="1" applyFill="1" applyAlignment="1">
      <alignment horizont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NumberFormat="1" applyFont="1" applyBorder="1" applyAlignment="1">
      <alignment horizontal="left" vertical="center" wrapText="1"/>
    </xf>
    <xf numFmtId="0" fontId="2" fillId="0" borderId="5" xfId="0" applyFont="1" applyBorder="1" applyAlignment="1">
      <alignment horizontal="center" vertical="center"/>
    </xf>
    <xf numFmtId="0" fontId="2" fillId="0" borderId="5"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xf>
    <xf numFmtId="176" fontId="6" fillId="0" borderId="1" xfId="50" applyNumberFormat="1" applyFont="1" applyFill="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2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10"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16" xfId="0" applyNumberFormat="1"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wrapText="1"/>
    </xf>
    <xf numFmtId="0" fontId="2" fillId="0" borderId="0" xfId="0" applyFont="1" applyBorder="1" applyAlignment="1">
      <alignment horizontal="center" vertical="center" wrapText="1"/>
    </xf>
    <xf numFmtId="0" fontId="28" fillId="0" borderId="0" xfId="0" applyFont="1" applyAlignment="1">
      <alignment horizontal="justify" indent="2"/>
    </xf>
    <xf numFmtId="10" fontId="4"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10" fillId="0" borderId="0" xfId="0" applyFont="1" applyFill="1" applyAlignment="1">
      <alignment horizontal="center"/>
    </xf>
    <xf numFmtId="0" fontId="2" fillId="0" borderId="1" xfId="0" applyFont="1" applyBorder="1" applyAlignment="1">
      <alignment horizontal="justify" vertical="center" wrapText="1"/>
    </xf>
    <xf numFmtId="49" fontId="6" fillId="0" borderId="1" xfId="0" applyNumberFormat="1" applyFont="1" applyFill="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center"/>
    </xf>
    <xf numFmtId="0" fontId="3" fillId="0" borderId="1" xfId="0" applyFont="1" applyBorder="1" applyAlignment="1">
      <alignment horizontal="justify" vertical="center"/>
    </xf>
    <xf numFmtId="49" fontId="10" fillId="0" borderId="1" xfId="50" applyNumberFormat="1" applyFont="1" applyFill="1" applyBorder="1" applyAlignment="1" quotePrefix="1">
      <alignment horizontal="center" vertical="center" wrapText="1"/>
    </xf>
    <xf numFmtId="0" fontId="2" fillId="0" borderId="1" xfId="0" applyFont="1" applyBorder="1" applyAlignment="1" quotePrefix="1">
      <alignment horizontal="center" vertical="center" wrapText="1"/>
    </xf>
    <xf numFmtId="49" fontId="10" fillId="0" borderId="1" xfId="50" applyNumberFormat="1" applyFont="1" applyFill="1" applyBorder="1" applyAlignment="1" quotePrefix="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常规 3 2" xfId="52"/>
    <cellStyle name="常规 3_项目绩效指标表" xfId="53"/>
    <cellStyle name="常规 2 3" xfId="54"/>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theme" Target="theme/theme1.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topLeftCell="C7" workbookViewId="0">
      <selection activeCell="C9" sqref="C9"/>
    </sheetView>
  </sheetViews>
  <sheetFormatPr defaultColWidth="9" defaultRowHeight="13.5" outlineLevelCol="2"/>
  <cols>
    <col min="1" max="1" width="22.1333333333333" customWidth="1"/>
    <col min="2" max="2" width="33.3833333333333" customWidth="1"/>
    <col min="3" max="3" width="236.625" style="232" customWidth="1"/>
  </cols>
  <sheetData>
    <row r="1" ht="27" spans="1:3">
      <c r="A1" s="2" t="s">
        <v>0</v>
      </c>
      <c r="B1" s="2"/>
      <c r="C1" s="233"/>
    </row>
    <row r="2" s="231" customFormat="1" ht="409" customHeight="1" spans="1:3">
      <c r="A2" s="48" t="s">
        <v>1</v>
      </c>
      <c r="B2" s="48" t="s">
        <v>2</v>
      </c>
      <c r="C2" s="234" t="s">
        <v>3</v>
      </c>
    </row>
    <row r="3" s="231" customFormat="1" ht="76" customHeight="1" spans="1:3">
      <c r="A3" s="48"/>
      <c r="B3" s="48" t="s">
        <v>4</v>
      </c>
      <c r="C3" s="234" t="s">
        <v>5</v>
      </c>
    </row>
    <row r="4" s="231" customFormat="1" ht="102" customHeight="1" spans="1:3">
      <c r="A4" s="48"/>
      <c r="B4" s="48" t="s">
        <v>6</v>
      </c>
      <c r="C4" s="235" t="s">
        <v>7</v>
      </c>
    </row>
    <row r="5" s="231" customFormat="1" ht="67" customHeight="1" spans="1:3">
      <c r="A5" s="48"/>
      <c r="B5" s="48" t="s">
        <v>8</v>
      </c>
      <c r="C5" s="234" t="s">
        <v>9</v>
      </c>
    </row>
    <row r="6" s="231" customFormat="1" ht="102" customHeight="1" spans="1:3">
      <c r="A6" s="48"/>
      <c r="B6" s="48" t="s">
        <v>10</v>
      </c>
      <c r="C6" s="236" t="s">
        <v>11</v>
      </c>
    </row>
    <row r="7" s="231" customFormat="1" ht="67" customHeight="1" spans="1:3">
      <c r="A7" s="48" t="s">
        <v>12</v>
      </c>
      <c r="B7" s="48" t="s">
        <v>13</v>
      </c>
      <c r="C7" s="234" t="s">
        <v>14</v>
      </c>
    </row>
    <row r="8" s="231" customFormat="1" ht="67" customHeight="1" spans="1:3">
      <c r="A8" s="48"/>
      <c r="B8" s="48" t="s">
        <v>15</v>
      </c>
      <c r="C8" s="234" t="s">
        <v>16</v>
      </c>
    </row>
    <row r="9" s="231" customFormat="1" ht="148" customHeight="1" spans="1:3">
      <c r="A9" s="48" t="s">
        <v>17</v>
      </c>
      <c r="B9" s="48"/>
      <c r="C9" s="234" t="s">
        <v>18</v>
      </c>
    </row>
    <row r="10" s="231" customFormat="1" ht="67" customHeight="1" spans="1:3">
      <c r="A10" s="48" t="s">
        <v>19</v>
      </c>
      <c r="B10" s="48"/>
      <c r="C10" s="237" t="s">
        <v>20</v>
      </c>
    </row>
    <row r="11" s="231" customFormat="1" ht="67" customHeight="1" spans="1:3">
      <c r="A11" s="48" t="s">
        <v>21</v>
      </c>
      <c r="B11" s="48"/>
      <c r="C11" s="234" t="s">
        <v>22</v>
      </c>
    </row>
    <row r="12" s="231" customFormat="1" ht="67" customHeight="1" spans="1:3">
      <c r="A12" s="48" t="s">
        <v>23</v>
      </c>
      <c r="B12" s="48"/>
      <c r="C12" s="234" t="s">
        <v>24</v>
      </c>
    </row>
    <row r="13" s="231" customFormat="1" ht="67" customHeight="1" spans="1:3">
      <c r="A13" s="48" t="s">
        <v>25</v>
      </c>
      <c r="B13" s="48"/>
      <c r="C13" s="238"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pageSetup paperSize="9" scale="3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2" workbookViewId="0">
      <selection activeCell="E12" sqref="E$1:G$1048576"/>
    </sheetView>
  </sheetViews>
  <sheetFormatPr defaultColWidth="9" defaultRowHeight="13.5"/>
  <cols>
    <col min="1" max="1" width="11.5" customWidth="1"/>
    <col min="2" max="2" width="21.2583333333333" customWidth="1"/>
    <col min="3" max="3" width="43.375" customWidth="1"/>
    <col min="5" max="7" width="24.5" customWidth="1"/>
    <col min="10" max="10" width="29.75" customWidth="1"/>
  </cols>
  <sheetData>
    <row r="1" ht="27" spans="1:10">
      <c r="A1" s="2" t="s">
        <v>122</v>
      </c>
      <c r="B1" s="2"/>
      <c r="C1" s="2"/>
      <c r="D1" s="2"/>
      <c r="E1" s="2"/>
      <c r="F1" s="2"/>
      <c r="G1" s="2"/>
      <c r="H1" s="2"/>
      <c r="I1" s="2"/>
      <c r="J1" s="2"/>
    </row>
    <row r="2" ht="26" customHeight="1" spans="1:10">
      <c r="A2" s="3" t="s">
        <v>123</v>
      </c>
      <c r="B2" s="3" t="s">
        <v>283</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5</v>
      </c>
      <c r="D5" s="21">
        <v>0.7903</v>
      </c>
      <c r="E5" s="21">
        <v>0.7903</v>
      </c>
      <c r="F5" s="3">
        <v>10</v>
      </c>
      <c r="G5" s="3"/>
      <c r="H5" s="5">
        <f>E5/D5</f>
        <v>1</v>
      </c>
      <c r="I5" s="174">
        <v>10</v>
      </c>
      <c r="J5" s="174"/>
    </row>
    <row r="6" ht="31" customHeight="1" spans="1:10">
      <c r="A6" s="3"/>
      <c r="B6" s="3" t="s">
        <v>43</v>
      </c>
      <c r="C6" s="3">
        <v>5</v>
      </c>
      <c r="D6" s="21">
        <v>0.7903</v>
      </c>
      <c r="E6" s="21">
        <v>0.7903</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79" t="s">
        <v>284</v>
      </c>
      <c r="C10" s="79"/>
      <c r="D10" s="79"/>
      <c r="E10" s="79"/>
      <c r="F10" s="79"/>
      <c r="G10" s="6" t="s">
        <v>285</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169" t="s">
        <v>286</v>
      </c>
      <c r="D13" s="3" t="s">
        <v>98</v>
      </c>
      <c r="E13" s="63">
        <v>200</v>
      </c>
      <c r="F13" s="63" t="s">
        <v>287</v>
      </c>
      <c r="G13" s="37">
        <v>331</v>
      </c>
      <c r="H13" s="6">
        <v>15</v>
      </c>
      <c r="I13" s="6">
        <v>15</v>
      </c>
      <c r="J13" s="6" t="s">
        <v>26</v>
      </c>
    </row>
    <row r="14" spans="1:10">
      <c r="A14" s="3"/>
      <c r="B14" s="4" t="s">
        <v>84</v>
      </c>
      <c r="C14" s="88" t="s">
        <v>288</v>
      </c>
      <c r="D14" s="3" t="s">
        <v>61</v>
      </c>
      <c r="E14" s="170">
        <v>1</v>
      </c>
      <c r="F14" s="63" t="s">
        <v>62</v>
      </c>
      <c r="G14" s="170">
        <v>1</v>
      </c>
      <c r="H14" s="6">
        <v>5</v>
      </c>
      <c r="I14" s="6">
        <v>5</v>
      </c>
      <c r="J14" s="6" t="s">
        <v>26</v>
      </c>
    </row>
    <row r="15" ht="31" customHeight="1" spans="1:10">
      <c r="A15" s="3"/>
      <c r="B15" s="18"/>
      <c r="C15" s="88" t="s">
        <v>289</v>
      </c>
      <c r="D15" s="3" t="s">
        <v>61</v>
      </c>
      <c r="E15" s="170">
        <v>1</v>
      </c>
      <c r="F15" s="63" t="s">
        <v>62</v>
      </c>
      <c r="G15" s="170">
        <v>1</v>
      </c>
      <c r="H15" s="6">
        <v>5</v>
      </c>
      <c r="I15" s="6">
        <v>5</v>
      </c>
      <c r="J15" s="6" t="s">
        <v>26</v>
      </c>
    </row>
    <row r="16" ht="31" customHeight="1" spans="1:10">
      <c r="A16" s="3"/>
      <c r="B16" s="16"/>
      <c r="C16" s="88" t="s">
        <v>290</v>
      </c>
      <c r="D16" s="3" t="s">
        <v>61</v>
      </c>
      <c r="E16" s="170">
        <v>1</v>
      </c>
      <c r="F16" s="63" t="s">
        <v>62</v>
      </c>
      <c r="G16" s="170">
        <v>1</v>
      </c>
      <c r="H16" s="6">
        <v>5</v>
      </c>
      <c r="I16" s="6">
        <v>5</v>
      </c>
      <c r="J16" s="6" t="s">
        <v>26</v>
      </c>
    </row>
    <row r="17" ht="31" customHeight="1" spans="1:10">
      <c r="A17" s="3"/>
      <c r="B17" s="3" t="s">
        <v>91</v>
      </c>
      <c r="C17" s="140" t="s">
        <v>291</v>
      </c>
      <c r="D17" s="3" t="s">
        <v>61</v>
      </c>
      <c r="E17" s="140" t="s">
        <v>292</v>
      </c>
      <c r="F17" s="63" t="s">
        <v>181</v>
      </c>
      <c r="G17" s="140" t="s">
        <v>292</v>
      </c>
      <c r="H17" s="6">
        <v>10</v>
      </c>
      <c r="I17" s="6">
        <v>10</v>
      </c>
      <c r="J17" s="6" t="s">
        <v>26</v>
      </c>
    </row>
    <row r="18" ht="54" spans="1:10">
      <c r="A18" s="3"/>
      <c r="B18" s="3" t="s">
        <v>96</v>
      </c>
      <c r="C18" s="140" t="s">
        <v>283</v>
      </c>
      <c r="D18" s="3" t="s">
        <v>61</v>
      </c>
      <c r="E18" s="63">
        <v>5</v>
      </c>
      <c r="F18" s="63" t="s">
        <v>64</v>
      </c>
      <c r="G18" s="63">
        <v>0.7903</v>
      </c>
      <c r="H18" s="6">
        <v>10</v>
      </c>
      <c r="I18" s="156">
        <v>6</v>
      </c>
      <c r="J18" s="6" t="s">
        <v>293</v>
      </c>
    </row>
    <row r="19" ht="27" spans="1:10">
      <c r="A19" s="3" t="s">
        <v>101</v>
      </c>
      <c r="B19" s="3" t="s">
        <v>102</v>
      </c>
      <c r="C19" s="88" t="s">
        <v>294</v>
      </c>
      <c r="D19" s="63" t="s">
        <v>61</v>
      </c>
      <c r="E19" s="88" t="s">
        <v>295</v>
      </c>
      <c r="F19" s="88" t="s">
        <v>295</v>
      </c>
      <c r="G19" s="88" t="s">
        <v>294</v>
      </c>
      <c r="H19" s="6">
        <v>10</v>
      </c>
      <c r="I19" s="6">
        <v>10</v>
      </c>
      <c r="J19" s="6" t="s">
        <v>26</v>
      </c>
    </row>
    <row r="20" ht="31" customHeight="1" spans="1:10">
      <c r="A20" s="3"/>
      <c r="B20" s="3" t="s">
        <v>105</v>
      </c>
      <c r="C20" s="88" t="s">
        <v>296</v>
      </c>
      <c r="D20" s="63" t="s">
        <v>61</v>
      </c>
      <c r="E20" s="171" t="s">
        <v>297</v>
      </c>
      <c r="F20" s="171" t="s">
        <v>297</v>
      </c>
      <c r="G20" s="171" t="s">
        <v>298</v>
      </c>
      <c r="H20" s="6">
        <v>10</v>
      </c>
      <c r="I20" s="6">
        <v>10</v>
      </c>
      <c r="J20" s="6" t="s">
        <v>26</v>
      </c>
    </row>
    <row r="21" ht="31" customHeight="1" spans="1:10">
      <c r="A21" s="3"/>
      <c r="B21" s="3" t="s">
        <v>113</v>
      </c>
      <c r="C21" s="88" t="s">
        <v>299</v>
      </c>
      <c r="D21" s="63" t="s">
        <v>61</v>
      </c>
      <c r="E21" s="133">
        <v>100</v>
      </c>
      <c r="F21" s="63" t="s">
        <v>62</v>
      </c>
      <c r="G21" s="172">
        <v>1</v>
      </c>
      <c r="H21" s="6">
        <v>5</v>
      </c>
      <c r="I21" s="6">
        <v>5</v>
      </c>
      <c r="J21" s="6" t="s">
        <v>26</v>
      </c>
    </row>
    <row r="22" ht="31" customHeight="1" spans="1:10">
      <c r="A22" s="3"/>
      <c r="B22" s="3" t="s">
        <v>115</v>
      </c>
      <c r="C22" s="88" t="s">
        <v>300</v>
      </c>
      <c r="D22" s="63" t="s">
        <v>61</v>
      </c>
      <c r="E22" s="171" t="s">
        <v>301</v>
      </c>
      <c r="F22" s="171" t="s">
        <v>301</v>
      </c>
      <c r="G22" s="133" t="s">
        <v>301</v>
      </c>
      <c r="H22" s="6">
        <v>5</v>
      </c>
      <c r="I22" s="6">
        <v>5</v>
      </c>
      <c r="J22" s="6" t="s">
        <v>26</v>
      </c>
    </row>
    <row r="23" ht="42" customHeight="1" spans="1:10">
      <c r="A23" s="3" t="s">
        <v>117</v>
      </c>
      <c r="B23" s="4" t="s">
        <v>118</v>
      </c>
      <c r="C23" s="88" t="s">
        <v>302</v>
      </c>
      <c r="D23" s="63" t="s">
        <v>76</v>
      </c>
      <c r="E23" s="173">
        <v>90</v>
      </c>
      <c r="F23" s="63" t="s">
        <v>62</v>
      </c>
      <c r="G23" s="172">
        <v>0.95</v>
      </c>
      <c r="H23" s="3">
        <v>10</v>
      </c>
      <c r="I23" s="3">
        <v>10</v>
      </c>
      <c r="J23" s="6" t="s">
        <v>26</v>
      </c>
    </row>
    <row r="24" ht="31" customHeight="1" spans="1:10">
      <c r="A24" s="3" t="s">
        <v>158</v>
      </c>
      <c r="B24" s="3"/>
      <c r="C24" s="3" t="s">
        <v>26</v>
      </c>
      <c r="D24" s="3"/>
      <c r="E24" s="3"/>
      <c r="F24" s="3"/>
      <c r="G24" s="3"/>
      <c r="H24" s="3"/>
      <c r="I24" s="3"/>
      <c r="J24" s="3"/>
    </row>
    <row r="25" ht="24" customHeight="1" spans="1:10">
      <c r="A25" s="3" t="s">
        <v>159</v>
      </c>
      <c r="B25" s="3">
        <v>100</v>
      </c>
      <c r="C25" s="3"/>
      <c r="D25" s="3"/>
      <c r="E25" s="3"/>
      <c r="F25" s="3"/>
      <c r="G25" s="3"/>
      <c r="H25" s="3"/>
      <c r="I25" s="3">
        <f>SUM(I5,I13:I23)</f>
        <v>96</v>
      </c>
      <c r="J25" s="3" t="s">
        <v>160</v>
      </c>
    </row>
    <row r="26" spans="1:10">
      <c r="A26" s="10" t="s">
        <v>161</v>
      </c>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4:B16"/>
    <mergeCell ref="A26:J30"/>
  </mergeCells>
  <pageMargins left="0.75" right="0.75" top="1" bottom="1" header="0.5" footer="0.5"/>
  <pageSetup paperSize="9" scale="4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
  <sheetViews>
    <sheetView topLeftCell="A15" workbookViewId="0">
      <selection activeCell="E20" sqref="E20"/>
    </sheetView>
  </sheetViews>
  <sheetFormatPr defaultColWidth="9" defaultRowHeight="13.5"/>
  <cols>
    <col min="1" max="1" width="11.5" customWidth="1"/>
    <col min="2" max="2" width="21.2583333333333" customWidth="1"/>
    <col min="3" max="3" width="34.375" customWidth="1"/>
    <col min="5" max="5" width="28.75" customWidth="1"/>
    <col min="7" max="7" width="10.7583333333333" style="152" customWidth="1"/>
    <col min="8" max="9" width="9" style="152"/>
    <col min="10" max="10" width="14.1333333333333" style="152" customWidth="1"/>
  </cols>
  <sheetData>
    <row r="1" ht="27" spans="1:10">
      <c r="A1" s="2" t="s">
        <v>122</v>
      </c>
      <c r="B1" s="2"/>
      <c r="C1" s="2"/>
      <c r="D1" s="2"/>
      <c r="E1" s="2"/>
      <c r="F1" s="2"/>
      <c r="G1" s="153"/>
      <c r="H1" s="153"/>
      <c r="I1" s="153"/>
      <c r="J1" s="153"/>
    </row>
    <row r="2" ht="26" customHeight="1" spans="1:10">
      <c r="A2" s="3" t="s">
        <v>123</v>
      </c>
      <c r="B2" s="3" t="s">
        <v>303</v>
      </c>
      <c r="C2" s="3"/>
      <c r="D2" s="3"/>
      <c r="E2" s="3"/>
      <c r="F2" s="3"/>
      <c r="G2" s="154"/>
      <c r="H2" s="154"/>
      <c r="I2" s="154"/>
      <c r="J2" s="154"/>
    </row>
    <row r="3" ht="26" customHeight="1" spans="1:10">
      <c r="A3" s="3" t="s">
        <v>125</v>
      </c>
      <c r="B3" s="3" t="s">
        <v>30</v>
      </c>
      <c r="C3" s="3"/>
      <c r="D3" s="3"/>
      <c r="E3" s="4" t="s">
        <v>126</v>
      </c>
      <c r="F3" s="3" t="s">
        <v>30</v>
      </c>
      <c r="G3" s="154"/>
      <c r="H3" s="154"/>
      <c r="I3" s="154"/>
      <c r="J3" s="154"/>
    </row>
    <row r="4" ht="37" customHeight="1" spans="1:10">
      <c r="A4" s="3" t="s">
        <v>127</v>
      </c>
      <c r="B4" s="3"/>
      <c r="C4" s="4" t="s">
        <v>33</v>
      </c>
      <c r="D4" s="4" t="s">
        <v>128</v>
      </c>
      <c r="E4" s="4" t="s">
        <v>129</v>
      </c>
      <c r="F4" s="3" t="s">
        <v>130</v>
      </c>
      <c r="G4" s="154"/>
      <c r="H4" s="154" t="s">
        <v>131</v>
      </c>
      <c r="I4" s="154" t="s">
        <v>132</v>
      </c>
      <c r="J4" s="154"/>
    </row>
    <row r="5" ht="31" customHeight="1" spans="1:10">
      <c r="A5" s="3"/>
      <c r="B5" s="3" t="s">
        <v>40</v>
      </c>
      <c r="C5" s="3">
        <v>2</v>
      </c>
      <c r="D5" s="21">
        <v>0.316</v>
      </c>
      <c r="E5" s="21">
        <v>0.316</v>
      </c>
      <c r="F5" s="3">
        <v>10</v>
      </c>
      <c r="G5" s="154"/>
      <c r="H5" s="155">
        <f>E5/D5</f>
        <v>1</v>
      </c>
      <c r="I5" s="154">
        <v>10</v>
      </c>
      <c r="J5" s="154"/>
    </row>
    <row r="6" ht="31" customHeight="1" spans="1:10">
      <c r="A6" s="3"/>
      <c r="B6" s="3" t="s">
        <v>43</v>
      </c>
      <c r="C6" s="3">
        <v>2</v>
      </c>
      <c r="D6" s="21">
        <v>0.316</v>
      </c>
      <c r="E6" s="21">
        <v>0.316</v>
      </c>
      <c r="F6" s="3">
        <v>10</v>
      </c>
      <c r="G6" s="154"/>
      <c r="H6" s="155">
        <f>E6/D6</f>
        <v>1</v>
      </c>
      <c r="I6" s="154" t="s">
        <v>133</v>
      </c>
      <c r="J6" s="154"/>
    </row>
    <row r="7" ht="31" customHeight="1" spans="1:10">
      <c r="A7" s="3"/>
      <c r="B7" s="3" t="s">
        <v>134</v>
      </c>
      <c r="C7" s="3"/>
      <c r="D7" s="3"/>
      <c r="E7" s="3"/>
      <c r="F7" s="3" t="s">
        <v>133</v>
      </c>
      <c r="G7" s="154"/>
      <c r="H7" s="154" t="s">
        <v>133</v>
      </c>
      <c r="I7" s="154" t="s">
        <v>133</v>
      </c>
      <c r="J7" s="154"/>
    </row>
    <row r="8" ht="31" customHeight="1" spans="1:10">
      <c r="A8" s="3"/>
      <c r="B8" s="3" t="s">
        <v>135</v>
      </c>
      <c r="C8" s="3"/>
      <c r="D8" s="3"/>
      <c r="E8" s="3"/>
      <c r="F8" s="3" t="s">
        <v>133</v>
      </c>
      <c r="G8" s="154"/>
      <c r="H8" s="154" t="s">
        <v>133</v>
      </c>
      <c r="I8" s="154" t="s">
        <v>133</v>
      </c>
      <c r="J8" s="154"/>
    </row>
    <row r="9" ht="29" customHeight="1" spans="1:16">
      <c r="A9" s="6" t="s">
        <v>136</v>
      </c>
      <c r="B9" s="6"/>
      <c r="C9" s="6"/>
      <c r="D9" s="6"/>
      <c r="E9" s="6"/>
      <c r="F9" s="6"/>
      <c r="G9" s="156" t="s">
        <v>137</v>
      </c>
      <c r="H9" s="156"/>
      <c r="I9" s="156"/>
      <c r="J9" s="156"/>
      <c r="P9" s="166"/>
    </row>
    <row r="10" ht="71" customHeight="1" spans="1:10">
      <c r="A10" s="6" t="s">
        <v>138</v>
      </c>
      <c r="B10" s="6" t="s">
        <v>304</v>
      </c>
      <c r="C10" s="6"/>
      <c r="D10" s="6"/>
      <c r="E10" s="6"/>
      <c r="F10" s="6"/>
      <c r="G10" s="156" t="s">
        <v>305</v>
      </c>
      <c r="H10" s="156"/>
      <c r="I10" s="156"/>
      <c r="J10" s="156"/>
    </row>
    <row r="11" ht="30" customHeight="1" spans="1:10">
      <c r="A11" s="6" t="s">
        <v>49</v>
      </c>
      <c r="B11" s="6"/>
      <c r="C11" s="6"/>
      <c r="D11" s="6" t="s">
        <v>141</v>
      </c>
      <c r="E11" s="6"/>
      <c r="F11" s="6"/>
      <c r="G11" s="156" t="s">
        <v>142</v>
      </c>
      <c r="H11" s="156"/>
      <c r="I11" s="156"/>
      <c r="J11" s="156"/>
    </row>
    <row r="12" s="1" customFormat="1" ht="48" customHeight="1" spans="1:10">
      <c r="A12" s="3" t="s">
        <v>55</v>
      </c>
      <c r="B12" s="3" t="s">
        <v>56</v>
      </c>
      <c r="C12" s="4" t="s">
        <v>57</v>
      </c>
      <c r="D12" s="4" t="s">
        <v>50</v>
      </c>
      <c r="E12" s="3" t="s">
        <v>51</v>
      </c>
      <c r="F12" s="7" t="s">
        <v>52</v>
      </c>
      <c r="G12" s="157" t="s">
        <v>53</v>
      </c>
      <c r="H12" s="156" t="s">
        <v>130</v>
      </c>
      <c r="I12" s="156" t="s">
        <v>132</v>
      </c>
      <c r="J12" s="156" t="s">
        <v>54</v>
      </c>
    </row>
    <row r="13" ht="45" customHeight="1" spans="1:10">
      <c r="A13" s="3" t="s">
        <v>58</v>
      </c>
      <c r="B13" s="3" t="s">
        <v>59</v>
      </c>
      <c r="C13" s="3" t="s">
        <v>306</v>
      </c>
      <c r="D13" s="3" t="s">
        <v>93</v>
      </c>
      <c r="E13" s="3">
        <v>211</v>
      </c>
      <c r="F13" s="6" t="s">
        <v>241</v>
      </c>
      <c r="G13" s="156">
        <v>215</v>
      </c>
      <c r="H13" s="156">
        <v>10</v>
      </c>
      <c r="I13" s="156">
        <v>10</v>
      </c>
      <c r="J13" s="156" t="s">
        <v>26</v>
      </c>
    </row>
    <row r="14" ht="43" customHeight="1" spans="1:10">
      <c r="A14" s="3"/>
      <c r="B14" s="3" t="s">
        <v>59</v>
      </c>
      <c r="C14" s="3" t="s">
        <v>307</v>
      </c>
      <c r="D14" s="3" t="s">
        <v>76</v>
      </c>
      <c r="E14" s="3">
        <v>9500</v>
      </c>
      <c r="F14" s="6" t="s">
        <v>308</v>
      </c>
      <c r="G14" s="156">
        <v>9500</v>
      </c>
      <c r="H14" s="156">
        <v>10</v>
      </c>
      <c r="I14" s="156">
        <v>10</v>
      </c>
      <c r="J14" s="156" t="s">
        <v>26</v>
      </c>
    </row>
    <row r="15" ht="72" customHeight="1" spans="1:10">
      <c r="A15" s="3"/>
      <c r="B15" s="3" t="s">
        <v>84</v>
      </c>
      <c r="C15" s="160" t="s">
        <v>309</v>
      </c>
      <c r="D15" s="3" t="s">
        <v>93</v>
      </c>
      <c r="E15" s="3" t="s">
        <v>309</v>
      </c>
      <c r="F15" s="6" t="s">
        <v>95</v>
      </c>
      <c r="G15" s="156" t="s">
        <v>310</v>
      </c>
      <c r="H15" s="156">
        <v>10</v>
      </c>
      <c r="I15" s="156">
        <v>10</v>
      </c>
      <c r="J15" s="156" t="s">
        <v>26</v>
      </c>
    </row>
    <row r="16" ht="31" customHeight="1" spans="1:10">
      <c r="A16" s="3"/>
      <c r="B16" s="3" t="s">
        <v>91</v>
      </c>
      <c r="C16" s="160" t="s">
        <v>311</v>
      </c>
      <c r="D16" s="3" t="s">
        <v>93</v>
      </c>
      <c r="E16" s="3">
        <v>2023</v>
      </c>
      <c r="F16" s="6" t="s">
        <v>95</v>
      </c>
      <c r="G16" s="156" t="s">
        <v>310</v>
      </c>
      <c r="H16" s="156">
        <v>5</v>
      </c>
      <c r="I16" s="156">
        <v>5</v>
      </c>
      <c r="J16" s="156" t="s">
        <v>26</v>
      </c>
    </row>
    <row r="17" ht="31" customHeight="1" spans="1:10">
      <c r="A17" s="3"/>
      <c r="B17" s="3" t="s">
        <v>96</v>
      </c>
      <c r="C17" s="3" t="s">
        <v>312</v>
      </c>
      <c r="D17" s="3" t="s">
        <v>93</v>
      </c>
      <c r="E17" s="3">
        <v>0.32</v>
      </c>
      <c r="F17" s="6" t="s">
        <v>64</v>
      </c>
      <c r="G17" s="156">
        <v>0.18</v>
      </c>
      <c r="H17" s="156">
        <v>5</v>
      </c>
      <c r="I17" s="156">
        <v>5</v>
      </c>
      <c r="J17" s="156" t="s">
        <v>26</v>
      </c>
    </row>
    <row r="18" ht="31" customHeight="1" spans="1:10">
      <c r="A18" s="3"/>
      <c r="B18" s="3" t="s">
        <v>96</v>
      </c>
      <c r="C18" s="3" t="s">
        <v>313</v>
      </c>
      <c r="D18" s="3" t="s">
        <v>93</v>
      </c>
      <c r="E18" s="3">
        <v>0.3</v>
      </c>
      <c r="F18" s="6" t="s">
        <v>64</v>
      </c>
      <c r="G18" s="156">
        <v>0.05</v>
      </c>
      <c r="H18" s="156">
        <v>5</v>
      </c>
      <c r="I18" s="156">
        <v>5</v>
      </c>
      <c r="J18" s="156" t="s">
        <v>26</v>
      </c>
    </row>
    <row r="19" ht="31" customHeight="1" spans="1:10">
      <c r="A19" s="3"/>
      <c r="B19" s="3" t="s">
        <v>96</v>
      </c>
      <c r="C19" s="3" t="s">
        <v>314</v>
      </c>
      <c r="D19" s="3" t="s">
        <v>93</v>
      </c>
      <c r="E19" s="3">
        <v>0.7</v>
      </c>
      <c r="F19" s="6" t="s">
        <v>64</v>
      </c>
      <c r="G19" s="156">
        <v>0.09</v>
      </c>
      <c r="H19" s="156">
        <v>5</v>
      </c>
      <c r="I19" s="156">
        <v>5</v>
      </c>
      <c r="J19" s="156" t="s">
        <v>26</v>
      </c>
    </row>
    <row r="20" ht="31" customHeight="1" spans="1:10">
      <c r="A20" s="3" t="s">
        <v>101</v>
      </c>
      <c r="B20" s="3" t="s">
        <v>105</v>
      </c>
      <c r="C20" s="3" t="s">
        <v>315</v>
      </c>
      <c r="D20" s="3" t="s">
        <v>93</v>
      </c>
      <c r="E20" s="3" t="s">
        <v>316</v>
      </c>
      <c r="F20" s="6" t="s">
        <v>95</v>
      </c>
      <c r="G20" s="156" t="s">
        <v>310</v>
      </c>
      <c r="H20" s="156">
        <v>10</v>
      </c>
      <c r="I20" s="156">
        <v>10</v>
      </c>
      <c r="J20" s="156" t="s">
        <v>26</v>
      </c>
    </row>
    <row r="21" ht="31" customHeight="1" spans="1:10">
      <c r="A21" s="3"/>
      <c r="B21" s="3" t="s">
        <v>105</v>
      </c>
      <c r="C21" s="3" t="s">
        <v>317</v>
      </c>
      <c r="D21" s="3" t="s">
        <v>93</v>
      </c>
      <c r="E21" s="3" t="s">
        <v>318</v>
      </c>
      <c r="F21" s="6" t="s">
        <v>95</v>
      </c>
      <c r="G21" s="156" t="s">
        <v>319</v>
      </c>
      <c r="H21" s="156">
        <v>5</v>
      </c>
      <c r="I21" s="156">
        <v>5</v>
      </c>
      <c r="J21" s="156" t="s">
        <v>26</v>
      </c>
    </row>
    <row r="22" ht="31" customHeight="1" spans="1:10">
      <c r="A22" s="3"/>
      <c r="B22" s="3" t="s">
        <v>105</v>
      </c>
      <c r="C22" s="3" t="s">
        <v>320</v>
      </c>
      <c r="D22" s="3" t="s">
        <v>93</v>
      </c>
      <c r="E22" s="3" t="s">
        <v>321</v>
      </c>
      <c r="F22" s="6" t="s">
        <v>95</v>
      </c>
      <c r="G22" s="156" t="s">
        <v>316</v>
      </c>
      <c r="H22" s="156">
        <v>5</v>
      </c>
      <c r="I22" s="156">
        <v>4</v>
      </c>
      <c r="J22" s="156" t="s">
        <v>26</v>
      </c>
    </row>
    <row r="23" ht="31" customHeight="1" spans="1:10">
      <c r="A23" s="3"/>
      <c r="B23" s="3" t="s">
        <v>105</v>
      </c>
      <c r="C23" s="3" t="s">
        <v>322</v>
      </c>
      <c r="D23" s="3" t="s">
        <v>93</v>
      </c>
      <c r="E23" s="3" t="s">
        <v>323</v>
      </c>
      <c r="F23" s="6" t="s">
        <v>95</v>
      </c>
      <c r="G23" s="156" t="s">
        <v>323</v>
      </c>
      <c r="H23" s="156">
        <v>5</v>
      </c>
      <c r="I23" s="156">
        <v>5</v>
      </c>
      <c r="J23" s="156" t="s">
        <v>26</v>
      </c>
    </row>
    <row r="24" ht="139" customHeight="1" spans="1:10">
      <c r="A24" s="3"/>
      <c r="B24" s="3" t="s">
        <v>115</v>
      </c>
      <c r="C24" s="3" t="s">
        <v>324</v>
      </c>
      <c r="D24" s="3" t="s">
        <v>93</v>
      </c>
      <c r="E24" s="3" t="s">
        <v>325</v>
      </c>
      <c r="F24" s="6" t="s">
        <v>95</v>
      </c>
      <c r="G24" s="156"/>
      <c r="H24" s="156">
        <v>5</v>
      </c>
      <c r="I24" s="156">
        <v>5</v>
      </c>
      <c r="J24" s="156" t="s">
        <v>26</v>
      </c>
    </row>
    <row r="25" ht="41" customHeight="1" spans="1:10">
      <c r="A25" s="3" t="s">
        <v>117</v>
      </c>
      <c r="B25" s="4" t="s">
        <v>118</v>
      </c>
      <c r="C25" s="3" t="s">
        <v>326</v>
      </c>
      <c r="D25" s="3" t="s">
        <v>76</v>
      </c>
      <c r="E25" s="167">
        <v>0.9</v>
      </c>
      <c r="F25" s="167" t="s">
        <v>62</v>
      </c>
      <c r="G25" s="168">
        <v>0.99</v>
      </c>
      <c r="H25" s="154">
        <v>10</v>
      </c>
      <c r="I25" s="154">
        <v>9</v>
      </c>
      <c r="J25" s="156" t="s">
        <v>26</v>
      </c>
    </row>
    <row r="26" ht="31" customHeight="1" spans="1:10">
      <c r="A26" s="3" t="s">
        <v>158</v>
      </c>
      <c r="B26" s="3"/>
      <c r="C26" s="3" t="s">
        <v>26</v>
      </c>
      <c r="D26" s="3"/>
      <c r="E26" s="3"/>
      <c r="F26" s="3"/>
      <c r="G26" s="154"/>
      <c r="H26" s="154"/>
      <c r="I26" s="154"/>
      <c r="J26" s="154"/>
    </row>
    <row r="27" ht="24" customHeight="1" spans="1:10">
      <c r="A27" s="3" t="s">
        <v>159</v>
      </c>
      <c r="B27" s="3">
        <v>100</v>
      </c>
      <c r="C27" s="3"/>
      <c r="D27" s="3"/>
      <c r="E27" s="3"/>
      <c r="F27" s="3"/>
      <c r="G27" s="154"/>
      <c r="H27" s="154"/>
      <c r="I27" s="154">
        <f>SUM(I5,I13:I25)</f>
        <v>98</v>
      </c>
      <c r="J27" s="154" t="s">
        <v>160</v>
      </c>
    </row>
    <row r="28" spans="1:10">
      <c r="A28" s="10" t="s">
        <v>161</v>
      </c>
      <c r="B28" s="11"/>
      <c r="C28" s="11"/>
      <c r="D28" s="11"/>
      <c r="E28" s="11"/>
      <c r="F28" s="11"/>
      <c r="G28" s="162"/>
      <c r="H28" s="162"/>
      <c r="I28" s="162"/>
      <c r="J28" s="162"/>
    </row>
    <row r="29" spans="1:10">
      <c r="A29" s="11"/>
      <c r="B29" s="11"/>
      <c r="C29" s="11"/>
      <c r="D29" s="11"/>
      <c r="E29" s="11"/>
      <c r="F29" s="11"/>
      <c r="G29" s="162"/>
      <c r="H29" s="162"/>
      <c r="I29" s="162"/>
      <c r="J29" s="162"/>
    </row>
    <row r="30" spans="1:10">
      <c r="A30" s="11"/>
      <c r="B30" s="11"/>
      <c r="C30" s="11"/>
      <c r="D30" s="11"/>
      <c r="E30" s="11"/>
      <c r="F30" s="11"/>
      <c r="G30" s="162"/>
      <c r="H30" s="162"/>
      <c r="I30" s="162"/>
      <c r="J30" s="162"/>
    </row>
    <row r="31" spans="1:10">
      <c r="A31" s="11"/>
      <c r="B31" s="11"/>
      <c r="C31" s="11"/>
      <c r="D31" s="11"/>
      <c r="E31" s="11"/>
      <c r="F31" s="11"/>
      <c r="G31" s="162"/>
      <c r="H31" s="162"/>
      <c r="I31" s="162"/>
      <c r="J31" s="162"/>
    </row>
    <row r="32" spans="1:10">
      <c r="A32" s="11"/>
      <c r="B32" s="11"/>
      <c r="C32" s="11"/>
      <c r="D32" s="11"/>
      <c r="E32" s="11"/>
      <c r="F32" s="11"/>
      <c r="G32" s="162"/>
      <c r="H32" s="162"/>
      <c r="I32" s="162"/>
      <c r="J32" s="16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9"/>
    <mergeCell ref="A20:A24"/>
    <mergeCell ref="A28:J32"/>
  </mergeCells>
  <pageMargins left="0.75" right="0.75" top="1" bottom="1" header="0.5" footer="0.5"/>
  <pageSetup paperSize="9" scale="5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A11" workbookViewId="0">
      <selection activeCell="A2" sqref="A2:J21"/>
    </sheetView>
  </sheetViews>
  <sheetFormatPr defaultColWidth="9" defaultRowHeight="13.5"/>
  <cols>
    <col min="1" max="1" width="11.5" customWidth="1"/>
    <col min="2" max="2" width="21.2583333333333" customWidth="1"/>
    <col min="3" max="3" width="42.5" customWidth="1"/>
    <col min="5" max="5" width="13.3833333333333" customWidth="1"/>
    <col min="7" max="7" width="10.7583333333333" style="152" customWidth="1"/>
    <col min="8" max="9" width="9" style="152"/>
    <col min="10" max="10" width="14.1333333333333" style="152" customWidth="1"/>
  </cols>
  <sheetData>
    <row r="1" ht="27" spans="1:10">
      <c r="A1" s="2" t="s">
        <v>122</v>
      </c>
      <c r="B1" s="2"/>
      <c r="C1" s="2"/>
      <c r="D1" s="2"/>
      <c r="E1" s="2"/>
      <c r="F1" s="2"/>
      <c r="G1" s="153"/>
      <c r="H1" s="153"/>
      <c r="I1" s="153"/>
      <c r="J1" s="153"/>
    </row>
    <row r="2" ht="26" customHeight="1" spans="1:10">
      <c r="A2" s="3" t="s">
        <v>123</v>
      </c>
      <c r="B2" s="3" t="s">
        <v>327</v>
      </c>
      <c r="C2" s="3"/>
      <c r="D2" s="3"/>
      <c r="E2" s="3"/>
      <c r="F2" s="3"/>
      <c r="G2" s="154"/>
      <c r="H2" s="154"/>
      <c r="I2" s="154"/>
      <c r="J2" s="154"/>
    </row>
    <row r="3" ht="26" customHeight="1" spans="1:10">
      <c r="A3" s="3" t="s">
        <v>125</v>
      </c>
      <c r="B3" s="3" t="s">
        <v>30</v>
      </c>
      <c r="C3" s="3"/>
      <c r="D3" s="3"/>
      <c r="E3" s="4" t="s">
        <v>126</v>
      </c>
      <c r="F3" s="3" t="s">
        <v>30</v>
      </c>
      <c r="G3" s="154"/>
      <c r="H3" s="154"/>
      <c r="I3" s="154"/>
      <c r="J3" s="154"/>
    </row>
    <row r="4" ht="37" customHeight="1" spans="1:10">
      <c r="A4" s="3" t="s">
        <v>127</v>
      </c>
      <c r="B4" s="3"/>
      <c r="C4" s="4" t="s">
        <v>33</v>
      </c>
      <c r="D4" s="4" t="s">
        <v>128</v>
      </c>
      <c r="E4" s="4" t="s">
        <v>129</v>
      </c>
      <c r="F4" s="3" t="s">
        <v>130</v>
      </c>
      <c r="G4" s="154"/>
      <c r="H4" s="154" t="s">
        <v>131</v>
      </c>
      <c r="I4" s="154" t="s">
        <v>132</v>
      </c>
      <c r="J4" s="154"/>
    </row>
    <row r="5" ht="31" customHeight="1" spans="1:10">
      <c r="A5" s="3"/>
      <c r="B5" s="3" t="s">
        <v>40</v>
      </c>
      <c r="C5" s="3">
        <v>3</v>
      </c>
      <c r="D5" s="3">
        <v>0.26</v>
      </c>
      <c r="E5" s="3">
        <v>0.26</v>
      </c>
      <c r="F5" s="3">
        <v>10</v>
      </c>
      <c r="G5" s="154"/>
      <c r="H5" s="155">
        <f>E5/D5</f>
        <v>1</v>
      </c>
      <c r="I5" s="154">
        <v>10</v>
      </c>
      <c r="J5" s="154"/>
    </row>
    <row r="6" ht="31" customHeight="1" spans="1:10">
      <c r="A6" s="3"/>
      <c r="B6" s="3" t="s">
        <v>43</v>
      </c>
      <c r="C6" s="3">
        <v>3</v>
      </c>
      <c r="D6" s="3">
        <v>0.26</v>
      </c>
      <c r="E6" s="3">
        <v>0.26</v>
      </c>
      <c r="F6" s="3" t="s">
        <v>133</v>
      </c>
      <c r="G6" s="154"/>
      <c r="H6" s="154" t="s">
        <v>133</v>
      </c>
      <c r="I6" s="154" t="s">
        <v>133</v>
      </c>
      <c r="J6" s="154"/>
    </row>
    <row r="7" ht="31" customHeight="1" spans="1:10">
      <c r="A7" s="3"/>
      <c r="B7" s="3" t="s">
        <v>134</v>
      </c>
      <c r="C7" s="3"/>
      <c r="D7" s="3"/>
      <c r="E7" s="3"/>
      <c r="F7" s="3" t="s">
        <v>133</v>
      </c>
      <c r="G7" s="154"/>
      <c r="H7" s="154" t="s">
        <v>133</v>
      </c>
      <c r="I7" s="154" t="s">
        <v>133</v>
      </c>
      <c r="J7" s="154"/>
    </row>
    <row r="8" ht="31" customHeight="1" spans="1:10">
      <c r="A8" s="3"/>
      <c r="B8" s="3" t="s">
        <v>135</v>
      </c>
      <c r="C8" s="3"/>
      <c r="D8" s="3"/>
      <c r="E8" s="3"/>
      <c r="F8" s="3" t="s">
        <v>133</v>
      </c>
      <c r="G8" s="154"/>
      <c r="H8" s="154" t="s">
        <v>133</v>
      </c>
      <c r="I8" s="154" t="s">
        <v>133</v>
      </c>
      <c r="J8" s="154"/>
    </row>
    <row r="9" ht="29" customHeight="1" spans="1:10">
      <c r="A9" s="6" t="s">
        <v>136</v>
      </c>
      <c r="B9" s="6"/>
      <c r="C9" s="6"/>
      <c r="D9" s="6"/>
      <c r="E9" s="6"/>
      <c r="F9" s="6"/>
      <c r="G9" s="156" t="s">
        <v>137</v>
      </c>
      <c r="H9" s="156"/>
      <c r="I9" s="156"/>
      <c r="J9" s="156"/>
    </row>
    <row r="10" ht="71" customHeight="1" spans="1:10">
      <c r="A10" s="6" t="s">
        <v>138</v>
      </c>
      <c r="B10" s="6" t="s">
        <v>328</v>
      </c>
      <c r="C10" s="6"/>
      <c r="D10" s="6"/>
      <c r="E10" s="6"/>
      <c r="F10" s="6"/>
      <c r="G10" s="156" t="s">
        <v>329</v>
      </c>
      <c r="H10" s="156"/>
      <c r="I10" s="156"/>
      <c r="J10" s="156"/>
    </row>
    <row r="11" ht="30" customHeight="1" spans="1:10">
      <c r="A11" s="6" t="s">
        <v>49</v>
      </c>
      <c r="B11" s="6"/>
      <c r="C11" s="6"/>
      <c r="D11" s="6" t="s">
        <v>141</v>
      </c>
      <c r="E11" s="6"/>
      <c r="F11" s="6"/>
      <c r="G11" s="156" t="s">
        <v>142</v>
      </c>
      <c r="H11" s="156"/>
      <c r="I11" s="156"/>
      <c r="J11" s="156"/>
    </row>
    <row r="12" s="1" customFormat="1" ht="48" customHeight="1" spans="1:10">
      <c r="A12" s="3" t="s">
        <v>55</v>
      </c>
      <c r="B12" s="3" t="s">
        <v>56</v>
      </c>
      <c r="C12" s="4" t="s">
        <v>57</v>
      </c>
      <c r="D12" s="4" t="s">
        <v>50</v>
      </c>
      <c r="E12" s="3" t="s">
        <v>51</v>
      </c>
      <c r="F12" s="7" t="s">
        <v>52</v>
      </c>
      <c r="G12" s="157" t="s">
        <v>53</v>
      </c>
      <c r="H12" s="156" t="s">
        <v>130</v>
      </c>
      <c r="I12" s="156" t="s">
        <v>132</v>
      </c>
      <c r="J12" s="156" t="s">
        <v>54</v>
      </c>
    </row>
    <row r="13" ht="39" customHeight="1" spans="1:10">
      <c r="A13" s="3" t="s">
        <v>58</v>
      </c>
      <c r="B13" s="3" t="s">
        <v>59</v>
      </c>
      <c r="C13" s="3" t="s">
        <v>330</v>
      </c>
      <c r="D13" s="3" t="s">
        <v>93</v>
      </c>
      <c r="E13" s="3">
        <v>36637</v>
      </c>
      <c r="F13" s="6" t="s">
        <v>199</v>
      </c>
      <c r="G13" s="156">
        <v>77</v>
      </c>
      <c r="H13" s="156">
        <v>10</v>
      </c>
      <c r="I13" s="156">
        <v>9</v>
      </c>
      <c r="J13" s="156" t="s">
        <v>26</v>
      </c>
    </row>
    <row r="14" ht="36" customHeight="1" spans="1:10">
      <c r="A14" s="3"/>
      <c r="B14" s="3" t="s">
        <v>84</v>
      </c>
      <c r="C14" s="3" t="s">
        <v>331</v>
      </c>
      <c r="D14" s="3" t="s">
        <v>93</v>
      </c>
      <c r="E14" s="3">
        <v>100</v>
      </c>
      <c r="F14" s="6" t="s">
        <v>62</v>
      </c>
      <c r="G14" s="158">
        <v>1</v>
      </c>
      <c r="H14" s="156">
        <v>10</v>
      </c>
      <c r="I14" s="156">
        <v>10</v>
      </c>
      <c r="J14" s="156" t="s">
        <v>26</v>
      </c>
    </row>
    <row r="15" ht="31" customHeight="1" spans="1:10">
      <c r="A15" s="3"/>
      <c r="B15" s="3" t="s">
        <v>91</v>
      </c>
      <c r="C15" s="3" t="s">
        <v>311</v>
      </c>
      <c r="D15" s="3" t="s">
        <v>93</v>
      </c>
      <c r="E15" s="3">
        <v>2024</v>
      </c>
      <c r="F15" s="6" t="s">
        <v>95</v>
      </c>
      <c r="G15" s="156" t="s">
        <v>310</v>
      </c>
      <c r="H15" s="156">
        <v>10</v>
      </c>
      <c r="I15" s="156">
        <v>10</v>
      </c>
      <c r="J15" s="156" t="s">
        <v>26</v>
      </c>
    </row>
    <row r="16" ht="31" customHeight="1" spans="1:10">
      <c r="A16" s="3"/>
      <c r="B16" s="3" t="s">
        <v>96</v>
      </c>
      <c r="C16" s="3" t="s">
        <v>313</v>
      </c>
      <c r="D16" s="3" t="s">
        <v>93</v>
      </c>
      <c r="E16" s="3">
        <v>0.26</v>
      </c>
      <c r="F16" s="6" t="s">
        <v>64</v>
      </c>
      <c r="G16" s="156">
        <v>0.26</v>
      </c>
      <c r="H16" s="156">
        <v>20</v>
      </c>
      <c r="I16" s="156">
        <v>20</v>
      </c>
      <c r="J16" s="156" t="s">
        <v>26</v>
      </c>
    </row>
    <row r="17" ht="167" customHeight="1" spans="1:13">
      <c r="A17" s="3" t="s">
        <v>101</v>
      </c>
      <c r="B17" s="3" t="s">
        <v>105</v>
      </c>
      <c r="C17" s="3" t="s">
        <v>332</v>
      </c>
      <c r="D17" s="3" t="s">
        <v>93</v>
      </c>
      <c r="E17" s="3" t="s">
        <v>333</v>
      </c>
      <c r="F17" s="6"/>
      <c r="G17" s="156" t="s">
        <v>104</v>
      </c>
      <c r="H17" s="156">
        <v>15</v>
      </c>
      <c r="I17" s="156">
        <v>15</v>
      </c>
      <c r="J17" s="156" t="s">
        <v>26</v>
      </c>
      <c r="M17" s="166"/>
    </row>
    <row r="18" ht="96" customHeight="1" spans="1:10">
      <c r="A18" s="3"/>
      <c r="B18" s="3" t="s">
        <v>115</v>
      </c>
      <c r="C18" s="3" t="s">
        <v>334</v>
      </c>
      <c r="D18" s="3" t="s">
        <v>93</v>
      </c>
      <c r="E18" s="3" t="s">
        <v>335</v>
      </c>
      <c r="F18" s="6" t="s">
        <v>95</v>
      </c>
      <c r="G18" s="156" t="s">
        <v>104</v>
      </c>
      <c r="H18" s="156">
        <v>15</v>
      </c>
      <c r="I18" s="156">
        <v>15</v>
      </c>
      <c r="J18" s="156" t="s">
        <v>26</v>
      </c>
    </row>
    <row r="19" ht="41" customHeight="1" spans="1:10">
      <c r="A19" s="3" t="s">
        <v>117</v>
      </c>
      <c r="B19" s="4" t="s">
        <v>118</v>
      </c>
      <c r="C19" s="3" t="s">
        <v>336</v>
      </c>
      <c r="D19" s="3" t="s">
        <v>76</v>
      </c>
      <c r="E19" s="3">
        <v>96</v>
      </c>
      <c r="F19" s="6" t="s">
        <v>62</v>
      </c>
      <c r="G19" s="161">
        <v>1</v>
      </c>
      <c r="H19" s="154">
        <v>10</v>
      </c>
      <c r="I19" s="154">
        <v>10</v>
      </c>
      <c r="J19" s="156" t="s">
        <v>26</v>
      </c>
    </row>
    <row r="20" ht="31" customHeight="1" spans="1:10">
      <c r="A20" s="3" t="s">
        <v>158</v>
      </c>
      <c r="B20" s="3"/>
      <c r="C20" s="3" t="s">
        <v>26</v>
      </c>
      <c r="D20" s="3"/>
      <c r="E20" s="3"/>
      <c r="F20" s="3"/>
      <c r="G20" s="154"/>
      <c r="H20" s="154"/>
      <c r="I20" s="154"/>
      <c r="J20" s="154"/>
    </row>
    <row r="21" ht="24" customHeight="1" spans="1:10">
      <c r="A21" s="3" t="s">
        <v>159</v>
      </c>
      <c r="B21" s="3">
        <v>100</v>
      </c>
      <c r="C21" s="3"/>
      <c r="D21" s="3"/>
      <c r="E21" s="3"/>
      <c r="F21" s="3"/>
      <c r="G21" s="154"/>
      <c r="H21" s="154"/>
      <c r="I21" s="154">
        <f>SUM(I5,I13:I19)</f>
        <v>99</v>
      </c>
      <c r="J21" s="154" t="s">
        <v>160</v>
      </c>
    </row>
    <row r="22" spans="1:10">
      <c r="A22" s="10" t="s">
        <v>161</v>
      </c>
      <c r="B22" s="11"/>
      <c r="C22" s="11"/>
      <c r="D22" s="11"/>
      <c r="E22" s="11"/>
      <c r="F22" s="11"/>
      <c r="G22" s="162"/>
      <c r="H22" s="162"/>
      <c r="I22" s="162"/>
      <c r="J22" s="162"/>
    </row>
    <row r="23" spans="1:10">
      <c r="A23" s="11"/>
      <c r="B23" s="11"/>
      <c r="C23" s="11"/>
      <c r="D23" s="11"/>
      <c r="E23" s="11"/>
      <c r="F23" s="11"/>
      <c r="G23" s="162"/>
      <c r="H23" s="162"/>
      <c r="I23" s="162"/>
      <c r="J23" s="162"/>
    </row>
    <row r="24" spans="1:10">
      <c r="A24" s="11"/>
      <c r="B24" s="11"/>
      <c r="C24" s="11"/>
      <c r="D24" s="11"/>
      <c r="E24" s="11"/>
      <c r="F24" s="11"/>
      <c r="G24" s="162"/>
      <c r="H24" s="162"/>
      <c r="I24" s="162"/>
      <c r="J24" s="162"/>
    </row>
    <row r="25" spans="1:10">
      <c r="A25" s="11"/>
      <c r="B25" s="11"/>
      <c r="C25" s="11"/>
      <c r="D25" s="11"/>
      <c r="E25" s="11"/>
      <c r="F25" s="11"/>
      <c r="G25" s="162"/>
      <c r="H25" s="162"/>
      <c r="I25" s="162"/>
      <c r="J25" s="162"/>
    </row>
    <row r="26" spans="1:10">
      <c r="A26" s="11"/>
      <c r="B26" s="11"/>
      <c r="C26" s="11"/>
      <c r="D26" s="11"/>
      <c r="E26" s="11"/>
      <c r="F26" s="11"/>
      <c r="G26" s="162"/>
      <c r="H26" s="162"/>
      <c r="I26" s="162"/>
      <c r="J26" s="16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58"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opLeftCell="A11" workbookViewId="0">
      <selection activeCell="H6" sqref="H$1:H$1048576"/>
    </sheetView>
  </sheetViews>
  <sheetFormatPr defaultColWidth="9" defaultRowHeight="13.5"/>
  <cols>
    <col min="1" max="1" width="11.5" customWidth="1"/>
    <col min="2" max="2" width="21.2583333333333" customWidth="1"/>
    <col min="3" max="3" width="35.875" customWidth="1"/>
    <col min="4" max="4" width="9.38333333333333"/>
    <col min="5" max="5" width="29.25" customWidth="1"/>
    <col min="7" max="7" width="20.875" style="152" customWidth="1"/>
    <col min="8" max="9" width="9" style="152"/>
    <col min="10" max="10" width="14.1333333333333" style="152" customWidth="1"/>
  </cols>
  <sheetData>
    <row r="1" ht="27" spans="1:10">
      <c r="A1" s="2" t="s">
        <v>122</v>
      </c>
      <c r="B1" s="2"/>
      <c r="C1" s="2"/>
      <c r="D1" s="2"/>
      <c r="E1" s="2"/>
      <c r="F1" s="2"/>
      <c r="G1" s="153"/>
      <c r="H1" s="153"/>
      <c r="I1" s="153"/>
      <c r="J1" s="153"/>
    </row>
    <row r="2" ht="26" customHeight="1" spans="1:10">
      <c r="A2" s="3" t="s">
        <v>123</v>
      </c>
      <c r="B2" s="3" t="s">
        <v>337</v>
      </c>
      <c r="C2" s="3"/>
      <c r="D2" s="3"/>
      <c r="E2" s="3"/>
      <c r="F2" s="3"/>
      <c r="G2" s="154"/>
      <c r="H2" s="154"/>
      <c r="I2" s="154"/>
      <c r="J2" s="154"/>
    </row>
    <row r="3" ht="26" customHeight="1" spans="1:10">
      <c r="A3" s="3" t="s">
        <v>125</v>
      </c>
      <c r="B3" s="3" t="s">
        <v>30</v>
      </c>
      <c r="C3" s="3"/>
      <c r="D3" s="3"/>
      <c r="E3" s="4" t="s">
        <v>126</v>
      </c>
      <c r="F3" s="3" t="s">
        <v>30</v>
      </c>
      <c r="G3" s="154"/>
      <c r="H3" s="154"/>
      <c r="I3" s="154"/>
      <c r="J3" s="154"/>
    </row>
    <row r="4" ht="37" customHeight="1" spans="1:10">
      <c r="A4" s="3" t="s">
        <v>127</v>
      </c>
      <c r="B4" s="3"/>
      <c r="C4" s="4" t="s">
        <v>33</v>
      </c>
      <c r="D4" s="4" t="s">
        <v>128</v>
      </c>
      <c r="E4" s="4" t="s">
        <v>129</v>
      </c>
      <c r="F4" s="3" t="s">
        <v>130</v>
      </c>
      <c r="G4" s="154"/>
      <c r="H4" s="154" t="s">
        <v>131</v>
      </c>
      <c r="I4" s="154" t="s">
        <v>132</v>
      </c>
      <c r="J4" s="154"/>
    </row>
    <row r="5" ht="31" customHeight="1" spans="1:10">
      <c r="A5" s="3"/>
      <c r="B5" s="3" t="s">
        <v>40</v>
      </c>
      <c r="C5" s="21">
        <v>0.015897</v>
      </c>
      <c r="D5" s="21">
        <v>0.015897</v>
      </c>
      <c r="E5" s="21">
        <v>0.015897</v>
      </c>
      <c r="F5" s="3">
        <v>10</v>
      </c>
      <c r="G5" s="154"/>
      <c r="H5" s="155">
        <f>E5/D5</f>
        <v>1</v>
      </c>
      <c r="I5" s="154">
        <v>10</v>
      </c>
      <c r="J5" s="154"/>
    </row>
    <row r="6" ht="31" customHeight="1" spans="1:10">
      <c r="A6" s="3"/>
      <c r="B6" s="3" t="s">
        <v>43</v>
      </c>
      <c r="C6" s="21">
        <v>0.015897</v>
      </c>
      <c r="D6" s="21">
        <v>0.015897</v>
      </c>
      <c r="E6" s="21">
        <v>0.015897</v>
      </c>
      <c r="F6" s="3" t="s">
        <v>133</v>
      </c>
      <c r="G6" s="154"/>
      <c r="H6" s="154" t="s">
        <v>133</v>
      </c>
      <c r="I6" s="154" t="s">
        <v>133</v>
      </c>
      <c r="J6" s="154"/>
    </row>
    <row r="7" ht="31" customHeight="1" spans="1:10">
      <c r="A7" s="3"/>
      <c r="B7" s="3" t="s">
        <v>134</v>
      </c>
      <c r="C7" s="3"/>
      <c r="D7" s="3"/>
      <c r="E7" s="3"/>
      <c r="F7" s="3" t="s">
        <v>133</v>
      </c>
      <c r="G7" s="154"/>
      <c r="H7" s="154" t="s">
        <v>133</v>
      </c>
      <c r="I7" s="154" t="s">
        <v>133</v>
      </c>
      <c r="J7" s="154"/>
    </row>
    <row r="8" ht="31" customHeight="1" spans="1:10">
      <c r="A8" s="3"/>
      <c r="B8" s="3" t="s">
        <v>135</v>
      </c>
      <c r="C8" s="3"/>
      <c r="D8" s="3"/>
      <c r="E8" s="3"/>
      <c r="F8" s="3" t="s">
        <v>133</v>
      </c>
      <c r="G8" s="154"/>
      <c r="H8" s="154" t="s">
        <v>133</v>
      </c>
      <c r="I8" s="154" t="s">
        <v>133</v>
      </c>
      <c r="J8" s="154"/>
    </row>
    <row r="9" ht="29" customHeight="1" spans="1:10">
      <c r="A9" s="6" t="s">
        <v>136</v>
      </c>
      <c r="B9" s="6"/>
      <c r="C9" s="6"/>
      <c r="D9" s="6"/>
      <c r="E9" s="6"/>
      <c r="F9" s="6"/>
      <c r="G9" s="156" t="s">
        <v>137</v>
      </c>
      <c r="H9" s="156"/>
      <c r="I9" s="156"/>
      <c r="J9" s="156"/>
    </row>
    <row r="10" ht="71" customHeight="1" spans="1:10">
      <c r="A10" s="6" t="s">
        <v>138</v>
      </c>
      <c r="B10" s="6" t="s">
        <v>338</v>
      </c>
      <c r="C10" s="6"/>
      <c r="D10" s="6"/>
      <c r="E10" s="6"/>
      <c r="F10" s="6"/>
      <c r="G10" s="156" t="s">
        <v>339</v>
      </c>
      <c r="H10" s="156"/>
      <c r="I10" s="156"/>
      <c r="J10" s="156"/>
    </row>
    <row r="11" ht="30" customHeight="1" spans="1:10">
      <c r="A11" s="6" t="s">
        <v>49</v>
      </c>
      <c r="B11" s="6"/>
      <c r="C11" s="6"/>
      <c r="D11" s="6" t="s">
        <v>141</v>
      </c>
      <c r="E11" s="6"/>
      <c r="F11" s="6"/>
      <c r="G11" s="156" t="s">
        <v>142</v>
      </c>
      <c r="H11" s="156"/>
      <c r="I11" s="156"/>
      <c r="J11" s="156"/>
    </row>
    <row r="12" s="1" customFormat="1" ht="48" customHeight="1" spans="1:10">
      <c r="A12" s="3" t="s">
        <v>55</v>
      </c>
      <c r="B12" s="3" t="s">
        <v>56</v>
      </c>
      <c r="C12" s="4" t="s">
        <v>57</v>
      </c>
      <c r="D12" s="4" t="s">
        <v>50</v>
      </c>
      <c r="E12" s="3" t="s">
        <v>51</v>
      </c>
      <c r="F12" s="7" t="s">
        <v>52</v>
      </c>
      <c r="G12" s="157" t="s">
        <v>53</v>
      </c>
      <c r="H12" s="156" t="s">
        <v>130</v>
      </c>
      <c r="I12" s="156" t="s">
        <v>132</v>
      </c>
      <c r="J12" s="156" t="s">
        <v>54</v>
      </c>
    </row>
    <row r="13" ht="31" customHeight="1" spans="1:10">
      <c r="A13" s="3" t="s">
        <v>58</v>
      </c>
      <c r="B13" s="3" t="s">
        <v>59</v>
      </c>
      <c r="C13" s="3" t="s">
        <v>340</v>
      </c>
      <c r="D13" s="3" t="s">
        <v>93</v>
      </c>
      <c r="E13" s="3">
        <v>2</v>
      </c>
      <c r="F13" s="6" t="s">
        <v>199</v>
      </c>
      <c r="G13" s="156">
        <v>2</v>
      </c>
      <c r="H13" s="156">
        <v>15</v>
      </c>
      <c r="I13" s="156">
        <v>15</v>
      </c>
      <c r="J13" s="156" t="s">
        <v>26</v>
      </c>
    </row>
    <row r="14" ht="46" customHeight="1" spans="1:10">
      <c r="A14" s="3"/>
      <c r="B14" s="3" t="s">
        <v>84</v>
      </c>
      <c r="C14" s="27" t="s">
        <v>341</v>
      </c>
      <c r="D14" s="3" t="s">
        <v>146</v>
      </c>
      <c r="E14" s="28" t="s">
        <v>342</v>
      </c>
      <c r="F14" s="28" t="s">
        <v>62</v>
      </c>
      <c r="G14" s="158">
        <v>1</v>
      </c>
      <c r="H14" s="156">
        <v>15</v>
      </c>
      <c r="I14" s="156">
        <v>14</v>
      </c>
      <c r="J14" s="156" t="s">
        <v>26</v>
      </c>
    </row>
    <row r="15" ht="31" customHeight="1" spans="1:13">
      <c r="A15" s="3"/>
      <c r="B15" s="3" t="s">
        <v>91</v>
      </c>
      <c r="C15" s="88" t="s">
        <v>343</v>
      </c>
      <c r="D15" s="3" t="s">
        <v>93</v>
      </c>
      <c r="E15" s="164">
        <v>45807</v>
      </c>
      <c r="F15" s="6" t="s">
        <v>199</v>
      </c>
      <c r="G15" s="163" t="s">
        <v>344</v>
      </c>
      <c r="H15" s="156">
        <v>10</v>
      </c>
      <c r="I15" s="156">
        <v>10</v>
      </c>
      <c r="J15" s="156" t="s">
        <v>26</v>
      </c>
      <c r="M15" s="166"/>
    </row>
    <row r="16" ht="31" customHeight="1" spans="1:10">
      <c r="A16" s="3"/>
      <c r="B16" s="3" t="s">
        <v>96</v>
      </c>
      <c r="C16" s="88" t="s">
        <v>127</v>
      </c>
      <c r="D16" s="28" t="s">
        <v>61</v>
      </c>
      <c r="E16" s="3">
        <v>0.02</v>
      </c>
      <c r="F16" s="6" t="s">
        <v>64</v>
      </c>
      <c r="G16" s="156">
        <v>0.02</v>
      </c>
      <c r="H16" s="156">
        <v>10</v>
      </c>
      <c r="I16" s="156">
        <v>10</v>
      </c>
      <c r="J16" s="156" t="s">
        <v>26</v>
      </c>
    </row>
    <row r="17" ht="31" customHeight="1" spans="1:10">
      <c r="A17" s="3" t="s">
        <v>101</v>
      </c>
      <c r="B17" s="3" t="s">
        <v>102</v>
      </c>
      <c r="C17" s="27" t="s">
        <v>345</v>
      </c>
      <c r="D17" s="28" t="s">
        <v>61</v>
      </c>
      <c r="E17" s="165" t="s">
        <v>346</v>
      </c>
      <c r="F17" s="6" t="s">
        <v>95</v>
      </c>
      <c r="G17" s="160" t="s">
        <v>347</v>
      </c>
      <c r="H17" s="156">
        <v>10</v>
      </c>
      <c r="I17" s="156">
        <v>10</v>
      </c>
      <c r="J17" s="156" t="s">
        <v>26</v>
      </c>
    </row>
    <row r="18" ht="31" customHeight="1" spans="1:10">
      <c r="A18" s="3"/>
      <c r="B18" s="3" t="s">
        <v>105</v>
      </c>
      <c r="C18" s="27" t="s">
        <v>348</v>
      </c>
      <c r="D18" s="3" t="s">
        <v>93</v>
      </c>
      <c r="E18" s="3">
        <v>2</v>
      </c>
      <c r="F18" s="6" t="s">
        <v>199</v>
      </c>
      <c r="G18" s="156">
        <v>2</v>
      </c>
      <c r="H18" s="156">
        <v>10</v>
      </c>
      <c r="I18" s="156">
        <v>10</v>
      </c>
      <c r="J18" s="156" t="s">
        <v>26</v>
      </c>
    </row>
    <row r="19" ht="31" customHeight="1" spans="1:10">
      <c r="A19" s="3"/>
      <c r="B19" s="3" t="s">
        <v>113</v>
      </c>
      <c r="C19" s="3" t="s">
        <v>349</v>
      </c>
      <c r="D19" s="3" t="s">
        <v>76</v>
      </c>
      <c r="E19" s="3">
        <v>30</v>
      </c>
      <c r="F19" s="28" t="s">
        <v>62</v>
      </c>
      <c r="G19" s="158">
        <v>1</v>
      </c>
      <c r="H19" s="156">
        <v>5</v>
      </c>
      <c r="I19" s="156">
        <v>4</v>
      </c>
      <c r="J19" s="156" t="s">
        <v>26</v>
      </c>
    </row>
    <row r="20" ht="31" customHeight="1" spans="1:10">
      <c r="A20" s="3"/>
      <c r="B20" s="3" t="s">
        <v>115</v>
      </c>
      <c r="C20" s="27" t="s">
        <v>350</v>
      </c>
      <c r="D20" s="3" t="s">
        <v>93</v>
      </c>
      <c r="E20" s="28" t="s">
        <v>351</v>
      </c>
      <c r="F20" s="6" t="s">
        <v>95</v>
      </c>
      <c r="G20" s="160" t="s">
        <v>352</v>
      </c>
      <c r="H20" s="156">
        <v>5</v>
      </c>
      <c r="I20" s="156">
        <v>4</v>
      </c>
      <c r="J20" s="156" t="s">
        <v>26</v>
      </c>
    </row>
    <row r="21" ht="41" customHeight="1" spans="1:10">
      <c r="A21" s="3" t="s">
        <v>117</v>
      </c>
      <c r="B21" s="4" t="s">
        <v>118</v>
      </c>
      <c r="C21" s="27" t="s">
        <v>353</v>
      </c>
      <c r="D21" s="3" t="s">
        <v>76</v>
      </c>
      <c r="E21" s="3">
        <v>96</v>
      </c>
      <c r="F21" s="3" t="s">
        <v>62</v>
      </c>
      <c r="G21" s="161">
        <v>0.99</v>
      </c>
      <c r="H21" s="154">
        <v>10</v>
      </c>
      <c r="I21" s="154">
        <v>9</v>
      </c>
      <c r="J21" s="156" t="s">
        <v>26</v>
      </c>
    </row>
    <row r="22" ht="31" customHeight="1" spans="1:10">
      <c r="A22" s="3" t="s">
        <v>158</v>
      </c>
      <c r="B22" s="3"/>
      <c r="C22" s="3" t="s">
        <v>26</v>
      </c>
      <c r="D22" s="3"/>
      <c r="E22" s="3"/>
      <c r="F22" s="3"/>
      <c r="G22" s="154"/>
      <c r="H22" s="154"/>
      <c r="I22" s="154"/>
      <c r="J22" s="154"/>
    </row>
    <row r="23" ht="24" customHeight="1" spans="1:10">
      <c r="A23" s="3" t="s">
        <v>159</v>
      </c>
      <c r="B23" s="3">
        <v>100</v>
      </c>
      <c r="C23" s="3"/>
      <c r="D23" s="3"/>
      <c r="E23" s="3"/>
      <c r="F23" s="3"/>
      <c r="G23" s="154"/>
      <c r="H23" s="154"/>
      <c r="I23" s="154">
        <f>SUM(I5,I13:I21)</f>
        <v>96</v>
      </c>
      <c r="J23" s="154" t="s">
        <v>160</v>
      </c>
    </row>
    <row r="24" spans="1:10">
      <c r="A24" s="10" t="s">
        <v>161</v>
      </c>
      <c r="B24" s="11"/>
      <c r="C24" s="11"/>
      <c r="D24" s="11"/>
      <c r="E24" s="11"/>
      <c r="F24" s="11"/>
      <c r="G24" s="162"/>
      <c r="H24" s="162"/>
      <c r="I24" s="162"/>
      <c r="J24" s="162"/>
    </row>
    <row r="25" spans="1:10">
      <c r="A25" s="11"/>
      <c r="B25" s="11"/>
      <c r="C25" s="11"/>
      <c r="D25" s="11"/>
      <c r="E25" s="11"/>
      <c r="F25" s="11"/>
      <c r="G25" s="162"/>
      <c r="H25" s="162"/>
      <c r="I25" s="162"/>
      <c r="J25" s="162"/>
    </row>
    <row r="26" spans="1:10">
      <c r="A26" s="11"/>
      <c r="B26" s="11"/>
      <c r="C26" s="11"/>
      <c r="D26" s="11"/>
      <c r="E26" s="11"/>
      <c r="F26" s="11"/>
      <c r="G26" s="162"/>
      <c r="H26" s="162"/>
      <c r="I26" s="162"/>
      <c r="J26" s="162"/>
    </row>
    <row r="27" spans="1:10">
      <c r="A27" s="11"/>
      <c r="B27" s="11"/>
      <c r="C27" s="11"/>
      <c r="D27" s="11"/>
      <c r="E27" s="11"/>
      <c r="F27" s="11"/>
      <c r="G27" s="162"/>
      <c r="H27" s="162"/>
      <c r="I27" s="162"/>
      <c r="J27" s="162"/>
    </row>
    <row r="28" spans="1:10">
      <c r="A28" s="11"/>
      <c r="B28" s="11"/>
      <c r="C28" s="11"/>
      <c r="D28" s="11"/>
      <c r="E28" s="11"/>
      <c r="F28" s="11"/>
      <c r="G28" s="162"/>
      <c r="H28" s="162"/>
      <c r="I28" s="162"/>
      <c r="J28" s="16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5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1" workbookViewId="0">
      <selection activeCell="E12" sqref="E$1:G$1048576"/>
    </sheetView>
  </sheetViews>
  <sheetFormatPr defaultColWidth="9" defaultRowHeight="13.5"/>
  <cols>
    <col min="1" max="1" width="11.5" customWidth="1"/>
    <col min="2" max="2" width="21.2583333333333" customWidth="1"/>
    <col min="3" max="3" width="34.625" customWidth="1"/>
    <col min="4" max="4" width="12.6333333333333"/>
    <col min="5" max="6" width="19" customWidth="1"/>
    <col min="7" max="7" width="19" style="152" customWidth="1"/>
    <col min="8" max="9" width="9" style="152"/>
    <col min="10" max="10" width="14.1333333333333" style="152" customWidth="1"/>
    <col min="12" max="12" width="15" customWidth="1"/>
  </cols>
  <sheetData>
    <row r="1" customFormat="1" ht="27" spans="1:10">
      <c r="A1" s="2" t="s">
        <v>122</v>
      </c>
      <c r="B1" s="2"/>
      <c r="C1" s="2"/>
      <c r="D1" s="2"/>
      <c r="E1" s="2"/>
      <c r="F1" s="2"/>
      <c r="G1" s="153"/>
      <c r="H1" s="153"/>
      <c r="I1" s="153"/>
      <c r="J1" s="153"/>
    </row>
    <row r="2" customFormat="1" ht="26" customHeight="1" spans="1:10">
      <c r="A2" s="3" t="s">
        <v>123</v>
      </c>
      <c r="B2" s="3" t="s">
        <v>354</v>
      </c>
      <c r="C2" s="3"/>
      <c r="D2" s="3"/>
      <c r="E2" s="3"/>
      <c r="F2" s="3"/>
      <c r="G2" s="154"/>
      <c r="H2" s="154"/>
      <c r="I2" s="154"/>
      <c r="J2" s="154"/>
    </row>
    <row r="3" customFormat="1" ht="26" customHeight="1" spans="1:10">
      <c r="A3" s="3" t="s">
        <v>125</v>
      </c>
      <c r="B3" s="3" t="s">
        <v>30</v>
      </c>
      <c r="C3" s="3"/>
      <c r="D3" s="3"/>
      <c r="E3" s="4" t="s">
        <v>126</v>
      </c>
      <c r="F3" s="3" t="s">
        <v>30</v>
      </c>
      <c r="G3" s="154"/>
      <c r="H3" s="154"/>
      <c r="I3" s="154"/>
      <c r="J3" s="154"/>
    </row>
    <row r="4" customFormat="1" ht="37" customHeight="1" spans="1:10">
      <c r="A4" s="3" t="s">
        <v>127</v>
      </c>
      <c r="B4" s="3"/>
      <c r="C4" s="4" t="s">
        <v>33</v>
      </c>
      <c r="D4" s="4" t="s">
        <v>128</v>
      </c>
      <c r="E4" s="4" t="s">
        <v>129</v>
      </c>
      <c r="F4" s="3" t="s">
        <v>130</v>
      </c>
      <c r="G4" s="154"/>
      <c r="H4" s="154" t="s">
        <v>131</v>
      </c>
      <c r="I4" s="154" t="s">
        <v>132</v>
      </c>
      <c r="J4" s="154"/>
    </row>
    <row r="5" customFormat="1" ht="31" customHeight="1" spans="1:10">
      <c r="A5" s="3"/>
      <c r="B5" s="3" t="s">
        <v>40</v>
      </c>
      <c r="C5" s="3">
        <v>1315</v>
      </c>
      <c r="D5" s="21">
        <v>1302.924361</v>
      </c>
      <c r="E5" s="21">
        <v>1302.924361</v>
      </c>
      <c r="F5" s="3">
        <v>10</v>
      </c>
      <c r="G5" s="154"/>
      <c r="H5" s="155">
        <f>E5/D5</f>
        <v>1</v>
      </c>
      <c r="I5" s="154">
        <v>10</v>
      </c>
      <c r="J5" s="154"/>
    </row>
    <row r="6" customFormat="1" ht="31" customHeight="1" spans="1:10">
      <c r="A6" s="3"/>
      <c r="B6" s="3" t="s">
        <v>43</v>
      </c>
      <c r="C6" s="3">
        <v>1315</v>
      </c>
      <c r="D6" s="21">
        <v>1302.924361</v>
      </c>
      <c r="E6" s="21">
        <v>1302.924361</v>
      </c>
      <c r="F6" s="3" t="s">
        <v>133</v>
      </c>
      <c r="G6" s="154"/>
      <c r="H6" s="154" t="s">
        <v>133</v>
      </c>
      <c r="I6" s="154" t="s">
        <v>133</v>
      </c>
      <c r="J6" s="154"/>
    </row>
    <row r="7" customFormat="1" ht="31" customHeight="1" spans="1:10">
      <c r="A7" s="3"/>
      <c r="B7" s="3" t="s">
        <v>134</v>
      </c>
      <c r="C7" s="3"/>
      <c r="D7" s="3"/>
      <c r="E7" s="3"/>
      <c r="F7" s="3" t="s">
        <v>133</v>
      </c>
      <c r="G7" s="154"/>
      <c r="H7" s="154" t="s">
        <v>133</v>
      </c>
      <c r="I7" s="154" t="s">
        <v>133</v>
      </c>
      <c r="J7" s="154"/>
    </row>
    <row r="8" customFormat="1" ht="31" customHeight="1" spans="1:10">
      <c r="A8" s="3"/>
      <c r="B8" s="3" t="s">
        <v>135</v>
      </c>
      <c r="C8" s="3"/>
      <c r="D8" s="3"/>
      <c r="E8" s="3"/>
      <c r="F8" s="3" t="s">
        <v>133</v>
      </c>
      <c r="G8" s="154"/>
      <c r="H8" s="154" t="s">
        <v>133</v>
      </c>
      <c r="I8" s="154" t="s">
        <v>133</v>
      </c>
      <c r="J8" s="154"/>
    </row>
    <row r="9" customFormat="1" ht="29" customHeight="1" spans="1:10">
      <c r="A9" s="6" t="s">
        <v>136</v>
      </c>
      <c r="B9" s="6"/>
      <c r="C9" s="6"/>
      <c r="D9" s="6"/>
      <c r="E9" s="6"/>
      <c r="F9" s="6"/>
      <c r="G9" s="156" t="s">
        <v>137</v>
      </c>
      <c r="H9" s="156"/>
      <c r="I9" s="156"/>
      <c r="J9" s="156"/>
    </row>
    <row r="10" customFormat="1" ht="71" customHeight="1" spans="1:10">
      <c r="A10" s="6" t="s">
        <v>138</v>
      </c>
      <c r="B10" s="6" t="s">
        <v>355</v>
      </c>
      <c r="C10" s="6"/>
      <c r="D10" s="6"/>
      <c r="E10" s="6"/>
      <c r="F10" s="6"/>
      <c r="G10" s="156" t="s">
        <v>356</v>
      </c>
      <c r="H10" s="156"/>
      <c r="I10" s="156"/>
      <c r="J10" s="156"/>
    </row>
    <row r="11" customFormat="1" ht="30" customHeight="1" spans="1:10">
      <c r="A11" s="6" t="s">
        <v>49</v>
      </c>
      <c r="B11" s="6"/>
      <c r="C11" s="6"/>
      <c r="D11" s="6" t="s">
        <v>141</v>
      </c>
      <c r="E11" s="6"/>
      <c r="F11" s="6"/>
      <c r="G11" s="156" t="s">
        <v>142</v>
      </c>
      <c r="H11" s="156"/>
      <c r="I11" s="156"/>
      <c r="J11" s="156"/>
    </row>
    <row r="12" s="1" customFormat="1" ht="48" customHeight="1" spans="1:10">
      <c r="A12" s="3" t="s">
        <v>55</v>
      </c>
      <c r="B12" s="3" t="s">
        <v>56</v>
      </c>
      <c r="C12" s="4" t="s">
        <v>57</v>
      </c>
      <c r="D12" s="4" t="s">
        <v>50</v>
      </c>
      <c r="E12" s="3" t="s">
        <v>51</v>
      </c>
      <c r="F12" s="7" t="s">
        <v>52</v>
      </c>
      <c r="G12" s="157" t="s">
        <v>53</v>
      </c>
      <c r="H12" s="156" t="s">
        <v>130</v>
      </c>
      <c r="I12" s="156" t="s">
        <v>132</v>
      </c>
      <c r="J12" s="156" t="s">
        <v>54</v>
      </c>
    </row>
    <row r="13" customFormat="1" ht="50" customHeight="1" spans="1:10">
      <c r="A13" s="3" t="s">
        <v>58</v>
      </c>
      <c r="B13" s="3" t="s">
        <v>59</v>
      </c>
      <c r="C13" s="88" t="s">
        <v>357</v>
      </c>
      <c r="D13" s="3" t="s">
        <v>93</v>
      </c>
      <c r="E13" s="239" t="s">
        <v>358</v>
      </c>
      <c r="F13" s="6" t="s">
        <v>62</v>
      </c>
      <c r="G13" s="160" t="s">
        <v>359</v>
      </c>
      <c r="H13" s="156">
        <v>10</v>
      </c>
      <c r="I13" s="156">
        <v>10</v>
      </c>
      <c r="J13" s="156" t="s">
        <v>26</v>
      </c>
    </row>
    <row r="14" customFormat="1" ht="54" customHeight="1" spans="1:10">
      <c r="A14" s="3"/>
      <c r="B14" s="3" t="s">
        <v>84</v>
      </c>
      <c r="C14" s="88" t="s">
        <v>360</v>
      </c>
      <c r="D14" s="88" t="s">
        <v>61</v>
      </c>
      <c r="E14" s="28" t="s">
        <v>358</v>
      </c>
      <c r="F14" s="28" t="s">
        <v>62</v>
      </c>
      <c r="G14" s="160" t="s">
        <v>359</v>
      </c>
      <c r="H14" s="156">
        <v>10</v>
      </c>
      <c r="I14" s="156">
        <v>10</v>
      </c>
      <c r="J14" s="156" t="s">
        <v>26</v>
      </c>
    </row>
    <row r="15" customFormat="1" ht="31" customHeight="1" spans="1:10">
      <c r="A15" s="3"/>
      <c r="B15" s="3" t="s">
        <v>91</v>
      </c>
      <c r="C15" s="27" t="s">
        <v>361</v>
      </c>
      <c r="D15" s="28" t="s">
        <v>61</v>
      </c>
      <c r="E15" s="28" t="s">
        <v>362</v>
      </c>
      <c r="F15" s="6" t="s">
        <v>95</v>
      </c>
      <c r="G15" s="163">
        <v>45822</v>
      </c>
      <c r="H15" s="156">
        <v>10</v>
      </c>
      <c r="I15" s="156">
        <v>8</v>
      </c>
      <c r="J15" s="156" t="s">
        <v>26</v>
      </c>
    </row>
    <row r="16" customFormat="1" ht="31" customHeight="1" spans="1:10">
      <c r="A16" s="3"/>
      <c r="B16" s="3" t="s">
        <v>91</v>
      </c>
      <c r="C16" s="27" t="s">
        <v>343</v>
      </c>
      <c r="D16" s="28" t="s">
        <v>61</v>
      </c>
      <c r="E16" s="3" t="s">
        <v>363</v>
      </c>
      <c r="F16" s="28" t="s">
        <v>95</v>
      </c>
      <c r="G16" s="163">
        <v>45836</v>
      </c>
      <c r="H16" s="156">
        <v>10</v>
      </c>
      <c r="I16" s="156">
        <v>10</v>
      </c>
      <c r="J16" s="156" t="s">
        <v>26</v>
      </c>
    </row>
    <row r="17" customFormat="1" ht="31" customHeight="1" spans="1:10">
      <c r="A17" s="3"/>
      <c r="B17" s="3" t="s">
        <v>96</v>
      </c>
      <c r="C17" s="88" t="s">
        <v>127</v>
      </c>
      <c r="D17" s="28" t="s">
        <v>61</v>
      </c>
      <c r="E17" s="3">
        <v>1302.92</v>
      </c>
      <c r="F17" s="6" t="s">
        <v>64</v>
      </c>
      <c r="G17" s="156">
        <v>1302.92</v>
      </c>
      <c r="H17" s="156">
        <v>10</v>
      </c>
      <c r="I17" s="156">
        <v>10</v>
      </c>
      <c r="J17" s="156" t="s">
        <v>26</v>
      </c>
    </row>
    <row r="18" customFormat="1" ht="31" customHeight="1" spans="1:10">
      <c r="A18" s="3" t="s">
        <v>101</v>
      </c>
      <c r="B18" s="3" t="s">
        <v>102</v>
      </c>
      <c r="C18" s="88" t="s">
        <v>364</v>
      </c>
      <c r="D18" s="88" t="s">
        <v>61</v>
      </c>
      <c r="E18" s="239" t="s">
        <v>112</v>
      </c>
      <c r="F18" s="88" t="s">
        <v>95</v>
      </c>
      <c r="G18" s="160" t="s">
        <v>365</v>
      </c>
      <c r="H18" s="156">
        <v>10</v>
      </c>
      <c r="I18" s="156">
        <v>9</v>
      </c>
      <c r="J18" s="156" t="s">
        <v>26</v>
      </c>
    </row>
    <row r="19" customFormat="1" ht="52" customHeight="1" spans="1:10">
      <c r="A19" s="3"/>
      <c r="B19" s="3" t="s">
        <v>105</v>
      </c>
      <c r="C19" s="3" t="s">
        <v>366</v>
      </c>
      <c r="D19" s="88" t="s">
        <v>61</v>
      </c>
      <c r="E19" s="3" t="s">
        <v>104</v>
      </c>
      <c r="F19" s="6" t="s">
        <v>95</v>
      </c>
      <c r="G19" s="156" t="s">
        <v>367</v>
      </c>
      <c r="H19" s="156">
        <v>10</v>
      </c>
      <c r="I19" s="156">
        <v>10</v>
      </c>
      <c r="J19" s="156" t="s">
        <v>26</v>
      </c>
    </row>
    <row r="20" customFormat="1" ht="31" customHeight="1" spans="1:10">
      <c r="A20" s="3"/>
      <c r="B20" s="3" t="s">
        <v>113</v>
      </c>
      <c r="C20" s="3" t="s">
        <v>349</v>
      </c>
      <c r="D20" s="3" t="s">
        <v>76</v>
      </c>
      <c r="E20" s="239" t="s">
        <v>368</v>
      </c>
      <c r="F20" s="88" t="s">
        <v>62</v>
      </c>
      <c r="G20" s="160" t="s">
        <v>359</v>
      </c>
      <c r="H20" s="156">
        <v>5</v>
      </c>
      <c r="I20" s="156">
        <v>5</v>
      </c>
      <c r="J20" s="156" t="s">
        <v>26</v>
      </c>
    </row>
    <row r="21" customFormat="1" ht="31" customHeight="1" spans="1:10">
      <c r="A21" s="3"/>
      <c r="B21" s="3" t="s">
        <v>115</v>
      </c>
      <c r="C21" s="27" t="s">
        <v>369</v>
      </c>
      <c r="D21" s="28" t="s">
        <v>61</v>
      </c>
      <c r="E21" s="28" t="s">
        <v>370</v>
      </c>
      <c r="F21" s="6" t="s">
        <v>95</v>
      </c>
      <c r="G21" s="160" t="s">
        <v>359</v>
      </c>
      <c r="H21" s="156">
        <v>5</v>
      </c>
      <c r="I21" s="156">
        <v>5</v>
      </c>
      <c r="J21" s="156" t="s">
        <v>26</v>
      </c>
    </row>
    <row r="22" customFormat="1" ht="41" customHeight="1" spans="1:10">
      <c r="A22" s="3" t="s">
        <v>117</v>
      </c>
      <c r="B22" s="4" t="s">
        <v>118</v>
      </c>
      <c r="C22" s="3" t="s">
        <v>371</v>
      </c>
      <c r="D22" s="3" t="s">
        <v>76</v>
      </c>
      <c r="E22" s="239" t="s">
        <v>372</v>
      </c>
      <c r="F22" s="88" t="s">
        <v>62</v>
      </c>
      <c r="G22" s="161">
        <v>0.95</v>
      </c>
      <c r="H22" s="154">
        <v>10</v>
      </c>
      <c r="I22" s="154">
        <v>9</v>
      </c>
      <c r="J22" s="156" t="s">
        <v>26</v>
      </c>
    </row>
    <row r="23" customFormat="1" ht="31" customHeight="1" spans="1:10">
      <c r="A23" s="3" t="s">
        <v>158</v>
      </c>
      <c r="B23" s="3"/>
      <c r="C23" s="3" t="s">
        <v>26</v>
      </c>
      <c r="D23" s="3"/>
      <c r="E23" s="3"/>
      <c r="F23" s="3"/>
      <c r="G23" s="154"/>
      <c r="H23" s="154"/>
      <c r="I23" s="154"/>
      <c r="J23" s="154"/>
    </row>
    <row r="24" customFormat="1" ht="24" customHeight="1" spans="1:10">
      <c r="A24" s="3" t="s">
        <v>159</v>
      </c>
      <c r="B24" s="3">
        <v>100</v>
      </c>
      <c r="C24" s="3"/>
      <c r="D24" s="3"/>
      <c r="E24" s="3"/>
      <c r="F24" s="3"/>
      <c r="G24" s="154"/>
      <c r="H24" s="154"/>
      <c r="I24" s="154">
        <f>SUM(I5,I13:I22)</f>
        <v>96</v>
      </c>
      <c r="J24" s="154" t="s">
        <v>160</v>
      </c>
    </row>
    <row r="25" customFormat="1" spans="1:10">
      <c r="A25" s="10" t="s">
        <v>161</v>
      </c>
      <c r="B25" s="11"/>
      <c r="C25" s="11"/>
      <c r="D25" s="11"/>
      <c r="E25" s="11"/>
      <c r="F25" s="11"/>
      <c r="G25" s="162"/>
      <c r="H25" s="162"/>
      <c r="I25" s="162"/>
      <c r="J25" s="162"/>
    </row>
    <row r="26" customFormat="1" spans="1:10">
      <c r="A26" s="11"/>
      <c r="B26" s="11"/>
      <c r="C26" s="11"/>
      <c r="D26" s="11"/>
      <c r="E26" s="11"/>
      <c r="F26" s="11"/>
      <c r="G26" s="162"/>
      <c r="H26" s="162"/>
      <c r="I26" s="162"/>
      <c r="J26" s="162"/>
    </row>
    <row r="27" customFormat="1" spans="1:10">
      <c r="A27" s="11"/>
      <c r="B27" s="11"/>
      <c r="C27" s="11"/>
      <c r="D27" s="11"/>
      <c r="E27" s="11"/>
      <c r="F27" s="11"/>
      <c r="G27" s="162"/>
      <c r="H27" s="162"/>
      <c r="I27" s="162"/>
      <c r="J27" s="162"/>
    </row>
    <row r="28" customFormat="1" spans="1:10">
      <c r="A28" s="11"/>
      <c r="B28" s="11"/>
      <c r="C28" s="11"/>
      <c r="D28" s="11"/>
      <c r="E28" s="11"/>
      <c r="F28" s="11"/>
      <c r="G28" s="162"/>
      <c r="H28" s="162"/>
      <c r="I28" s="162"/>
      <c r="J28" s="162"/>
    </row>
    <row r="29" customFormat="1" spans="1:10">
      <c r="A29" s="11"/>
      <c r="B29" s="11"/>
      <c r="C29" s="11"/>
      <c r="D29" s="11"/>
      <c r="E29" s="11"/>
      <c r="F29" s="11"/>
      <c r="G29" s="162"/>
      <c r="H29" s="162"/>
      <c r="I29" s="162"/>
      <c r="J29" s="16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pageSetup paperSize="9" scale="5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0" workbookViewId="0">
      <selection activeCell="E12" sqref="E$1:G$1048576"/>
    </sheetView>
  </sheetViews>
  <sheetFormatPr defaultColWidth="9" defaultRowHeight="13.5"/>
  <cols>
    <col min="1" max="1" width="11.5" customWidth="1"/>
    <col min="2" max="2" width="21.2583333333333" customWidth="1"/>
    <col min="3" max="3" width="40.5" customWidth="1"/>
    <col min="4" max="4" width="9.38333333333333"/>
    <col min="5" max="6" width="25.625" customWidth="1"/>
    <col min="7" max="7" width="25.625" style="152" customWidth="1"/>
    <col min="8" max="9" width="9" style="152"/>
    <col min="10" max="10" width="14.1333333333333" style="152" customWidth="1"/>
  </cols>
  <sheetData>
    <row r="1" ht="27" spans="1:10">
      <c r="A1" s="2" t="s">
        <v>122</v>
      </c>
      <c r="B1" s="2"/>
      <c r="C1" s="2"/>
      <c r="D1" s="2"/>
      <c r="E1" s="2"/>
      <c r="F1" s="2"/>
      <c r="G1" s="153"/>
      <c r="H1" s="153"/>
      <c r="I1" s="153"/>
      <c r="J1" s="153"/>
    </row>
    <row r="2" ht="26" customHeight="1" spans="1:10">
      <c r="A2" s="3" t="s">
        <v>123</v>
      </c>
      <c r="B2" s="3" t="s">
        <v>373</v>
      </c>
      <c r="C2" s="3"/>
      <c r="D2" s="3"/>
      <c r="E2" s="3"/>
      <c r="F2" s="3"/>
      <c r="G2" s="154"/>
      <c r="H2" s="154"/>
      <c r="I2" s="154"/>
      <c r="J2" s="154"/>
    </row>
    <row r="3" ht="26" customHeight="1" spans="1:10">
      <c r="A3" s="3" t="s">
        <v>125</v>
      </c>
      <c r="B3" s="3" t="s">
        <v>30</v>
      </c>
      <c r="C3" s="3"/>
      <c r="D3" s="3"/>
      <c r="E3" s="4" t="s">
        <v>126</v>
      </c>
      <c r="F3" s="3" t="s">
        <v>30</v>
      </c>
      <c r="G3" s="154"/>
      <c r="H3" s="154"/>
      <c r="I3" s="154"/>
      <c r="J3" s="154"/>
    </row>
    <row r="4" ht="37" customHeight="1" spans="1:10">
      <c r="A4" s="3" t="s">
        <v>127</v>
      </c>
      <c r="B4" s="3"/>
      <c r="C4" s="4" t="s">
        <v>33</v>
      </c>
      <c r="D4" s="4" t="s">
        <v>128</v>
      </c>
      <c r="E4" s="4" t="s">
        <v>129</v>
      </c>
      <c r="F4" s="3" t="s">
        <v>130</v>
      </c>
      <c r="G4" s="154"/>
      <c r="H4" s="154" t="s">
        <v>131</v>
      </c>
      <c r="I4" s="154" t="s">
        <v>132</v>
      </c>
      <c r="J4" s="154"/>
    </row>
    <row r="5" ht="31" customHeight="1" spans="1:10">
      <c r="A5" s="3"/>
      <c r="B5" s="3" t="s">
        <v>40</v>
      </c>
      <c r="C5" s="21">
        <v>0.007931</v>
      </c>
      <c r="D5" s="21">
        <v>0.007931</v>
      </c>
      <c r="E5" s="21">
        <v>0.007931</v>
      </c>
      <c r="F5" s="3">
        <v>10</v>
      </c>
      <c r="G5" s="154"/>
      <c r="H5" s="155">
        <f>E5/D5</f>
        <v>1</v>
      </c>
      <c r="I5" s="154">
        <v>10</v>
      </c>
      <c r="J5" s="154"/>
    </row>
    <row r="6" ht="31" customHeight="1" spans="1:10">
      <c r="A6" s="3"/>
      <c r="B6" s="3" t="s">
        <v>43</v>
      </c>
      <c r="C6" s="21">
        <v>0.007931</v>
      </c>
      <c r="D6" s="21">
        <v>0.007931</v>
      </c>
      <c r="E6" s="21">
        <v>0.007931</v>
      </c>
      <c r="F6" s="3" t="s">
        <v>133</v>
      </c>
      <c r="G6" s="154"/>
      <c r="H6" s="154" t="s">
        <v>133</v>
      </c>
      <c r="I6" s="154" t="s">
        <v>133</v>
      </c>
      <c r="J6" s="154"/>
    </row>
    <row r="7" ht="31" customHeight="1" spans="1:10">
      <c r="A7" s="3"/>
      <c r="B7" s="3" t="s">
        <v>134</v>
      </c>
      <c r="C7" s="3"/>
      <c r="D7" s="3"/>
      <c r="E7" s="3"/>
      <c r="F7" s="3" t="s">
        <v>133</v>
      </c>
      <c r="G7" s="154"/>
      <c r="H7" s="154" t="s">
        <v>133</v>
      </c>
      <c r="I7" s="154" t="s">
        <v>133</v>
      </c>
      <c r="J7" s="154"/>
    </row>
    <row r="8" ht="31" customHeight="1" spans="1:10">
      <c r="A8" s="3"/>
      <c r="B8" s="3" t="s">
        <v>135</v>
      </c>
      <c r="C8" s="3"/>
      <c r="D8" s="3"/>
      <c r="E8" s="3"/>
      <c r="F8" s="3" t="s">
        <v>133</v>
      </c>
      <c r="G8" s="154"/>
      <c r="H8" s="154" t="s">
        <v>133</v>
      </c>
      <c r="I8" s="154" t="s">
        <v>133</v>
      </c>
      <c r="J8" s="154"/>
    </row>
    <row r="9" ht="29" customHeight="1" spans="1:10">
      <c r="A9" s="6" t="s">
        <v>136</v>
      </c>
      <c r="B9" s="6"/>
      <c r="C9" s="6"/>
      <c r="D9" s="6"/>
      <c r="E9" s="6"/>
      <c r="F9" s="6"/>
      <c r="G9" s="156" t="s">
        <v>137</v>
      </c>
      <c r="H9" s="156"/>
      <c r="I9" s="156"/>
      <c r="J9" s="156"/>
    </row>
    <row r="10" ht="71" customHeight="1" spans="1:10">
      <c r="A10" s="6" t="s">
        <v>138</v>
      </c>
      <c r="B10" s="6" t="s">
        <v>374</v>
      </c>
      <c r="C10" s="6"/>
      <c r="D10" s="6"/>
      <c r="E10" s="6"/>
      <c r="F10" s="6"/>
      <c r="G10" s="156" t="s">
        <v>375</v>
      </c>
      <c r="H10" s="156"/>
      <c r="I10" s="156"/>
      <c r="J10" s="156"/>
    </row>
    <row r="11" ht="30" customHeight="1" spans="1:10">
      <c r="A11" s="6" t="s">
        <v>49</v>
      </c>
      <c r="B11" s="6"/>
      <c r="C11" s="6"/>
      <c r="D11" s="6" t="s">
        <v>141</v>
      </c>
      <c r="E11" s="6"/>
      <c r="F11" s="6"/>
      <c r="G11" s="156" t="s">
        <v>142</v>
      </c>
      <c r="H11" s="156"/>
      <c r="I11" s="156"/>
      <c r="J11" s="156"/>
    </row>
    <row r="12" s="1" customFormat="1" ht="48" customHeight="1" spans="1:10">
      <c r="A12" s="3" t="s">
        <v>55</v>
      </c>
      <c r="B12" s="3" t="s">
        <v>56</v>
      </c>
      <c r="C12" s="4" t="s">
        <v>57</v>
      </c>
      <c r="D12" s="4" t="s">
        <v>50</v>
      </c>
      <c r="E12" s="3" t="s">
        <v>51</v>
      </c>
      <c r="F12" s="7" t="s">
        <v>52</v>
      </c>
      <c r="G12" s="157" t="s">
        <v>53</v>
      </c>
      <c r="H12" s="156" t="s">
        <v>130</v>
      </c>
      <c r="I12" s="156" t="s">
        <v>132</v>
      </c>
      <c r="J12" s="156" t="s">
        <v>54</v>
      </c>
    </row>
    <row r="13" ht="60" customHeight="1" spans="1:10">
      <c r="A13" s="3" t="s">
        <v>58</v>
      </c>
      <c r="B13" s="3" t="s">
        <v>59</v>
      </c>
      <c r="C13" s="3" t="s">
        <v>376</v>
      </c>
      <c r="D13" s="3" t="s">
        <v>93</v>
      </c>
      <c r="E13" s="3">
        <v>11</v>
      </c>
      <c r="F13" s="6" t="s">
        <v>144</v>
      </c>
      <c r="G13" s="156">
        <v>11</v>
      </c>
      <c r="H13" s="156">
        <v>15</v>
      </c>
      <c r="I13" s="156">
        <v>15</v>
      </c>
      <c r="J13" s="156" t="s">
        <v>26</v>
      </c>
    </row>
    <row r="14" ht="51" customHeight="1" spans="1:10">
      <c r="A14" s="3"/>
      <c r="B14" s="3" t="s">
        <v>84</v>
      </c>
      <c r="C14" s="3" t="s">
        <v>377</v>
      </c>
      <c r="D14" s="3" t="s">
        <v>146</v>
      </c>
      <c r="E14" s="3">
        <v>100</v>
      </c>
      <c r="F14" s="6" t="s">
        <v>62</v>
      </c>
      <c r="G14" s="158">
        <v>1</v>
      </c>
      <c r="H14" s="156">
        <v>15</v>
      </c>
      <c r="I14" s="156">
        <v>15</v>
      </c>
      <c r="J14" s="156" t="s">
        <v>26</v>
      </c>
    </row>
    <row r="15" ht="31" customHeight="1" spans="1:10">
      <c r="A15" s="3"/>
      <c r="B15" s="3" t="s">
        <v>91</v>
      </c>
      <c r="C15" s="3" t="s">
        <v>378</v>
      </c>
      <c r="D15" s="3" t="s">
        <v>379</v>
      </c>
      <c r="E15" s="44">
        <v>45442</v>
      </c>
      <c r="F15" s="44">
        <v>45442</v>
      </c>
      <c r="G15" s="159" t="s">
        <v>344</v>
      </c>
      <c r="H15" s="156">
        <v>10</v>
      </c>
      <c r="I15" s="156">
        <v>10</v>
      </c>
      <c r="J15" s="156" t="s">
        <v>26</v>
      </c>
    </row>
    <row r="16" ht="31" customHeight="1" spans="1:10">
      <c r="A16" s="3"/>
      <c r="B16" s="3" t="s">
        <v>96</v>
      </c>
      <c r="C16" s="88" t="s">
        <v>380</v>
      </c>
      <c r="D16" s="3" t="s">
        <v>93</v>
      </c>
      <c r="E16" s="3">
        <v>0.01</v>
      </c>
      <c r="F16" s="88" t="s">
        <v>64</v>
      </c>
      <c r="G16" s="156">
        <v>0.01</v>
      </c>
      <c r="H16" s="156">
        <v>10</v>
      </c>
      <c r="I16" s="156">
        <v>10</v>
      </c>
      <c r="J16" s="156" t="s">
        <v>26</v>
      </c>
    </row>
    <row r="17" ht="39" customHeight="1" spans="1:10">
      <c r="A17" s="3" t="s">
        <v>101</v>
      </c>
      <c r="B17" s="3" t="s">
        <v>102</v>
      </c>
      <c r="C17" s="3" t="s">
        <v>345</v>
      </c>
      <c r="D17" s="3" t="s">
        <v>93</v>
      </c>
      <c r="E17" s="239" t="s">
        <v>346</v>
      </c>
      <c r="F17" s="6" t="s">
        <v>95</v>
      </c>
      <c r="G17" s="160" t="s">
        <v>347</v>
      </c>
      <c r="H17" s="156">
        <v>10</v>
      </c>
      <c r="I17" s="156">
        <v>9</v>
      </c>
      <c r="J17" s="156" t="s">
        <v>26</v>
      </c>
    </row>
    <row r="18" ht="31" customHeight="1" spans="1:10">
      <c r="A18" s="3"/>
      <c r="B18" s="3" t="s">
        <v>105</v>
      </c>
      <c r="C18" s="3" t="s">
        <v>348</v>
      </c>
      <c r="D18" s="3" t="s">
        <v>93</v>
      </c>
      <c r="E18" s="3">
        <v>1</v>
      </c>
      <c r="F18" s="6" t="s">
        <v>199</v>
      </c>
      <c r="G18" s="156">
        <v>1</v>
      </c>
      <c r="H18" s="156">
        <v>10</v>
      </c>
      <c r="I18" s="156">
        <v>9</v>
      </c>
      <c r="J18" s="156" t="s">
        <v>26</v>
      </c>
    </row>
    <row r="19" ht="31" customHeight="1" spans="1:10">
      <c r="A19" s="3"/>
      <c r="B19" s="3" t="s">
        <v>113</v>
      </c>
      <c r="C19" s="3" t="s">
        <v>349</v>
      </c>
      <c r="D19" s="3" t="s">
        <v>76</v>
      </c>
      <c r="E19" s="3">
        <v>30</v>
      </c>
      <c r="F19" s="6" t="s">
        <v>62</v>
      </c>
      <c r="G19" s="158">
        <v>1</v>
      </c>
      <c r="H19" s="156">
        <v>5</v>
      </c>
      <c r="I19" s="156">
        <v>4</v>
      </c>
      <c r="J19" s="156" t="s">
        <v>26</v>
      </c>
    </row>
    <row r="20" ht="42" customHeight="1" spans="1:10">
      <c r="A20" s="3"/>
      <c r="B20" s="3" t="s">
        <v>115</v>
      </c>
      <c r="C20" s="3" t="s">
        <v>350</v>
      </c>
      <c r="D20" s="3" t="s">
        <v>93</v>
      </c>
      <c r="E20" s="240" t="s">
        <v>381</v>
      </c>
      <c r="F20" s="6" t="s">
        <v>95</v>
      </c>
      <c r="G20" s="160" t="s">
        <v>352</v>
      </c>
      <c r="H20" s="156">
        <v>5</v>
      </c>
      <c r="I20" s="156">
        <v>4</v>
      </c>
      <c r="J20" s="156" t="s">
        <v>26</v>
      </c>
    </row>
    <row r="21" ht="41" customHeight="1" spans="1:10">
      <c r="A21" s="3" t="s">
        <v>117</v>
      </c>
      <c r="B21" s="4" t="s">
        <v>118</v>
      </c>
      <c r="C21" s="3" t="s">
        <v>353</v>
      </c>
      <c r="D21" s="3" t="s">
        <v>76</v>
      </c>
      <c r="E21" s="3">
        <v>100</v>
      </c>
      <c r="F21" s="88" t="s">
        <v>62</v>
      </c>
      <c r="G21" s="161">
        <v>1</v>
      </c>
      <c r="H21" s="154">
        <v>10</v>
      </c>
      <c r="I21" s="154">
        <v>10</v>
      </c>
      <c r="J21" s="156" t="s">
        <v>26</v>
      </c>
    </row>
    <row r="22" ht="31" customHeight="1" spans="1:10">
      <c r="A22" s="3" t="s">
        <v>158</v>
      </c>
      <c r="B22" s="3"/>
      <c r="C22" s="3" t="s">
        <v>26</v>
      </c>
      <c r="D22" s="3"/>
      <c r="E22" s="3"/>
      <c r="F22" s="3"/>
      <c r="G22" s="154"/>
      <c r="H22" s="154"/>
      <c r="I22" s="154"/>
      <c r="J22" s="154"/>
    </row>
    <row r="23" ht="24" customHeight="1" spans="1:10">
      <c r="A23" s="3" t="s">
        <v>159</v>
      </c>
      <c r="B23" s="3">
        <v>100</v>
      </c>
      <c r="C23" s="3"/>
      <c r="D23" s="3"/>
      <c r="E23" s="3"/>
      <c r="F23" s="3"/>
      <c r="G23" s="154"/>
      <c r="H23" s="154"/>
      <c r="I23" s="154">
        <f>SUM(I5,I13:I21)</f>
        <v>96</v>
      </c>
      <c r="J23" s="154" t="s">
        <v>160</v>
      </c>
    </row>
    <row r="24" spans="1:10">
      <c r="A24" s="10" t="s">
        <v>161</v>
      </c>
      <c r="B24" s="11"/>
      <c r="C24" s="11"/>
      <c r="D24" s="11"/>
      <c r="E24" s="11"/>
      <c r="F24" s="11"/>
      <c r="G24" s="162"/>
      <c r="H24" s="162"/>
      <c r="I24" s="162"/>
      <c r="J24" s="162"/>
    </row>
    <row r="25" spans="1:10">
      <c r="A25" s="11"/>
      <c r="B25" s="11"/>
      <c r="C25" s="11"/>
      <c r="D25" s="11"/>
      <c r="E25" s="11"/>
      <c r="F25" s="11"/>
      <c r="G25" s="162"/>
      <c r="H25" s="162"/>
      <c r="I25" s="162"/>
      <c r="J25" s="162"/>
    </row>
    <row r="26" spans="1:10">
      <c r="A26" s="11"/>
      <c r="B26" s="11"/>
      <c r="C26" s="11"/>
      <c r="D26" s="11"/>
      <c r="E26" s="11"/>
      <c r="F26" s="11"/>
      <c r="G26" s="162"/>
      <c r="H26" s="162"/>
      <c r="I26" s="162"/>
      <c r="J26" s="162"/>
    </row>
    <row r="27" spans="1:10">
      <c r="A27" s="11"/>
      <c r="B27" s="11"/>
      <c r="C27" s="11"/>
      <c r="D27" s="11"/>
      <c r="E27" s="11"/>
      <c r="F27" s="11"/>
      <c r="G27" s="162"/>
      <c r="H27" s="162"/>
      <c r="I27" s="162"/>
      <c r="J27" s="162"/>
    </row>
    <row r="28" spans="1:10">
      <c r="A28" s="11"/>
      <c r="B28" s="11"/>
      <c r="C28" s="11"/>
      <c r="D28" s="11"/>
      <c r="E28" s="11"/>
      <c r="F28" s="11"/>
      <c r="G28" s="162"/>
      <c r="H28" s="162"/>
      <c r="I28" s="162"/>
      <c r="J28" s="16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10" workbookViewId="0">
      <selection activeCell="D12" sqref="D12"/>
    </sheetView>
  </sheetViews>
  <sheetFormatPr defaultColWidth="9" defaultRowHeight="13.5"/>
  <cols>
    <col min="1" max="1" width="11.5" customWidth="1"/>
    <col min="2" max="2" width="21.2583333333333" customWidth="1"/>
    <col min="3" max="3" width="45.75" customWidth="1"/>
    <col min="5" max="5" width="22.75" customWidth="1"/>
    <col min="7" max="7" width="37.5" customWidth="1"/>
    <col min="10" max="10" width="14.1333333333333" customWidth="1"/>
  </cols>
  <sheetData>
    <row r="1" ht="27" spans="1:10">
      <c r="A1" s="2" t="s">
        <v>122</v>
      </c>
      <c r="B1" s="2"/>
      <c r="C1" s="2"/>
      <c r="D1" s="2"/>
      <c r="E1" s="2"/>
      <c r="F1" s="2"/>
      <c r="G1" s="2"/>
      <c r="H1" s="2"/>
      <c r="I1" s="2"/>
      <c r="J1" s="2"/>
    </row>
    <row r="2" ht="26" customHeight="1" spans="1:10">
      <c r="A2" s="3" t="s">
        <v>123</v>
      </c>
      <c r="B2" s="3" t="s">
        <v>382</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5</v>
      </c>
      <c r="D5" s="3">
        <v>5</v>
      </c>
      <c r="E5" s="3">
        <v>5</v>
      </c>
      <c r="F5" s="3">
        <v>10</v>
      </c>
      <c r="G5" s="3"/>
      <c r="H5" s="5">
        <f>E5/D5</f>
        <v>1</v>
      </c>
      <c r="I5" s="3">
        <v>10</v>
      </c>
      <c r="J5" s="3"/>
    </row>
    <row r="6" ht="31" customHeight="1" spans="1:10">
      <c r="A6" s="3"/>
      <c r="B6" s="3" t="s">
        <v>43</v>
      </c>
      <c r="C6" s="3">
        <v>5</v>
      </c>
      <c r="D6" s="3">
        <v>5</v>
      </c>
      <c r="E6" s="3">
        <v>5</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383</v>
      </c>
      <c r="C10" s="6"/>
      <c r="D10" s="6"/>
      <c r="E10" s="6"/>
      <c r="F10" s="6"/>
      <c r="G10" s="6" t="s">
        <v>384</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385</v>
      </c>
      <c r="D13" s="3" t="s">
        <v>93</v>
      </c>
      <c r="E13" s="3" t="s">
        <v>242</v>
      </c>
      <c r="F13" s="6" t="s">
        <v>241</v>
      </c>
      <c r="G13" s="6" t="s">
        <v>242</v>
      </c>
      <c r="H13" s="6">
        <v>20</v>
      </c>
      <c r="I13" s="6">
        <v>20</v>
      </c>
      <c r="J13" s="6" t="s">
        <v>26</v>
      </c>
    </row>
    <row r="14" ht="31" customHeight="1" spans="1:10">
      <c r="A14" s="3"/>
      <c r="B14" s="3" t="s">
        <v>84</v>
      </c>
      <c r="C14" s="31" t="s">
        <v>179</v>
      </c>
      <c r="D14" s="3" t="s">
        <v>93</v>
      </c>
      <c r="E14" s="3">
        <v>100</v>
      </c>
      <c r="F14" s="6" t="s">
        <v>62</v>
      </c>
      <c r="G14" s="19">
        <v>1</v>
      </c>
      <c r="H14" s="6">
        <v>20</v>
      </c>
      <c r="I14" s="6">
        <v>20</v>
      </c>
      <c r="J14" s="6" t="s">
        <v>26</v>
      </c>
    </row>
    <row r="15" ht="30" customHeight="1" spans="1:10">
      <c r="A15" s="3"/>
      <c r="B15" s="3" t="s">
        <v>91</v>
      </c>
      <c r="C15" s="3" t="s">
        <v>291</v>
      </c>
      <c r="D15" s="3" t="s">
        <v>93</v>
      </c>
      <c r="E15" s="3" t="s">
        <v>386</v>
      </c>
      <c r="F15" s="6" t="s">
        <v>95</v>
      </c>
      <c r="G15" s="6" t="s">
        <v>387</v>
      </c>
      <c r="H15" s="6">
        <v>10</v>
      </c>
      <c r="I15" s="6">
        <v>10</v>
      </c>
      <c r="J15" s="6" t="s">
        <v>26</v>
      </c>
    </row>
    <row r="16" ht="105" customHeight="1" spans="1:10">
      <c r="A16" s="3" t="s">
        <v>101</v>
      </c>
      <c r="B16" s="3" t="s">
        <v>102</v>
      </c>
      <c r="C16" s="3" t="s">
        <v>388</v>
      </c>
      <c r="D16" s="3" t="s">
        <v>93</v>
      </c>
      <c r="E16" s="3" t="s">
        <v>104</v>
      </c>
      <c r="F16" s="6" t="s">
        <v>95</v>
      </c>
      <c r="G16" s="6" t="s">
        <v>389</v>
      </c>
      <c r="H16" s="6">
        <v>10</v>
      </c>
      <c r="I16" s="6">
        <v>10</v>
      </c>
      <c r="J16" s="6" t="s">
        <v>26</v>
      </c>
    </row>
    <row r="17" ht="57" customHeight="1" spans="1:10">
      <c r="A17" s="3"/>
      <c r="B17" s="3" t="s">
        <v>105</v>
      </c>
      <c r="C17" s="31" t="s">
        <v>390</v>
      </c>
      <c r="D17" s="3" t="s">
        <v>93</v>
      </c>
      <c r="E17" s="3" t="s">
        <v>391</v>
      </c>
      <c r="F17" s="6" t="s">
        <v>95</v>
      </c>
      <c r="G17" s="31" t="s">
        <v>392</v>
      </c>
      <c r="H17" s="6">
        <v>10</v>
      </c>
      <c r="I17" s="6">
        <v>10</v>
      </c>
      <c r="J17" s="6" t="s">
        <v>26</v>
      </c>
    </row>
    <row r="18" ht="81" customHeight="1" spans="1:10">
      <c r="A18" s="3"/>
      <c r="B18" s="3" t="s">
        <v>113</v>
      </c>
      <c r="C18" s="31" t="s">
        <v>393</v>
      </c>
      <c r="D18" s="28" t="s">
        <v>61</v>
      </c>
      <c r="E18" s="28" t="s">
        <v>394</v>
      </c>
      <c r="F18" s="28" t="s">
        <v>95</v>
      </c>
      <c r="G18" s="6" t="s">
        <v>395</v>
      </c>
      <c r="H18" s="6">
        <v>10</v>
      </c>
      <c r="I18" s="6">
        <v>10</v>
      </c>
      <c r="J18" s="6" t="s">
        <v>26</v>
      </c>
    </row>
    <row r="19" ht="41" customHeight="1" spans="1:10">
      <c r="A19" s="3" t="s">
        <v>117</v>
      </c>
      <c r="B19" s="4" t="s">
        <v>118</v>
      </c>
      <c r="C19" s="27" t="s">
        <v>396</v>
      </c>
      <c r="D19" s="28" t="s">
        <v>397</v>
      </c>
      <c r="E19" s="28" t="s">
        <v>372</v>
      </c>
      <c r="F19" s="28" t="s">
        <v>62</v>
      </c>
      <c r="G19" s="3">
        <v>95</v>
      </c>
      <c r="H19" s="3">
        <v>10</v>
      </c>
      <c r="I19" s="3">
        <v>10</v>
      </c>
      <c r="J19" s="6" t="s">
        <v>26</v>
      </c>
    </row>
    <row r="20" ht="31" customHeight="1" spans="1:10">
      <c r="A20" s="3" t="s">
        <v>158</v>
      </c>
      <c r="B20" s="3"/>
      <c r="C20" s="3" t="s">
        <v>26</v>
      </c>
      <c r="D20" s="3"/>
      <c r="E20" s="3"/>
      <c r="F20" s="3"/>
      <c r="G20" s="3"/>
      <c r="H20" s="3"/>
      <c r="I20" s="3"/>
      <c r="J20" s="3"/>
    </row>
    <row r="21" ht="24" customHeight="1" spans="1:10">
      <c r="A21" s="3" t="s">
        <v>159</v>
      </c>
      <c r="B21" s="3">
        <v>100</v>
      </c>
      <c r="C21" s="3"/>
      <c r="D21" s="3"/>
      <c r="E21" s="3"/>
      <c r="F21" s="3"/>
      <c r="G21" s="3"/>
      <c r="H21" s="3"/>
      <c r="I21" s="3">
        <f>SUM(I5,I13:I19)</f>
        <v>100</v>
      </c>
      <c r="J21" s="3" t="s">
        <v>160</v>
      </c>
    </row>
    <row r="22" spans="1:10">
      <c r="A22" s="10" t="s">
        <v>161</v>
      </c>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pageSetup paperSize="9" scale="4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opLeftCell="A18" workbookViewId="0">
      <selection activeCell="A2" sqref="A2:J38"/>
    </sheetView>
  </sheetViews>
  <sheetFormatPr defaultColWidth="9" defaultRowHeight="13.5"/>
  <cols>
    <col min="1" max="1" width="11.5" customWidth="1"/>
    <col min="2" max="2" width="21.2583333333333" customWidth="1"/>
    <col min="3" max="3" width="41.87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398</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36</v>
      </c>
      <c r="D5" s="3">
        <v>27</v>
      </c>
      <c r="E5" s="3">
        <v>27</v>
      </c>
      <c r="F5" s="3">
        <v>10</v>
      </c>
      <c r="G5" s="3"/>
      <c r="H5" s="5">
        <v>1</v>
      </c>
      <c r="I5" s="3">
        <v>7.5</v>
      </c>
      <c r="J5" s="3"/>
    </row>
    <row r="6" ht="31" customHeight="1" spans="1:10">
      <c r="A6" s="3"/>
      <c r="B6" s="3" t="s">
        <v>43</v>
      </c>
      <c r="C6" s="3">
        <v>36</v>
      </c>
      <c r="D6" s="3">
        <v>27</v>
      </c>
      <c r="E6" s="3">
        <v>27</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100" customHeight="1" spans="1:10">
      <c r="A10" s="6" t="s">
        <v>138</v>
      </c>
      <c r="B10" s="6" t="s">
        <v>399</v>
      </c>
      <c r="C10" s="6"/>
      <c r="D10" s="6"/>
      <c r="E10" s="6"/>
      <c r="F10" s="6"/>
      <c r="G10" s="6" t="s">
        <v>400</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66" customHeight="1" spans="1:10">
      <c r="A13" s="4" t="s">
        <v>58</v>
      </c>
      <c r="B13" s="4" t="s">
        <v>59</v>
      </c>
      <c r="C13" s="31" t="s">
        <v>67</v>
      </c>
      <c r="D13" s="3" t="s">
        <v>93</v>
      </c>
      <c r="E13" s="148">
        <v>1800</v>
      </c>
      <c r="F13" s="148" t="s">
        <v>144</v>
      </c>
      <c r="G13" s="148">
        <v>1800</v>
      </c>
      <c r="H13" s="148">
        <v>10</v>
      </c>
      <c r="I13" s="148">
        <v>10</v>
      </c>
      <c r="J13" s="6" t="s">
        <v>26</v>
      </c>
    </row>
    <row r="14" spans="1:10">
      <c r="A14" s="18"/>
      <c r="B14" s="18"/>
      <c r="C14" s="31" t="s">
        <v>401</v>
      </c>
      <c r="D14" s="3" t="s">
        <v>93</v>
      </c>
      <c r="E14" s="148">
        <v>3600</v>
      </c>
      <c r="F14" s="148" t="s">
        <v>402</v>
      </c>
      <c r="G14" s="148">
        <v>3600</v>
      </c>
      <c r="H14" s="148">
        <v>5</v>
      </c>
      <c r="I14" s="148">
        <v>5</v>
      </c>
      <c r="J14" s="6" t="s">
        <v>26</v>
      </c>
    </row>
    <row r="15" spans="1:10">
      <c r="A15" s="18"/>
      <c r="B15" s="18"/>
      <c r="C15" s="3" t="s">
        <v>403</v>
      </c>
      <c r="D15" s="3" t="s">
        <v>93</v>
      </c>
      <c r="E15" s="148">
        <v>2700</v>
      </c>
      <c r="F15" s="148" t="s">
        <v>402</v>
      </c>
      <c r="G15" s="148">
        <v>2700</v>
      </c>
      <c r="H15" s="148">
        <v>5</v>
      </c>
      <c r="I15" s="148">
        <v>5</v>
      </c>
      <c r="J15" s="6" t="s">
        <v>26</v>
      </c>
    </row>
    <row r="16" spans="1:10">
      <c r="A16" s="18"/>
      <c r="B16" s="18"/>
      <c r="C16" s="3" t="s">
        <v>404</v>
      </c>
      <c r="D16" s="3" t="s">
        <v>93</v>
      </c>
      <c r="E16" s="148">
        <v>36000</v>
      </c>
      <c r="F16" s="148" t="s">
        <v>402</v>
      </c>
      <c r="G16" s="148">
        <v>36000</v>
      </c>
      <c r="H16" s="148">
        <v>5</v>
      </c>
      <c r="I16" s="148">
        <v>5</v>
      </c>
      <c r="J16" s="6" t="s">
        <v>26</v>
      </c>
    </row>
    <row r="17" spans="1:10">
      <c r="A17" s="18"/>
      <c r="B17" s="18"/>
      <c r="C17" s="31" t="s">
        <v>405</v>
      </c>
      <c r="D17" s="3" t="s">
        <v>93</v>
      </c>
      <c r="E17" s="148">
        <v>5400</v>
      </c>
      <c r="F17" s="148" t="s">
        <v>406</v>
      </c>
      <c r="G17" s="148">
        <v>5400</v>
      </c>
      <c r="H17" s="148">
        <v>5</v>
      </c>
      <c r="I17" s="148">
        <v>5</v>
      </c>
      <c r="J17" s="6" t="s">
        <v>26</v>
      </c>
    </row>
    <row r="18" spans="1:10">
      <c r="A18" s="18"/>
      <c r="B18" s="16"/>
      <c r="C18" s="3" t="s">
        <v>407</v>
      </c>
      <c r="D18" s="3" t="s">
        <v>93</v>
      </c>
      <c r="E18" s="148">
        <v>1</v>
      </c>
      <c r="F18" s="148" t="s">
        <v>241</v>
      </c>
      <c r="G18" s="148">
        <v>1</v>
      </c>
      <c r="H18" s="148">
        <v>2.5</v>
      </c>
      <c r="I18" s="148">
        <v>2.5</v>
      </c>
      <c r="J18" s="6" t="s">
        <v>26</v>
      </c>
    </row>
    <row r="19" spans="1:10">
      <c r="A19" s="18"/>
      <c r="B19" s="4" t="s">
        <v>84</v>
      </c>
      <c r="C19" s="149" t="s">
        <v>408</v>
      </c>
      <c r="D19" s="3" t="s">
        <v>146</v>
      </c>
      <c r="E19" s="148">
        <v>500</v>
      </c>
      <c r="F19" s="148" t="s">
        <v>62</v>
      </c>
      <c r="G19" s="148">
        <v>905</v>
      </c>
      <c r="H19" s="148">
        <v>2.5</v>
      </c>
      <c r="I19" s="148">
        <v>2.5</v>
      </c>
      <c r="J19" s="6" t="s">
        <v>26</v>
      </c>
    </row>
    <row r="20" spans="1:10">
      <c r="A20" s="18"/>
      <c r="B20" s="16"/>
      <c r="C20" s="149" t="s">
        <v>409</v>
      </c>
      <c r="D20" s="3" t="s">
        <v>146</v>
      </c>
      <c r="E20" s="148">
        <v>90</v>
      </c>
      <c r="F20" s="148" t="s">
        <v>62</v>
      </c>
      <c r="G20" s="148">
        <v>100</v>
      </c>
      <c r="H20" s="148">
        <v>2.5</v>
      </c>
      <c r="I20" s="148">
        <v>2.5</v>
      </c>
      <c r="J20" s="6" t="s">
        <v>26</v>
      </c>
    </row>
    <row r="21" spans="1:10">
      <c r="A21" s="18"/>
      <c r="B21" s="3" t="s">
        <v>91</v>
      </c>
      <c r="C21" s="148" t="s">
        <v>410</v>
      </c>
      <c r="D21" s="3" t="s">
        <v>379</v>
      </c>
      <c r="E21" s="148">
        <v>100</v>
      </c>
      <c r="F21" s="148" t="s">
        <v>62</v>
      </c>
      <c r="G21" s="148">
        <v>100</v>
      </c>
      <c r="H21" s="148">
        <v>2.5</v>
      </c>
      <c r="I21" s="148">
        <v>2.5</v>
      </c>
      <c r="J21" s="6" t="s">
        <v>26</v>
      </c>
    </row>
    <row r="22" spans="1:10">
      <c r="A22" s="18"/>
      <c r="B22" s="4" t="s">
        <v>96</v>
      </c>
      <c r="C22" s="148" t="s">
        <v>411</v>
      </c>
      <c r="D22" s="3" t="s">
        <v>93</v>
      </c>
      <c r="E22" s="148">
        <v>50</v>
      </c>
      <c r="F22" s="148" t="s">
        <v>188</v>
      </c>
      <c r="G22" s="148">
        <v>50</v>
      </c>
      <c r="H22" s="148">
        <v>2.5</v>
      </c>
      <c r="I22" s="148">
        <v>2.5</v>
      </c>
      <c r="J22" s="6" t="s">
        <v>26</v>
      </c>
    </row>
    <row r="23" spans="1:10">
      <c r="A23" s="18"/>
      <c r="B23" s="18"/>
      <c r="C23" s="148" t="s">
        <v>412</v>
      </c>
      <c r="D23" s="3" t="s">
        <v>93</v>
      </c>
      <c r="E23" s="148">
        <v>75</v>
      </c>
      <c r="F23" s="148" t="s">
        <v>188</v>
      </c>
      <c r="G23" s="148">
        <v>75</v>
      </c>
      <c r="H23" s="148">
        <v>2.5</v>
      </c>
      <c r="I23" s="148">
        <v>2.5</v>
      </c>
      <c r="J23" s="6" t="s">
        <v>26</v>
      </c>
    </row>
    <row r="24" spans="1:10">
      <c r="A24" s="18"/>
      <c r="B24" s="18"/>
      <c r="C24" s="150" t="s">
        <v>413</v>
      </c>
      <c r="D24" s="3" t="s">
        <v>93</v>
      </c>
      <c r="E24" s="148">
        <v>60</v>
      </c>
      <c r="F24" s="148" t="s">
        <v>188</v>
      </c>
      <c r="G24" s="148">
        <v>60</v>
      </c>
      <c r="H24" s="148">
        <v>2.5</v>
      </c>
      <c r="I24" s="148">
        <v>2.5</v>
      </c>
      <c r="J24" s="6" t="s">
        <v>26</v>
      </c>
    </row>
    <row r="25" spans="1:10">
      <c r="A25" s="16"/>
      <c r="B25" s="16"/>
      <c r="C25" s="148" t="s">
        <v>414</v>
      </c>
      <c r="D25" s="3" t="s">
        <v>93</v>
      </c>
      <c r="E25" s="148">
        <v>15</v>
      </c>
      <c r="F25" s="148" t="s">
        <v>188</v>
      </c>
      <c r="G25" s="148">
        <v>15</v>
      </c>
      <c r="H25" s="148">
        <v>2.5</v>
      </c>
      <c r="I25" s="148">
        <v>2.5</v>
      </c>
      <c r="J25" s="6" t="s">
        <v>26</v>
      </c>
    </row>
    <row r="26" spans="1:10">
      <c r="A26" s="3" t="s">
        <v>101</v>
      </c>
      <c r="B26" s="4" t="s">
        <v>102</v>
      </c>
      <c r="C26" s="150" t="s">
        <v>415</v>
      </c>
      <c r="D26" s="3" t="s">
        <v>98</v>
      </c>
      <c r="E26" s="148">
        <v>0.2048</v>
      </c>
      <c r="F26" s="148" t="s">
        <v>64</v>
      </c>
      <c r="G26" s="148">
        <v>0.2048</v>
      </c>
      <c r="H26" s="148">
        <v>5</v>
      </c>
      <c r="I26" s="148">
        <v>5</v>
      </c>
      <c r="J26" s="6" t="s">
        <v>26</v>
      </c>
    </row>
    <row r="27" spans="1:10">
      <c r="A27" s="3"/>
      <c r="B27" s="18"/>
      <c r="C27" s="150" t="s">
        <v>416</v>
      </c>
      <c r="D27" s="3" t="s">
        <v>98</v>
      </c>
      <c r="E27" s="148">
        <v>0.16</v>
      </c>
      <c r="F27" s="148" t="s">
        <v>64</v>
      </c>
      <c r="G27" s="148">
        <v>0.16</v>
      </c>
      <c r="H27" s="148">
        <v>5</v>
      </c>
      <c r="I27" s="148">
        <v>5</v>
      </c>
      <c r="J27" s="6" t="s">
        <v>26</v>
      </c>
    </row>
    <row r="28" spans="1:10">
      <c r="A28" s="3"/>
      <c r="B28" s="16"/>
      <c r="C28" s="150" t="s">
        <v>417</v>
      </c>
      <c r="D28" s="3" t="s">
        <v>98</v>
      </c>
      <c r="E28" s="148">
        <v>0.0448</v>
      </c>
      <c r="F28" s="148" t="s">
        <v>64</v>
      </c>
      <c r="G28" s="148">
        <v>0.0448</v>
      </c>
      <c r="H28" s="148">
        <v>5</v>
      </c>
      <c r="I28" s="148">
        <v>5</v>
      </c>
      <c r="J28" s="6" t="s">
        <v>26</v>
      </c>
    </row>
    <row r="29" spans="1:10">
      <c r="A29" s="3"/>
      <c r="B29" s="4" t="s">
        <v>105</v>
      </c>
      <c r="C29" s="150" t="s">
        <v>418</v>
      </c>
      <c r="D29" s="8" t="s">
        <v>76</v>
      </c>
      <c r="E29" s="148">
        <v>866</v>
      </c>
      <c r="F29" s="148" t="s">
        <v>199</v>
      </c>
      <c r="G29" s="148">
        <v>866</v>
      </c>
      <c r="H29" s="148">
        <v>5</v>
      </c>
      <c r="I29" s="148">
        <v>5</v>
      </c>
      <c r="J29" s="6" t="s">
        <v>26</v>
      </c>
    </row>
    <row r="30" spans="1:10">
      <c r="A30" s="3"/>
      <c r="B30" s="18"/>
      <c r="C30" s="150" t="s">
        <v>419</v>
      </c>
      <c r="D30" s="8" t="s">
        <v>76</v>
      </c>
      <c r="E30" s="148">
        <v>126</v>
      </c>
      <c r="F30" s="148" t="s">
        <v>80</v>
      </c>
      <c r="G30" s="148">
        <v>153.72</v>
      </c>
      <c r="H30" s="148">
        <v>2.5</v>
      </c>
      <c r="I30" s="148">
        <v>2.5</v>
      </c>
      <c r="J30" s="6" t="s">
        <v>26</v>
      </c>
    </row>
    <row r="31" spans="1:10">
      <c r="A31" s="3"/>
      <c r="B31" s="16"/>
      <c r="C31" s="148" t="s">
        <v>420</v>
      </c>
      <c r="D31" s="8" t="s">
        <v>76</v>
      </c>
      <c r="E31" s="148">
        <v>85</v>
      </c>
      <c r="F31" s="148" t="s">
        <v>62</v>
      </c>
      <c r="G31" s="148">
        <v>95</v>
      </c>
      <c r="H31" s="148">
        <v>2.5</v>
      </c>
      <c r="I31" s="148">
        <v>2.5</v>
      </c>
      <c r="J31" s="6" t="s">
        <v>26</v>
      </c>
    </row>
    <row r="32" ht="27" spans="1:10">
      <c r="A32" s="3"/>
      <c r="B32" s="4" t="s">
        <v>113</v>
      </c>
      <c r="C32" s="148" t="s">
        <v>421</v>
      </c>
      <c r="D32" s="3" t="s">
        <v>93</v>
      </c>
      <c r="E32" s="148" t="s">
        <v>358</v>
      </c>
      <c r="F32" s="148" t="s">
        <v>62</v>
      </c>
      <c r="G32" s="148" t="s">
        <v>358</v>
      </c>
      <c r="H32" s="148">
        <v>2.5</v>
      </c>
      <c r="I32" s="148">
        <v>2.5</v>
      </c>
      <c r="J32" s="6" t="s">
        <v>26</v>
      </c>
    </row>
    <row r="33" spans="1:10">
      <c r="A33" s="3"/>
      <c r="B33" s="16"/>
      <c r="C33" s="148" t="s">
        <v>422</v>
      </c>
      <c r="D33" s="3" t="s">
        <v>93</v>
      </c>
      <c r="E33" s="148" t="s">
        <v>358</v>
      </c>
      <c r="F33" s="148" t="s">
        <v>62</v>
      </c>
      <c r="G33" s="148" t="s">
        <v>358</v>
      </c>
      <c r="H33" s="148">
        <v>2.5</v>
      </c>
      <c r="I33" s="148">
        <v>2.5</v>
      </c>
      <c r="J33" s="6" t="s">
        <v>26</v>
      </c>
    </row>
    <row r="34" ht="31" customHeight="1" spans="1:10">
      <c r="A34" s="3"/>
      <c r="B34" s="3" t="s">
        <v>115</v>
      </c>
      <c r="C34" s="148" t="s">
        <v>423</v>
      </c>
      <c r="D34" s="3" t="s">
        <v>93</v>
      </c>
      <c r="E34" s="148" t="s">
        <v>423</v>
      </c>
      <c r="F34" s="6"/>
      <c r="G34" s="148" t="s">
        <v>423</v>
      </c>
      <c r="H34" s="148" t="s">
        <v>424</v>
      </c>
      <c r="I34" s="148" t="s">
        <v>424</v>
      </c>
      <c r="J34" s="6" t="s">
        <v>26</v>
      </c>
    </row>
    <row r="35" ht="27" spans="1:10">
      <c r="A35" s="4" t="s">
        <v>117</v>
      </c>
      <c r="B35" s="4" t="s">
        <v>118</v>
      </c>
      <c r="C35" s="148" t="s">
        <v>425</v>
      </c>
      <c r="D35" s="8" t="s">
        <v>76</v>
      </c>
      <c r="E35" s="149">
        <v>85</v>
      </c>
      <c r="F35" s="3" t="s">
        <v>62</v>
      </c>
      <c r="G35" s="151">
        <v>100</v>
      </c>
      <c r="H35" s="148">
        <v>5</v>
      </c>
      <c r="I35" s="148">
        <v>5</v>
      </c>
      <c r="J35" s="6" t="s">
        <v>26</v>
      </c>
    </row>
    <row r="36" spans="1:10">
      <c r="A36" s="16"/>
      <c r="B36" s="18"/>
      <c r="C36" s="148" t="s">
        <v>426</v>
      </c>
      <c r="D36" s="8" t="s">
        <v>76</v>
      </c>
      <c r="E36" s="149">
        <v>85</v>
      </c>
      <c r="F36" s="3" t="s">
        <v>62</v>
      </c>
      <c r="G36" s="151">
        <v>100</v>
      </c>
      <c r="H36" s="148">
        <v>5</v>
      </c>
      <c r="I36" s="148">
        <v>5</v>
      </c>
      <c r="J36" s="6" t="s">
        <v>26</v>
      </c>
    </row>
    <row r="37" ht="45" customHeight="1" spans="1:10">
      <c r="A37" s="3" t="s">
        <v>158</v>
      </c>
      <c r="B37" s="3"/>
      <c r="C37" s="3" t="s">
        <v>427</v>
      </c>
      <c r="D37" s="3"/>
      <c r="E37" s="3"/>
      <c r="F37" s="3"/>
      <c r="G37" s="3"/>
      <c r="H37" s="3"/>
      <c r="I37" s="3"/>
      <c r="J37" s="3"/>
    </row>
    <row r="38" ht="24" customHeight="1" spans="1:10">
      <c r="A38" s="3" t="s">
        <v>159</v>
      </c>
      <c r="B38" s="3">
        <v>100</v>
      </c>
      <c r="C38" s="3"/>
      <c r="D38" s="3"/>
      <c r="E38" s="3"/>
      <c r="F38" s="3"/>
      <c r="G38" s="3"/>
      <c r="H38" s="3"/>
      <c r="I38" s="3">
        <v>97.5</v>
      </c>
      <c r="J38" s="3" t="s">
        <v>160</v>
      </c>
    </row>
    <row r="39" spans="1:10">
      <c r="A39" s="10" t="s">
        <v>161</v>
      </c>
      <c r="B39" s="11"/>
      <c r="C39" s="11"/>
      <c r="D39" s="11"/>
      <c r="E39" s="11"/>
      <c r="F39" s="11"/>
      <c r="G39" s="11"/>
      <c r="H39" s="11"/>
      <c r="I39" s="11"/>
      <c r="J39" s="11"/>
    </row>
    <row r="40" spans="1:10">
      <c r="A40" s="11"/>
      <c r="B40" s="11"/>
      <c r="C40" s="11"/>
      <c r="D40" s="11"/>
      <c r="E40" s="11"/>
      <c r="F40" s="11"/>
      <c r="G40" s="11"/>
      <c r="H40" s="11"/>
      <c r="I40" s="11"/>
      <c r="J40" s="11"/>
    </row>
    <row r="41" spans="1:10">
      <c r="A41" s="11"/>
      <c r="B41" s="11"/>
      <c r="C41" s="11"/>
      <c r="D41" s="11"/>
      <c r="E41" s="11"/>
      <c r="F41" s="11"/>
      <c r="G41" s="11"/>
      <c r="H41" s="11"/>
      <c r="I41" s="11"/>
      <c r="J41" s="11"/>
    </row>
    <row r="42" spans="1:10">
      <c r="A42" s="11"/>
      <c r="B42" s="11"/>
      <c r="C42" s="11"/>
      <c r="D42" s="11"/>
      <c r="E42" s="11"/>
      <c r="F42" s="11"/>
      <c r="G42" s="11"/>
      <c r="H42" s="11"/>
      <c r="I42" s="11"/>
      <c r="J42" s="11"/>
    </row>
    <row r="43" spans="1:10">
      <c r="A43" s="11"/>
      <c r="B43" s="11"/>
      <c r="C43" s="11"/>
      <c r="D43" s="11"/>
      <c r="E43" s="11"/>
      <c r="F43" s="11"/>
      <c r="G43" s="11"/>
      <c r="H43" s="11"/>
      <c r="I43" s="11"/>
      <c r="J43" s="11"/>
    </row>
  </sheetData>
  <mergeCells count="3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7:B37"/>
    <mergeCell ref="C37:J37"/>
    <mergeCell ref="B38:H38"/>
    <mergeCell ref="A4:A8"/>
    <mergeCell ref="A13:A25"/>
    <mergeCell ref="A26:A34"/>
    <mergeCell ref="A35:A36"/>
    <mergeCell ref="B13:B18"/>
    <mergeCell ref="B19:B20"/>
    <mergeCell ref="B22:B25"/>
    <mergeCell ref="B26:B28"/>
    <mergeCell ref="B29:B31"/>
    <mergeCell ref="B32:B33"/>
    <mergeCell ref="B35:B36"/>
    <mergeCell ref="A39:J43"/>
  </mergeCells>
  <pageMargins left="0.75" right="0.75" top="1" bottom="1" header="0.5" footer="0.5"/>
  <pageSetup paperSize="9" scale="4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topLeftCell="A10" workbookViewId="0">
      <selection activeCell="B10" sqref="B10:F10"/>
    </sheetView>
  </sheetViews>
  <sheetFormatPr defaultColWidth="9" defaultRowHeight="13.5"/>
  <cols>
    <col min="1" max="1" width="11.5" customWidth="1"/>
    <col min="2" max="2" width="21.2583333333333" customWidth="1"/>
    <col min="3" max="3" width="35" customWidth="1"/>
    <col min="5" max="7" width="18.25" customWidth="1"/>
    <col min="10" max="10" width="32.625" customWidth="1"/>
  </cols>
  <sheetData>
    <row r="1" ht="27" spans="1:10">
      <c r="A1" s="2" t="s">
        <v>122</v>
      </c>
      <c r="B1" s="2"/>
      <c r="C1" s="2"/>
      <c r="D1" s="2"/>
      <c r="E1" s="2"/>
      <c r="F1" s="2"/>
      <c r="G1" s="2"/>
      <c r="H1" s="2"/>
      <c r="I1" s="2"/>
      <c r="J1" s="2"/>
    </row>
    <row r="2" ht="26" customHeight="1" spans="1:10">
      <c r="A2" s="3" t="s">
        <v>123</v>
      </c>
      <c r="B2" s="3" t="s">
        <v>428</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300</v>
      </c>
      <c r="D5" s="21">
        <v>297.501</v>
      </c>
      <c r="E5" s="21">
        <v>297.501</v>
      </c>
      <c r="F5" s="3">
        <v>10</v>
      </c>
      <c r="G5" s="3"/>
      <c r="H5" s="5">
        <f>E5/D5</f>
        <v>1</v>
      </c>
      <c r="I5" s="3">
        <v>10</v>
      </c>
      <c r="J5" s="3"/>
    </row>
    <row r="6" ht="31" customHeight="1" spans="1:10">
      <c r="A6" s="3"/>
      <c r="B6" s="3" t="s">
        <v>43</v>
      </c>
      <c r="C6" s="3">
        <v>300</v>
      </c>
      <c r="D6" s="21">
        <v>297.501</v>
      </c>
      <c r="E6" s="21">
        <v>297.501</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167" customHeight="1" spans="1:10">
      <c r="A10" s="6" t="s">
        <v>138</v>
      </c>
      <c r="B10" s="6" t="s">
        <v>429</v>
      </c>
      <c r="C10" s="6"/>
      <c r="D10" s="6"/>
      <c r="E10" s="6"/>
      <c r="F10" s="6"/>
      <c r="G10" s="6" t="s">
        <v>430</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45" customHeight="1" spans="1:10">
      <c r="A13" s="3" t="s">
        <v>58</v>
      </c>
      <c r="B13" s="4" t="s">
        <v>59</v>
      </c>
      <c r="C13" s="31" t="s">
        <v>431</v>
      </c>
      <c r="D13" s="3" t="s">
        <v>76</v>
      </c>
      <c r="E13" s="3">
        <v>4500</v>
      </c>
      <c r="F13" s="6" t="s">
        <v>170</v>
      </c>
      <c r="G13" s="6">
        <v>2991</v>
      </c>
      <c r="H13" s="6">
        <v>5</v>
      </c>
      <c r="I13" s="6">
        <v>4</v>
      </c>
      <c r="J13" s="6" t="s">
        <v>432</v>
      </c>
    </row>
    <row r="14" ht="57" customHeight="1" spans="1:10">
      <c r="A14" s="3"/>
      <c r="B14" s="18"/>
      <c r="C14" s="31" t="s">
        <v>433</v>
      </c>
      <c r="D14" s="3" t="s">
        <v>76</v>
      </c>
      <c r="E14" s="3">
        <v>650.28</v>
      </c>
      <c r="F14" s="6" t="s">
        <v>170</v>
      </c>
      <c r="G14" s="6">
        <v>635</v>
      </c>
      <c r="H14" s="6">
        <v>5</v>
      </c>
      <c r="I14" s="6">
        <v>4</v>
      </c>
      <c r="J14" s="6" t="s">
        <v>432</v>
      </c>
    </row>
    <row r="15" ht="58" customHeight="1" spans="1:10">
      <c r="A15" s="3"/>
      <c r="B15" s="18"/>
      <c r="C15" s="31" t="s">
        <v>434</v>
      </c>
      <c r="D15" s="3" t="s">
        <v>76</v>
      </c>
      <c r="E15" s="3">
        <v>3614.82</v>
      </c>
      <c r="F15" s="6" t="s">
        <v>170</v>
      </c>
      <c r="G15" s="6">
        <v>1726</v>
      </c>
      <c r="H15" s="6">
        <v>5</v>
      </c>
      <c r="I15" s="6">
        <v>4</v>
      </c>
      <c r="J15" s="6" t="s">
        <v>432</v>
      </c>
    </row>
    <row r="16" ht="81" customHeight="1" spans="1:10">
      <c r="A16" s="3"/>
      <c r="B16" s="18"/>
      <c r="C16" s="31" t="s">
        <v>435</v>
      </c>
      <c r="D16" s="3" t="s">
        <v>76</v>
      </c>
      <c r="E16" s="3">
        <v>144.91</v>
      </c>
      <c r="F16" s="6" t="s">
        <v>170</v>
      </c>
      <c r="G16" s="6">
        <v>131</v>
      </c>
      <c r="H16" s="6">
        <v>5</v>
      </c>
      <c r="I16" s="6">
        <v>4</v>
      </c>
      <c r="J16" s="6" t="s">
        <v>432</v>
      </c>
    </row>
    <row r="17" ht="49" customHeight="1" spans="1:10">
      <c r="A17" s="3"/>
      <c r="B17" s="16"/>
      <c r="C17" s="31" t="s">
        <v>436</v>
      </c>
      <c r="D17" s="3" t="s">
        <v>76</v>
      </c>
      <c r="E17" s="3">
        <v>0</v>
      </c>
      <c r="F17" s="6" t="s">
        <v>170</v>
      </c>
      <c r="G17" s="6">
        <v>501</v>
      </c>
      <c r="H17" s="6">
        <v>5</v>
      </c>
      <c r="I17" s="6">
        <v>5</v>
      </c>
      <c r="J17" s="6" t="s">
        <v>432</v>
      </c>
    </row>
    <row r="18" ht="37" customHeight="1" spans="1:10">
      <c r="A18" s="3"/>
      <c r="B18" s="3" t="s">
        <v>84</v>
      </c>
      <c r="C18" s="73" t="s">
        <v>88</v>
      </c>
      <c r="D18" s="147" t="s">
        <v>61</v>
      </c>
      <c r="E18" s="3">
        <v>100</v>
      </c>
      <c r="F18" s="6" t="s">
        <v>62</v>
      </c>
      <c r="G18" s="6">
        <v>100</v>
      </c>
      <c r="H18" s="6">
        <v>5</v>
      </c>
      <c r="I18" s="6">
        <v>5</v>
      </c>
      <c r="J18" s="6" t="s">
        <v>26</v>
      </c>
    </row>
    <row r="19" ht="33" customHeight="1" spans="1:10">
      <c r="A19" s="3"/>
      <c r="B19" s="4" t="s">
        <v>91</v>
      </c>
      <c r="C19" s="8" t="s">
        <v>437</v>
      </c>
      <c r="D19" s="3" t="s">
        <v>76</v>
      </c>
      <c r="E19" s="120">
        <v>45352</v>
      </c>
      <c r="F19" s="6" t="s">
        <v>438</v>
      </c>
      <c r="G19" s="14">
        <v>45383</v>
      </c>
      <c r="H19" s="6">
        <v>5</v>
      </c>
      <c r="I19" s="6">
        <v>5</v>
      </c>
      <c r="J19" s="6" t="s">
        <v>26</v>
      </c>
    </row>
    <row r="20" ht="31" customHeight="1" spans="1:10">
      <c r="A20" s="3"/>
      <c r="B20" s="18"/>
      <c r="C20" s="8" t="s">
        <v>439</v>
      </c>
      <c r="D20" s="3" t="s">
        <v>76</v>
      </c>
      <c r="E20" s="120">
        <v>45597</v>
      </c>
      <c r="F20" s="6" t="s">
        <v>438</v>
      </c>
      <c r="G20" s="14">
        <v>45566</v>
      </c>
      <c r="H20" s="6">
        <v>5</v>
      </c>
      <c r="I20" s="6">
        <v>5</v>
      </c>
      <c r="J20" s="6" t="s">
        <v>26</v>
      </c>
    </row>
    <row r="21" ht="36" customHeight="1" spans="1:10">
      <c r="A21" s="3"/>
      <c r="B21" s="16"/>
      <c r="C21" s="8" t="s">
        <v>410</v>
      </c>
      <c r="D21" s="147" t="s">
        <v>61</v>
      </c>
      <c r="E21" s="3">
        <v>100</v>
      </c>
      <c r="F21" s="6" t="s">
        <v>62</v>
      </c>
      <c r="G21" s="6">
        <v>100</v>
      </c>
      <c r="H21" s="6">
        <v>5</v>
      </c>
      <c r="I21" s="6">
        <v>5</v>
      </c>
      <c r="J21" s="6" t="s">
        <v>26</v>
      </c>
    </row>
    <row r="22" ht="31" customHeight="1" spans="1:10">
      <c r="A22" s="3"/>
      <c r="B22" s="3" t="s">
        <v>96</v>
      </c>
      <c r="C22" s="73" t="s">
        <v>127</v>
      </c>
      <c r="D22" s="3" t="s">
        <v>76</v>
      </c>
      <c r="E22" s="3">
        <v>300</v>
      </c>
      <c r="F22" s="6" t="s">
        <v>64</v>
      </c>
      <c r="G22" s="6">
        <v>297.501</v>
      </c>
      <c r="H22" s="6">
        <v>5</v>
      </c>
      <c r="I22" s="6">
        <v>5</v>
      </c>
      <c r="J22" s="6" t="s">
        <v>440</v>
      </c>
    </row>
    <row r="23" ht="31" customHeight="1" spans="1:10">
      <c r="A23" s="3" t="s">
        <v>101</v>
      </c>
      <c r="B23" s="4" t="s">
        <v>102</v>
      </c>
      <c r="C23" s="8" t="s">
        <v>441</v>
      </c>
      <c r="D23" s="3" t="s">
        <v>76</v>
      </c>
      <c r="E23" s="3">
        <v>1200</v>
      </c>
      <c r="F23" s="6" t="s">
        <v>194</v>
      </c>
      <c r="G23" s="3">
        <v>1200</v>
      </c>
      <c r="H23" s="6">
        <v>4</v>
      </c>
      <c r="I23" s="6">
        <v>4</v>
      </c>
      <c r="J23" s="6" t="s">
        <v>26</v>
      </c>
    </row>
    <row r="24" ht="33" customHeight="1" spans="1:10">
      <c r="A24" s="3"/>
      <c r="B24" s="16"/>
      <c r="C24" s="8" t="s">
        <v>442</v>
      </c>
      <c r="D24" s="3" t="s">
        <v>76</v>
      </c>
      <c r="E24" s="3">
        <v>50</v>
      </c>
      <c r="F24" s="6" t="s">
        <v>194</v>
      </c>
      <c r="G24" s="3">
        <v>50</v>
      </c>
      <c r="H24" s="6">
        <v>4</v>
      </c>
      <c r="I24" s="6">
        <v>4</v>
      </c>
      <c r="J24" s="6" t="s">
        <v>26</v>
      </c>
    </row>
    <row r="25" ht="38" customHeight="1" spans="1:10">
      <c r="A25" s="3"/>
      <c r="B25" s="4" t="s">
        <v>105</v>
      </c>
      <c r="C25" s="31" t="s">
        <v>443</v>
      </c>
      <c r="D25" s="3" t="s">
        <v>76</v>
      </c>
      <c r="E25" s="3">
        <v>203</v>
      </c>
      <c r="F25" s="6" t="s">
        <v>199</v>
      </c>
      <c r="G25" s="3">
        <v>203</v>
      </c>
      <c r="H25" s="6">
        <v>4</v>
      </c>
      <c r="I25" s="6">
        <v>4</v>
      </c>
      <c r="J25" s="6" t="s">
        <v>26</v>
      </c>
    </row>
    <row r="26" ht="30" customHeight="1" spans="1:10">
      <c r="A26" s="3"/>
      <c r="B26" s="18"/>
      <c r="C26" s="31" t="s">
        <v>444</v>
      </c>
      <c r="D26" s="3" t="s">
        <v>76</v>
      </c>
      <c r="E26" s="3">
        <v>884</v>
      </c>
      <c r="F26" s="6" t="s">
        <v>201</v>
      </c>
      <c r="G26" s="3">
        <v>884</v>
      </c>
      <c r="H26" s="6">
        <v>4</v>
      </c>
      <c r="I26" s="6">
        <v>4</v>
      </c>
      <c r="J26" s="6" t="s">
        <v>26</v>
      </c>
    </row>
    <row r="27" ht="54" customHeight="1" spans="1:10">
      <c r="A27" s="3"/>
      <c r="B27" s="18"/>
      <c r="C27" s="31" t="s">
        <v>445</v>
      </c>
      <c r="D27" s="3" t="s">
        <v>76</v>
      </c>
      <c r="E27" s="3">
        <v>74</v>
      </c>
      <c r="F27" s="6" t="s">
        <v>199</v>
      </c>
      <c r="G27" s="3">
        <v>74</v>
      </c>
      <c r="H27" s="6">
        <v>4</v>
      </c>
      <c r="I27" s="6">
        <v>4</v>
      </c>
      <c r="J27" s="6" t="s">
        <v>26</v>
      </c>
    </row>
    <row r="28" ht="55" customHeight="1" spans="1:10">
      <c r="A28" s="3"/>
      <c r="B28" s="16"/>
      <c r="C28" s="31" t="s">
        <v>446</v>
      </c>
      <c r="D28" s="3" t="s">
        <v>76</v>
      </c>
      <c r="E28" s="3">
        <v>321</v>
      </c>
      <c r="F28" s="6" t="s">
        <v>201</v>
      </c>
      <c r="G28" s="3">
        <v>321</v>
      </c>
      <c r="H28" s="6">
        <v>4</v>
      </c>
      <c r="I28" s="6">
        <v>4</v>
      </c>
      <c r="J28" s="6" t="s">
        <v>26</v>
      </c>
    </row>
    <row r="29" ht="34" customHeight="1" spans="1:10">
      <c r="A29" s="3"/>
      <c r="B29" s="16" t="s">
        <v>113</v>
      </c>
      <c r="C29" s="31" t="s">
        <v>447</v>
      </c>
      <c r="D29" s="147" t="s">
        <v>61</v>
      </c>
      <c r="E29" s="3" t="s">
        <v>104</v>
      </c>
      <c r="F29" s="6"/>
      <c r="G29" s="3" t="s">
        <v>104</v>
      </c>
      <c r="H29" s="6">
        <v>3</v>
      </c>
      <c r="I29" s="6">
        <v>3</v>
      </c>
      <c r="J29" s="6" t="s">
        <v>26</v>
      </c>
    </row>
    <row r="30" ht="37" customHeight="1" spans="1:10">
      <c r="A30" s="3"/>
      <c r="B30" s="3" t="s">
        <v>115</v>
      </c>
      <c r="C30" s="8" t="s">
        <v>207</v>
      </c>
      <c r="D30" s="3" t="s">
        <v>76</v>
      </c>
      <c r="E30" s="3">
        <v>8</v>
      </c>
      <c r="F30" s="6" t="s">
        <v>95</v>
      </c>
      <c r="G30" s="6">
        <v>8</v>
      </c>
      <c r="H30" s="6">
        <v>3</v>
      </c>
      <c r="I30" s="6">
        <v>3</v>
      </c>
      <c r="J30" s="6" t="s">
        <v>26</v>
      </c>
    </row>
    <row r="31" ht="42" customHeight="1" spans="1:10">
      <c r="A31" s="4" t="s">
        <v>117</v>
      </c>
      <c r="B31" s="4" t="s">
        <v>118</v>
      </c>
      <c r="C31" s="8" t="s">
        <v>448</v>
      </c>
      <c r="D31" s="3" t="s">
        <v>76</v>
      </c>
      <c r="E31" s="3">
        <v>90</v>
      </c>
      <c r="F31" s="3" t="s">
        <v>62</v>
      </c>
      <c r="G31" s="3">
        <v>90</v>
      </c>
      <c r="H31" s="3">
        <v>5</v>
      </c>
      <c r="I31" s="3">
        <v>5</v>
      </c>
      <c r="J31" s="6" t="s">
        <v>26</v>
      </c>
    </row>
    <row r="32" ht="49" customHeight="1" spans="1:10">
      <c r="A32" s="16"/>
      <c r="B32" s="18"/>
      <c r="C32" s="8" t="s">
        <v>449</v>
      </c>
      <c r="D32" s="3" t="s">
        <v>76</v>
      </c>
      <c r="E32" s="3">
        <v>90</v>
      </c>
      <c r="F32" s="3" t="s">
        <v>62</v>
      </c>
      <c r="G32" s="3">
        <v>90</v>
      </c>
      <c r="H32" s="3">
        <v>5</v>
      </c>
      <c r="I32" s="3">
        <v>5</v>
      </c>
      <c r="J32" s="6" t="s">
        <v>26</v>
      </c>
    </row>
    <row r="33" ht="31" customHeight="1" spans="1:10">
      <c r="A33" s="3" t="s">
        <v>158</v>
      </c>
      <c r="B33" s="3"/>
      <c r="C33" s="3" t="s">
        <v>26</v>
      </c>
      <c r="D33" s="3"/>
      <c r="E33" s="3"/>
      <c r="F33" s="3"/>
      <c r="G33" s="3"/>
      <c r="H33" s="3"/>
      <c r="I33" s="3"/>
      <c r="J33" s="3"/>
    </row>
    <row r="34" ht="24" customHeight="1" spans="1:10">
      <c r="A34" s="3" t="s">
        <v>159</v>
      </c>
      <c r="B34" s="3">
        <v>100</v>
      </c>
      <c r="C34" s="3"/>
      <c r="D34" s="3"/>
      <c r="E34" s="3"/>
      <c r="F34" s="3"/>
      <c r="G34" s="3"/>
      <c r="H34" s="3"/>
      <c r="I34" s="3">
        <v>96</v>
      </c>
      <c r="J34" s="3" t="s">
        <v>160</v>
      </c>
    </row>
    <row r="35" spans="1:10">
      <c r="A35" s="10" t="s">
        <v>161</v>
      </c>
      <c r="B35" s="11"/>
      <c r="C35" s="11"/>
      <c r="D35" s="11"/>
      <c r="E35" s="11"/>
      <c r="F35" s="11"/>
      <c r="G35" s="11"/>
      <c r="H35" s="11"/>
      <c r="I35" s="11"/>
      <c r="J35" s="11"/>
    </row>
    <row r="36" spans="1:10">
      <c r="A36" s="11"/>
      <c r="B36" s="11"/>
      <c r="C36" s="11"/>
      <c r="D36" s="11"/>
      <c r="E36" s="11"/>
      <c r="F36" s="11"/>
      <c r="G36" s="11"/>
      <c r="H36" s="11"/>
      <c r="I36" s="11"/>
      <c r="J36" s="11"/>
    </row>
    <row r="37" spans="1:10">
      <c r="A37" s="11"/>
      <c r="B37" s="11"/>
      <c r="C37" s="11"/>
      <c r="D37" s="11"/>
      <c r="E37" s="11"/>
      <c r="F37" s="11"/>
      <c r="G37" s="11"/>
      <c r="H37" s="11"/>
      <c r="I37" s="11"/>
      <c r="J37" s="11"/>
    </row>
    <row r="38" spans="1:10">
      <c r="A38" s="11"/>
      <c r="B38" s="11"/>
      <c r="C38" s="11"/>
      <c r="D38" s="11"/>
      <c r="E38" s="11"/>
      <c r="F38" s="11"/>
      <c r="G38" s="11"/>
      <c r="H38" s="11"/>
      <c r="I38" s="11"/>
      <c r="J38" s="11"/>
    </row>
    <row r="39" spans="1:10">
      <c r="A39" s="11"/>
      <c r="B39" s="11"/>
      <c r="C39" s="11"/>
      <c r="D39" s="11"/>
      <c r="E39" s="11"/>
      <c r="F39" s="11"/>
      <c r="G39" s="11"/>
      <c r="H39" s="11"/>
      <c r="I39" s="11"/>
      <c r="J39" s="11"/>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3:B33"/>
    <mergeCell ref="C33:J33"/>
    <mergeCell ref="B34:H34"/>
    <mergeCell ref="A4:A8"/>
    <mergeCell ref="A13:A22"/>
    <mergeCell ref="A23:A30"/>
    <mergeCell ref="A31:A32"/>
    <mergeCell ref="B13:B17"/>
    <mergeCell ref="B19:B21"/>
    <mergeCell ref="B23:B24"/>
    <mergeCell ref="B25:B28"/>
    <mergeCell ref="B31:B32"/>
    <mergeCell ref="A35:J39"/>
  </mergeCells>
  <pageMargins left="0.75" right="0.75" top="1" bottom="1" header="0.5" footer="0.5"/>
  <pageSetup paperSize="9" scale="4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2" workbookViewId="0">
      <selection activeCell="E3" sqref="E$1:G$1048576"/>
    </sheetView>
  </sheetViews>
  <sheetFormatPr defaultColWidth="9" defaultRowHeight="13.5"/>
  <cols>
    <col min="1" max="1" width="11.5" customWidth="1"/>
    <col min="2" max="2" width="21.2583333333333" customWidth="1"/>
    <col min="3" max="3" width="34.75" customWidth="1"/>
    <col min="5" max="7" width="21.25" customWidth="1"/>
    <col min="10" max="10" width="24.75" customWidth="1"/>
  </cols>
  <sheetData>
    <row r="1" ht="27" spans="1:10">
      <c r="A1" s="2" t="s">
        <v>122</v>
      </c>
      <c r="B1" s="2"/>
      <c r="C1" s="2"/>
      <c r="D1" s="2"/>
      <c r="E1" s="2"/>
      <c r="F1" s="2"/>
      <c r="G1" s="2"/>
      <c r="H1" s="2"/>
      <c r="I1" s="2"/>
      <c r="J1" s="2"/>
    </row>
    <row r="2" ht="26" customHeight="1" spans="1:10">
      <c r="A2" s="3" t="s">
        <v>123</v>
      </c>
      <c r="B2" s="3" t="s">
        <v>450</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320</v>
      </c>
      <c r="D5" s="3">
        <v>320</v>
      </c>
      <c r="E5" s="3">
        <v>320</v>
      </c>
      <c r="F5" s="3">
        <v>10</v>
      </c>
      <c r="G5" s="3"/>
      <c r="H5" s="5">
        <f>E5/D5</f>
        <v>1</v>
      </c>
      <c r="I5" s="3">
        <v>10</v>
      </c>
      <c r="J5" s="3"/>
    </row>
    <row r="6" ht="31" customHeight="1" spans="1:10">
      <c r="A6" s="3"/>
      <c r="B6" s="3" t="s">
        <v>43</v>
      </c>
      <c r="C6" s="3">
        <v>320</v>
      </c>
      <c r="D6" s="3">
        <v>320</v>
      </c>
      <c r="E6" s="3">
        <v>320</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451</v>
      </c>
      <c r="C10" s="6"/>
      <c r="D10" s="6"/>
      <c r="E10" s="6"/>
      <c r="F10" s="6"/>
      <c r="G10" s="6" t="s">
        <v>452</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spans="1:10">
      <c r="A13" s="3" t="s">
        <v>58</v>
      </c>
      <c r="B13" s="3" t="s">
        <v>59</v>
      </c>
      <c r="C13" s="144" t="s">
        <v>453</v>
      </c>
      <c r="D13" s="3" t="s">
        <v>93</v>
      </c>
      <c r="E13" s="3">
        <v>1.42</v>
      </c>
      <c r="F13" s="6" t="s">
        <v>68</v>
      </c>
      <c r="G13" s="6">
        <v>1.42</v>
      </c>
      <c r="H13" s="129">
        <v>15</v>
      </c>
      <c r="I13" s="129">
        <v>15</v>
      </c>
      <c r="J13" s="6" t="s">
        <v>26</v>
      </c>
    </row>
    <row r="14" ht="31" customHeight="1" spans="1:10">
      <c r="A14" s="3"/>
      <c r="B14" s="3" t="s">
        <v>84</v>
      </c>
      <c r="C14" s="38" t="s">
        <v>88</v>
      </c>
      <c r="D14" s="3" t="s">
        <v>146</v>
      </c>
      <c r="E14" s="129">
        <v>100</v>
      </c>
      <c r="F14" s="129" t="s">
        <v>62</v>
      </c>
      <c r="G14" s="129">
        <v>100</v>
      </c>
      <c r="H14" s="129">
        <v>15</v>
      </c>
      <c r="I14" s="129">
        <v>15</v>
      </c>
      <c r="J14" s="6" t="s">
        <v>26</v>
      </c>
    </row>
    <row r="15" ht="31" customHeight="1" spans="1:10">
      <c r="A15" s="3"/>
      <c r="B15" s="3" t="s">
        <v>91</v>
      </c>
      <c r="C15" s="145" t="s">
        <v>454</v>
      </c>
      <c r="D15" s="3" t="s">
        <v>379</v>
      </c>
      <c r="E15" s="129">
        <v>100</v>
      </c>
      <c r="F15" s="6" t="s">
        <v>62</v>
      </c>
      <c r="G15" s="6">
        <v>99</v>
      </c>
      <c r="H15" s="129">
        <v>10</v>
      </c>
      <c r="I15" s="129">
        <v>9</v>
      </c>
      <c r="J15" s="6" t="s">
        <v>455</v>
      </c>
    </row>
    <row r="16" spans="1:10">
      <c r="A16" s="3"/>
      <c r="B16" s="3" t="s">
        <v>96</v>
      </c>
      <c r="C16" s="38" t="s">
        <v>456</v>
      </c>
      <c r="D16" s="3" t="s">
        <v>76</v>
      </c>
      <c r="E16" s="3" t="s">
        <v>457</v>
      </c>
      <c r="F16" s="6" t="s">
        <v>188</v>
      </c>
      <c r="G16" s="3" t="s">
        <v>457</v>
      </c>
      <c r="H16" s="129">
        <v>10</v>
      </c>
      <c r="I16" s="129">
        <v>10</v>
      </c>
      <c r="J16" s="6" t="s">
        <v>26</v>
      </c>
    </row>
    <row r="17" ht="40.5" spans="1:10">
      <c r="A17" s="3" t="s">
        <v>101</v>
      </c>
      <c r="B17" s="3" t="s">
        <v>102</v>
      </c>
      <c r="C17" s="38" t="s">
        <v>458</v>
      </c>
      <c r="D17" s="3" t="s">
        <v>61</v>
      </c>
      <c r="E17" s="129" t="s">
        <v>459</v>
      </c>
      <c r="F17" s="6" t="s">
        <v>460</v>
      </c>
      <c r="G17" s="129" t="s">
        <v>459</v>
      </c>
      <c r="H17" s="129">
        <v>10</v>
      </c>
      <c r="I17" s="129">
        <v>10</v>
      </c>
      <c r="J17" s="6" t="s">
        <v>26</v>
      </c>
    </row>
    <row r="18" ht="31" customHeight="1" spans="1:10">
      <c r="A18" s="3"/>
      <c r="B18" s="3" t="s">
        <v>105</v>
      </c>
      <c r="C18" s="146" t="s">
        <v>461</v>
      </c>
      <c r="D18" s="8" t="s">
        <v>61</v>
      </c>
      <c r="E18" s="38">
        <v>95</v>
      </c>
      <c r="F18" s="6" t="s">
        <v>62</v>
      </c>
      <c r="G18" s="9">
        <v>0.95</v>
      </c>
      <c r="H18" s="129">
        <v>10</v>
      </c>
      <c r="I18" s="129">
        <v>10</v>
      </c>
      <c r="J18" s="6" t="s">
        <v>26</v>
      </c>
    </row>
    <row r="19" ht="31" customHeight="1" spans="1:10">
      <c r="A19" s="3"/>
      <c r="B19" s="3" t="s">
        <v>113</v>
      </c>
      <c r="C19" s="146" t="s">
        <v>462</v>
      </c>
      <c r="D19" s="8" t="s">
        <v>61</v>
      </c>
      <c r="E19" s="3" t="s">
        <v>463</v>
      </c>
      <c r="F19" s="3" t="s">
        <v>463</v>
      </c>
      <c r="G19" s="3" t="s">
        <v>463</v>
      </c>
      <c r="H19" s="129">
        <v>5</v>
      </c>
      <c r="I19" s="129">
        <v>5</v>
      </c>
      <c r="J19" s="6" t="s">
        <v>26</v>
      </c>
    </row>
    <row r="20" ht="31" customHeight="1" spans="1:10">
      <c r="A20" s="3"/>
      <c r="B20" s="3" t="s">
        <v>115</v>
      </c>
      <c r="C20" s="146" t="s">
        <v>464</v>
      </c>
      <c r="D20" s="8" t="s">
        <v>61</v>
      </c>
      <c r="E20" s="37" t="s">
        <v>465</v>
      </c>
      <c r="F20" s="37" t="s">
        <v>465</v>
      </c>
      <c r="G20" s="6">
        <v>0.26</v>
      </c>
      <c r="H20" s="129">
        <v>5</v>
      </c>
      <c r="I20" s="129">
        <v>5</v>
      </c>
      <c r="J20" s="6" t="s">
        <v>26</v>
      </c>
    </row>
    <row r="21" ht="41" customHeight="1" spans="1:10">
      <c r="A21" s="3" t="s">
        <v>117</v>
      </c>
      <c r="B21" s="4" t="s">
        <v>118</v>
      </c>
      <c r="C21" s="140" t="s">
        <v>466</v>
      </c>
      <c r="D21" s="8" t="s">
        <v>61</v>
      </c>
      <c r="E21" s="38">
        <v>96</v>
      </c>
      <c r="F21" s="3" t="s">
        <v>62</v>
      </c>
      <c r="G21" s="9">
        <v>0.96</v>
      </c>
      <c r="H21" s="129">
        <v>10</v>
      </c>
      <c r="I21" s="129">
        <v>10</v>
      </c>
      <c r="J21" s="6" t="s">
        <v>26</v>
      </c>
    </row>
    <row r="22" ht="31" customHeight="1" spans="1:10">
      <c r="A22" s="3" t="s">
        <v>158</v>
      </c>
      <c r="B22" s="3"/>
      <c r="C22" s="3" t="s">
        <v>26</v>
      </c>
      <c r="D22" s="3"/>
      <c r="E22" s="3"/>
      <c r="F22" s="3"/>
      <c r="G22" s="3"/>
      <c r="H22" s="3"/>
      <c r="I22" s="3"/>
      <c r="J22" s="3"/>
    </row>
    <row r="23" ht="24" customHeight="1" spans="1:10">
      <c r="A23" s="3" t="s">
        <v>159</v>
      </c>
      <c r="B23" s="3">
        <v>100</v>
      </c>
      <c r="C23" s="3"/>
      <c r="D23" s="3"/>
      <c r="E23" s="3"/>
      <c r="F23" s="3"/>
      <c r="G23" s="3"/>
      <c r="H23" s="3"/>
      <c r="I23" s="3">
        <v>99</v>
      </c>
      <c r="J23" s="3" t="s">
        <v>160</v>
      </c>
    </row>
    <row r="24" spans="1:10">
      <c r="A24" s="10" t="s">
        <v>161</v>
      </c>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7"/>
  <sheetViews>
    <sheetView topLeftCell="A23" workbookViewId="0">
      <selection activeCell="D35" sqref="D35"/>
    </sheetView>
  </sheetViews>
  <sheetFormatPr defaultColWidth="9" defaultRowHeight="13.5"/>
  <cols>
    <col min="1" max="1" width="11" customWidth="1"/>
    <col min="2" max="2" width="11.2583333333333" customWidth="1"/>
    <col min="4" max="4" width="36.75" style="193" customWidth="1"/>
    <col min="5" max="5" width="13.75"/>
    <col min="6" max="6" width="18.125" customWidth="1"/>
    <col min="7" max="7" width="19.5" style="194" customWidth="1"/>
    <col min="8" max="8" width="19.125" style="194" customWidth="1"/>
    <col min="9" max="9" width="14.3833333333333" style="195" customWidth="1"/>
    <col min="11" max="11" width="16.5" customWidth="1"/>
    <col min="12" max="12" width="77.5583333333333" customWidth="1"/>
    <col min="14" max="14" width="10.6666666666667"/>
  </cols>
  <sheetData>
    <row r="1" s="192" customFormat="1" ht="27" spans="1:11">
      <c r="A1" s="2" t="s">
        <v>27</v>
      </c>
      <c r="B1" s="2"/>
      <c r="C1" s="2"/>
      <c r="D1" s="196"/>
      <c r="E1" s="2"/>
      <c r="F1" s="2"/>
      <c r="G1" s="197"/>
      <c r="H1" s="197"/>
      <c r="I1" s="218"/>
      <c r="J1" s="2"/>
      <c r="K1" s="2"/>
    </row>
    <row r="2" s="192" customFormat="1" ht="27" customHeight="1" spans="1:11">
      <c r="A2" s="198" t="s">
        <v>28</v>
      </c>
      <c r="B2" s="198"/>
      <c r="C2" s="198"/>
      <c r="D2" s="199"/>
      <c r="E2" s="198"/>
      <c r="F2" s="198"/>
      <c r="G2" s="200"/>
      <c r="H2" s="200"/>
      <c r="I2" s="219"/>
      <c r="J2" s="198"/>
      <c r="K2" s="198"/>
    </row>
    <row r="3" s="192" customFormat="1" ht="32" customHeight="1" spans="1:11">
      <c r="A3" s="4" t="s">
        <v>29</v>
      </c>
      <c r="B3" s="3" t="s">
        <v>30</v>
      </c>
      <c r="C3" s="3"/>
      <c r="D3" s="3"/>
      <c r="E3" s="3"/>
      <c r="F3" s="3"/>
      <c r="G3" s="37"/>
      <c r="H3" s="37"/>
      <c r="I3" s="5"/>
      <c r="J3" s="3"/>
      <c r="K3" s="3"/>
    </row>
    <row r="4" s="192" customFormat="1" ht="40" customHeight="1" spans="1:11">
      <c r="A4" s="4" t="s">
        <v>31</v>
      </c>
      <c r="B4" s="39" t="s">
        <v>32</v>
      </c>
      <c r="C4" s="39"/>
      <c r="D4" s="3"/>
      <c r="E4" s="4" t="s">
        <v>33</v>
      </c>
      <c r="F4" s="4" t="s">
        <v>34</v>
      </c>
      <c r="G4" s="201" t="s">
        <v>35</v>
      </c>
      <c r="H4" s="37" t="s">
        <v>36</v>
      </c>
      <c r="I4" s="5" t="s">
        <v>37</v>
      </c>
      <c r="J4" s="4" t="s">
        <v>38</v>
      </c>
      <c r="K4" s="39" t="s">
        <v>39</v>
      </c>
    </row>
    <row r="5" s="192" customFormat="1" ht="30" customHeight="1" spans="1:11">
      <c r="A5" s="18"/>
      <c r="B5" s="39" t="s">
        <v>40</v>
      </c>
      <c r="C5" s="39"/>
      <c r="D5" s="3"/>
      <c r="E5" s="3">
        <f>E6+E7</f>
        <v>2294.93</v>
      </c>
      <c r="F5" s="3">
        <f>F6+F7</f>
        <v>6690.95</v>
      </c>
      <c r="G5" s="3">
        <f>G6+G7</f>
        <v>8985.88</v>
      </c>
      <c r="H5" s="3">
        <f>H6+H7</f>
        <v>8985.88</v>
      </c>
      <c r="I5" s="220">
        <f t="shared" ref="I5:I10" si="0">H5/G5</f>
        <v>1</v>
      </c>
      <c r="J5" s="39"/>
      <c r="K5" s="174"/>
    </row>
    <row r="6" s="192" customFormat="1" ht="30" customHeight="1" spans="1:11">
      <c r="A6" s="18"/>
      <c r="B6" s="3" t="s">
        <v>41</v>
      </c>
      <c r="C6" s="39" t="s">
        <v>40</v>
      </c>
      <c r="D6" s="3"/>
      <c r="E6" s="37">
        <v>1642.27</v>
      </c>
      <c r="F6" s="39">
        <v>-263.48</v>
      </c>
      <c r="G6" s="202">
        <v>1378.79</v>
      </c>
      <c r="H6" s="202">
        <v>1378.79</v>
      </c>
      <c r="I6" s="220">
        <f t="shared" si="0"/>
        <v>1</v>
      </c>
      <c r="J6" s="221"/>
      <c r="K6" s="174"/>
    </row>
    <row r="7" s="192" customFormat="1" ht="30" customHeight="1" spans="1:11">
      <c r="A7" s="18"/>
      <c r="B7" s="3" t="s">
        <v>42</v>
      </c>
      <c r="C7" s="39" t="s">
        <v>40</v>
      </c>
      <c r="D7" s="3"/>
      <c r="E7" s="37">
        <v>652.66</v>
      </c>
      <c r="F7" s="37">
        <v>6954.43</v>
      </c>
      <c r="G7" s="37">
        <v>7607.09</v>
      </c>
      <c r="H7" s="37">
        <v>7607.09</v>
      </c>
      <c r="I7" s="220">
        <f t="shared" si="0"/>
        <v>1</v>
      </c>
      <c r="J7" s="221"/>
      <c r="K7" s="174"/>
    </row>
    <row r="8" s="192" customFormat="1" ht="30" customHeight="1" spans="1:11">
      <c r="A8" s="18"/>
      <c r="B8" s="3"/>
      <c r="C8" s="39" t="s">
        <v>43</v>
      </c>
      <c r="D8" s="3"/>
      <c r="E8" s="37">
        <v>652.66</v>
      </c>
      <c r="F8" s="37">
        <v>6955.43</v>
      </c>
      <c r="G8" s="37">
        <v>7607.09</v>
      </c>
      <c r="H8" s="37">
        <v>7607.09</v>
      </c>
      <c r="I8" s="220">
        <f t="shared" si="0"/>
        <v>1</v>
      </c>
      <c r="J8" s="221"/>
      <c r="K8" s="174"/>
    </row>
    <row r="9" s="192" customFormat="1" ht="30" customHeight="1" spans="1:11">
      <c r="A9" s="18"/>
      <c r="B9" s="3"/>
      <c r="C9" s="39" t="s">
        <v>44</v>
      </c>
      <c r="D9" s="3"/>
      <c r="E9" s="203"/>
      <c r="F9" s="39"/>
      <c r="G9" s="37"/>
      <c r="H9" s="203"/>
      <c r="I9" s="220"/>
      <c r="J9" s="221"/>
      <c r="K9" s="174"/>
    </row>
    <row r="10" s="192" customFormat="1" ht="30" customHeight="1" spans="1:11">
      <c r="A10" s="16"/>
      <c r="B10" s="3"/>
      <c r="C10" s="39" t="s">
        <v>45</v>
      </c>
      <c r="D10" s="3"/>
      <c r="E10" s="37"/>
      <c r="F10" s="39"/>
      <c r="G10" s="37"/>
      <c r="H10" s="203"/>
      <c r="I10" s="220"/>
      <c r="J10" s="221"/>
      <c r="K10" s="174"/>
    </row>
    <row r="11" s="192" customFormat="1" ht="178" customHeight="1" spans="1:11">
      <c r="A11" s="4" t="s">
        <v>46</v>
      </c>
      <c r="B11" s="48" t="s">
        <v>47</v>
      </c>
      <c r="C11" s="48"/>
      <c r="D11" s="48"/>
      <c r="E11" s="48"/>
      <c r="F11" s="48"/>
      <c r="G11" s="204"/>
      <c r="H11" s="204"/>
      <c r="I11" s="222"/>
      <c r="J11" s="48"/>
      <c r="K11" s="48"/>
    </row>
    <row r="12" s="192" customFormat="1" ht="32" customHeight="1" spans="1:11">
      <c r="A12" s="198" t="s">
        <v>48</v>
      </c>
      <c r="B12" s="198"/>
      <c r="C12" s="198"/>
      <c r="D12" s="199"/>
      <c r="E12" s="198"/>
      <c r="F12" s="198"/>
      <c r="G12" s="200"/>
      <c r="H12" s="200"/>
      <c r="I12" s="219"/>
      <c r="J12" s="198"/>
      <c r="K12" s="198"/>
    </row>
    <row r="13" s="192" customFormat="1" ht="15.75" customHeight="1" spans="1:11">
      <c r="A13" s="39" t="s">
        <v>49</v>
      </c>
      <c r="B13" s="39"/>
      <c r="C13" s="39"/>
      <c r="D13" s="3"/>
      <c r="E13" s="4" t="s">
        <v>50</v>
      </c>
      <c r="F13" s="3" t="s">
        <v>51</v>
      </c>
      <c r="G13" s="201" t="s">
        <v>52</v>
      </c>
      <c r="H13" s="201" t="s">
        <v>53</v>
      </c>
      <c r="I13" s="223" t="s">
        <v>54</v>
      </c>
      <c r="J13" s="224"/>
      <c r="K13" s="212"/>
    </row>
    <row r="14" s="192" customFormat="1" ht="28" customHeight="1" spans="1:11">
      <c r="A14" s="4" t="s">
        <v>55</v>
      </c>
      <c r="B14" s="39" t="s">
        <v>56</v>
      </c>
      <c r="C14" s="39"/>
      <c r="D14" s="3" t="s">
        <v>57</v>
      </c>
      <c r="E14" s="205"/>
      <c r="F14" s="4"/>
      <c r="G14" s="206"/>
      <c r="H14" s="206"/>
      <c r="I14" s="225"/>
      <c r="J14" s="226"/>
      <c r="K14" s="214"/>
    </row>
    <row r="15" s="192" customFormat="1" ht="28" customHeight="1" spans="1:11">
      <c r="A15" s="4" t="s">
        <v>58</v>
      </c>
      <c r="B15" s="39" t="s">
        <v>59</v>
      </c>
      <c r="C15" s="39"/>
      <c r="D15" s="160" t="s">
        <v>60</v>
      </c>
      <c r="E15" s="160" t="s">
        <v>61</v>
      </c>
      <c r="F15" s="207">
        <v>6.5</v>
      </c>
      <c r="G15" s="208" t="s">
        <v>62</v>
      </c>
      <c r="H15" s="171">
        <v>3.2</v>
      </c>
      <c r="I15" s="63" t="s">
        <v>26</v>
      </c>
      <c r="J15" s="63"/>
      <c r="K15" s="63"/>
    </row>
    <row r="16" s="192" customFormat="1" ht="28" customHeight="1" spans="1:12">
      <c r="A16" s="18"/>
      <c r="B16" s="39"/>
      <c r="C16" s="39"/>
      <c r="D16" s="160" t="s">
        <v>63</v>
      </c>
      <c r="E16" s="160" t="s">
        <v>61</v>
      </c>
      <c r="F16" s="207">
        <v>22000</v>
      </c>
      <c r="G16" s="208" t="s">
        <v>64</v>
      </c>
      <c r="H16" s="171">
        <v>16381</v>
      </c>
      <c r="I16" s="63" t="s">
        <v>26</v>
      </c>
      <c r="J16" s="63"/>
      <c r="K16" s="63"/>
      <c r="L16" s="227"/>
    </row>
    <row r="17" s="192" customFormat="1" ht="28" customHeight="1" spans="1:11">
      <c r="A17" s="18"/>
      <c r="B17" s="39"/>
      <c r="C17" s="39"/>
      <c r="D17" s="160" t="s">
        <v>65</v>
      </c>
      <c r="E17" s="160" t="s">
        <v>61</v>
      </c>
      <c r="F17" s="160" t="s">
        <v>66</v>
      </c>
      <c r="G17" s="160" t="s">
        <v>62</v>
      </c>
      <c r="H17" s="171">
        <v>8</v>
      </c>
      <c r="I17" s="63" t="s">
        <v>26</v>
      </c>
      <c r="J17" s="63"/>
      <c r="K17" s="63"/>
    </row>
    <row r="18" s="192" customFormat="1" ht="28" customHeight="1" spans="1:11">
      <c r="A18" s="18"/>
      <c r="B18" s="39"/>
      <c r="C18" s="39"/>
      <c r="D18" s="3" t="s">
        <v>67</v>
      </c>
      <c r="E18" s="88" t="s">
        <v>61</v>
      </c>
      <c r="F18" s="4">
        <v>0.25</v>
      </c>
      <c r="G18" s="88" t="s">
        <v>68</v>
      </c>
      <c r="H18" s="63">
        <v>0.25</v>
      </c>
      <c r="I18" s="63" t="s">
        <v>26</v>
      </c>
      <c r="J18" s="63"/>
      <c r="K18" s="63"/>
    </row>
    <row r="19" s="192" customFormat="1" ht="28" customHeight="1" spans="1:12">
      <c r="A19" s="18"/>
      <c r="B19" s="39"/>
      <c r="C19" s="39"/>
      <c r="D19" s="3" t="s">
        <v>69</v>
      </c>
      <c r="E19" s="88" t="s">
        <v>61</v>
      </c>
      <c r="F19" s="4">
        <v>4.64</v>
      </c>
      <c r="G19" s="88" t="s">
        <v>68</v>
      </c>
      <c r="H19" s="63">
        <v>4.64</v>
      </c>
      <c r="I19" s="63" t="s">
        <v>26</v>
      </c>
      <c r="J19" s="63"/>
      <c r="K19" s="63"/>
      <c r="L19" s="228"/>
    </row>
    <row r="20" s="192" customFormat="1" ht="28" customHeight="1" spans="1:11">
      <c r="A20" s="18"/>
      <c r="B20" s="39"/>
      <c r="C20" s="39"/>
      <c r="D20" s="160" t="s">
        <v>70</v>
      </c>
      <c r="E20" s="63" t="s">
        <v>61</v>
      </c>
      <c r="F20" s="63">
        <v>12.57</v>
      </c>
      <c r="G20" s="63" t="s">
        <v>71</v>
      </c>
      <c r="H20" s="63">
        <v>12.57</v>
      </c>
      <c r="I20" s="63" t="s">
        <v>26</v>
      </c>
      <c r="J20" s="63"/>
      <c r="K20" s="63"/>
    </row>
    <row r="21" s="192" customFormat="1" ht="28" customHeight="1" spans="1:11">
      <c r="A21" s="18"/>
      <c r="B21" s="39"/>
      <c r="C21" s="39"/>
      <c r="D21" s="160" t="s">
        <v>72</v>
      </c>
      <c r="E21" s="63" t="s">
        <v>61</v>
      </c>
      <c r="F21" s="63">
        <v>2.11</v>
      </c>
      <c r="G21" s="63" t="s">
        <v>73</v>
      </c>
      <c r="H21" s="63">
        <v>2.05</v>
      </c>
      <c r="I21" s="63" t="s">
        <v>26</v>
      </c>
      <c r="J21" s="63"/>
      <c r="K21" s="63"/>
    </row>
    <row r="22" s="192" customFormat="1" ht="28" customHeight="1" spans="1:12">
      <c r="A22" s="18"/>
      <c r="B22" s="39"/>
      <c r="C22" s="39"/>
      <c r="D22" s="63" t="s">
        <v>74</v>
      </c>
      <c r="E22" s="63" t="s">
        <v>61</v>
      </c>
      <c r="F22" s="63">
        <v>2</v>
      </c>
      <c r="G22" s="63" t="s">
        <v>68</v>
      </c>
      <c r="H22" s="63">
        <v>2.36</v>
      </c>
      <c r="I22" s="63" t="s">
        <v>26</v>
      </c>
      <c r="J22" s="63"/>
      <c r="K22" s="63"/>
      <c r="L22" s="229"/>
    </row>
    <row r="23" s="192" customFormat="1" ht="36" customHeight="1" spans="1:11">
      <c r="A23" s="18"/>
      <c r="B23" s="39"/>
      <c r="C23" s="39"/>
      <c r="D23" s="63" t="s">
        <v>75</v>
      </c>
      <c r="E23" s="63" t="s">
        <v>76</v>
      </c>
      <c r="F23" s="63">
        <v>28</v>
      </c>
      <c r="G23" s="63" t="s">
        <v>77</v>
      </c>
      <c r="H23" s="63">
        <v>28.83</v>
      </c>
      <c r="I23" s="63" t="s">
        <v>26</v>
      </c>
      <c r="J23" s="63"/>
      <c r="K23" s="63"/>
    </row>
    <row r="24" s="192" customFormat="1" ht="36" customHeight="1" spans="1:11">
      <c r="A24" s="18"/>
      <c r="B24" s="39"/>
      <c r="C24" s="39"/>
      <c r="D24" s="149" t="s">
        <v>78</v>
      </c>
      <c r="E24" s="63" t="s">
        <v>76</v>
      </c>
      <c r="F24" s="63">
        <v>14000</v>
      </c>
      <c r="G24" s="63" t="s">
        <v>64</v>
      </c>
      <c r="H24" s="63">
        <v>14581</v>
      </c>
      <c r="I24" s="63" t="s">
        <v>26</v>
      </c>
      <c r="J24" s="63"/>
      <c r="K24" s="63"/>
    </row>
    <row r="25" s="192" customFormat="1" ht="36" customHeight="1" spans="1:11">
      <c r="A25" s="18"/>
      <c r="B25" s="39"/>
      <c r="C25" s="39"/>
      <c r="D25" s="149" t="s">
        <v>79</v>
      </c>
      <c r="E25" s="63" t="s">
        <v>61</v>
      </c>
      <c r="F25" s="63">
        <v>4200</v>
      </c>
      <c r="G25" s="63" t="s">
        <v>80</v>
      </c>
      <c r="H25" s="63">
        <v>4210</v>
      </c>
      <c r="I25" s="63" t="s">
        <v>26</v>
      </c>
      <c r="J25" s="63"/>
      <c r="K25" s="63"/>
    </row>
    <row r="26" s="192" customFormat="1" ht="36" customHeight="1" spans="1:11">
      <c r="A26" s="18"/>
      <c r="B26" s="39"/>
      <c r="C26" s="39"/>
      <c r="D26" s="149" t="s">
        <v>81</v>
      </c>
      <c r="E26" s="63" t="s">
        <v>76</v>
      </c>
      <c r="F26" s="63">
        <v>19000</v>
      </c>
      <c r="G26" s="63" t="s">
        <v>64</v>
      </c>
      <c r="H26" s="63">
        <v>20500</v>
      </c>
      <c r="I26" s="63" t="s">
        <v>26</v>
      </c>
      <c r="J26" s="63"/>
      <c r="K26" s="63"/>
    </row>
    <row r="27" s="192" customFormat="1" ht="36" customHeight="1" spans="1:11">
      <c r="A27" s="18"/>
      <c r="B27" s="39"/>
      <c r="C27" s="39"/>
      <c r="D27" s="160" t="s">
        <v>82</v>
      </c>
      <c r="E27" s="160" t="s">
        <v>61</v>
      </c>
      <c r="F27" s="63">
        <v>600</v>
      </c>
      <c r="G27" s="63" t="s">
        <v>83</v>
      </c>
      <c r="H27" s="63">
        <v>844</v>
      </c>
      <c r="I27" s="63" t="s">
        <v>26</v>
      </c>
      <c r="J27" s="63"/>
      <c r="K27" s="63"/>
    </row>
    <row r="28" s="192" customFormat="1" ht="36" customHeight="1" spans="1:11">
      <c r="A28" s="18"/>
      <c r="B28" s="209" t="s">
        <v>84</v>
      </c>
      <c r="C28" s="210"/>
      <c r="D28" s="88" t="s">
        <v>85</v>
      </c>
      <c r="E28" s="88" t="s">
        <v>76</v>
      </c>
      <c r="F28" s="88">
        <v>65</v>
      </c>
      <c r="G28" s="63" t="s">
        <v>62</v>
      </c>
      <c r="H28" s="63">
        <v>70.08</v>
      </c>
      <c r="I28" s="63" t="s">
        <v>26</v>
      </c>
      <c r="J28" s="63"/>
      <c r="K28" s="63"/>
    </row>
    <row r="29" s="192" customFormat="1" ht="36" customHeight="1" spans="1:11">
      <c r="A29" s="18"/>
      <c r="B29" s="209"/>
      <c r="C29" s="210"/>
      <c r="D29" s="88" t="s">
        <v>86</v>
      </c>
      <c r="E29" s="88" t="s">
        <v>76</v>
      </c>
      <c r="F29" s="88">
        <v>95</v>
      </c>
      <c r="G29" s="63" t="s">
        <v>62</v>
      </c>
      <c r="H29" s="63">
        <v>95</v>
      </c>
      <c r="I29" s="63" t="s">
        <v>26</v>
      </c>
      <c r="J29" s="63"/>
      <c r="K29" s="63"/>
    </row>
    <row r="30" s="192" customFormat="1" ht="36" customHeight="1" spans="1:11">
      <c r="A30" s="18"/>
      <c r="B30" s="209"/>
      <c r="C30" s="210"/>
      <c r="D30" s="88" t="s">
        <v>87</v>
      </c>
      <c r="E30" s="88" t="s">
        <v>76</v>
      </c>
      <c r="F30" s="88">
        <v>95</v>
      </c>
      <c r="G30" s="63" t="s">
        <v>62</v>
      </c>
      <c r="H30" s="63">
        <v>95</v>
      </c>
      <c r="I30" s="63" t="s">
        <v>26</v>
      </c>
      <c r="J30" s="63"/>
      <c r="K30" s="63"/>
    </row>
    <row r="31" s="192" customFormat="1" ht="36" customHeight="1" spans="1:11">
      <c r="A31" s="18"/>
      <c r="B31" s="209"/>
      <c r="C31" s="210"/>
      <c r="D31" s="88" t="s">
        <v>88</v>
      </c>
      <c r="E31" s="88" t="s">
        <v>61</v>
      </c>
      <c r="F31" s="88">
        <v>100</v>
      </c>
      <c r="G31" s="63" t="s">
        <v>62</v>
      </c>
      <c r="H31" s="63">
        <v>100</v>
      </c>
      <c r="I31" s="63" t="s">
        <v>26</v>
      </c>
      <c r="J31" s="63"/>
      <c r="K31" s="63"/>
    </row>
    <row r="32" s="192" customFormat="1" ht="36" customHeight="1" spans="1:11">
      <c r="A32" s="18"/>
      <c r="B32" s="209"/>
      <c r="C32" s="210"/>
      <c r="D32" s="88" t="s">
        <v>89</v>
      </c>
      <c r="E32" s="88" t="s">
        <v>61</v>
      </c>
      <c r="F32" s="88">
        <v>100</v>
      </c>
      <c r="G32" s="63" t="s">
        <v>62</v>
      </c>
      <c r="H32" s="63">
        <v>100</v>
      </c>
      <c r="I32" s="63" t="s">
        <v>26</v>
      </c>
      <c r="J32" s="63"/>
      <c r="K32" s="63"/>
    </row>
    <row r="33" s="192" customFormat="1" ht="36" customHeight="1" spans="1:11">
      <c r="A33" s="18"/>
      <c r="B33" s="209"/>
      <c r="C33" s="210"/>
      <c r="D33" s="88" t="s">
        <v>90</v>
      </c>
      <c r="E33" s="88" t="s">
        <v>76</v>
      </c>
      <c r="F33" s="88">
        <v>85</v>
      </c>
      <c r="G33" s="63" t="s">
        <v>62</v>
      </c>
      <c r="H33" s="63">
        <v>85</v>
      </c>
      <c r="I33" s="63" t="s">
        <v>26</v>
      </c>
      <c r="J33" s="63"/>
      <c r="K33" s="63"/>
    </row>
    <row r="34" s="192" customFormat="1" ht="36" customHeight="1" spans="1:11">
      <c r="A34" s="18"/>
      <c r="B34" s="39" t="s">
        <v>91</v>
      </c>
      <c r="C34" s="39"/>
      <c r="D34" s="3" t="s">
        <v>92</v>
      </c>
      <c r="E34" s="3" t="s">
        <v>93</v>
      </c>
      <c r="F34" s="3" t="s">
        <v>94</v>
      </c>
      <c r="G34" s="37" t="s">
        <v>95</v>
      </c>
      <c r="H34" s="3" t="s">
        <v>94</v>
      </c>
      <c r="I34" s="63" t="s">
        <v>26</v>
      </c>
      <c r="J34" s="63"/>
      <c r="K34" s="63"/>
    </row>
    <row r="35" s="192" customFormat="1" ht="48" customHeight="1" spans="1:11">
      <c r="A35" s="18"/>
      <c r="B35" s="211" t="s">
        <v>96</v>
      </c>
      <c r="C35" s="212"/>
      <c r="D35" s="88" t="s">
        <v>97</v>
      </c>
      <c r="E35" s="88" t="s">
        <v>98</v>
      </c>
      <c r="F35" s="3">
        <v>1642.27</v>
      </c>
      <c r="G35" s="40" t="s">
        <v>64</v>
      </c>
      <c r="H35" s="202">
        <v>1378.79</v>
      </c>
      <c r="I35" s="63" t="s">
        <v>26</v>
      </c>
      <c r="J35" s="63"/>
      <c r="K35" s="63"/>
    </row>
    <row r="36" s="192" customFormat="1" ht="48" customHeight="1" spans="1:11">
      <c r="A36" s="18"/>
      <c r="B36" s="213"/>
      <c r="C36" s="214"/>
      <c r="D36" s="88" t="s">
        <v>99</v>
      </c>
      <c r="E36" s="88" t="s">
        <v>98</v>
      </c>
      <c r="F36" s="3">
        <v>626.66</v>
      </c>
      <c r="G36" s="40" t="s">
        <v>64</v>
      </c>
      <c r="H36" s="37">
        <v>7607.09</v>
      </c>
      <c r="I36" s="149" t="s">
        <v>100</v>
      </c>
      <c r="J36" s="149"/>
      <c r="K36" s="149"/>
    </row>
    <row r="37" s="192" customFormat="1" ht="48" customHeight="1" spans="1:11">
      <c r="A37" s="3" t="s">
        <v>101</v>
      </c>
      <c r="B37" s="211" t="s">
        <v>102</v>
      </c>
      <c r="C37" s="212"/>
      <c r="D37" s="88" t="s">
        <v>103</v>
      </c>
      <c r="E37" s="88" t="s">
        <v>61</v>
      </c>
      <c r="F37" s="88" t="s">
        <v>104</v>
      </c>
      <c r="G37" s="88" t="s">
        <v>95</v>
      </c>
      <c r="H37" s="88" t="s">
        <v>104</v>
      </c>
      <c r="I37" s="63" t="s">
        <v>26</v>
      </c>
      <c r="J37" s="63"/>
      <c r="K37" s="63"/>
    </row>
    <row r="38" s="192" customFormat="1" ht="48" customHeight="1" spans="1:11">
      <c r="A38" s="3"/>
      <c r="B38" s="211" t="s">
        <v>105</v>
      </c>
      <c r="C38" s="212"/>
      <c r="D38" s="88" t="s">
        <v>106</v>
      </c>
      <c r="E38" s="88" t="s">
        <v>61</v>
      </c>
      <c r="F38" s="88" t="s">
        <v>107</v>
      </c>
      <c r="G38" s="88" t="s">
        <v>95</v>
      </c>
      <c r="H38" s="88" t="s">
        <v>107</v>
      </c>
      <c r="I38" s="63" t="s">
        <v>26</v>
      </c>
      <c r="J38" s="63"/>
      <c r="K38" s="63"/>
    </row>
    <row r="39" s="192" customFormat="1" ht="48" customHeight="1" spans="1:11">
      <c r="A39" s="3"/>
      <c r="B39" s="211" t="s">
        <v>105</v>
      </c>
      <c r="C39" s="212"/>
      <c r="D39" s="88" t="s">
        <v>108</v>
      </c>
      <c r="E39" s="88" t="s">
        <v>61</v>
      </c>
      <c r="F39" s="88" t="s">
        <v>107</v>
      </c>
      <c r="G39" s="88" t="s">
        <v>95</v>
      </c>
      <c r="H39" s="88" t="s">
        <v>107</v>
      </c>
      <c r="I39" s="63" t="s">
        <v>26</v>
      </c>
      <c r="J39" s="63"/>
      <c r="K39" s="63"/>
    </row>
    <row r="40" s="192" customFormat="1" ht="48" customHeight="1" spans="1:11">
      <c r="A40" s="3"/>
      <c r="B40" s="211" t="s">
        <v>105</v>
      </c>
      <c r="C40" s="212"/>
      <c r="D40" s="88" t="s">
        <v>109</v>
      </c>
      <c r="E40" s="88" t="s">
        <v>61</v>
      </c>
      <c r="F40" s="88" t="s">
        <v>110</v>
      </c>
      <c r="G40" s="88" t="s">
        <v>95</v>
      </c>
      <c r="H40" s="88" t="s">
        <v>110</v>
      </c>
      <c r="I40" s="63" t="s">
        <v>26</v>
      </c>
      <c r="J40" s="63"/>
      <c r="K40" s="63"/>
    </row>
    <row r="41" s="192" customFormat="1" ht="27" spans="1:11">
      <c r="A41" s="3"/>
      <c r="B41" s="211" t="s">
        <v>105</v>
      </c>
      <c r="C41" s="212"/>
      <c r="D41" s="88" t="s">
        <v>111</v>
      </c>
      <c r="E41" s="88" t="s">
        <v>61</v>
      </c>
      <c r="F41" s="88" t="s">
        <v>112</v>
      </c>
      <c r="G41" s="88" t="s">
        <v>95</v>
      </c>
      <c r="H41" s="88" t="s">
        <v>112</v>
      </c>
      <c r="I41" s="63" t="s">
        <v>26</v>
      </c>
      <c r="J41" s="63"/>
      <c r="K41" s="63"/>
    </row>
    <row r="42" s="192" customFormat="1" ht="28" customHeight="1" spans="1:11">
      <c r="A42" s="3"/>
      <c r="B42" s="211" t="s">
        <v>113</v>
      </c>
      <c r="C42" s="212"/>
      <c r="D42" s="88" t="s">
        <v>114</v>
      </c>
      <c r="E42" s="88" t="s">
        <v>61</v>
      </c>
      <c r="F42" s="88" t="s">
        <v>104</v>
      </c>
      <c r="G42" s="88" t="s">
        <v>95</v>
      </c>
      <c r="H42" s="88" t="s">
        <v>104</v>
      </c>
      <c r="I42" s="63" t="s">
        <v>26</v>
      </c>
      <c r="J42" s="63"/>
      <c r="K42" s="63"/>
    </row>
    <row r="43" s="192" customFormat="1" ht="36" customHeight="1" spans="1:11">
      <c r="A43" s="39"/>
      <c r="B43" s="211" t="s">
        <v>115</v>
      </c>
      <c r="C43" s="212"/>
      <c r="D43" s="88" t="s">
        <v>116</v>
      </c>
      <c r="E43" s="88" t="s">
        <v>76</v>
      </c>
      <c r="F43" s="88">
        <v>3</v>
      </c>
      <c r="G43" s="88" t="s">
        <v>95</v>
      </c>
      <c r="H43" s="40">
        <v>1</v>
      </c>
      <c r="I43" s="63" t="s">
        <v>26</v>
      </c>
      <c r="J43" s="63"/>
      <c r="K43" s="63"/>
    </row>
    <row r="44" s="192" customFormat="1" ht="36" customHeight="1" spans="1:11">
      <c r="A44" s="3" t="s">
        <v>117</v>
      </c>
      <c r="B44" s="211" t="s">
        <v>118</v>
      </c>
      <c r="C44" s="212"/>
      <c r="D44" s="88" t="s">
        <v>119</v>
      </c>
      <c r="E44" s="88" t="s">
        <v>76</v>
      </c>
      <c r="F44" s="88">
        <v>90</v>
      </c>
      <c r="G44" s="88" t="s">
        <v>62</v>
      </c>
      <c r="H44" s="170">
        <v>0.95</v>
      </c>
      <c r="I44" s="63" t="s">
        <v>26</v>
      </c>
      <c r="J44" s="63"/>
      <c r="K44" s="63"/>
    </row>
    <row r="45" s="192" customFormat="1" ht="62" customHeight="1" spans="1:11">
      <c r="A45" s="3" t="s">
        <v>120</v>
      </c>
      <c r="B45" s="3" t="s">
        <v>26</v>
      </c>
      <c r="C45" s="3"/>
      <c r="D45" s="3"/>
      <c r="E45" s="3"/>
      <c r="F45" s="3"/>
      <c r="G45" s="37"/>
      <c r="H45" s="37"/>
      <c r="I45" s="5"/>
      <c r="J45" s="3"/>
      <c r="K45" s="3"/>
    </row>
    <row r="46" s="192" customFormat="1" spans="1:11">
      <c r="A46" s="215" t="s">
        <v>121</v>
      </c>
      <c r="B46" s="216"/>
      <c r="C46" s="216"/>
      <c r="D46" s="215"/>
      <c r="E46" s="216"/>
      <c r="F46" s="216"/>
      <c r="G46" s="217"/>
      <c r="H46" s="217"/>
      <c r="I46" s="230"/>
      <c r="J46" s="216"/>
      <c r="K46" s="216"/>
    </row>
    <row r="47" s="192" customFormat="1" spans="1:11">
      <c r="A47" s="216"/>
      <c r="B47" s="216"/>
      <c r="C47" s="216"/>
      <c r="D47" s="215"/>
      <c r="E47" s="216"/>
      <c r="F47" s="216"/>
      <c r="G47" s="217"/>
      <c r="H47" s="217"/>
      <c r="I47" s="230"/>
      <c r="J47" s="216"/>
      <c r="K47" s="216"/>
    </row>
  </sheetData>
  <mergeCells count="68">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B34:C34"/>
    <mergeCell ref="I34:K34"/>
    <mergeCell ref="I35:K35"/>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K45"/>
    <mergeCell ref="A4:A10"/>
    <mergeCell ref="A15:A36"/>
    <mergeCell ref="A37:A43"/>
    <mergeCell ref="B7:B10"/>
    <mergeCell ref="E13:E14"/>
    <mergeCell ref="F13:F14"/>
    <mergeCell ref="G13:G14"/>
    <mergeCell ref="H13:H14"/>
    <mergeCell ref="K5:K10"/>
    <mergeCell ref="I13:K14"/>
    <mergeCell ref="B15:C27"/>
    <mergeCell ref="A46:K47"/>
    <mergeCell ref="B28:C33"/>
    <mergeCell ref="B35:C36"/>
  </mergeCells>
  <pageMargins left="0.75" right="0.75" top="1" bottom="1" header="0.5" footer="0.5"/>
  <pageSetup paperSize="9" scale="4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9" workbookViewId="0">
      <selection activeCell="E12" sqref="E$1:G$1048576"/>
    </sheetView>
  </sheetViews>
  <sheetFormatPr defaultColWidth="9" defaultRowHeight="13.5"/>
  <cols>
    <col min="1" max="1" width="11.5" customWidth="1"/>
    <col min="2" max="2" width="21.2583333333333" customWidth="1"/>
    <col min="3" max="3" width="31.625" customWidth="1"/>
    <col min="5" max="7" width="20.375" customWidth="1"/>
    <col min="10" max="10" width="14.1333333333333" customWidth="1"/>
  </cols>
  <sheetData>
    <row r="1" ht="27" spans="1:10">
      <c r="A1" s="2" t="s">
        <v>122</v>
      </c>
      <c r="B1" s="2"/>
      <c r="C1" s="2"/>
      <c r="D1" s="2"/>
      <c r="E1" s="2"/>
      <c r="F1" s="2"/>
      <c r="G1" s="2"/>
      <c r="H1" s="2"/>
      <c r="I1" s="2"/>
      <c r="J1" s="2"/>
    </row>
    <row r="2" ht="26" customHeight="1" spans="1:10">
      <c r="A2" s="3" t="s">
        <v>123</v>
      </c>
      <c r="B2" s="3" t="s">
        <v>467</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10</v>
      </c>
      <c r="D5" s="21">
        <v>0.6494</v>
      </c>
      <c r="E5" s="21">
        <v>0.6494</v>
      </c>
      <c r="F5" s="3">
        <v>10</v>
      </c>
      <c r="G5" s="3"/>
      <c r="H5" s="5">
        <f>E5/D5</f>
        <v>1</v>
      </c>
      <c r="I5" s="3">
        <v>10</v>
      </c>
      <c r="J5" s="3"/>
    </row>
    <row r="6" ht="31" customHeight="1" spans="1:10">
      <c r="A6" s="3"/>
      <c r="B6" s="3" t="s">
        <v>43</v>
      </c>
      <c r="C6" s="3">
        <v>10</v>
      </c>
      <c r="D6" s="21">
        <v>0.6494</v>
      </c>
      <c r="E6" s="21">
        <v>0.6494</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468</v>
      </c>
      <c r="C10" s="6"/>
      <c r="D10" s="6"/>
      <c r="E10" s="6"/>
      <c r="F10" s="6"/>
      <c r="G10" s="6" t="s">
        <v>468</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4" t="s">
        <v>51</v>
      </c>
      <c r="F12" s="7" t="s">
        <v>52</v>
      </c>
      <c r="G12" s="7" t="s">
        <v>53</v>
      </c>
      <c r="H12" s="6" t="s">
        <v>130</v>
      </c>
      <c r="I12" s="6" t="s">
        <v>132</v>
      </c>
      <c r="J12" s="6" t="s">
        <v>54</v>
      </c>
    </row>
    <row r="13" ht="52" customHeight="1" spans="1:10">
      <c r="A13" s="3" t="s">
        <v>58</v>
      </c>
      <c r="B13" s="3" t="s">
        <v>59</v>
      </c>
      <c r="C13" s="140" t="s">
        <v>469</v>
      </c>
      <c r="D13" s="58" t="s">
        <v>76</v>
      </c>
      <c r="E13" s="8">
        <v>12</v>
      </c>
      <c r="F13" s="8" t="s">
        <v>275</v>
      </c>
      <c r="G13" s="58" t="s">
        <v>470</v>
      </c>
      <c r="H13" s="133">
        <v>20</v>
      </c>
      <c r="I13" s="133">
        <v>20</v>
      </c>
      <c r="J13" s="6" t="s">
        <v>26</v>
      </c>
    </row>
    <row r="14" ht="43" customHeight="1" spans="1:10">
      <c r="A14" s="3"/>
      <c r="B14" s="3" t="s">
        <v>84</v>
      </c>
      <c r="C14" s="140" t="s">
        <v>471</v>
      </c>
      <c r="D14" s="58" t="s">
        <v>76</v>
      </c>
      <c r="E14" s="8">
        <v>70</v>
      </c>
      <c r="F14" s="8" t="s">
        <v>62</v>
      </c>
      <c r="G14" s="140" t="s">
        <v>472</v>
      </c>
      <c r="H14" s="133">
        <v>20</v>
      </c>
      <c r="I14" s="133">
        <v>20</v>
      </c>
      <c r="J14" s="6" t="s">
        <v>26</v>
      </c>
    </row>
    <row r="15" ht="31" customHeight="1" spans="1:10">
      <c r="A15" s="3"/>
      <c r="B15" s="3" t="s">
        <v>91</v>
      </c>
      <c r="C15" s="140" t="s">
        <v>291</v>
      </c>
      <c r="D15" s="140" t="s">
        <v>61</v>
      </c>
      <c r="E15" s="140" t="s">
        <v>277</v>
      </c>
      <c r="F15" s="8" t="s">
        <v>95</v>
      </c>
      <c r="G15" s="142" t="s">
        <v>387</v>
      </c>
      <c r="H15" s="133">
        <v>10</v>
      </c>
      <c r="I15" s="133">
        <v>10</v>
      </c>
      <c r="J15" s="6" t="s">
        <v>26</v>
      </c>
    </row>
    <row r="16" ht="66" customHeight="1" spans="1:10">
      <c r="A16" s="3" t="s">
        <v>101</v>
      </c>
      <c r="B16" s="3" t="s">
        <v>105</v>
      </c>
      <c r="C16" s="129" t="s">
        <v>473</v>
      </c>
      <c r="D16" s="140" t="s">
        <v>61</v>
      </c>
      <c r="E16" s="143" t="s">
        <v>474</v>
      </c>
      <c r="F16" s="143" t="s">
        <v>474</v>
      </c>
      <c r="G16" s="143" t="s">
        <v>474</v>
      </c>
      <c r="H16" s="133">
        <v>15</v>
      </c>
      <c r="I16" s="133">
        <v>15</v>
      </c>
      <c r="J16" s="6" t="s">
        <v>26</v>
      </c>
    </row>
    <row r="17" ht="42" customHeight="1" spans="1:10">
      <c r="A17" s="3"/>
      <c r="B17" s="3" t="s">
        <v>115</v>
      </c>
      <c r="C17" s="129" t="s">
        <v>475</v>
      </c>
      <c r="D17" s="140" t="s">
        <v>61</v>
      </c>
      <c r="E17" s="129" t="s">
        <v>475</v>
      </c>
      <c r="F17" s="129" t="s">
        <v>475</v>
      </c>
      <c r="G17" s="129" t="s">
        <v>475</v>
      </c>
      <c r="H17" s="133">
        <v>15</v>
      </c>
      <c r="I17" s="133">
        <v>15</v>
      </c>
      <c r="J17" s="6" t="s">
        <v>26</v>
      </c>
    </row>
    <row r="18" ht="51" customHeight="1" spans="1:10">
      <c r="A18" s="3" t="s">
        <v>117</v>
      </c>
      <c r="B18" s="4" t="s">
        <v>118</v>
      </c>
      <c r="C18" s="140" t="s">
        <v>476</v>
      </c>
      <c r="D18" s="58" t="s">
        <v>76</v>
      </c>
      <c r="E18" s="8">
        <v>90</v>
      </c>
      <c r="F18" s="8" t="s">
        <v>62</v>
      </c>
      <c r="G18" s="143" t="s">
        <v>477</v>
      </c>
      <c r="H18" s="133">
        <v>10</v>
      </c>
      <c r="I18" s="133">
        <v>10</v>
      </c>
      <c r="J18" s="6" t="s">
        <v>26</v>
      </c>
    </row>
    <row r="19" ht="31" customHeight="1" spans="1:10">
      <c r="A19" s="3" t="s">
        <v>158</v>
      </c>
      <c r="B19" s="3"/>
      <c r="C19" s="3" t="s">
        <v>26</v>
      </c>
      <c r="D19" s="3"/>
      <c r="E19" s="3"/>
      <c r="F19" s="3"/>
      <c r="G19" s="3"/>
      <c r="H19" s="3"/>
      <c r="I19" s="3"/>
      <c r="J19" s="3"/>
    </row>
    <row r="20" ht="24" customHeight="1" spans="1:10">
      <c r="A20" s="3" t="s">
        <v>159</v>
      </c>
      <c r="B20" s="3">
        <v>100</v>
      </c>
      <c r="C20" s="3"/>
      <c r="D20" s="3"/>
      <c r="E20" s="3"/>
      <c r="F20" s="3"/>
      <c r="G20" s="3"/>
      <c r="H20" s="3"/>
      <c r="I20" s="3">
        <f>SUM(I5,I13:I18)</f>
        <v>100</v>
      </c>
      <c r="J20" s="3" t="s">
        <v>160</v>
      </c>
    </row>
    <row r="21" spans="1:10">
      <c r="A21" s="10" t="s">
        <v>161</v>
      </c>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pageSetup paperSize="9" scale="52"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10" workbookViewId="0">
      <selection activeCell="E12" sqref="E$1:F$1048576"/>
    </sheetView>
  </sheetViews>
  <sheetFormatPr defaultColWidth="9" defaultRowHeight="13.5"/>
  <cols>
    <col min="1" max="1" width="11.5" customWidth="1"/>
    <col min="2" max="2" width="21.2583333333333" customWidth="1"/>
    <col min="3" max="3" width="29.625" customWidth="1"/>
    <col min="5" max="6" width="16.5" customWidth="1"/>
    <col min="7" max="7" width="21.375" customWidth="1"/>
    <col min="10" max="10" width="14.1333333333333" customWidth="1"/>
  </cols>
  <sheetData>
    <row r="1" customFormat="1" ht="27" spans="1:10">
      <c r="A1" s="2" t="s">
        <v>122</v>
      </c>
      <c r="B1" s="2"/>
      <c r="C1" s="2"/>
      <c r="D1" s="2"/>
      <c r="E1" s="2"/>
      <c r="F1" s="2"/>
      <c r="G1" s="2"/>
      <c r="H1" s="2"/>
      <c r="I1" s="2"/>
      <c r="J1" s="2"/>
    </row>
    <row r="2" customFormat="1" ht="26" customHeight="1" spans="1:10">
      <c r="A2" s="3" t="s">
        <v>123</v>
      </c>
      <c r="B2" s="3" t="s">
        <v>478</v>
      </c>
      <c r="C2" s="3"/>
      <c r="D2" s="3"/>
      <c r="E2" s="3"/>
      <c r="F2" s="3"/>
      <c r="G2" s="3"/>
      <c r="H2" s="3"/>
      <c r="I2" s="3"/>
      <c r="J2" s="3"/>
    </row>
    <row r="3" customFormat="1" ht="26" customHeight="1" spans="1:10">
      <c r="A3" s="3" t="s">
        <v>125</v>
      </c>
      <c r="B3" s="3" t="s">
        <v>30</v>
      </c>
      <c r="C3" s="3"/>
      <c r="D3" s="3"/>
      <c r="E3" s="4" t="s">
        <v>126</v>
      </c>
      <c r="F3" s="3" t="s">
        <v>30</v>
      </c>
      <c r="G3" s="3"/>
      <c r="H3" s="3"/>
      <c r="I3" s="3"/>
      <c r="J3" s="3"/>
    </row>
    <row r="4" customFormat="1" ht="37" customHeight="1" spans="1:10">
      <c r="A4" s="3" t="s">
        <v>127</v>
      </c>
      <c r="B4" s="3"/>
      <c r="C4" s="4" t="s">
        <v>33</v>
      </c>
      <c r="D4" s="4" t="s">
        <v>128</v>
      </c>
      <c r="E4" s="4" t="s">
        <v>129</v>
      </c>
      <c r="F4" s="3" t="s">
        <v>130</v>
      </c>
      <c r="G4" s="3"/>
      <c r="H4" s="3" t="s">
        <v>131</v>
      </c>
      <c r="I4" s="3" t="s">
        <v>132</v>
      </c>
      <c r="J4" s="3"/>
    </row>
    <row r="5" customFormat="1" ht="31" customHeight="1" spans="1:10">
      <c r="A5" s="3"/>
      <c r="B5" s="3" t="s">
        <v>40</v>
      </c>
      <c r="C5" s="3">
        <v>19</v>
      </c>
      <c r="D5" s="3">
        <v>15</v>
      </c>
      <c r="E5" s="3">
        <v>15</v>
      </c>
      <c r="F5" s="3">
        <v>10</v>
      </c>
      <c r="G5" s="3"/>
      <c r="H5" s="5">
        <f>E5/D5</f>
        <v>1</v>
      </c>
      <c r="I5" s="3">
        <v>10</v>
      </c>
      <c r="J5" s="3"/>
    </row>
    <row r="6" customFormat="1" ht="31" customHeight="1" spans="1:10">
      <c r="A6" s="3"/>
      <c r="B6" s="3" t="s">
        <v>43</v>
      </c>
      <c r="C6" s="3">
        <v>19</v>
      </c>
      <c r="D6" s="3">
        <v>15</v>
      </c>
      <c r="E6" s="3">
        <v>15</v>
      </c>
      <c r="F6" s="3" t="s">
        <v>133</v>
      </c>
      <c r="G6" s="3"/>
      <c r="H6" s="3" t="s">
        <v>133</v>
      </c>
      <c r="I6" s="3" t="s">
        <v>133</v>
      </c>
      <c r="J6" s="3"/>
    </row>
    <row r="7" customFormat="1" ht="31" customHeight="1" spans="1:10">
      <c r="A7" s="3"/>
      <c r="B7" s="3" t="s">
        <v>134</v>
      </c>
      <c r="C7" s="3"/>
      <c r="D7" s="3"/>
      <c r="E7" s="3"/>
      <c r="F7" s="3" t="s">
        <v>133</v>
      </c>
      <c r="G7" s="3"/>
      <c r="H7" s="3" t="s">
        <v>133</v>
      </c>
      <c r="I7" s="3" t="s">
        <v>133</v>
      </c>
      <c r="J7" s="3"/>
    </row>
    <row r="8" customFormat="1" ht="31" customHeight="1" spans="1:10">
      <c r="A8" s="3"/>
      <c r="B8" s="3" t="s">
        <v>135</v>
      </c>
      <c r="C8" s="3"/>
      <c r="D8" s="3"/>
      <c r="E8" s="3"/>
      <c r="F8" s="3" t="s">
        <v>133</v>
      </c>
      <c r="G8" s="3"/>
      <c r="H8" s="3" t="s">
        <v>133</v>
      </c>
      <c r="I8" s="3" t="s">
        <v>133</v>
      </c>
      <c r="J8" s="3"/>
    </row>
    <row r="9" customFormat="1" ht="29" customHeight="1" spans="1:10">
      <c r="A9" s="6" t="s">
        <v>136</v>
      </c>
      <c r="B9" s="6"/>
      <c r="C9" s="6"/>
      <c r="D9" s="6"/>
      <c r="E9" s="6"/>
      <c r="F9" s="6"/>
      <c r="G9" s="6" t="s">
        <v>137</v>
      </c>
      <c r="H9" s="6"/>
      <c r="I9" s="6"/>
      <c r="J9" s="6"/>
    </row>
    <row r="10" customFormat="1" ht="71" customHeight="1" spans="1:10">
      <c r="A10" s="6" t="s">
        <v>138</v>
      </c>
      <c r="B10" s="6" t="s">
        <v>479</v>
      </c>
      <c r="C10" s="6"/>
      <c r="D10" s="6"/>
      <c r="E10" s="6"/>
      <c r="F10" s="6"/>
      <c r="G10" s="6" t="s">
        <v>479</v>
      </c>
      <c r="H10" s="6"/>
      <c r="I10" s="6"/>
      <c r="J10" s="6"/>
    </row>
    <row r="11" customFormat="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4" t="s">
        <v>51</v>
      </c>
      <c r="F12" s="7" t="s">
        <v>52</v>
      </c>
      <c r="G12" s="7" t="s">
        <v>53</v>
      </c>
      <c r="H12" s="6" t="s">
        <v>130</v>
      </c>
      <c r="I12" s="6" t="s">
        <v>132</v>
      </c>
      <c r="J12" s="6" t="s">
        <v>54</v>
      </c>
    </row>
    <row r="13" customFormat="1" ht="40.5" spans="1:10">
      <c r="A13" s="3" t="s">
        <v>58</v>
      </c>
      <c r="B13" s="3" t="s">
        <v>59</v>
      </c>
      <c r="C13" s="140" t="s">
        <v>480</v>
      </c>
      <c r="D13" s="58" t="s">
        <v>76</v>
      </c>
      <c r="E13" s="31">
        <v>90</v>
      </c>
      <c r="F13" s="8" t="s">
        <v>62</v>
      </c>
      <c r="G13" s="141">
        <v>0.9</v>
      </c>
      <c r="H13" s="133">
        <v>20</v>
      </c>
      <c r="I13" s="133">
        <v>20</v>
      </c>
      <c r="J13" s="6" t="s">
        <v>26</v>
      </c>
    </row>
    <row r="14" customFormat="1" ht="43" customHeight="1" spans="1:10">
      <c r="A14" s="3"/>
      <c r="B14" s="3" t="s">
        <v>84</v>
      </c>
      <c r="C14" s="140" t="s">
        <v>471</v>
      </c>
      <c r="D14" s="58" t="s">
        <v>76</v>
      </c>
      <c r="E14" s="8">
        <v>70</v>
      </c>
      <c r="F14" s="8" t="s">
        <v>62</v>
      </c>
      <c r="G14" s="140" t="s">
        <v>472</v>
      </c>
      <c r="H14" s="133">
        <v>20</v>
      </c>
      <c r="I14" s="133">
        <v>20</v>
      </c>
      <c r="J14" s="6" t="s">
        <v>26</v>
      </c>
    </row>
    <row r="15" customFormat="1" ht="31" customHeight="1" spans="1:10">
      <c r="A15" s="3"/>
      <c r="B15" s="3" t="s">
        <v>91</v>
      </c>
      <c r="C15" s="140" t="s">
        <v>291</v>
      </c>
      <c r="D15" s="140" t="s">
        <v>61</v>
      </c>
      <c r="E15" s="140" t="s">
        <v>277</v>
      </c>
      <c r="F15" s="8" t="s">
        <v>95</v>
      </c>
      <c r="G15" s="142" t="s">
        <v>387</v>
      </c>
      <c r="H15" s="133">
        <v>10</v>
      </c>
      <c r="I15" s="133">
        <v>10</v>
      </c>
      <c r="J15" s="6" t="s">
        <v>26</v>
      </c>
    </row>
    <row r="16" customFormat="1" ht="84" customHeight="1" spans="1:10">
      <c r="A16" s="3" t="s">
        <v>101</v>
      </c>
      <c r="B16" s="3" t="s">
        <v>105</v>
      </c>
      <c r="C16" s="129" t="s">
        <v>481</v>
      </c>
      <c r="D16" s="140" t="s">
        <v>61</v>
      </c>
      <c r="E16" s="143" t="s">
        <v>474</v>
      </c>
      <c r="F16" s="143" t="s">
        <v>474</v>
      </c>
      <c r="G16" s="143" t="s">
        <v>474</v>
      </c>
      <c r="H16" s="133">
        <v>15</v>
      </c>
      <c r="I16" s="133">
        <v>15</v>
      </c>
      <c r="J16" s="6" t="s">
        <v>26</v>
      </c>
    </row>
    <row r="17" customFormat="1" ht="75" customHeight="1" spans="1:10">
      <c r="A17" s="3"/>
      <c r="B17" s="3" t="s">
        <v>113</v>
      </c>
      <c r="C17" s="3" t="s">
        <v>482</v>
      </c>
      <c r="D17" s="140" t="s">
        <v>61</v>
      </c>
      <c r="E17" s="3" t="s">
        <v>483</v>
      </c>
      <c r="F17" s="3" t="s">
        <v>483</v>
      </c>
      <c r="G17" s="6" t="s">
        <v>483</v>
      </c>
      <c r="H17" s="133">
        <v>15</v>
      </c>
      <c r="I17" s="133">
        <v>15</v>
      </c>
      <c r="J17" s="6" t="s">
        <v>26</v>
      </c>
    </row>
    <row r="18" customFormat="1" ht="51" customHeight="1" spans="1:10">
      <c r="A18" s="3" t="s">
        <v>117</v>
      </c>
      <c r="B18" s="4" t="s">
        <v>118</v>
      </c>
      <c r="C18" s="140" t="s">
        <v>476</v>
      </c>
      <c r="D18" s="58" t="s">
        <v>76</v>
      </c>
      <c r="E18" s="8">
        <v>90</v>
      </c>
      <c r="F18" s="8" t="s">
        <v>62</v>
      </c>
      <c r="G18" s="143" t="s">
        <v>477</v>
      </c>
      <c r="H18" s="133">
        <v>10</v>
      </c>
      <c r="I18" s="133">
        <v>10</v>
      </c>
      <c r="J18" s="6" t="s">
        <v>26</v>
      </c>
    </row>
    <row r="19" customFormat="1" ht="31" customHeight="1" spans="1:10">
      <c r="A19" s="3" t="s">
        <v>158</v>
      </c>
      <c r="B19" s="3"/>
      <c r="C19" s="3" t="s">
        <v>26</v>
      </c>
      <c r="D19" s="3"/>
      <c r="E19" s="3"/>
      <c r="F19" s="3"/>
      <c r="G19" s="3"/>
      <c r="H19" s="3"/>
      <c r="I19" s="3"/>
      <c r="J19" s="3"/>
    </row>
    <row r="20" customFormat="1" ht="24" customHeight="1" spans="1:10">
      <c r="A20" s="3" t="s">
        <v>159</v>
      </c>
      <c r="B20" s="3">
        <v>100</v>
      </c>
      <c r="C20" s="3"/>
      <c r="D20" s="3"/>
      <c r="E20" s="3"/>
      <c r="F20" s="3"/>
      <c r="G20" s="3"/>
      <c r="H20" s="3"/>
      <c r="I20" s="3">
        <f>SUM(I5,I13:I18)</f>
        <v>100</v>
      </c>
      <c r="J20" s="3" t="s">
        <v>160</v>
      </c>
    </row>
    <row r="21" customFormat="1" spans="1:10">
      <c r="A21" s="10" t="s">
        <v>161</v>
      </c>
      <c r="B21" s="11"/>
      <c r="C21" s="11"/>
      <c r="D21" s="11"/>
      <c r="E21" s="11"/>
      <c r="F21" s="11"/>
      <c r="G21" s="11"/>
      <c r="H21" s="11"/>
      <c r="I21" s="11"/>
      <c r="J21" s="11"/>
    </row>
    <row r="22" customFormat="1" spans="1:10">
      <c r="A22" s="11"/>
      <c r="B22" s="11"/>
      <c r="C22" s="11"/>
      <c r="D22" s="11"/>
      <c r="E22" s="11"/>
      <c r="F22" s="11"/>
      <c r="G22" s="11"/>
      <c r="H22" s="11"/>
      <c r="I22" s="11"/>
      <c r="J22" s="11"/>
    </row>
    <row r="23" customFormat="1" spans="1:10">
      <c r="A23" s="11"/>
      <c r="B23" s="11"/>
      <c r="C23" s="11"/>
      <c r="D23" s="11"/>
      <c r="E23" s="11"/>
      <c r="F23" s="11"/>
      <c r="G23" s="11"/>
      <c r="H23" s="11"/>
      <c r="I23" s="11"/>
      <c r="J23" s="11"/>
    </row>
    <row r="24" customFormat="1" spans="1:10">
      <c r="A24" s="11"/>
      <c r="B24" s="11"/>
      <c r="C24" s="11"/>
      <c r="D24" s="11"/>
      <c r="E24" s="11"/>
      <c r="F24" s="11"/>
      <c r="G24" s="11"/>
      <c r="H24" s="11"/>
      <c r="I24" s="11"/>
      <c r="J24" s="11"/>
    </row>
    <row r="25" customFormat="1" spans="1:10">
      <c r="A25" s="11"/>
      <c r="B25" s="11"/>
      <c r="C25" s="11"/>
      <c r="D25" s="11"/>
      <c r="E25" s="11"/>
      <c r="F25" s="11"/>
      <c r="G25" s="11"/>
      <c r="H25" s="11"/>
      <c r="I25" s="11"/>
      <c r="J25"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pageSetup paperSize="9" scale="5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5" workbookViewId="0">
      <selection activeCell="J18" sqref="J18"/>
    </sheetView>
  </sheetViews>
  <sheetFormatPr defaultColWidth="9" defaultRowHeight="13.5"/>
  <cols>
    <col min="1" max="1" width="11.5" customWidth="1"/>
    <col min="2" max="2" width="21.2583333333333" customWidth="1"/>
    <col min="3" max="3" width="21.37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484</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1.0752</v>
      </c>
      <c r="D5" s="3">
        <v>1.0752</v>
      </c>
      <c r="E5" s="3"/>
      <c r="F5" s="3">
        <v>10</v>
      </c>
      <c r="G5" s="3"/>
      <c r="H5" s="5">
        <f>E5/D5</f>
        <v>0</v>
      </c>
      <c r="I5" s="3">
        <v>10</v>
      </c>
      <c r="J5" s="3"/>
    </row>
    <row r="6" ht="31" customHeight="1" spans="1:10">
      <c r="A6" s="3"/>
      <c r="B6" s="3" t="s">
        <v>43</v>
      </c>
      <c r="C6" s="3"/>
      <c r="D6" s="3"/>
      <c r="E6" s="3"/>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485</v>
      </c>
      <c r="C10" s="6"/>
      <c r="D10" s="6"/>
      <c r="E10" s="6"/>
      <c r="F10" s="6"/>
      <c r="G10" s="6" t="s">
        <v>395</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486</v>
      </c>
      <c r="D13" s="3" t="s">
        <v>93</v>
      </c>
      <c r="E13" s="3">
        <v>1</v>
      </c>
      <c r="F13" s="6" t="s">
        <v>201</v>
      </c>
      <c r="G13" s="6">
        <v>1</v>
      </c>
      <c r="H13" s="6">
        <v>20</v>
      </c>
      <c r="I13" s="6">
        <v>20</v>
      </c>
      <c r="J13" s="6" t="s">
        <v>26</v>
      </c>
    </row>
    <row r="14" ht="31" customHeight="1" spans="1:10">
      <c r="A14" s="3"/>
      <c r="B14" s="3" t="s">
        <v>91</v>
      </c>
      <c r="C14" s="3" t="s">
        <v>487</v>
      </c>
      <c r="D14" s="3" t="s">
        <v>93</v>
      </c>
      <c r="E14" s="3" t="s">
        <v>292</v>
      </c>
      <c r="F14" s="6" t="s">
        <v>95</v>
      </c>
      <c r="G14" s="3" t="s">
        <v>292</v>
      </c>
      <c r="H14" s="6">
        <v>20</v>
      </c>
      <c r="I14" s="6">
        <v>20</v>
      </c>
      <c r="J14" s="6" t="s">
        <v>26</v>
      </c>
    </row>
    <row r="15" ht="31" customHeight="1" spans="1:10">
      <c r="A15" s="3" t="s">
        <v>101</v>
      </c>
      <c r="B15" s="3" t="s">
        <v>105</v>
      </c>
      <c r="C15" s="3" t="s">
        <v>488</v>
      </c>
      <c r="D15" s="3" t="s">
        <v>93</v>
      </c>
      <c r="E15" s="3" t="s">
        <v>104</v>
      </c>
      <c r="F15" s="6" t="s">
        <v>95</v>
      </c>
      <c r="G15" s="6" t="s">
        <v>395</v>
      </c>
      <c r="H15" s="6">
        <v>20</v>
      </c>
      <c r="I15" s="6">
        <v>20</v>
      </c>
      <c r="J15" s="6" t="s">
        <v>26</v>
      </c>
    </row>
    <row r="16" ht="41" customHeight="1" spans="1:10">
      <c r="A16" s="3" t="s">
        <v>117</v>
      </c>
      <c r="B16" s="4" t="s">
        <v>118</v>
      </c>
      <c r="C16" s="3" t="s">
        <v>489</v>
      </c>
      <c r="D16" s="8" t="s">
        <v>76</v>
      </c>
      <c r="E16" s="3">
        <v>95</v>
      </c>
      <c r="F16" s="3" t="s">
        <v>62</v>
      </c>
      <c r="G16" s="9">
        <v>0.98</v>
      </c>
      <c r="H16" s="3">
        <v>30</v>
      </c>
      <c r="I16" s="3">
        <v>30</v>
      </c>
      <c r="J16" s="6" t="s">
        <v>26</v>
      </c>
    </row>
    <row r="17" ht="31" customHeight="1" spans="1:10">
      <c r="A17" s="3" t="s">
        <v>158</v>
      </c>
      <c r="B17" s="3"/>
      <c r="C17" s="3" t="s">
        <v>26</v>
      </c>
      <c r="D17" s="3"/>
      <c r="E17" s="3"/>
      <c r="F17" s="3"/>
      <c r="G17" s="3"/>
      <c r="H17" s="3"/>
      <c r="I17" s="3"/>
      <c r="J17" s="3"/>
    </row>
    <row r="18" ht="24" customHeight="1" spans="1:10">
      <c r="A18" s="3" t="s">
        <v>159</v>
      </c>
      <c r="B18" s="3">
        <v>100</v>
      </c>
      <c r="C18" s="3"/>
      <c r="D18" s="3"/>
      <c r="E18" s="3"/>
      <c r="F18" s="3"/>
      <c r="G18" s="3"/>
      <c r="H18" s="3"/>
      <c r="I18" s="3">
        <f>SUM(I5,I13:I16)</f>
        <v>100</v>
      </c>
      <c r="J18" s="3" t="s">
        <v>160</v>
      </c>
    </row>
    <row r="19" spans="1:10">
      <c r="A19" s="10" t="s">
        <v>161</v>
      </c>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6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0" workbookViewId="0">
      <selection activeCell="J23" sqref="A2:J23"/>
    </sheetView>
  </sheetViews>
  <sheetFormatPr defaultColWidth="9" defaultRowHeight="13.5"/>
  <cols>
    <col min="1" max="1" width="11.5" customWidth="1"/>
    <col min="2" max="2" width="21.2583333333333" customWidth="1"/>
    <col min="3" max="3" width="42" customWidth="1"/>
    <col min="5" max="5" width="21.25" customWidth="1"/>
    <col min="7" max="7" width="22" customWidth="1"/>
    <col min="10" max="10" width="14.1333333333333" customWidth="1"/>
  </cols>
  <sheetData>
    <row r="1" ht="27" spans="1:10">
      <c r="A1" s="2" t="s">
        <v>122</v>
      </c>
      <c r="B1" s="2"/>
      <c r="C1" s="2"/>
      <c r="D1" s="2"/>
      <c r="E1" s="2"/>
      <c r="F1" s="2"/>
      <c r="G1" s="2"/>
      <c r="H1" s="2"/>
      <c r="I1" s="2"/>
      <c r="J1" s="2"/>
    </row>
    <row r="2" ht="26" customHeight="1" spans="1:10">
      <c r="A2" s="3" t="s">
        <v>123</v>
      </c>
      <c r="B2" s="3" t="s">
        <v>490</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5</v>
      </c>
      <c r="D5" s="21">
        <v>1.556</v>
      </c>
      <c r="E5" s="21">
        <v>1.556</v>
      </c>
      <c r="F5" s="3">
        <v>10</v>
      </c>
      <c r="G5" s="3"/>
      <c r="H5" s="5">
        <f>E5/D5</f>
        <v>1</v>
      </c>
      <c r="I5" s="3">
        <v>7</v>
      </c>
      <c r="J5" s="3"/>
    </row>
    <row r="6" ht="31" customHeight="1" spans="1:10">
      <c r="A6" s="3"/>
      <c r="B6" s="3" t="s">
        <v>43</v>
      </c>
      <c r="C6" s="3">
        <v>5</v>
      </c>
      <c r="D6" s="21">
        <v>1.556</v>
      </c>
      <c r="E6" s="21">
        <v>1.556</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491</v>
      </c>
      <c r="C10" s="6"/>
      <c r="D10" s="6"/>
      <c r="E10" s="6"/>
      <c r="F10" s="6"/>
      <c r="G10" s="6" t="s">
        <v>492</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493</v>
      </c>
      <c r="D13" s="3" t="s">
        <v>93</v>
      </c>
      <c r="E13" s="3">
        <v>50</v>
      </c>
      <c r="F13" s="6" t="s">
        <v>275</v>
      </c>
      <c r="G13" s="6">
        <v>50</v>
      </c>
      <c r="H13" s="6">
        <v>15</v>
      </c>
      <c r="I13" s="6">
        <v>15</v>
      </c>
      <c r="J13" s="6" t="s">
        <v>26</v>
      </c>
    </row>
    <row r="14" ht="31" customHeight="1" spans="1:10">
      <c r="A14" s="3"/>
      <c r="B14" s="3" t="s">
        <v>84</v>
      </c>
      <c r="C14" s="3" t="s">
        <v>494</v>
      </c>
      <c r="D14" s="3" t="s">
        <v>146</v>
      </c>
      <c r="E14" s="3">
        <v>80</v>
      </c>
      <c r="F14" s="6" t="s">
        <v>62</v>
      </c>
      <c r="G14" s="6">
        <v>80</v>
      </c>
      <c r="H14" s="6">
        <v>15</v>
      </c>
      <c r="I14" s="6">
        <v>15</v>
      </c>
      <c r="J14" s="6" t="s">
        <v>26</v>
      </c>
    </row>
    <row r="15" ht="31" customHeight="1" spans="1:10">
      <c r="A15" s="3"/>
      <c r="B15" s="3" t="s">
        <v>91</v>
      </c>
      <c r="C15" s="3" t="s">
        <v>92</v>
      </c>
      <c r="D15" s="3" t="s">
        <v>379</v>
      </c>
      <c r="E15" s="3" t="s">
        <v>277</v>
      </c>
      <c r="F15" s="6" t="s">
        <v>95</v>
      </c>
      <c r="G15" s="6" t="s">
        <v>277</v>
      </c>
      <c r="H15" s="6">
        <v>10</v>
      </c>
      <c r="I15" s="6">
        <v>10</v>
      </c>
      <c r="J15" s="6" t="s">
        <v>26</v>
      </c>
    </row>
    <row r="16" ht="31" customHeight="1" spans="1:10">
      <c r="A16" s="3"/>
      <c r="B16" s="3" t="s">
        <v>96</v>
      </c>
      <c r="C16" s="3" t="s">
        <v>495</v>
      </c>
      <c r="D16" s="3" t="s">
        <v>76</v>
      </c>
      <c r="E16" s="3">
        <v>5</v>
      </c>
      <c r="F16" s="6" t="s">
        <v>64</v>
      </c>
      <c r="G16" s="6">
        <v>1.556</v>
      </c>
      <c r="H16" s="6">
        <v>10</v>
      </c>
      <c r="I16" s="6">
        <v>10</v>
      </c>
      <c r="J16" s="6" t="s">
        <v>26</v>
      </c>
    </row>
    <row r="17" ht="47" customHeight="1" spans="1:10">
      <c r="A17" s="3" t="s">
        <v>101</v>
      </c>
      <c r="B17" s="3" t="s">
        <v>102</v>
      </c>
      <c r="C17" s="3" t="s">
        <v>496</v>
      </c>
      <c r="D17" s="3" t="s">
        <v>93</v>
      </c>
      <c r="E17" s="3" t="s">
        <v>104</v>
      </c>
      <c r="F17" s="6" t="s">
        <v>95</v>
      </c>
      <c r="G17" s="6" t="s">
        <v>104</v>
      </c>
      <c r="H17" s="6">
        <v>10</v>
      </c>
      <c r="I17" s="6">
        <v>10</v>
      </c>
      <c r="J17" s="6" t="s">
        <v>26</v>
      </c>
    </row>
    <row r="18" ht="49" customHeight="1" spans="1:10">
      <c r="A18" s="3"/>
      <c r="B18" s="3" t="s">
        <v>105</v>
      </c>
      <c r="C18" s="3" t="s">
        <v>497</v>
      </c>
      <c r="D18" s="8" t="s">
        <v>93</v>
      </c>
      <c r="E18" s="3" t="s">
        <v>104</v>
      </c>
      <c r="F18" s="6" t="s">
        <v>95</v>
      </c>
      <c r="G18" s="3" t="s">
        <v>104</v>
      </c>
      <c r="H18" s="6">
        <v>10</v>
      </c>
      <c r="I18" s="6">
        <v>10</v>
      </c>
      <c r="J18" s="6" t="s">
        <v>26</v>
      </c>
    </row>
    <row r="19" ht="47" customHeight="1" spans="1:10">
      <c r="A19" s="3"/>
      <c r="B19" s="3" t="s">
        <v>113</v>
      </c>
      <c r="C19" s="3" t="s">
        <v>498</v>
      </c>
      <c r="D19" s="8" t="s">
        <v>93</v>
      </c>
      <c r="E19" s="3" t="s">
        <v>104</v>
      </c>
      <c r="F19" s="6" t="s">
        <v>95</v>
      </c>
      <c r="G19" s="3" t="s">
        <v>104</v>
      </c>
      <c r="H19" s="6">
        <v>10</v>
      </c>
      <c r="I19" s="6">
        <v>10</v>
      </c>
      <c r="J19" s="6" t="s">
        <v>26</v>
      </c>
    </row>
    <row r="20" ht="45" customHeight="1" spans="1:10">
      <c r="A20" s="3"/>
      <c r="B20" s="3" t="s">
        <v>115</v>
      </c>
      <c r="C20" s="3" t="s">
        <v>499</v>
      </c>
      <c r="D20" s="8" t="s">
        <v>76</v>
      </c>
      <c r="E20" s="3">
        <v>1</v>
      </c>
      <c r="F20" s="6" t="s">
        <v>95</v>
      </c>
      <c r="G20" s="6">
        <v>1</v>
      </c>
      <c r="H20" s="6">
        <v>5</v>
      </c>
      <c r="I20" s="6">
        <v>5</v>
      </c>
      <c r="J20" s="6" t="s">
        <v>26</v>
      </c>
    </row>
    <row r="21" ht="41" customHeight="1" spans="1:10">
      <c r="A21" s="3" t="s">
        <v>117</v>
      </c>
      <c r="B21" s="4" t="s">
        <v>118</v>
      </c>
      <c r="C21" s="3" t="s">
        <v>224</v>
      </c>
      <c r="D21" s="8" t="s">
        <v>76</v>
      </c>
      <c r="E21" s="3">
        <v>90</v>
      </c>
      <c r="F21" s="3" t="s">
        <v>62</v>
      </c>
      <c r="G21" s="3">
        <v>90</v>
      </c>
      <c r="H21" s="3">
        <v>5</v>
      </c>
      <c r="I21" s="6">
        <v>5</v>
      </c>
      <c r="J21" s="6" t="s">
        <v>26</v>
      </c>
    </row>
    <row r="22" ht="31" customHeight="1" spans="1:10">
      <c r="A22" s="3" t="s">
        <v>158</v>
      </c>
      <c r="B22" s="3"/>
      <c r="C22" s="3" t="s">
        <v>26</v>
      </c>
      <c r="D22" s="3"/>
      <c r="E22" s="3"/>
      <c r="F22" s="3"/>
      <c r="G22" s="3"/>
      <c r="H22" s="3"/>
      <c r="I22" s="3"/>
      <c r="J22" s="3"/>
    </row>
    <row r="23" ht="24" customHeight="1" spans="1:10">
      <c r="A23" s="3" t="s">
        <v>159</v>
      </c>
      <c r="B23" s="3">
        <v>100</v>
      </c>
      <c r="C23" s="3"/>
      <c r="D23" s="3"/>
      <c r="E23" s="3"/>
      <c r="F23" s="3"/>
      <c r="G23" s="3"/>
      <c r="H23" s="3"/>
      <c r="I23" s="3">
        <f>SUM(I5,I13:I21)</f>
        <v>97</v>
      </c>
      <c r="J23" s="3" t="s">
        <v>160</v>
      </c>
    </row>
    <row r="24" spans="1:10">
      <c r="A24" s="10" t="s">
        <v>500</v>
      </c>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52"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1" workbookViewId="0">
      <selection activeCell="J16" sqref="J16"/>
    </sheetView>
  </sheetViews>
  <sheetFormatPr defaultColWidth="9" defaultRowHeight="13.5"/>
  <cols>
    <col min="1" max="1" width="11.5" customWidth="1"/>
    <col min="2" max="2" width="21.2583333333333" customWidth="1"/>
    <col min="3" max="3" width="48.875" customWidth="1"/>
    <col min="5" max="5" width="24.25" customWidth="1"/>
    <col min="7" max="7" width="33.875" customWidth="1"/>
    <col min="10" max="10" width="20.3833333333333" customWidth="1"/>
  </cols>
  <sheetData>
    <row r="1" ht="27" spans="1:10">
      <c r="A1" s="2" t="s">
        <v>122</v>
      </c>
      <c r="B1" s="2"/>
      <c r="C1" s="2"/>
      <c r="D1" s="2"/>
      <c r="E1" s="2"/>
      <c r="F1" s="2"/>
      <c r="G1" s="2"/>
      <c r="H1" s="2"/>
      <c r="I1" s="2"/>
      <c r="J1" s="2"/>
    </row>
    <row r="2" ht="26" customHeight="1" spans="1:10">
      <c r="A2" s="3" t="s">
        <v>123</v>
      </c>
      <c r="B2" s="3" t="s">
        <v>501</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2</v>
      </c>
      <c r="D5" s="21">
        <v>0.8558</v>
      </c>
      <c r="E5" s="21">
        <v>0.8558</v>
      </c>
      <c r="F5" s="3">
        <v>10</v>
      </c>
      <c r="G5" s="3"/>
      <c r="H5" s="5">
        <f>E5/D5</f>
        <v>1</v>
      </c>
      <c r="I5" s="3">
        <v>10</v>
      </c>
      <c r="J5" s="3"/>
    </row>
    <row r="6" ht="31" customHeight="1" spans="1:10">
      <c r="A6" s="3"/>
      <c r="B6" s="3" t="s">
        <v>43</v>
      </c>
      <c r="C6" s="3">
        <v>2</v>
      </c>
      <c r="D6" s="21">
        <v>0.8558</v>
      </c>
      <c r="E6" s="21">
        <v>0.8558</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7" customHeight="1" spans="1:10">
      <c r="A10" s="6" t="s">
        <v>138</v>
      </c>
      <c r="B10" s="6" t="s">
        <v>502</v>
      </c>
      <c r="C10" s="6"/>
      <c r="D10" s="6"/>
      <c r="E10" s="6"/>
      <c r="F10" s="6"/>
      <c r="G10" s="6" t="s">
        <v>503</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504</v>
      </c>
      <c r="D13" s="3" t="s">
        <v>61</v>
      </c>
      <c r="E13" s="3" t="s">
        <v>505</v>
      </c>
      <c r="F13" s="6" t="s">
        <v>144</v>
      </c>
      <c r="G13" s="6">
        <v>4500</v>
      </c>
      <c r="H13" s="6">
        <v>10</v>
      </c>
      <c r="I13" s="6">
        <v>10</v>
      </c>
      <c r="J13" s="6" t="s">
        <v>26</v>
      </c>
    </row>
    <row r="14" ht="31" customHeight="1" spans="1:10">
      <c r="A14" s="3"/>
      <c r="B14" s="3" t="s">
        <v>59</v>
      </c>
      <c r="C14" s="136" t="s">
        <v>506</v>
      </c>
      <c r="D14" s="4" t="s">
        <v>61</v>
      </c>
      <c r="E14" s="136" t="s">
        <v>507</v>
      </c>
      <c r="F14" s="136" t="s">
        <v>508</v>
      </c>
      <c r="G14" s="7">
        <v>276</v>
      </c>
      <c r="H14" s="7">
        <v>10</v>
      </c>
      <c r="I14" s="7">
        <v>10</v>
      </c>
      <c r="J14" s="6" t="s">
        <v>26</v>
      </c>
    </row>
    <row r="15" ht="31" customHeight="1" spans="1:10">
      <c r="A15" s="3"/>
      <c r="B15" s="3" t="s">
        <v>59</v>
      </c>
      <c r="C15" s="139" t="s">
        <v>509</v>
      </c>
      <c r="D15" s="3" t="s">
        <v>61</v>
      </c>
      <c r="E15" s="139" t="s">
        <v>510</v>
      </c>
      <c r="F15" s="139" t="s">
        <v>511</v>
      </c>
      <c r="G15" s="6">
        <v>8</v>
      </c>
      <c r="H15" s="6">
        <v>10</v>
      </c>
      <c r="I15" s="6">
        <v>10</v>
      </c>
      <c r="J15" s="6" t="s">
        <v>26</v>
      </c>
    </row>
    <row r="16" ht="31" customHeight="1" spans="1:10">
      <c r="A16" s="3"/>
      <c r="B16" s="3" t="s">
        <v>84</v>
      </c>
      <c r="C16" s="8" t="s">
        <v>512</v>
      </c>
      <c r="D16" s="8" t="s">
        <v>76</v>
      </c>
      <c r="E16" s="8" t="s">
        <v>513</v>
      </c>
      <c r="F16" s="8" t="s">
        <v>62</v>
      </c>
      <c r="G16" s="8">
        <v>0</v>
      </c>
      <c r="H16" s="8">
        <v>10</v>
      </c>
      <c r="I16" s="8">
        <v>5</v>
      </c>
      <c r="J16" s="31" t="s">
        <v>514</v>
      </c>
    </row>
    <row r="17" ht="31" customHeight="1" spans="1:10">
      <c r="A17" s="3"/>
      <c r="B17" s="3" t="s">
        <v>91</v>
      </c>
      <c r="C17" s="3" t="s">
        <v>386</v>
      </c>
      <c r="D17" s="3" t="s">
        <v>61</v>
      </c>
      <c r="E17" s="3" t="s">
        <v>292</v>
      </c>
      <c r="F17" s="6" t="s">
        <v>95</v>
      </c>
      <c r="G17" s="3" t="s">
        <v>292</v>
      </c>
      <c r="H17" s="6">
        <v>10</v>
      </c>
      <c r="I17" s="6">
        <v>10</v>
      </c>
      <c r="J17" s="6" t="s">
        <v>26</v>
      </c>
    </row>
    <row r="18" ht="31" customHeight="1" spans="1:10">
      <c r="A18" s="3"/>
      <c r="B18" s="3" t="s">
        <v>96</v>
      </c>
      <c r="C18" s="136" t="s">
        <v>515</v>
      </c>
      <c r="D18" s="137" t="s">
        <v>76</v>
      </c>
      <c r="E18" s="136" t="s">
        <v>516</v>
      </c>
      <c r="F18" s="136" t="s">
        <v>64</v>
      </c>
      <c r="G18" s="7">
        <v>0.8558</v>
      </c>
      <c r="H18" s="7">
        <v>10</v>
      </c>
      <c r="I18" s="7">
        <v>10</v>
      </c>
      <c r="J18" s="6" t="s">
        <v>26</v>
      </c>
    </row>
    <row r="19" ht="40.5" spans="1:10">
      <c r="A19" s="3" t="s">
        <v>101</v>
      </c>
      <c r="B19" s="3" t="s">
        <v>105</v>
      </c>
      <c r="C19" s="3" t="s">
        <v>517</v>
      </c>
      <c r="D19" s="3" t="s">
        <v>61</v>
      </c>
      <c r="E19" s="3" t="s">
        <v>104</v>
      </c>
      <c r="F19" s="6" t="s">
        <v>95</v>
      </c>
      <c r="G19" s="6" t="s">
        <v>518</v>
      </c>
      <c r="H19" s="6">
        <v>10</v>
      </c>
      <c r="I19" s="6">
        <v>10</v>
      </c>
      <c r="J19" s="6" t="s">
        <v>26</v>
      </c>
    </row>
    <row r="20" ht="40.5" spans="1:10">
      <c r="A20" s="3"/>
      <c r="B20" s="3" t="s">
        <v>113</v>
      </c>
      <c r="C20" s="3" t="s">
        <v>519</v>
      </c>
      <c r="D20" s="8" t="s">
        <v>61</v>
      </c>
      <c r="E20" s="3" t="s">
        <v>394</v>
      </c>
      <c r="F20" s="6" t="s">
        <v>95</v>
      </c>
      <c r="G20" s="3" t="s">
        <v>519</v>
      </c>
      <c r="H20" s="6">
        <v>10</v>
      </c>
      <c r="I20" s="6">
        <v>10</v>
      </c>
      <c r="J20" s="6" t="s">
        <v>26</v>
      </c>
    </row>
    <row r="21" ht="41" customHeight="1" spans="1:10">
      <c r="A21" s="3" t="s">
        <v>117</v>
      </c>
      <c r="B21" s="4" t="s">
        <v>118</v>
      </c>
      <c r="C21" s="3" t="s">
        <v>119</v>
      </c>
      <c r="D21" s="137" t="s">
        <v>76</v>
      </c>
      <c r="E21" s="3" t="s">
        <v>372</v>
      </c>
      <c r="F21" s="3" t="s">
        <v>62</v>
      </c>
      <c r="G21" s="3">
        <v>95</v>
      </c>
      <c r="H21" s="3">
        <v>10</v>
      </c>
      <c r="I21" s="3">
        <v>10</v>
      </c>
      <c r="J21" s="6" t="s">
        <v>26</v>
      </c>
    </row>
    <row r="22" ht="31" customHeight="1" spans="1:10">
      <c r="A22" s="3" t="s">
        <v>158</v>
      </c>
      <c r="B22" s="3"/>
      <c r="C22" s="3" t="s">
        <v>26</v>
      </c>
      <c r="D22" s="3"/>
      <c r="E22" s="3"/>
      <c r="F22" s="3"/>
      <c r="G22" s="3"/>
      <c r="H22" s="3"/>
      <c r="I22" s="3"/>
      <c r="J22" s="3"/>
    </row>
    <row r="23" ht="24" customHeight="1" spans="1:10">
      <c r="A23" s="3" t="s">
        <v>159</v>
      </c>
      <c r="B23" s="3">
        <v>100</v>
      </c>
      <c r="C23" s="3"/>
      <c r="D23" s="3"/>
      <c r="E23" s="3"/>
      <c r="F23" s="3"/>
      <c r="G23" s="3"/>
      <c r="H23" s="3"/>
      <c r="I23" s="3">
        <f>SUM(I5,I13:I21)</f>
        <v>95</v>
      </c>
      <c r="J23" s="3" t="s">
        <v>160</v>
      </c>
    </row>
    <row r="24" spans="1:10">
      <c r="A24" s="10" t="s">
        <v>161</v>
      </c>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pageSetup paperSize="9" scale="44"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2" workbookViewId="0">
      <selection activeCell="C18" sqref="C18"/>
    </sheetView>
  </sheetViews>
  <sheetFormatPr defaultColWidth="9" defaultRowHeight="13.5"/>
  <cols>
    <col min="1" max="1" width="11.5" customWidth="1"/>
    <col min="2" max="2" width="21.2583333333333" customWidth="1"/>
    <col min="3" max="3" width="41" customWidth="1"/>
    <col min="5" max="5" width="25.125" customWidth="1"/>
    <col min="7" max="7" width="37.875" customWidth="1"/>
    <col min="10" max="10" width="20.3833333333333" customWidth="1"/>
  </cols>
  <sheetData>
    <row r="1" ht="27" spans="1:10">
      <c r="A1" s="2" t="s">
        <v>122</v>
      </c>
      <c r="B1" s="2"/>
      <c r="C1" s="2"/>
      <c r="D1" s="2"/>
      <c r="E1" s="2"/>
      <c r="F1" s="2"/>
      <c r="G1" s="2"/>
      <c r="H1" s="2"/>
      <c r="I1" s="2"/>
      <c r="J1" s="2"/>
    </row>
    <row r="2" ht="26" customHeight="1" spans="1:10">
      <c r="A2" s="3" t="s">
        <v>123</v>
      </c>
      <c r="B2" s="3" t="s">
        <v>520</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8</v>
      </c>
      <c r="D5" s="21">
        <v>1.218</v>
      </c>
      <c r="E5" s="21">
        <v>1.218</v>
      </c>
      <c r="F5" s="3">
        <v>10</v>
      </c>
      <c r="G5" s="3"/>
      <c r="H5" s="5">
        <f>E5/D5</f>
        <v>1</v>
      </c>
      <c r="I5" s="3">
        <v>10</v>
      </c>
      <c r="J5" s="3"/>
    </row>
    <row r="6" ht="31" customHeight="1" spans="1:10">
      <c r="A6" s="3"/>
      <c r="B6" s="3" t="s">
        <v>43</v>
      </c>
      <c r="C6" s="3">
        <v>8</v>
      </c>
      <c r="D6" s="21">
        <v>1.218</v>
      </c>
      <c r="E6" s="21">
        <v>1.218</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7" customHeight="1" spans="1:10">
      <c r="A10" s="6" t="s">
        <v>138</v>
      </c>
      <c r="B10" s="6" t="s">
        <v>521</v>
      </c>
      <c r="C10" s="6"/>
      <c r="D10" s="6"/>
      <c r="E10" s="6"/>
      <c r="F10" s="6"/>
      <c r="G10" s="6" t="s">
        <v>521</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522</v>
      </c>
      <c r="D13" s="3" t="s">
        <v>61</v>
      </c>
      <c r="E13" s="3" t="s">
        <v>523</v>
      </c>
      <c r="F13" s="6" t="s">
        <v>524</v>
      </c>
      <c r="G13" s="6">
        <v>2</v>
      </c>
      <c r="H13" s="6">
        <v>10</v>
      </c>
      <c r="I13" s="6">
        <v>10</v>
      </c>
      <c r="J13" s="6" t="s">
        <v>26</v>
      </c>
    </row>
    <row r="14" ht="31" customHeight="1" spans="1:10">
      <c r="A14" s="3"/>
      <c r="B14" s="3" t="s">
        <v>59</v>
      </c>
      <c r="C14" s="136" t="s">
        <v>525</v>
      </c>
      <c r="D14" s="4" t="s">
        <v>61</v>
      </c>
      <c r="E14" s="136" t="s">
        <v>526</v>
      </c>
      <c r="F14" s="136" t="s">
        <v>241</v>
      </c>
      <c r="G14" s="7">
        <v>800</v>
      </c>
      <c r="H14" s="7">
        <v>10</v>
      </c>
      <c r="I14" s="7">
        <v>10</v>
      </c>
      <c r="J14" s="6" t="s">
        <v>26</v>
      </c>
    </row>
    <row r="15" ht="31" customHeight="1" spans="1:10">
      <c r="A15" s="3"/>
      <c r="B15" s="3" t="s">
        <v>59</v>
      </c>
      <c r="C15" s="139" t="s">
        <v>527</v>
      </c>
      <c r="D15" s="8" t="s">
        <v>76</v>
      </c>
      <c r="E15" s="139" t="s">
        <v>523</v>
      </c>
      <c r="F15" s="139" t="s">
        <v>528</v>
      </c>
      <c r="G15" s="6">
        <v>2</v>
      </c>
      <c r="H15" s="6">
        <v>10</v>
      </c>
      <c r="I15" s="6">
        <v>10</v>
      </c>
      <c r="J15" s="6" t="s">
        <v>26</v>
      </c>
    </row>
    <row r="16" ht="31" customHeight="1" spans="1:10">
      <c r="A16" s="3"/>
      <c r="B16" s="3" t="s">
        <v>84</v>
      </c>
      <c r="C16" s="8" t="s">
        <v>529</v>
      </c>
      <c r="D16" s="8" t="s">
        <v>61</v>
      </c>
      <c r="E16" s="8" t="s">
        <v>358</v>
      </c>
      <c r="F16" s="8" t="s">
        <v>62</v>
      </c>
      <c r="G16" s="8" t="s">
        <v>530</v>
      </c>
      <c r="H16" s="8">
        <v>10</v>
      </c>
      <c r="I16" s="8">
        <v>10</v>
      </c>
      <c r="J16" s="6" t="s">
        <v>26</v>
      </c>
    </row>
    <row r="17" ht="31" customHeight="1" spans="1:10">
      <c r="A17" s="3"/>
      <c r="B17" s="3" t="s">
        <v>91</v>
      </c>
      <c r="C17" s="3" t="s">
        <v>531</v>
      </c>
      <c r="D17" s="3" t="s">
        <v>61</v>
      </c>
      <c r="E17" s="3" t="s">
        <v>532</v>
      </c>
      <c r="F17" s="6" t="s">
        <v>95</v>
      </c>
      <c r="G17" s="3" t="s">
        <v>532</v>
      </c>
      <c r="H17" s="6">
        <v>10</v>
      </c>
      <c r="I17" s="6">
        <v>10</v>
      </c>
      <c r="J17" s="6" t="s">
        <v>26</v>
      </c>
    </row>
    <row r="18" ht="27" spans="1:10">
      <c r="A18" s="3" t="s">
        <v>101</v>
      </c>
      <c r="B18" s="3" t="s">
        <v>102</v>
      </c>
      <c r="C18" s="31" t="s">
        <v>533</v>
      </c>
      <c r="D18" s="31" t="s">
        <v>61</v>
      </c>
      <c r="E18" s="31" t="s">
        <v>104</v>
      </c>
      <c r="F18" s="31" t="s">
        <v>95</v>
      </c>
      <c r="G18" s="31" t="s">
        <v>533</v>
      </c>
      <c r="H18" s="8">
        <v>10</v>
      </c>
      <c r="I18" s="8">
        <v>10</v>
      </c>
      <c r="J18" s="6" t="s">
        <v>26</v>
      </c>
    </row>
    <row r="19" ht="40.5" spans="1:10">
      <c r="A19" s="3"/>
      <c r="B19" s="3" t="s">
        <v>105</v>
      </c>
      <c r="C19" s="3" t="s">
        <v>534</v>
      </c>
      <c r="D19" s="3" t="s">
        <v>61</v>
      </c>
      <c r="E19" s="3" t="s">
        <v>535</v>
      </c>
      <c r="F19" s="6" t="s">
        <v>95</v>
      </c>
      <c r="G19" s="3" t="s">
        <v>534</v>
      </c>
      <c r="H19" s="6">
        <v>10</v>
      </c>
      <c r="I19" s="6">
        <v>10</v>
      </c>
      <c r="J19" s="6" t="s">
        <v>26</v>
      </c>
    </row>
    <row r="20" ht="27" spans="1:10">
      <c r="A20" s="3"/>
      <c r="B20" s="3" t="s">
        <v>113</v>
      </c>
      <c r="C20" s="3" t="s">
        <v>536</v>
      </c>
      <c r="D20" s="8" t="s">
        <v>61</v>
      </c>
      <c r="E20" s="3" t="s">
        <v>112</v>
      </c>
      <c r="F20" s="6" t="s">
        <v>95</v>
      </c>
      <c r="G20" s="3" t="s">
        <v>536</v>
      </c>
      <c r="H20" s="6">
        <v>5</v>
      </c>
      <c r="I20" s="6">
        <v>5</v>
      </c>
      <c r="J20" s="6" t="s">
        <v>26</v>
      </c>
    </row>
    <row r="21" ht="31" customHeight="1" spans="1:10">
      <c r="A21" s="3"/>
      <c r="B21" s="3" t="s">
        <v>115</v>
      </c>
      <c r="C21" s="3" t="s">
        <v>537</v>
      </c>
      <c r="D21" s="8" t="s">
        <v>76</v>
      </c>
      <c r="E21" s="3" t="s">
        <v>523</v>
      </c>
      <c r="F21" s="6" t="s">
        <v>95</v>
      </c>
      <c r="G21" s="3" t="s">
        <v>537</v>
      </c>
      <c r="H21" s="6">
        <v>5</v>
      </c>
      <c r="I21" s="6">
        <v>5</v>
      </c>
      <c r="J21" s="6" t="s">
        <v>26</v>
      </c>
    </row>
    <row r="22" ht="41" customHeight="1" spans="1:10">
      <c r="A22" s="3" t="s">
        <v>117</v>
      </c>
      <c r="B22" s="4" t="s">
        <v>118</v>
      </c>
      <c r="C22" s="3" t="s">
        <v>353</v>
      </c>
      <c r="D22" s="137" t="s">
        <v>397</v>
      </c>
      <c r="E22" s="3" t="s">
        <v>538</v>
      </c>
      <c r="F22" s="3" t="s">
        <v>62</v>
      </c>
      <c r="G22" s="3">
        <v>90</v>
      </c>
      <c r="H22" s="3">
        <v>10</v>
      </c>
      <c r="I22" s="3">
        <v>10</v>
      </c>
      <c r="J22" s="6" t="s">
        <v>26</v>
      </c>
    </row>
    <row r="23" ht="31" customHeight="1" spans="1:10">
      <c r="A23" s="3" t="s">
        <v>158</v>
      </c>
      <c r="B23" s="3"/>
      <c r="C23" s="3" t="s">
        <v>26</v>
      </c>
      <c r="D23" s="3"/>
      <c r="E23" s="3"/>
      <c r="F23" s="3"/>
      <c r="G23" s="3"/>
      <c r="H23" s="3"/>
      <c r="I23" s="3"/>
      <c r="J23" s="3"/>
    </row>
    <row r="24" ht="24" customHeight="1" spans="1:10">
      <c r="A24" s="3" t="s">
        <v>159</v>
      </c>
      <c r="B24" s="3">
        <v>100</v>
      </c>
      <c r="C24" s="3"/>
      <c r="D24" s="3"/>
      <c r="E24" s="3"/>
      <c r="F24" s="3"/>
      <c r="G24" s="3"/>
      <c r="H24" s="3"/>
      <c r="I24" s="3">
        <f>SUM(I5,I13:I22)</f>
        <v>100</v>
      </c>
      <c r="J24" s="3" t="s">
        <v>160</v>
      </c>
    </row>
    <row r="25" spans="1:10">
      <c r="A25" s="10" t="s">
        <v>161</v>
      </c>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pageSetup paperSize="9" scale="45"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0" workbookViewId="0">
      <selection activeCell="J25" sqref="A2:J25"/>
    </sheetView>
  </sheetViews>
  <sheetFormatPr defaultColWidth="9" defaultRowHeight="13.5"/>
  <cols>
    <col min="1" max="1" width="11.5" customWidth="1"/>
    <col min="2" max="2" width="21.2583333333333" customWidth="1"/>
    <col min="3" max="3" width="44.875" customWidth="1"/>
    <col min="5" max="5" width="13.3833333333333" style="135" customWidth="1"/>
    <col min="7" max="7" width="21.25" customWidth="1"/>
    <col min="10" max="10" width="20.3833333333333" customWidth="1"/>
  </cols>
  <sheetData>
    <row r="1" ht="27" spans="1:10">
      <c r="A1" s="2" t="s">
        <v>122</v>
      </c>
      <c r="B1" s="2"/>
      <c r="C1" s="2"/>
      <c r="D1" s="2"/>
      <c r="E1" s="2"/>
      <c r="F1" s="2"/>
      <c r="G1" s="2"/>
      <c r="H1" s="2"/>
      <c r="I1" s="2"/>
      <c r="J1" s="2"/>
    </row>
    <row r="2" ht="26" customHeight="1" spans="1:10">
      <c r="A2" s="3" t="s">
        <v>123</v>
      </c>
      <c r="B2" s="3" t="s">
        <v>539</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100.668</v>
      </c>
      <c r="D5" s="3">
        <v>49.26</v>
      </c>
      <c r="E5" s="3">
        <v>49.26</v>
      </c>
      <c r="F5" s="3">
        <v>10</v>
      </c>
      <c r="G5" s="3"/>
      <c r="H5" s="5">
        <f>E5/D5</f>
        <v>1</v>
      </c>
      <c r="I5" s="3">
        <v>10</v>
      </c>
      <c r="J5" s="3"/>
    </row>
    <row r="6" ht="31" customHeight="1" spans="1:10">
      <c r="A6" s="3"/>
      <c r="B6" s="3" t="s">
        <v>43</v>
      </c>
      <c r="C6" s="3">
        <v>100.668</v>
      </c>
      <c r="D6" s="3">
        <v>49.26</v>
      </c>
      <c r="E6" s="3">
        <v>49.26</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7" customHeight="1" spans="1:10">
      <c r="A10" s="6" t="s">
        <v>138</v>
      </c>
      <c r="B10" s="6" t="s">
        <v>540</v>
      </c>
      <c r="C10" s="6"/>
      <c r="D10" s="6"/>
      <c r="E10" s="6"/>
      <c r="F10" s="6"/>
      <c r="G10" s="6" t="s">
        <v>541</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542</v>
      </c>
      <c r="D13" s="8" t="s">
        <v>76</v>
      </c>
      <c r="E13" s="3" t="s">
        <v>543</v>
      </c>
      <c r="F13" s="6" t="s">
        <v>524</v>
      </c>
      <c r="G13" s="6">
        <v>276</v>
      </c>
      <c r="H13" s="6">
        <v>15</v>
      </c>
      <c r="I13" s="6">
        <v>15</v>
      </c>
      <c r="J13" s="6" t="s">
        <v>26</v>
      </c>
    </row>
    <row r="14" ht="31" customHeight="1" spans="1:10">
      <c r="A14" s="3"/>
      <c r="B14" s="3" t="s">
        <v>84</v>
      </c>
      <c r="C14" s="8" t="s">
        <v>544</v>
      </c>
      <c r="D14" s="8" t="s">
        <v>76</v>
      </c>
      <c r="E14" s="8" t="s">
        <v>545</v>
      </c>
      <c r="F14" s="8" t="s">
        <v>62</v>
      </c>
      <c r="G14" s="8">
        <v>52.5</v>
      </c>
      <c r="H14" s="8">
        <v>10</v>
      </c>
      <c r="I14" s="8">
        <v>10</v>
      </c>
      <c r="J14" s="6" t="s">
        <v>26</v>
      </c>
    </row>
    <row r="15" ht="31" customHeight="1" spans="1:10">
      <c r="A15" s="3"/>
      <c r="B15" s="3" t="s">
        <v>91</v>
      </c>
      <c r="C15" s="3" t="s">
        <v>546</v>
      </c>
      <c r="D15" s="3" t="s">
        <v>61</v>
      </c>
      <c r="E15" s="3" t="s">
        <v>358</v>
      </c>
      <c r="F15" s="6" t="s">
        <v>62</v>
      </c>
      <c r="G15" s="3">
        <v>100</v>
      </c>
      <c r="H15" s="6">
        <v>15</v>
      </c>
      <c r="I15" s="6">
        <v>15</v>
      </c>
      <c r="J15" s="6" t="s">
        <v>26</v>
      </c>
    </row>
    <row r="16" ht="31" customHeight="1" spans="1:10">
      <c r="A16" s="3"/>
      <c r="B16" s="3" t="s">
        <v>91</v>
      </c>
      <c r="C16" s="136" t="s">
        <v>92</v>
      </c>
      <c r="D16" s="137" t="s">
        <v>61</v>
      </c>
      <c r="E16" s="136" t="s">
        <v>547</v>
      </c>
      <c r="F16" s="136" t="s">
        <v>95</v>
      </c>
      <c r="G16" s="7">
        <v>2024</v>
      </c>
      <c r="H16" s="7">
        <v>10</v>
      </c>
      <c r="I16" s="7">
        <v>10</v>
      </c>
      <c r="J16" s="6" t="s">
        <v>26</v>
      </c>
    </row>
    <row r="17" ht="33" customHeight="1" spans="1:10">
      <c r="A17" s="3" t="s">
        <v>101</v>
      </c>
      <c r="B17" s="3" t="s">
        <v>102</v>
      </c>
      <c r="C17" s="31" t="s">
        <v>548</v>
      </c>
      <c r="D17" s="8" t="s">
        <v>76</v>
      </c>
      <c r="E17" s="31" t="s">
        <v>549</v>
      </c>
      <c r="F17" s="31" t="s">
        <v>550</v>
      </c>
      <c r="G17" s="31" t="s">
        <v>549</v>
      </c>
      <c r="H17" s="8">
        <v>5</v>
      </c>
      <c r="I17" s="8">
        <v>5</v>
      </c>
      <c r="J17" s="6" t="s">
        <v>26</v>
      </c>
    </row>
    <row r="18" ht="33" customHeight="1" spans="1:10">
      <c r="A18" s="3"/>
      <c r="B18" s="3" t="s">
        <v>102</v>
      </c>
      <c r="C18" s="31" t="s">
        <v>551</v>
      </c>
      <c r="D18" s="8" t="s">
        <v>76</v>
      </c>
      <c r="E18" s="31" t="s">
        <v>552</v>
      </c>
      <c r="F18" s="31" t="s">
        <v>550</v>
      </c>
      <c r="G18" s="31" t="s">
        <v>552</v>
      </c>
      <c r="H18" s="8">
        <v>5</v>
      </c>
      <c r="I18" s="8">
        <v>5</v>
      </c>
      <c r="J18" s="6" t="s">
        <v>26</v>
      </c>
    </row>
    <row r="19" ht="33" customHeight="1" spans="1:10">
      <c r="A19" s="3"/>
      <c r="B19" s="3" t="s">
        <v>102</v>
      </c>
      <c r="C19" s="31" t="s">
        <v>553</v>
      </c>
      <c r="D19" s="8" t="s">
        <v>76</v>
      </c>
      <c r="E19" s="31" t="s">
        <v>554</v>
      </c>
      <c r="F19" s="31" t="s">
        <v>550</v>
      </c>
      <c r="G19" s="31" t="s">
        <v>554</v>
      </c>
      <c r="H19" s="8">
        <v>5</v>
      </c>
      <c r="I19" s="8">
        <v>5</v>
      </c>
      <c r="J19" s="6" t="s">
        <v>26</v>
      </c>
    </row>
    <row r="20" ht="33" customHeight="1" spans="1:10">
      <c r="A20" s="3"/>
      <c r="B20" s="3" t="s">
        <v>102</v>
      </c>
      <c r="C20" s="31" t="s">
        <v>555</v>
      </c>
      <c r="D20" s="8" t="s">
        <v>76</v>
      </c>
      <c r="E20" s="31" t="s">
        <v>552</v>
      </c>
      <c r="F20" s="31" t="s">
        <v>550</v>
      </c>
      <c r="G20" s="31" t="s">
        <v>552</v>
      </c>
      <c r="H20" s="8">
        <v>5</v>
      </c>
      <c r="I20" s="8">
        <v>5</v>
      </c>
      <c r="J20" s="6" t="s">
        <v>26</v>
      </c>
    </row>
    <row r="21" ht="32" customHeight="1" spans="1:10">
      <c r="A21" s="3"/>
      <c r="B21" s="3" t="s">
        <v>105</v>
      </c>
      <c r="C21" s="3" t="s">
        <v>556</v>
      </c>
      <c r="D21" s="8" t="s">
        <v>76</v>
      </c>
      <c r="E21" s="3" t="s">
        <v>557</v>
      </c>
      <c r="F21" s="6" t="s">
        <v>199</v>
      </c>
      <c r="G21" s="3">
        <v>276</v>
      </c>
      <c r="H21" s="6">
        <v>5</v>
      </c>
      <c r="I21" s="6">
        <v>5</v>
      </c>
      <c r="J21" s="6" t="s">
        <v>26</v>
      </c>
    </row>
    <row r="22" spans="1:10">
      <c r="A22" s="3"/>
      <c r="B22" s="3" t="s">
        <v>113</v>
      </c>
      <c r="C22" s="3" t="s">
        <v>558</v>
      </c>
      <c r="D22" s="8" t="s">
        <v>61</v>
      </c>
      <c r="E22" s="3" t="s">
        <v>535</v>
      </c>
      <c r="F22" s="6" t="s">
        <v>95</v>
      </c>
      <c r="G22" s="3" t="s">
        <v>535</v>
      </c>
      <c r="H22" s="6">
        <v>5</v>
      </c>
      <c r="I22" s="6">
        <v>5</v>
      </c>
      <c r="J22" s="6" t="s">
        <v>26</v>
      </c>
    </row>
    <row r="23" ht="41" customHeight="1" spans="1:10">
      <c r="A23" s="3" t="s">
        <v>117</v>
      </c>
      <c r="B23" s="4" t="s">
        <v>118</v>
      </c>
      <c r="C23" s="3" t="s">
        <v>559</v>
      </c>
      <c r="D23" s="137" t="s">
        <v>397</v>
      </c>
      <c r="E23" s="3" t="s">
        <v>372</v>
      </c>
      <c r="F23" s="3" t="s">
        <v>62</v>
      </c>
      <c r="G23" s="3">
        <v>90</v>
      </c>
      <c r="H23" s="3">
        <v>10</v>
      </c>
      <c r="I23" s="3">
        <v>10</v>
      </c>
      <c r="J23" s="6" t="s">
        <v>26</v>
      </c>
    </row>
    <row r="24" ht="31" customHeight="1" spans="1:10">
      <c r="A24" s="3" t="s">
        <v>158</v>
      </c>
      <c r="B24" s="3"/>
      <c r="C24" s="3" t="s">
        <v>26</v>
      </c>
      <c r="D24" s="3"/>
      <c r="E24" s="3"/>
      <c r="F24" s="3"/>
      <c r="G24" s="3"/>
      <c r="H24" s="3"/>
      <c r="I24" s="3"/>
      <c r="J24" s="3"/>
    </row>
    <row r="25" ht="24" customHeight="1" spans="1:10">
      <c r="A25" s="3" t="s">
        <v>159</v>
      </c>
      <c r="B25" s="3">
        <v>100</v>
      </c>
      <c r="C25" s="3"/>
      <c r="D25" s="3"/>
      <c r="E25" s="3"/>
      <c r="F25" s="3"/>
      <c r="G25" s="3"/>
      <c r="H25" s="3"/>
      <c r="I25" s="3">
        <f>SUM(I5,I13:I23)</f>
        <v>100</v>
      </c>
      <c r="J25" s="3" t="s">
        <v>160</v>
      </c>
    </row>
    <row r="26" spans="1:10">
      <c r="A26" s="10" t="s">
        <v>161</v>
      </c>
      <c r="B26" s="11"/>
      <c r="C26" s="11"/>
      <c r="D26" s="11"/>
      <c r="E26" s="138"/>
      <c r="F26" s="11"/>
      <c r="G26" s="11"/>
      <c r="H26" s="11"/>
      <c r="I26" s="11"/>
      <c r="J26" s="11"/>
    </row>
    <row r="27" spans="1:10">
      <c r="A27" s="11"/>
      <c r="B27" s="11"/>
      <c r="C27" s="11"/>
      <c r="D27" s="11"/>
      <c r="E27" s="138"/>
      <c r="F27" s="11"/>
      <c r="G27" s="11"/>
      <c r="H27" s="11"/>
      <c r="I27" s="11"/>
      <c r="J27" s="11"/>
    </row>
    <row r="28" spans="1:10">
      <c r="A28" s="11"/>
      <c r="B28" s="11"/>
      <c r="C28" s="11"/>
      <c r="D28" s="11"/>
      <c r="E28" s="138"/>
      <c r="F28" s="11"/>
      <c r="G28" s="11"/>
      <c r="H28" s="11"/>
      <c r="I28" s="11"/>
      <c r="J28" s="11"/>
    </row>
    <row r="29" spans="1:10">
      <c r="A29" s="11"/>
      <c r="B29" s="11"/>
      <c r="C29" s="11"/>
      <c r="D29" s="11"/>
      <c r="E29" s="138"/>
      <c r="F29" s="11"/>
      <c r="G29" s="11"/>
      <c r="H29" s="11"/>
      <c r="I29" s="11"/>
      <c r="J29" s="11"/>
    </row>
    <row r="30" spans="1:10">
      <c r="A30" s="11"/>
      <c r="B30" s="11"/>
      <c r="C30" s="11"/>
      <c r="D30" s="11"/>
      <c r="E30" s="138"/>
      <c r="F30" s="11"/>
      <c r="G30" s="11"/>
      <c r="H30" s="11"/>
      <c r="I30" s="11"/>
      <c r="J30"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6"/>
    <mergeCell ref="A17:A22"/>
    <mergeCell ref="A26:J30"/>
  </mergeCells>
  <pageMargins left="0.75" right="0.75" top="1" bottom="1" header="0.5" footer="0.5"/>
  <pageSetup paperSize="9" scale="52"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7" workbookViewId="0">
      <selection activeCell="E3" sqref="E$1:G$1048576"/>
    </sheetView>
  </sheetViews>
  <sheetFormatPr defaultColWidth="9" defaultRowHeight="13.5"/>
  <cols>
    <col min="1" max="1" width="11.5" customWidth="1"/>
    <col min="2" max="2" width="21.2583333333333" customWidth="1"/>
    <col min="3" max="3" width="34.875" customWidth="1"/>
    <col min="5" max="7" width="22.375" customWidth="1"/>
    <col min="10" max="10" width="14.1333333333333" customWidth="1"/>
  </cols>
  <sheetData>
    <row r="1" ht="27" spans="1:10">
      <c r="A1" s="2" t="s">
        <v>122</v>
      </c>
      <c r="B1" s="2"/>
      <c r="C1" s="2"/>
      <c r="D1" s="2"/>
      <c r="E1" s="2"/>
      <c r="F1" s="2"/>
      <c r="G1" s="2"/>
      <c r="H1" s="2"/>
      <c r="I1" s="2"/>
      <c r="J1" s="2"/>
    </row>
    <row r="2" ht="26" customHeight="1" spans="1:10">
      <c r="A2" s="3" t="s">
        <v>123</v>
      </c>
      <c r="B2" s="3" t="s">
        <v>560</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6</v>
      </c>
      <c r="D5" s="3">
        <v>6</v>
      </c>
      <c r="E5" s="3">
        <v>6</v>
      </c>
      <c r="F5" s="3">
        <v>10</v>
      </c>
      <c r="G5" s="3"/>
      <c r="H5" s="5">
        <f>E5/D5</f>
        <v>1</v>
      </c>
      <c r="I5" s="3">
        <v>10</v>
      </c>
      <c r="J5" s="3"/>
    </row>
    <row r="6" ht="31" customHeight="1" spans="1:10">
      <c r="A6" s="3"/>
      <c r="B6" s="3" t="s">
        <v>43</v>
      </c>
      <c r="C6" s="3">
        <v>6</v>
      </c>
      <c r="D6" s="3">
        <v>6</v>
      </c>
      <c r="E6" s="3">
        <v>6</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561</v>
      </c>
      <c r="C10" s="6"/>
      <c r="D10" s="6"/>
      <c r="E10" s="6"/>
      <c r="F10" s="6"/>
      <c r="G10" s="126" t="s">
        <v>562</v>
      </c>
      <c r="H10" s="127"/>
      <c r="I10" s="127"/>
      <c r="J10" s="134"/>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128" t="s">
        <v>563</v>
      </c>
      <c r="D13" s="3" t="s">
        <v>93</v>
      </c>
      <c r="E13" s="3">
        <v>74</v>
      </c>
      <c r="F13" s="6" t="s">
        <v>564</v>
      </c>
      <c r="G13" s="6">
        <v>74</v>
      </c>
      <c r="H13" s="6">
        <v>20</v>
      </c>
      <c r="I13" s="6">
        <v>20</v>
      </c>
      <c r="J13" s="6" t="s">
        <v>26</v>
      </c>
    </row>
    <row r="14" ht="31" customHeight="1" spans="1:10">
      <c r="A14" s="3"/>
      <c r="B14" s="3" t="s">
        <v>84</v>
      </c>
      <c r="C14" s="129" t="s">
        <v>565</v>
      </c>
      <c r="D14" s="3" t="s">
        <v>146</v>
      </c>
      <c r="E14" s="3">
        <v>97.5</v>
      </c>
      <c r="F14" s="6" t="s">
        <v>62</v>
      </c>
      <c r="G14" s="6">
        <v>100</v>
      </c>
      <c r="H14" s="6">
        <v>20</v>
      </c>
      <c r="I14" s="6">
        <v>20</v>
      </c>
      <c r="J14" s="6" t="s">
        <v>26</v>
      </c>
    </row>
    <row r="15" ht="31" customHeight="1" spans="1:10">
      <c r="A15" s="3"/>
      <c r="B15" s="3" t="s">
        <v>91</v>
      </c>
      <c r="C15" s="130" t="s">
        <v>566</v>
      </c>
      <c r="D15" s="3" t="s">
        <v>61</v>
      </c>
      <c r="E15" s="3">
        <v>1</v>
      </c>
      <c r="F15" s="6" t="s">
        <v>95</v>
      </c>
      <c r="G15" s="131" t="s">
        <v>567</v>
      </c>
      <c r="H15" s="6">
        <v>20</v>
      </c>
      <c r="I15" s="6">
        <v>20</v>
      </c>
      <c r="J15" s="6" t="s">
        <v>26</v>
      </c>
    </row>
    <row r="16" ht="31" customHeight="1" spans="1:10">
      <c r="A16" s="3"/>
      <c r="B16" s="3" t="s">
        <v>96</v>
      </c>
      <c r="C16" s="3" t="s">
        <v>568</v>
      </c>
      <c r="D16" s="3" t="s">
        <v>93</v>
      </c>
      <c r="E16" s="3">
        <v>6</v>
      </c>
      <c r="F16" s="6" t="s">
        <v>64</v>
      </c>
      <c r="G16" s="6">
        <v>6</v>
      </c>
      <c r="H16" s="6">
        <v>10</v>
      </c>
      <c r="I16" s="6">
        <v>10</v>
      </c>
      <c r="J16" s="6" t="s">
        <v>26</v>
      </c>
    </row>
    <row r="17" ht="46" customHeight="1" spans="1:10">
      <c r="A17" s="3" t="s">
        <v>101</v>
      </c>
      <c r="B17" s="3" t="s">
        <v>105</v>
      </c>
      <c r="C17" s="3" t="s">
        <v>569</v>
      </c>
      <c r="D17" s="3" t="s">
        <v>93</v>
      </c>
      <c r="E17" s="3" t="s">
        <v>569</v>
      </c>
      <c r="F17" s="6" t="s">
        <v>570</v>
      </c>
      <c r="G17" s="3" t="s">
        <v>569</v>
      </c>
      <c r="H17" s="6">
        <v>10</v>
      </c>
      <c r="I17" s="6">
        <v>10</v>
      </c>
      <c r="J17" s="6" t="s">
        <v>26</v>
      </c>
    </row>
    <row r="18" ht="41" customHeight="1" spans="1:10">
      <c r="A18" s="3" t="s">
        <v>117</v>
      </c>
      <c r="B18" s="4" t="s">
        <v>118</v>
      </c>
      <c r="C18" s="3" t="s">
        <v>353</v>
      </c>
      <c r="D18" s="8" t="s">
        <v>76</v>
      </c>
      <c r="E18" s="3">
        <v>90</v>
      </c>
      <c r="F18" s="6" t="s">
        <v>62</v>
      </c>
      <c r="G18" s="3">
        <v>95</v>
      </c>
      <c r="H18" s="3">
        <v>10</v>
      </c>
      <c r="I18" s="3">
        <v>10</v>
      </c>
      <c r="J18" s="6" t="s">
        <v>26</v>
      </c>
    </row>
    <row r="19" ht="31" customHeight="1" spans="1:10">
      <c r="A19" s="3" t="s">
        <v>158</v>
      </c>
      <c r="B19" s="3"/>
      <c r="C19" s="3" t="s">
        <v>26</v>
      </c>
      <c r="D19" s="3"/>
      <c r="E19" s="3"/>
      <c r="F19" s="3"/>
      <c r="G19" s="3"/>
      <c r="H19" s="3"/>
      <c r="I19" s="3"/>
      <c r="J19" s="3"/>
    </row>
    <row r="20" ht="24" customHeight="1" spans="1:10">
      <c r="A20" s="3" t="s">
        <v>159</v>
      </c>
      <c r="B20" s="3">
        <v>100</v>
      </c>
      <c r="C20" s="3"/>
      <c r="D20" s="3"/>
      <c r="E20" s="3"/>
      <c r="F20" s="3"/>
      <c r="G20" s="3"/>
      <c r="H20" s="3"/>
      <c r="I20" s="3">
        <f>SUM(I5,I13:I18)</f>
        <v>100</v>
      </c>
      <c r="J20" s="3" t="s">
        <v>160</v>
      </c>
    </row>
    <row r="21" spans="1:10">
      <c r="A21" s="10" t="s">
        <v>161</v>
      </c>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pageSetup paperSize="9" scale="5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5" workbookViewId="0">
      <selection activeCell="E6" sqref="E$1:G$1048576"/>
    </sheetView>
  </sheetViews>
  <sheetFormatPr defaultColWidth="9" defaultRowHeight="13.5"/>
  <cols>
    <col min="1" max="1" width="11.5" customWidth="1"/>
    <col min="2" max="2" width="21.2583333333333" customWidth="1"/>
    <col min="3" max="3" width="24.125" customWidth="1"/>
    <col min="4" max="4" width="20.375" customWidth="1"/>
    <col min="5" max="7" width="21.25" customWidth="1"/>
    <col min="10" max="10" width="14.1333333333333" customWidth="1"/>
  </cols>
  <sheetData>
    <row r="1" ht="27" spans="1:10">
      <c r="A1" s="2" t="s">
        <v>122</v>
      </c>
      <c r="B1" s="2"/>
      <c r="C1" s="2"/>
      <c r="D1" s="2"/>
      <c r="E1" s="2"/>
      <c r="F1" s="2"/>
      <c r="G1" s="2"/>
      <c r="H1" s="2"/>
      <c r="I1" s="2"/>
      <c r="J1" s="2"/>
    </row>
    <row r="2" ht="26" customHeight="1" spans="1:10">
      <c r="A2" s="3" t="s">
        <v>123</v>
      </c>
      <c r="B2" s="3" t="s">
        <v>571</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10</v>
      </c>
      <c r="D5" s="3">
        <v>8.85</v>
      </c>
      <c r="E5" s="3">
        <v>8.85</v>
      </c>
      <c r="F5" s="3">
        <v>10</v>
      </c>
      <c r="G5" s="3"/>
      <c r="H5" s="5">
        <f>E5/D5</f>
        <v>1</v>
      </c>
      <c r="I5" s="3">
        <v>10</v>
      </c>
      <c r="J5" s="3"/>
    </row>
    <row r="6" ht="31" customHeight="1" spans="1:10">
      <c r="A6" s="3"/>
      <c r="B6" s="3" t="s">
        <v>43</v>
      </c>
      <c r="C6" s="3">
        <v>10</v>
      </c>
      <c r="D6" s="3">
        <v>8.85</v>
      </c>
      <c r="E6" s="3">
        <v>8.85</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571</v>
      </c>
      <c r="C10" s="6"/>
      <c r="D10" s="6"/>
      <c r="E10" s="6"/>
      <c r="F10" s="6"/>
      <c r="G10" s="126" t="s">
        <v>572</v>
      </c>
      <c r="H10" s="127"/>
      <c r="I10" s="127"/>
      <c r="J10" s="134"/>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128" t="s">
        <v>573</v>
      </c>
      <c r="D13" s="3" t="s">
        <v>61</v>
      </c>
      <c r="E13" s="3">
        <v>1</v>
      </c>
      <c r="F13" s="37" t="s">
        <v>574</v>
      </c>
      <c r="G13" s="37">
        <v>1</v>
      </c>
      <c r="H13" s="6">
        <v>20</v>
      </c>
      <c r="I13" s="6">
        <v>20</v>
      </c>
      <c r="J13" s="6" t="s">
        <v>26</v>
      </c>
    </row>
    <row r="14" ht="31" customHeight="1" spans="1:10">
      <c r="A14" s="3"/>
      <c r="B14" s="3" t="s">
        <v>84</v>
      </c>
      <c r="C14" s="129" t="s">
        <v>575</v>
      </c>
      <c r="D14" s="3" t="s">
        <v>61</v>
      </c>
      <c r="E14" s="129" t="s">
        <v>575</v>
      </c>
      <c r="F14" s="129" t="s">
        <v>575</v>
      </c>
      <c r="G14" s="129" t="s">
        <v>575</v>
      </c>
      <c r="H14" s="6">
        <v>20</v>
      </c>
      <c r="I14" s="6">
        <v>20</v>
      </c>
      <c r="J14" s="6" t="s">
        <v>26</v>
      </c>
    </row>
    <row r="15" ht="31" customHeight="1" spans="1:10">
      <c r="A15" s="3"/>
      <c r="B15" s="3" t="s">
        <v>91</v>
      </c>
      <c r="C15" s="130" t="s">
        <v>61</v>
      </c>
      <c r="D15" s="129" t="s">
        <v>576</v>
      </c>
      <c r="E15" s="3">
        <v>1</v>
      </c>
      <c r="F15" s="131" t="s">
        <v>95</v>
      </c>
      <c r="G15" s="131" t="s">
        <v>577</v>
      </c>
      <c r="H15" s="6">
        <v>20</v>
      </c>
      <c r="I15" s="6">
        <v>20</v>
      </c>
      <c r="J15" s="6" t="s">
        <v>26</v>
      </c>
    </row>
    <row r="16" ht="31" customHeight="1" spans="1:10">
      <c r="A16" s="3"/>
      <c r="B16" s="3" t="s">
        <v>96</v>
      </c>
      <c r="C16" s="129" t="s">
        <v>495</v>
      </c>
      <c r="D16" s="132" t="s">
        <v>578</v>
      </c>
      <c r="E16" s="3">
        <v>10</v>
      </c>
      <c r="F16" s="37" t="s">
        <v>64</v>
      </c>
      <c r="G16" s="37">
        <v>8.85</v>
      </c>
      <c r="H16" s="6">
        <v>10</v>
      </c>
      <c r="I16" s="6">
        <v>5</v>
      </c>
      <c r="J16" s="6" t="s">
        <v>26</v>
      </c>
    </row>
    <row r="17" ht="46" customHeight="1" spans="1:10">
      <c r="A17" s="3" t="s">
        <v>101</v>
      </c>
      <c r="B17" s="3" t="s">
        <v>105</v>
      </c>
      <c r="C17" s="129" t="s">
        <v>579</v>
      </c>
      <c r="D17" s="132" t="s">
        <v>578</v>
      </c>
      <c r="E17" s="129" t="s">
        <v>579</v>
      </c>
      <c r="F17" s="133" t="s">
        <v>570</v>
      </c>
      <c r="G17" s="129" t="s">
        <v>579</v>
      </c>
      <c r="H17" s="6">
        <v>10</v>
      </c>
      <c r="I17" s="6">
        <v>10</v>
      </c>
      <c r="J17" s="6" t="s">
        <v>26</v>
      </c>
    </row>
    <row r="18" ht="41" customHeight="1" spans="1:10">
      <c r="A18" s="3" t="s">
        <v>117</v>
      </c>
      <c r="B18" s="4" t="s">
        <v>118</v>
      </c>
      <c r="C18" s="3" t="s">
        <v>353</v>
      </c>
      <c r="D18" s="8" t="s">
        <v>76</v>
      </c>
      <c r="E18" s="3">
        <v>90</v>
      </c>
      <c r="F18" s="6" t="s">
        <v>62</v>
      </c>
      <c r="G18" s="3">
        <v>95</v>
      </c>
      <c r="H18" s="3">
        <v>10</v>
      </c>
      <c r="I18" s="3">
        <v>10</v>
      </c>
      <c r="J18" s="6" t="s">
        <v>26</v>
      </c>
    </row>
    <row r="19" ht="31" customHeight="1" spans="1:10">
      <c r="A19" s="3" t="s">
        <v>158</v>
      </c>
      <c r="B19" s="3"/>
      <c r="C19" s="3" t="s">
        <v>26</v>
      </c>
      <c r="D19" s="3"/>
      <c r="E19" s="3"/>
      <c r="F19" s="3"/>
      <c r="G19" s="3"/>
      <c r="H19" s="3"/>
      <c r="I19" s="3"/>
      <c r="J19" s="3"/>
    </row>
    <row r="20" ht="24" customHeight="1" spans="1:10">
      <c r="A20" s="3" t="s">
        <v>159</v>
      </c>
      <c r="B20" s="3">
        <v>100</v>
      </c>
      <c r="C20" s="3"/>
      <c r="D20" s="3"/>
      <c r="E20" s="3"/>
      <c r="F20" s="3"/>
      <c r="G20" s="3"/>
      <c r="H20" s="3"/>
      <c r="I20" s="3">
        <f>SUM(I5,I13:I18)</f>
        <v>95</v>
      </c>
      <c r="J20" s="3" t="s">
        <v>160</v>
      </c>
    </row>
    <row r="21" spans="1:10">
      <c r="A21" s="10" t="s">
        <v>161</v>
      </c>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pageSetup paperSize="9" scale="5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9" workbookViewId="0">
      <selection activeCell="J20" sqref="A2:J20"/>
    </sheetView>
  </sheetViews>
  <sheetFormatPr defaultColWidth="9" defaultRowHeight="13.5"/>
  <cols>
    <col min="1" max="1" width="11.5" customWidth="1"/>
    <col min="2" max="2" width="21.2583333333333" customWidth="1"/>
    <col min="3" max="3" width="32.2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580</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5</v>
      </c>
      <c r="D5" s="3">
        <v>0.27</v>
      </c>
      <c r="E5" s="3">
        <v>0.27</v>
      </c>
      <c r="F5" s="3">
        <v>10</v>
      </c>
      <c r="G5" s="3"/>
      <c r="H5" s="5">
        <f>E5/D5</f>
        <v>1</v>
      </c>
      <c r="I5" s="3">
        <v>10</v>
      </c>
      <c r="J5" s="3"/>
    </row>
    <row r="6" ht="31" customHeight="1" spans="1:10">
      <c r="A6" s="3"/>
      <c r="B6" s="3" t="s">
        <v>43</v>
      </c>
      <c r="C6" s="3">
        <v>5</v>
      </c>
      <c r="D6" s="3">
        <v>0.27</v>
      </c>
      <c r="E6" s="3">
        <v>0.27</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581</v>
      </c>
      <c r="C10" s="6"/>
      <c r="D10" s="6"/>
      <c r="E10" s="6"/>
      <c r="F10" s="6"/>
      <c r="G10" s="6" t="s">
        <v>582</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9" t="s">
        <v>583</v>
      </c>
      <c r="D13" s="3" t="s">
        <v>93</v>
      </c>
      <c r="E13" s="3">
        <v>311</v>
      </c>
      <c r="F13" s="6" t="s">
        <v>564</v>
      </c>
      <c r="G13" s="6">
        <v>311</v>
      </c>
      <c r="H13" s="6">
        <v>20</v>
      </c>
      <c r="I13" s="6">
        <v>20</v>
      </c>
      <c r="J13" s="6" t="s">
        <v>26</v>
      </c>
    </row>
    <row r="14" ht="31" customHeight="1" spans="1:10">
      <c r="A14" s="3"/>
      <c r="B14" s="3" t="s">
        <v>84</v>
      </c>
      <c r="C14" s="39" t="s">
        <v>584</v>
      </c>
      <c r="D14" s="3" t="s">
        <v>146</v>
      </c>
      <c r="E14" s="3">
        <v>97.5</v>
      </c>
      <c r="F14" s="37" t="s">
        <v>62</v>
      </c>
      <c r="G14" s="37">
        <v>100</v>
      </c>
      <c r="H14" s="6">
        <v>20</v>
      </c>
      <c r="I14" s="6">
        <v>20</v>
      </c>
      <c r="J14" s="6" t="s">
        <v>26</v>
      </c>
    </row>
    <row r="15" ht="31" customHeight="1" spans="1:10">
      <c r="A15" s="3"/>
      <c r="B15" s="3" t="s">
        <v>91</v>
      </c>
      <c r="C15" s="120" t="s">
        <v>585</v>
      </c>
      <c r="D15" s="3" t="s">
        <v>61</v>
      </c>
      <c r="E15" s="3">
        <v>1</v>
      </c>
      <c r="F15" s="37" t="s">
        <v>95</v>
      </c>
      <c r="G15" s="120">
        <v>45627</v>
      </c>
      <c r="H15" s="6">
        <v>10</v>
      </c>
      <c r="I15" s="6">
        <v>10</v>
      </c>
      <c r="J15" s="6" t="s">
        <v>26</v>
      </c>
    </row>
    <row r="16" ht="31" customHeight="1" spans="1:10">
      <c r="A16" s="3"/>
      <c r="B16" s="3" t="s">
        <v>96</v>
      </c>
      <c r="C16" s="39" t="s">
        <v>217</v>
      </c>
      <c r="D16" s="3" t="s">
        <v>76</v>
      </c>
      <c r="E16" s="3">
        <v>5</v>
      </c>
      <c r="F16" s="37" t="s">
        <v>64</v>
      </c>
      <c r="G16" s="37">
        <v>0.27</v>
      </c>
      <c r="H16" s="6">
        <v>10</v>
      </c>
      <c r="I16" s="6">
        <v>5</v>
      </c>
      <c r="J16" s="6" t="s">
        <v>586</v>
      </c>
    </row>
    <row r="17" spans="1:10">
      <c r="A17" s="3" t="s">
        <v>101</v>
      </c>
      <c r="B17" s="3" t="s">
        <v>105</v>
      </c>
      <c r="C17" s="3" t="s">
        <v>587</v>
      </c>
      <c r="D17" s="3" t="s">
        <v>93</v>
      </c>
      <c r="E17" s="39">
        <v>0</v>
      </c>
      <c r="F17" s="40" t="s">
        <v>570</v>
      </c>
      <c r="G17" s="40">
        <v>0</v>
      </c>
      <c r="H17" s="6">
        <v>20</v>
      </c>
      <c r="I17" s="6">
        <v>20</v>
      </c>
      <c r="J17" s="6" t="s">
        <v>26</v>
      </c>
    </row>
    <row r="18" ht="41" customHeight="1" spans="1:10">
      <c r="A18" s="3" t="s">
        <v>117</v>
      </c>
      <c r="B18" s="4" t="s">
        <v>118</v>
      </c>
      <c r="C18" s="3" t="s">
        <v>353</v>
      </c>
      <c r="D18" s="8" t="s">
        <v>76</v>
      </c>
      <c r="E18" s="3">
        <v>90</v>
      </c>
      <c r="F18" s="6" t="s">
        <v>62</v>
      </c>
      <c r="G18" s="3">
        <v>95</v>
      </c>
      <c r="H18" s="3">
        <v>10</v>
      </c>
      <c r="I18" s="3">
        <v>10</v>
      </c>
      <c r="J18" s="3" t="s">
        <v>26</v>
      </c>
    </row>
    <row r="19" ht="31" customHeight="1" spans="1:10">
      <c r="A19" s="3" t="s">
        <v>158</v>
      </c>
      <c r="B19" s="3"/>
      <c r="C19" s="3" t="s">
        <v>26</v>
      </c>
      <c r="D19" s="3"/>
      <c r="E19" s="3"/>
      <c r="F19" s="3"/>
      <c r="G19" s="3"/>
      <c r="H19" s="3"/>
      <c r="I19" s="3"/>
      <c r="J19" s="3"/>
    </row>
    <row r="20" ht="24" customHeight="1" spans="1:10">
      <c r="A20" s="3" t="s">
        <v>159</v>
      </c>
      <c r="B20" s="3">
        <v>100</v>
      </c>
      <c r="C20" s="3"/>
      <c r="D20" s="3"/>
      <c r="E20" s="3"/>
      <c r="F20" s="3"/>
      <c r="G20" s="3"/>
      <c r="H20" s="3"/>
      <c r="I20" s="3">
        <f>SUM(I5,I13:I18)</f>
        <v>95</v>
      </c>
      <c r="J20" s="3" t="s">
        <v>160</v>
      </c>
    </row>
    <row r="21" spans="1:10">
      <c r="A21" s="10" t="s">
        <v>161</v>
      </c>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pageSetup paperSize="9" scale="6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7" workbookViewId="0">
      <selection activeCell="G10" sqref="G10:J10"/>
    </sheetView>
  </sheetViews>
  <sheetFormatPr defaultColWidth="9" defaultRowHeight="13.5"/>
  <cols>
    <col min="1" max="1" width="11.5" customWidth="1"/>
    <col min="2" max="2" width="21.25" customWidth="1"/>
    <col min="3" max="3" width="31.875" customWidth="1"/>
    <col min="4" max="7" width="25.75" customWidth="1"/>
    <col min="10" max="10" width="14.1333333333333" customWidth="1"/>
  </cols>
  <sheetData>
    <row r="1" ht="27" spans="1:10">
      <c r="A1" s="2" t="s">
        <v>122</v>
      </c>
      <c r="B1" s="2"/>
      <c r="C1" s="2"/>
      <c r="D1" s="2"/>
      <c r="E1" s="2"/>
      <c r="F1" s="2"/>
      <c r="G1" s="2"/>
      <c r="H1" s="2"/>
      <c r="I1" s="2"/>
      <c r="J1" s="2"/>
    </row>
    <row r="2" ht="26.1" customHeight="1" spans="1:10">
      <c r="A2" s="3" t="s">
        <v>123</v>
      </c>
      <c r="B2" s="41" t="s">
        <v>124</v>
      </c>
      <c r="C2" s="42"/>
      <c r="D2" s="42"/>
      <c r="E2" s="42"/>
      <c r="F2" s="42"/>
      <c r="G2" s="42"/>
      <c r="H2" s="42"/>
      <c r="I2" s="42"/>
      <c r="J2" s="45"/>
    </row>
    <row r="3" ht="26.1" customHeight="1" spans="1:10">
      <c r="A3" s="3" t="s">
        <v>125</v>
      </c>
      <c r="B3" s="3" t="s">
        <v>30</v>
      </c>
      <c r="C3" s="3"/>
      <c r="D3" s="3"/>
      <c r="E3" s="4" t="s">
        <v>126</v>
      </c>
      <c r="F3" s="3" t="s">
        <v>30</v>
      </c>
      <c r="G3" s="3"/>
      <c r="H3" s="3"/>
      <c r="I3" s="3"/>
      <c r="J3" s="3"/>
    </row>
    <row r="4" ht="36.95" customHeight="1" spans="1:10">
      <c r="A4" s="3" t="s">
        <v>127</v>
      </c>
      <c r="B4" s="3"/>
      <c r="C4" s="4" t="s">
        <v>33</v>
      </c>
      <c r="D4" s="4" t="s">
        <v>128</v>
      </c>
      <c r="E4" s="4" t="s">
        <v>129</v>
      </c>
      <c r="F4" s="3" t="s">
        <v>130</v>
      </c>
      <c r="G4" s="3"/>
      <c r="H4" s="3" t="s">
        <v>131</v>
      </c>
      <c r="I4" s="3" t="s">
        <v>132</v>
      </c>
      <c r="J4" s="3"/>
    </row>
    <row r="5" ht="30.95" customHeight="1" spans="1:10">
      <c r="A5" s="3"/>
      <c r="B5" s="3" t="s">
        <v>40</v>
      </c>
      <c r="C5" s="3">
        <v>24</v>
      </c>
      <c r="D5" s="3">
        <v>24</v>
      </c>
      <c r="E5" s="3">
        <v>24</v>
      </c>
      <c r="F5" s="3">
        <v>10</v>
      </c>
      <c r="G5" s="3"/>
      <c r="H5" s="5">
        <f>E5/D5</f>
        <v>1</v>
      </c>
      <c r="I5" s="3">
        <v>10</v>
      </c>
      <c r="J5" s="3"/>
    </row>
    <row r="6" ht="30.95" customHeight="1" spans="1:10">
      <c r="A6" s="3"/>
      <c r="B6" s="3" t="s">
        <v>43</v>
      </c>
      <c r="C6" s="3">
        <v>24</v>
      </c>
      <c r="D6" s="3">
        <v>24</v>
      </c>
      <c r="E6" s="3">
        <v>24</v>
      </c>
      <c r="F6" s="3" t="s">
        <v>133</v>
      </c>
      <c r="G6" s="3"/>
      <c r="H6" s="3" t="s">
        <v>133</v>
      </c>
      <c r="I6" s="3" t="s">
        <v>133</v>
      </c>
      <c r="J6" s="3"/>
    </row>
    <row r="7" ht="30.95" customHeight="1" spans="1:10">
      <c r="A7" s="3"/>
      <c r="B7" s="3" t="s">
        <v>134</v>
      </c>
      <c r="C7" s="3"/>
      <c r="D7" s="3"/>
      <c r="E7" s="3"/>
      <c r="F7" s="3" t="s">
        <v>133</v>
      </c>
      <c r="G7" s="3"/>
      <c r="H7" s="3" t="s">
        <v>133</v>
      </c>
      <c r="I7" s="3" t="s">
        <v>133</v>
      </c>
      <c r="J7" s="3"/>
    </row>
    <row r="8" ht="30.95" customHeight="1" spans="1:10">
      <c r="A8" s="3"/>
      <c r="B8" s="3" t="s">
        <v>135</v>
      </c>
      <c r="C8" s="3"/>
      <c r="D8" s="3"/>
      <c r="E8" s="3"/>
      <c r="F8" s="3" t="s">
        <v>133</v>
      </c>
      <c r="G8" s="3"/>
      <c r="H8" s="3" t="s">
        <v>133</v>
      </c>
      <c r="I8" s="3" t="s">
        <v>133</v>
      </c>
      <c r="J8" s="3"/>
    </row>
    <row r="9" ht="29.1" customHeight="1" spans="1:10">
      <c r="A9" s="6" t="s">
        <v>136</v>
      </c>
      <c r="B9" s="6"/>
      <c r="C9" s="6"/>
      <c r="D9" s="6"/>
      <c r="E9" s="6"/>
      <c r="F9" s="6"/>
      <c r="G9" s="6" t="s">
        <v>137</v>
      </c>
      <c r="H9" s="6"/>
      <c r="I9" s="6"/>
      <c r="J9" s="6"/>
    </row>
    <row r="10" ht="71.1" customHeight="1" spans="1:11">
      <c r="A10" s="6" t="s">
        <v>138</v>
      </c>
      <c r="B10" s="6" t="s">
        <v>139</v>
      </c>
      <c r="C10" s="6"/>
      <c r="D10" s="6"/>
      <c r="E10" s="6"/>
      <c r="F10" s="6"/>
      <c r="G10" s="6" t="s">
        <v>140</v>
      </c>
      <c r="H10" s="6"/>
      <c r="I10" s="6"/>
      <c r="J10" s="6"/>
      <c r="K10" s="4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9" customHeight="1" spans="1:10">
      <c r="A13" s="3" t="s">
        <v>58</v>
      </c>
      <c r="B13" s="3" t="s">
        <v>59</v>
      </c>
      <c r="C13" s="3" t="s">
        <v>143</v>
      </c>
      <c r="D13" s="3" t="s">
        <v>93</v>
      </c>
      <c r="E13" s="3">
        <v>16000</v>
      </c>
      <c r="F13" s="6" t="s">
        <v>144</v>
      </c>
      <c r="G13" s="6">
        <v>16090</v>
      </c>
      <c r="H13" s="6">
        <v>20</v>
      </c>
      <c r="I13" s="6">
        <v>20</v>
      </c>
      <c r="J13" s="6" t="s">
        <v>26</v>
      </c>
    </row>
    <row r="14" ht="36" customHeight="1" spans="1:10">
      <c r="A14" s="3"/>
      <c r="B14" s="3" t="s">
        <v>84</v>
      </c>
      <c r="C14" s="3" t="s">
        <v>145</v>
      </c>
      <c r="D14" s="3" t="s">
        <v>146</v>
      </c>
      <c r="E14" s="3">
        <v>43</v>
      </c>
      <c r="F14" s="6" t="s">
        <v>62</v>
      </c>
      <c r="G14" s="6">
        <v>60</v>
      </c>
      <c r="H14" s="6">
        <v>10</v>
      </c>
      <c r="I14" s="6">
        <v>10</v>
      </c>
      <c r="J14" s="6" t="s">
        <v>26</v>
      </c>
    </row>
    <row r="15" ht="27" spans="1:10">
      <c r="A15" s="3"/>
      <c r="B15" s="3" t="s">
        <v>91</v>
      </c>
      <c r="C15" s="3" t="s">
        <v>147</v>
      </c>
      <c r="D15" s="3" t="s">
        <v>61</v>
      </c>
      <c r="E15" s="3" t="s">
        <v>147</v>
      </c>
      <c r="F15" s="3" t="s">
        <v>147</v>
      </c>
      <c r="G15" s="6" t="s">
        <v>148</v>
      </c>
      <c r="H15" s="6">
        <v>10</v>
      </c>
      <c r="I15" s="6">
        <v>10</v>
      </c>
      <c r="J15" s="6" t="s">
        <v>26</v>
      </c>
    </row>
    <row r="16" ht="30.95" customHeight="1" spans="1:10">
      <c r="A16" s="3"/>
      <c r="B16" s="3" t="s">
        <v>96</v>
      </c>
      <c r="C16" s="3" t="s">
        <v>149</v>
      </c>
      <c r="D16" s="3" t="s">
        <v>61</v>
      </c>
      <c r="E16" s="3" t="s">
        <v>149</v>
      </c>
      <c r="F16" s="3" t="s">
        <v>149</v>
      </c>
      <c r="G16" s="6" t="s">
        <v>150</v>
      </c>
      <c r="H16" s="6">
        <v>10</v>
      </c>
      <c r="I16" s="6">
        <v>10</v>
      </c>
      <c r="J16" s="6" t="s">
        <v>26</v>
      </c>
    </row>
    <row r="17" ht="40.5" spans="1:10">
      <c r="A17" s="3" t="s">
        <v>101</v>
      </c>
      <c r="B17" s="3" t="s">
        <v>105</v>
      </c>
      <c r="C17" s="3" t="s">
        <v>151</v>
      </c>
      <c r="D17" s="3" t="s">
        <v>61</v>
      </c>
      <c r="E17" s="3" t="s">
        <v>151</v>
      </c>
      <c r="F17" s="3" t="s">
        <v>151</v>
      </c>
      <c r="G17" s="6" t="s">
        <v>152</v>
      </c>
      <c r="H17" s="6">
        <v>10</v>
      </c>
      <c r="I17" s="6">
        <v>10</v>
      </c>
      <c r="J17" s="6" t="s">
        <v>26</v>
      </c>
    </row>
    <row r="18" ht="40.5" spans="1:10">
      <c r="A18" s="3"/>
      <c r="B18" s="3" t="s">
        <v>113</v>
      </c>
      <c r="C18" s="3" t="s">
        <v>153</v>
      </c>
      <c r="D18" s="3" t="s">
        <v>61</v>
      </c>
      <c r="E18" s="3" t="s">
        <v>153</v>
      </c>
      <c r="F18" s="3" t="s">
        <v>153</v>
      </c>
      <c r="G18" s="6" t="s">
        <v>154</v>
      </c>
      <c r="H18" s="6">
        <v>10</v>
      </c>
      <c r="I18" s="6">
        <v>10</v>
      </c>
      <c r="J18" s="6" t="s">
        <v>26</v>
      </c>
    </row>
    <row r="19" ht="40.5" spans="1:10">
      <c r="A19" s="3"/>
      <c r="B19" s="3" t="s">
        <v>115</v>
      </c>
      <c r="C19" s="3" t="s">
        <v>155</v>
      </c>
      <c r="D19" s="3" t="s">
        <v>61</v>
      </c>
      <c r="E19" s="3" t="s">
        <v>155</v>
      </c>
      <c r="F19" s="3" t="s">
        <v>155</v>
      </c>
      <c r="G19" s="6" t="s">
        <v>156</v>
      </c>
      <c r="H19" s="6">
        <v>10</v>
      </c>
      <c r="I19" s="6">
        <v>10</v>
      </c>
      <c r="J19" s="6" t="s">
        <v>26</v>
      </c>
    </row>
    <row r="20" ht="41.1" customHeight="1" spans="1:10">
      <c r="A20" s="3" t="s">
        <v>117</v>
      </c>
      <c r="B20" s="4" t="s">
        <v>118</v>
      </c>
      <c r="C20" s="3" t="s">
        <v>157</v>
      </c>
      <c r="D20" s="8" t="s">
        <v>76</v>
      </c>
      <c r="E20" s="3">
        <v>85</v>
      </c>
      <c r="F20" s="3" t="s">
        <v>62</v>
      </c>
      <c r="G20" s="3">
        <v>100</v>
      </c>
      <c r="H20" s="3">
        <v>10</v>
      </c>
      <c r="I20" s="3">
        <v>10</v>
      </c>
      <c r="J20" s="6" t="s">
        <v>26</v>
      </c>
    </row>
    <row r="21" ht="30.95" customHeight="1" spans="1:10">
      <c r="A21" s="3" t="s">
        <v>158</v>
      </c>
      <c r="B21" s="3"/>
      <c r="C21" s="3" t="s">
        <v>26</v>
      </c>
      <c r="D21" s="3"/>
      <c r="E21" s="3"/>
      <c r="F21" s="3"/>
      <c r="G21" s="3"/>
      <c r="H21" s="3"/>
      <c r="I21" s="3"/>
      <c r="J21" s="3"/>
    </row>
    <row r="22" ht="24" customHeight="1" spans="1:10">
      <c r="A22" s="3" t="s">
        <v>159</v>
      </c>
      <c r="B22" s="3">
        <v>100</v>
      </c>
      <c r="C22" s="3"/>
      <c r="D22" s="3"/>
      <c r="E22" s="3"/>
      <c r="F22" s="3"/>
      <c r="G22" s="3"/>
      <c r="H22" s="3"/>
      <c r="I22" s="3">
        <f>SUM(I5,I13:I20)</f>
        <v>100</v>
      </c>
      <c r="J22" s="3" t="s">
        <v>160</v>
      </c>
    </row>
    <row r="23" spans="1:10">
      <c r="A23" s="10" t="s">
        <v>161</v>
      </c>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44"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0" workbookViewId="0">
      <selection activeCell="G10" sqref="G10:J10"/>
    </sheetView>
  </sheetViews>
  <sheetFormatPr defaultColWidth="9" defaultRowHeight="13.5"/>
  <cols>
    <col min="1" max="1" width="11.5" customWidth="1"/>
    <col min="2" max="2" width="21.25" customWidth="1"/>
    <col min="3" max="3" width="33.875" customWidth="1"/>
    <col min="5" max="5" width="13.3666666666667" customWidth="1"/>
    <col min="6" max="6" width="23.375" customWidth="1"/>
    <col min="7" max="7" width="10.75" customWidth="1"/>
    <col min="10" max="10" width="27.375" customWidth="1"/>
  </cols>
  <sheetData>
    <row r="1" ht="27" spans="1:10">
      <c r="A1" s="2" t="s">
        <v>122</v>
      </c>
      <c r="B1" s="2"/>
      <c r="C1" s="2"/>
      <c r="D1" s="2"/>
      <c r="E1" s="2"/>
      <c r="F1" s="2"/>
      <c r="G1" s="2"/>
      <c r="H1" s="2"/>
      <c r="I1" s="2"/>
      <c r="J1" s="2"/>
    </row>
    <row r="2" ht="26" customHeight="1" spans="1:10">
      <c r="A2" s="3" t="s">
        <v>123</v>
      </c>
      <c r="B2" s="3" t="s">
        <v>588</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2</v>
      </c>
      <c r="D5" s="122">
        <v>0.87715</v>
      </c>
      <c r="E5" s="122">
        <v>0.87715</v>
      </c>
      <c r="F5" s="3">
        <v>10</v>
      </c>
      <c r="G5" s="3"/>
      <c r="H5" s="5">
        <f>E5/D5</f>
        <v>1</v>
      </c>
      <c r="I5" s="3">
        <v>10</v>
      </c>
      <c r="J5" s="3"/>
    </row>
    <row r="6" ht="31" customHeight="1" spans="1:10">
      <c r="A6" s="3"/>
      <c r="B6" s="3" t="s">
        <v>43</v>
      </c>
      <c r="C6" s="3">
        <v>2</v>
      </c>
      <c r="D6" s="122">
        <v>0.87715</v>
      </c>
      <c r="E6" s="122">
        <v>0.87715</v>
      </c>
      <c r="F6" s="3" t="s">
        <v>133</v>
      </c>
      <c r="G6" s="3"/>
      <c r="H6" s="3" t="s">
        <v>133</v>
      </c>
      <c r="I6" s="3" t="s">
        <v>133</v>
      </c>
      <c r="J6" s="3"/>
    </row>
    <row r="7" ht="31" customHeight="1" spans="1:10">
      <c r="A7" s="3"/>
      <c r="B7" s="3" t="s">
        <v>134</v>
      </c>
      <c r="C7" s="3">
        <v>0</v>
      </c>
      <c r="D7" s="3">
        <v>0</v>
      </c>
      <c r="E7" s="3">
        <v>0</v>
      </c>
      <c r="F7" s="3" t="s">
        <v>133</v>
      </c>
      <c r="G7" s="3"/>
      <c r="H7" s="3" t="s">
        <v>133</v>
      </c>
      <c r="I7" s="3" t="s">
        <v>133</v>
      </c>
      <c r="J7" s="3"/>
    </row>
    <row r="8" ht="31" customHeight="1" spans="1:10">
      <c r="A8" s="3"/>
      <c r="B8" s="3" t="s">
        <v>135</v>
      </c>
      <c r="C8" s="3">
        <v>0</v>
      </c>
      <c r="D8" s="3">
        <v>0</v>
      </c>
      <c r="E8" s="3">
        <v>0</v>
      </c>
      <c r="F8" s="3" t="s">
        <v>133</v>
      </c>
      <c r="G8" s="3"/>
      <c r="H8" s="3" t="s">
        <v>133</v>
      </c>
      <c r="I8" s="3" t="s">
        <v>133</v>
      </c>
      <c r="J8" s="3"/>
    </row>
    <row r="9" ht="29" customHeight="1" spans="1:10">
      <c r="A9" s="6" t="s">
        <v>136</v>
      </c>
      <c r="B9" s="6"/>
      <c r="C9" s="6"/>
      <c r="D9" s="6"/>
      <c r="E9" s="6"/>
      <c r="F9" s="6"/>
      <c r="G9" s="6" t="s">
        <v>137</v>
      </c>
      <c r="H9" s="6"/>
      <c r="I9" s="6"/>
      <c r="J9" s="6"/>
    </row>
    <row r="10" ht="125" customHeight="1" spans="1:10">
      <c r="A10" s="6" t="s">
        <v>138</v>
      </c>
      <c r="B10" s="6" t="s">
        <v>589</v>
      </c>
      <c r="C10" s="6"/>
      <c r="D10" s="6"/>
      <c r="E10" s="6"/>
      <c r="F10" s="6"/>
      <c r="G10" s="6" t="s">
        <v>590</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4" t="s">
        <v>58</v>
      </c>
      <c r="B13" s="3" t="s">
        <v>59</v>
      </c>
      <c r="C13" s="3" t="s">
        <v>591</v>
      </c>
      <c r="D13" s="3" t="s">
        <v>76</v>
      </c>
      <c r="E13" s="3">
        <v>95</v>
      </c>
      <c r="F13" s="6" t="s">
        <v>62</v>
      </c>
      <c r="G13" s="19">
        <v>1</v>
      </c>
      <c r="H13" s="6">
        <v>12</v>
      </c>
      <c r="I13" s="6">
        <v>12</v>
      </c>
      <c r="J13" s="6" t="s">
        <v>26</v>
      </c>
    </row>
    <row r="14" ht="31" customHeight="1" spans="1:10">
      <c r="A14" s="18"/>
      <c r="B14" s="3" t="s">
        <v>59</v>
      </c>
      <c r="C14" s="3" t="s">
        <v>592</v>
      </c>
      <c r="D14" s="3" t="s">
        <v>76</v>
      </c>
      <c r="E14" s="38">
        <v>95</v>
      </c>
      <c r="F14" s="6" t="s">
        <v>62</v>
      </c>
      <c r="G14" s="19">
        <v>1</v>
      </c>
      <c r="H14" s="6">
        <v>12</v>
      </c>
      <c r="I14" s="6">
        <v>12</v>
      </c>
      <c r="J14" s="6" t="s">
        <v>26</v>
      </c>
    </row>
    <row r="15" ht="46" customHeight="1" spans="1:10">
      <c r="A15" s="18"/>
      <c r="B15" s="3" t="s">
        <v>59</v>
      </c>
      <c r="C15" s="3" t="s">
        <v>593</v>
      </c>
      <c r="D15" s="3" t="s">
        <v>76</v>
      </c>
      <c r="E15" s="3">
        <v>25</v>
      </c>
      <c r="F15" s="6" t="s">
        <v>511</v>
      </c>
      <c r="G15" s="123">
        <v>28</v>
      </c>
      <c r="H15" s="6">
        <v>10</v>
      </c>
      <c r="I15" s="6">
        <v>10</v>
      </c>
      <c r="J15" s="6" t="s">
        <v>26</v>
      </c>
    </row>
    <row r="16" ht="56" customHeight="1" spans="1:10">
      <c r="A16" s="18"/>
      <c r="B16" s="3" t="s">
        <v>91</v>
      </c>
      <c r="C16" s="3" t="s">
        <v>594</v>
      </c>
      <c r="D16" s="3" t="s">
        <v>61</v>
      </c>
      <c r="E16" s="3">
        <v>12</v>
      </c>
      <c r="F16" s="6" t="s">
        <v>181</v>
      </c>
      <c r="G16" s="6" t="s">
        <v>595</v>
      </c>
      <c r="H16" s="6">
        <v>10</v>
      </c>
      <c r="I16" s="6">
        <v>10</v>
      </c>
      <c r="J16" s="6" t="s">
        <v>26</v>
      </c>
    </row>
    <row r="17" ht="31" customHeight="1" spans="1:10">
      <c r="A17" s="18"/>
      <c r="B17" s="3" t="s">
        <v>96</v>
      </c>
      <c r="C17" s="3" t="s">
        <v>314</v>
      </c>
      <c r="D17" s="3" t="s">
        <v>61</v>
      </c>
      <c r="E17" s="3">
        <v>0.87</v>
      </c>
      <c r="F17" s="6" t="s">
        <v>596</v>
      </c>
      <c r="G17" s="6">
        <v>0.37715</v>
      </c>
      <c r="H17" s="6">
        <v>2</v>
      </c>
      <c r="I17" s="6">
        <v>2</v>
      </c>
      <c r="J17" s="6" t="s">
        <v>26</v>
      </c>
    </row>
    <row r="18" ht="31" customHeight="1" spans="1:10">
      <c r="A18" s="18"/>
      <c r="B18" s="3" t="s">
        <v>96</v>
      </c>
      <c r="C18" s="3" t="s">
        <v>597</v>
      </c>
      <c r="D18" s="3" t="s">
        <v>61</v>
      </c>
      <c r="E18" s="3">
        <v>0.1</v>
      </c>
      <c r="F18" s="6" t="s">
        <v>596</v>
      </c>
      <c r="G18" s="6">
        <v>0</v>
      </c>
      <c r="H18" s="6">
        <v>2</v>
      </c>
      <c r="I18" s="6">
        <v>0</v>
      </c>
      <c r="J18" s="6" t="s">
        <v>598</v>
      </c>
    </row>
    <row r="19" ht="31" customHeight="1" spans="1:10">
      <c r="A19" s="18"/>
      <c r="B19" s="3" t="s">
        <v>96</v>
      </c>
      <c r="C19" s="124" t="s">
        <v>599</v>
      </c>
      <c r="D19" s="3" t="s">
        <v>61</v>
      </c>
      <c r="E19" s="3">
        <v>0.09</v>
      </c>
      <c r="F19" s="6" t="s">
        <v>596</v>
      </c>
      <c r="G19" s="6">
        <v>0</v>
      </c>
      <c r="H19" s="6">
        <v>2</v>
      </c>
      <c r="I19" s="6">
        <v>0</v>
      </c>
      <c r="J19" s="6" t="s">
        <v>598</v>
      </c>
    </row>
    <row r="20" ht="31" customHeight="1" spans="1:10">
      <c r="A20" s="18"/>
      <c r="B20" s="3" t="s">
        <v>96</v>
      </c>
      <c r="C20" s="124" t="s">
        <v>600</v>
      </c>
      <c r="D20" s="3" t="s">
        <v>61</v>
      </c>
      <c r="E20" s="3">
        <v>0.5</v>
      </c>
      <c r="F20" s="6" t="s">
        <v>596</v>
      </c>
      <c r="G20" s="6">
        <v>0.5</v>
      </c>
      <c r="H20" s="6">
        <v>2</v>
      </c>
      <c r="I20" s="6">
        <v>2</v>
      </c>
      <c r="J20" s="6" t="s">
        <v>26</v>
      </c>
    </row>
    <row r="21" ht="31" customHeight="1" spans="1:10">
      <c r="A21" s="18"/>
      <c r="B21" s="3" t="s">
        <v>96</v>
      </c>
      <c r="C21" s="125" t="s">
        <v>601</v>
      </c>
      <c r="D21" s="3" t="s">
        <v>61</v>
      </c>
      <c r="E21" s="3">
        <v>0.5</v>
      </c>
      <c r="F21" s="6" t="s">
        <v>596</v>
      </c>
      <c r="G21" s="6">
        <v>0</v>
      </c>
      <c r="H21" s="6">
        <v>2</v>
      </c>
      <c r="I21" s="6">
        <v>2</v>
      </c>
      <c r="J21" s="6" t="s">
        <v>598</v>
      </c>
    </row>
    <row r="22" ht="31" customHeight="1" spans="1:10">
      <c r="A22" s="16"/>
      <c r="B22" s="3" t="s">
        <v>96</v>
      </c>
      <c r="C22" s="124" t="s">
        <v>602</v>
      </c>
      <c r="D22" s="3" t="s">
        <v>61</v>
      </c>
      <c r="E22" s="3">
        <v>0.24</v>
      </c>
      <c r="F22" s="6" t="s">
        <v>596</v>
      </c>
      <c r="G22" s="6">
        <v>0</v>
      </c>
      <c r="H22" s="6">
        <v>2</v>
      </c>
      <c r="I22" s="6">
        <v>0</v>
      </c>
      <c r="J22" s="6" t="s">
        <v>598</v>
      </c>
    </row>
    <row r="23" ht="31" customHeight="1" spans="1:10">
      <c r="A23" s="3" t="s">
        <v>101</v>
      </c>
      <c r="B23" s="3" t="s">
        <v>105</v>
      </c>
      <c r="C23" s="3" t="s">
        <v>603</v>
      </c>
      <c r="D23" s="8" t="s">
        <v>61</v>
      </c>
      <c r="E23" s="3">
        <v>0</v>
      </c>
      <c r="F23" s="6" t="s">
        <v>62</v>
      </c>
      <c r="G23" s="123">
        <v>0</v>
      </c>
      <c r="H23" s="6">
        <v>12</v>
      </c>
      <c r="I23" s="6">
        <v>12</v>
      </c>
      <c r="J23" s="6" t="s">
        <v>26</v>
      </c>
    </row>
    <row r="24" ht="31" customHeight="1" spans="1:10">
      <c r="A24" s="3"/>
      <c r="B24" s="3" t="s">
        <v>113</v>
      </c>
      <c r="C24" s="3" t="s">
        <v>604</v>
      </c>
      <c r="D24" s="3" t="s">
        <v>76</v>
      </c>
      <c r="E24" s="3">
        <v>1</v>
      </c>
      <c r="F24" s="6" t="s">
        <v>524</v>
      </c>
      <c r="G24" s="6">
        <v>2</v>
      </c>
      <c r="H24" s="6">
        <v>12</v>
      </c>
      <c r="I24" s="6">
        <v>12</v>
      </c>
      <c r="J24" s="6" t="s">
        <v>26</v>
      </c>
    </row>
    <row r="25" ht="41" customHeight="1" spans="1:10">
      <c r="A25" s="3" t="s">
        <v>117</v>
      </c>
      <c r="B25" s="4" t="s">
        <v>118</v>
      </c>
      <c r="C25" s="3" t="s">
        <v>605</v>
      </c>
      <c r="D25" s="3" t="s">
        <v>76</v>
      </c>
      <c r="E25" s="3">
        <v>90</v>
      </c>
      <c r="F25" s="3" t="s">
        <v>62</v>
      </c>
      <c r="G25" s="19">
        <v>0.95</v>
      </c>
      <c r="H25" s="3">
        <v>10</v>
      </c>
      <c r="I25" s="3">
        <v>10</v>
      </c>
      <c r="J25" s="6" t="s">
        <v>26</v>
      </c>
    </row>
    <row r="26" ht="31" customHeight="1" spans="1:10">
      <c r="A26" s="3" t="s">
        <v>158</v>
      </c>
      <c r="B26" s="3"/>
      <c r="C26" s="3" t="s">
        <v>26</v>
      </c>
      <c r="D26" s="3"/>
      <c r="E26" s="3"/>
      <c r="F26" s="3"/>
      <c r="G26" s="3"/>
      <c r="H26" s="3"/>
      <c r="I26" s="3"/>
      <c r="J26" s="3"/>
    </row>
    <row r="27" ht="24" customHeight="1" spans="1:10">
      <c r="A27" s="3" t="s">
        <v>159</v>
      </c>
      <c r="B27" s="3">
        <v>100</v>
      </c>
      <c r="C27" s="3"/>
      <c r="D27" s="3"/>
      <c r="E27" s="3"/>
      <c r="F27" s="3"/>
      <c r="G27" s="3"/>
      <c r="H27" s="3"/>
      <c r="I27" s="3">
        <f>SUM(I5,I13:I25)</f>
        <v>94</v>
      </c>
      <c r="J27" s="3" t="s">
        <v>160</v>
      </c>
    </row>
    <row r="28" spans="1:10">
      <c r="A28" s="10" t="s">
        <v>161</v>
      </c>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row r="31" spans="1:10">
      <c r="A31" s="11"/>
      <c r="B31" s="11"/>
      <c r="C31" s="11"/>
      <c r="D31" s="11"/>
      <c r="E31" s="11"/>
      <c r="F31" s="11"/>
      <c r="G31" s="11"/>
      <c r="H31" s="11"/>
      <c r="I31" s="11"/>
      <c r="J31" s="11"/>
    </row>
    <row r="32" spans="1:10">
      <c r="A32" s="11"/>
      <c r="B32" s="11"/>
      <c r="C32" s="11"/>
      <c r="D32" s="11"/>
      <c r="E32" s="11"/>
      <c r="F32" s="11"/>
      <c r="G32" s="11"/>
      <c r="H32" s="11"/>
      <c r="I32" s="11"/>
      <c r="J32"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2"/>
    <mergeCell ref="A23:A24"/>
    <mergeCell ref="A28:J32"/>
  </mergeCells>
  <pageMargins left="0.75" right="0.75" top="1" bottom="1" header="0.5" footer="0.5"/>
  <pageSetup paperSize="9" scale="52"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opLeftCell="A23" workbookViewId="0">
      <selection activeCell="E23" sqref="E$1:G$1048576"/>
    </sheetView>
  </sheetViews>
  <sheetFormatPr defaultColWidth="9" defaultRowHeight="13.5"/>
  <cols>
    <col min="1" max="1" width="11.5" customWidth="1"/>
    <col min="2" max="2" width="21.2583333333333" customWidth="1"/>
    <col min="3" max="3" width="35.875" customWidth="1"/>
    <col min="5" max="7" width="17.875" customWidth="1"/>
    <col min="10" max="10" width="14.1333333333333" customWidth="1"/>
  </cols>
  <sheetData>
    <row r="1" ht="27" spans="1:10">
      <c r="A1" s="2" t="s">
        <v>122</v>
      </c>
      <c r="B1" s="2"/>
      <c r="C1" s="2"/>
      <c r="D1" s="2"/>
      <c r="E1" s="2"/>
      <c r="F1" s="2"/>
      <c r="G1" s="2"/>
      <c r="H1" s="2"/>
      <c r="I1" s="2"/>
      <c r="J1" s="2"/>
    </row>
    <row r="2" ht="26" customHeight="1" spans="1:10">
      <c r="A2" s="3" t="s">
        <v>123</v>
      </c>
      <c r="B2" s="3" t="s">
        <v>606</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608</v>
      </c>
      <c r="D5" s="21">
        <v>604.8276</v>
      </c>
      <c r="E5" s="21">
        <v>604.8276</v>
      </c>
      <c r="F5" s="3">
        <v>10</v>
      </c>
      <c r="G5" s="3"/>
      <c r="H5" s="5">
        <f>E5/D5</f>
        <v>1</v>
      </c>
      <c r="I5" s="3">
        <v>10</v>
      </c>
      <c r="J5" s="3"/>
    </row>
    <row r="6" ht="31" customHeight="1" spans="1:10">
      <c r="A6" s="3"/>
      <c r="B6" s="3" t="s">
        <v>43</v>
      </c>
      <c r="C6" s="3">
        <v>608</v>
      </c>
      <c r="D6" s="21">
        <v>604.8276</v>
      </c>
      <c r="E6" s="21">
        <v>604.8276</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607</v>
      </c>
      <c r="C10" s="6"/>
      <c r="D10" s="6"/>
      <c r="E10" s="6"/>
      <c r="F10" s="6"/>
      <c r="G10" s="6" t="s">
        <v>608</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57" customHeight="1" spans="1:10">
      <c r="A13" s="3" t="s">
        <v>58</v>
      </c>
      <c r="B13" s="4" t="s">
        <v>59</v>
      </c>
      <c r="C13" s="3" t="s">
        <v>609</v>
      </c>
      <c r="D13" s="3" t="s">
        <v>93</v>
      </c>
      <c r="E13" s="3">
        <v>354000</v>
      </c>
      <c r="F13" s="6" t="s">
        <v>610</v>
      </c>
      <c r="G13" s="6">
        <v>38000</v>
      </c>
      <c r="H13" s="6">
        <v>5</v>
      </c>
      <c r="I13" s="6">
        <v>5</v>
      </c>
      <c r="J13" s="6" t="s">
        <v>26</v>
      </c>
    </row>
    <row r="14" ht="31" customHeight="1" spans="1:10">
      <c r="A14" s="3"/>
      <c r="B14" s="18"/>
      <c r="C14" s="3" t="s">
        <v>611</v>
      </c>
      <c r="D14" s="3" t="s">
        <v>61</v>
      </c>
      <c r="E14" s="3">
        <v>36200</v>
      </c>
      <c r="F14" s="6" t="s">
        <v>144</v>
      </c>
      <c r="G14" s="6">
        <v>36200</v>
      </c>
      <c r="H14" s="6">
        <v>5</v>
      </c>
      <c r="I14" s="6">
        <v>5</v>
      </c>
      <c r="J14" s="6" t="s">
        <v>26</v>
      </c>
    </row>
    <row r="15" ht="31" customHeight="1" spans="1:10">
      <c r="A15" s="3"/>
      <c r="B15" s="18"/>
      <c r="C15" s="3" t="s">
        <v>612</v>
      </c>
      <c r="D15" s="3" t="s">
        <v>61</v>
      </c>
      <c r="E15" s="3">
        <v>858</v>
      </c>
      <c r="F15" s="6" t="s">
        <v>610</v>
      </c>
      <c r="G15" s="6">
        <v>858</v>
      </c>
      <c r="H15" s="6">
        <v>5</v>
      </c>
      <c r="I15" s="6">
        <v>5</v>
      </c>
      <c r="J15" s="6" t="s">
        <v>26</v>
      </c>
    </row>
    <row r="16" ht="31" customHeight="1" spans="1:10">
      <c r="A16" s="3"/>
      <c r="B16" s="16"/>
      <c r="C16" s="3" t="s">
        <v>613</v>
      </c>
      <c r="D16" s="3" t="s">
        <v>61</v>
      </c>
      <c r="E16" s="3">
        <v>1</v>
      </c>
      <c r="F16" s="6" t="s">
        <v>83</v>
      </c>
      <c r="G16" s="6">
        <v>1</v>
      </c>
      <c r="H16" s="6">
        <v>5</v>
      </c>
      <c r="I16" s="6">
        <v>5</v>
      </c>
      <c r="J16" s="6" t="s">
        <v>26</v>
      </c>
    </row>
    <row r="17" ht="54" customHeight="1" spans="1:10">
      <c r="A17" s="3"/>
      <c r="B17" s="18" t="s">
        <v>84</v>
      </c>
      <c r="C17" s="3" t="s">
        <v>614</v>
      </c>
      <c r="D17" s="3" t="s">
        <v>61</v>
      </c>
      <c r="E17" s="3">
        <v>100</v>
      </c>
      <c r="F17" s="6" t="s">
        <v>615</v>
      </c>
      <c r="G17" s="6">
        <v>100</v>
      </c>
      <c r="H17" s="6">
        <v>5</v>
      </c>
      <c r="I17" s="6">
        <v>5</v>
      </c>
      <c r="J17" s="6" t="s">
        <v>26</v>
      </c>
    </row>
    <row r="18" ht="42" customHeight="1" spans="1:10">
      <c r="A18" s="3"/>
      <c r="B18" s="16"/>
      <c r="C18" s="3" t="s">
        <v>616</v>
      </c>
      <c r="D18" s="3" t="s">
        <v>61</v>
      </c>
      <c r="E18" s="3">
        <v>100</v>
      </c>
      <c r="F18" s="6" t="s">
        <v>615</v>
      </c>
      <c r="G18" s="6">
        <v>1000</v>
      </c>
      <c r="H18" s="6">
        <v>5</v>
      </c>
      <c r="I18" s="6">
        <v>5</v>
      </c>
      <c r="J18" s="6" t="s">
        <v>26</v>
      </c>
    </row>
    <row r="19" ht="42" customHeight="1" spans="1:10">
      <c r="A19" s="3"/>
      <c r="B19" s="4" t="s">
        <v>91</v>
      </c>
      <c r="C19" s="3" t="s">
        <v>437</v>
      </c>
      <c r="D19" s="119" t="s">
        <v>98</v>
      </c>
      <c r="E19" s="120">
        <v>45352</v>
      </c>
      <c r="F19" s="6" t="s">
        <v>617</v>
      </c>
      <c r="G19" s="14">
        <v>45352</v>
      </c>
      <c r="H19" s="6">
        <v>5</v>
      </c>
      <c r="I19" s="6">
        <v>5</v>
      </c>
      <c r="J19" s="6" t="s">
        <v>26</v>
      </c>
    </row>
    <row r="20" ht="39" customHeight="1" spans="1:10">
      <c r="A20" s="3"/>
      <c r="B20" s="16"/>
      <c r="C20" s="3" t="s">
        <v>439</v>
      </c>
      <c r="D20" s="3" t="s">
        <v>98</v>
      </c>
      <c r="E20" s="120">
        <v>45627</v>
      </c>
      <c r="F20" s="6" t="s">
        <v>617</v>
      </c>
      <c r="G20" s="14">
        <v>45627</v>
      </c>
      <c r="H20" s="6">
        <v>5</v>
      </c>
      <c r="I20" s="6">
        <v>4</v>
      </c>
      <c r="J20" s="6" t="s">
        <v>26</v>
      </c>
    </row>
    <row r="21" ht="31" customHeight="1" spans="1:10">
      <c r="A21" s="3"/>
      <c r="B21" s="3" t="s">
        <v>96</v>
      </c>
      <c r="C21" s="3" t="s">
        <v>127</v>
      </c>
      <c r="D21" s="119" t="s">
        <v>98</v>
      </c>
      <c r="E21" s="3">
        <v>608</v>
      </c>
      <c r="F21" s="6" t="s">
        <v>64</v>
      </c>
      <c r="G21" s="6">
        <v>604.8276</v>
      </c>
      <c r="H21" s="6">
        <v>10</v>
      </c>
      <c r="I21" s="6">
        <v>10</v>
      </c>
      <c r="J21" s="6" t="s">
        <v>26</v>
      </c>
    </row>
    <row r="22" ht="56" customHeight="1" spans="1:10">
      <c r="A22" s="3" t="s">
        <v>101</v>
      </c>
      <c r="B22" s="3" t="s">
        <v>102</v>
      </c>
      <c r="C22" s="3" t="s">
        <v>618</v>
      </c>
      <c r="D22" s="3" t="s">
        <v>61</v>
      </c>
      <c r="E22" s="6" t="s">
        <v>197</v>
      </c>
      <c r="F22" s="6" t="s">
        <v>197</v>
      </c>
      <c r="G22" s="6" t="s">
        <v>197</v>
      </c>
      <c r="H22" s="6">
        <v>4</v>
      </c>
      <c r="I22" s="6">
        <v>4</v>
      </c>
      <c r="J22" s="6" t="s">
        <v>26</v>
      </c>
    </row>
    <row r="23" ht="42" customHeight="1" spans="1:10">
      <c r="A23" s="3"/>
      <c r="B23" s="4" t="s">
        <v>105</v>
      </c>
      <c r="C23" s="3" t="s">
        <v>619</v>
      </c>
      <c r="D23" s="121" t="s">
        <v>76</v>
      </c>
      <c r="E23" s="3">
        <v>3964</v>
      </c>
      <c r="F23" s="6" t="s">
        <v>199</v>
      </c>
      <c r="G23" s="6">
        <v>3964</v>
      </c>
      <c r="H23" s="6">
        <v>4</v>
      </c>
      <c r="I23" s="6">
        <v>4</v>
      </c>
      <c r="J23" s="6" t="s">
        <v>26</v>
      </c>
    </row>
    <row r="24" ht="39" customHeight="1" spans="1:10">
      <c r="A24" s="3"/>
      <c r="B24" s="18"/>
      <c r="C24" s="3" t="s">
        <v>620</v>
      </c>
      <c r="D24" s="121" t="s">
        <v>76</v>
      </c>
      <c r="E24" s="3">
        <v>17289</v>
      </c>
      <c r="F24" s="6" t="s">
        <v>201</v>
      </c>
      <c r="G24" s="6">
        <v>17289</v>
      </c>
      <c r="H24" s="6">
        <v>4</v>
      </c>
      <c r="I24" s="6">
        <v>4</v>
      </c>
      <c r="J24" s="6" t="s">
        <v>26</v>
      </c>
    </row>
    <row r="25" ht="63" customHeight="1" spans="1:10">
      <c r="A25" s="3"/>
      <c r="B25" s="18"/>
      <c r="C25" s="3" t="s">
        <v>621</v>
      </c>
      <c r="D25" s="121" t="s">
        <v>76</v>
      </c>
      <c r="E25" s="3">
        <v>501</v>
      </c>
      <c r="F25" s="6" t="s">
        <v>199</v>
      </c>
      <c r="G25" s="6">
        <v>501</v>
      </c>
      <c r="H25" s="6">
        <v>4</v>
      </c>
      <c r="I25" s="6">
        <v>4</v>
      </c>
      <c r="J25" s="6" t="s">
        <v>26</v>
      </c>
    </row>
    <row r="26" ht="63" customHeight="1" spans="1:10">
      <c r="A26" s="3"/>
      <c r="B26" s="16"/>
      <c r="C26" s="3" t="s">
        <v>622</v>
      </c>
      <c r="D26" s="121" t="s">
        <v>76</v>
      </c>
      <c r="E26" s="3">
        <v>2172</v>
      </c>
      <c r="F26" s="6" t="s">
        <v>201</v>
      </c>
      <c r="G26" s="6">
        <v>2172</v>
      </c>
      <c r="H26" s="6">
        <v>4</v>
      </c>
      <c r="I26" s="6">
        <v>4</v>
      </c>
      <c r="J26" s="6" t="s">
        <v>26</v>
      </c>
    </row>
    <row r="27" ht="57" customHeight="1" spans="1:10">
      <c r="A27" s="3"/>
      <c r="B27" s="3" t="s">
        <v>113</v>
      </c>
      <c r="C27" s="3" t="s">
        <v>623</v>
      </c>
      <c r="D27" s="8" t="s">
        <v>61</v>
      </c>
      <c r="E27" s="3" t="s">
        <v>206</v>
      </c>
      <c r="F27" s="3" t="s">
        <v>206</v>
      </c>
      <c r="G27" s="6" t="s">
        <v>206</v>
      </c>
      <c r="H27" s="6">
        <v>5</v>
      </c>
      <c r="I27" s="6">
        <v>5</v>
      </c>
      <c r="J27" s="6" t="s">
        <v>26</v>
      </c>
    </row>
    <row r="28" ht="41" customHeight="1" spans="1:10">
      <c r="A28" s="3"/>
      <c r="B28" s="3" t="s">
        <v>115</v>
      </c>
      <c r="C28" s="3" t="s">
        <v>207</v>
      </c>
      <c r="D28" s="121" t="s">
        <v>76</v>
      </c>
      <c r="E28" s="3">
        <v>10</v>
      </c>
      <c r="F28" s="6" t="s">
        <v>95</v>
      </c>
      <c r="G28" s="6">
        <v>10</v>
      </c>
      <c r="H28" s="6">
        <v>5</v>
      </c>
      <c r="I28" s="6">
        <v>5</v>
      </c>
      <c r="J28" s="6" t="s">
        <v>26</v>
      </c>
    </row>
    <row r="29" ht="41" customHeight="1" spans="1:10">
      <c r="A29" s="4" t="s">
        <v>117</v>
      </c>
      <c r="B29" s="4" t="s">
        <v>118</v>
      </c>
      <c r="C29" s="3" t="s">
        <v>448</v>
      </c>
      <c r="D29" s="121" t="s">
        <v>76</v>
      </c>
      <c r="E29" s="38">
        <v>90</v>
      </c>
      <c r="F29" s="3" t="s">
        <v>615</v>
      </c>
      <c r="G29" s="3">
        <v>99</v>
      </c>
      <c r="H29" s="3">
        <v>5</v>
      </c>
      <c r="I29" s="3">
        <v>5</v>
      </c>
      <c r="J29" s="6" t="s">
        <v>26</v>
      </c>
    </row>
    <row r="30" ht="71" customHeight="1" spans="1:10">
      <c r="A30" s="16"/>
      <c r="B30" s="18"/>
      <c r="C30" s="3" t="s">
        <v>624</v>
      </c>
      <c r="D30" s="119" t="s">
        <v>76</v>
      </c>
      <c r="E30" s="38">
        <v>90</v>
      </c>
      <c r="F30" s="3" t="s">
        <v>615</v>
      </c>
      <c r="G30" s="3">
        <v>99</v>
      </c>
      <c r="H30" s="3">
        <v>5</v>
      </c>
      <c r="I30" s="3">
        <v>5</v>
      </c>
      <c r="J30" s="6" t="s">
        <v>26</v>
      </c>
    </row>
    <row r="31" ht="31" customHeight="1" spans="1:10">
      <c r="A31" s="3" t="s">
        <v>158</v>
      </c>
      <c r="B31" s="3"/>
      <c r="C31" s="3" t="s">
        <v>26</v>
      </c>
      <c r="D31" s="3"/>
      <c r="E31" s="3"/>
      <c r="F31" s="3"/>
      <c r="G31" s="3"/>
      <c r="H31" s="3"/>
      <c r="I31" s="3"/>
      <c r="J31" s="3"/>
    </row>
    <row r="32" ht="24" customHeight="1" spans="1:10">
      <c r="A32" s="3" t="s">
        <v>159</v>
      </c>
      <c r="B32" s="3">
        <v>100</v>
      </c>
      <c r="C32" s="3"/>
      <c r="D32" s="3"/>
      <c r="E32" s="3"/>
      <c r="F32" s="3"/>
      <c r="G32" s="3"/>
      <c r="H32" s="3"/>
      <c r="I32" s="3">
        <v>99</v>
      </c>
      <c r="J32" s="3" t="s">
        <v>160</v>
      </c>
    </row>
    <row r="33" spans="1:10">
      <c r="A33" s="10" t="s">
        <v>161</v>
      </c>
      <c r="B33" s="11"/>
      <c r="C33" s="11"/>
      <c r="D33" s="11"/>
      <c r="E33" s="11"/>
      <c r="F33" s="11"/>
      <c r="G33" s="11"/>
      <c r="H33" s="11"/>
      <c r="I33" s="11"/>
      <c r="J33" s="11"/>
    </row>
    <row r="34" spans="1:10">
      <c r="A34" s="11"/>
      <c r="B34" s="11"/>
      <c r="C34" s="11"/>
      <c r="D34" s="11"/>
      <c r="E34" s="11"/>
      <c r="F34" s="11"/>
      <c r="G34" s="11"/>
      <c r="H34" s="11"/>
      <c r="I34" s="11"/>
      <c r="J34" s="11"/>
    </row>
    <row r="35" spans="1:10">
      <c r="A35" s="11"/>
      <c r="B35" s="11"/>
      <c r="C35" s="11"/>
      <c r="D35" s="11"/>
      <c r="E35" s="11"/>
      <c r="F35" s="11"/>
      <c r="G35" s="11"/>
      <c r="H35" s="11"/>
      <c r="I35" s="11"/>
      <c r="J35" s="11"/>
    </row>
    <row r="36" spans="1:10">
      <c r="A36" s="11"/>
      <c r="B36" s="11"/>
      <c r="C36" s="11"/>
      <c r="D36" s="11"/>
      <c r="E36" s="11"/>
      <c r="F36" s="11"/>
      <c r="G36" s="11"/>
      <c r="H36" s="11"/>
      <c r="I36" s="11"/>
      <c r="J36" s="11"/>
    </row>
    <row r="37" spans="1:10">
      <c r="A37" s="11"/>
      <c r="B37" s="11"/>
      <c r="C37" s="11"/>
      <c r="D37" s="11"/>
      <c r="E37" s="11"/>
      <c r="F37" s="11"/>
      <c r="G37" s="11"/>
      <c r="H37" s="11"/>
      <c r="I37" s="11"/>
      <c r="J37" s="11"/>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1:B31"/>
    <mergeCell ref="C31:J31"/>
    <mergeCell ref="B32:H32"/>
    <mergeCell ref="A4:A8"/>
    <mergeCell ref="A13:A21"/>
    <mergeCell ref="A22:A28"/>
    <mergeCell ref="A29:A30"/>
    <mergeCell ref="B17:B18"/>
    <mergeCell ref="B19:B20"/>
    <mergeCell ref="B23:B26"/>
    <mergeCell ref="B29:B30"/>
    <mergeCell ref="A33:J37"/>
  </mergeCells>
  <pageMargins left="0.75" right="0.75" top="1" bottom="1" header="0.5" footer="0.5"/>
  <pageSetup paperSize="9" scale="5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2" workbookViewId="0">
      <selection activeCell="C4" sqref="C$1:C$1048576"/>
    </sheetView>
  </sheetViews>
  <sheetFormatPr defaultColWidth="9" defaultRowHeight="13.5"/>
  <cols>
    <col min="1" max="1" width="11.5" customWidth="1"/>
    <col min="2" max="2" width="21.2583333333333" customWidth="1"/>
    <col min="3" max="3" width="25.375" customWidth="1"/>
    <col min="5" max="5" width="22.375"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625</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2</v>
      </c>
      <c r="D5" s="21">
        <v>1.642</v>
      </c>
      <c r="E5" s="21">
        <v>1.642</v>
      </c>
      <c r="F5" s="3">
        <v>10</v>
      </c>
      <c r="G5" s="3"/>
      <c r="H5" s="5">
        <f>E5/D5</f>
        <v>1</v>
      </c>
      <c r="I5" s="3">
        <v>8</v>
      </c>
      <c r="J5" s="3"/>
    </row>
    <row r="6" ht="31" customHeight="1" spans="1:10">
      <c r="A6" s="3"/>
      <c r="B6" s="3" t="s">
        <v>43</v>
      </c>
      <c r="C6" s="3">
        <v>2</v>
      </c>
      <c r="D6" s="21">
        <v>1.642</v>
      </c>
      <c r="E6" s="21">
        <v>1.642</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626</v>
      </c>
      <c r="C10" s="6"/>
      <c r="D10" s="6"/>
      <c r="E10" s="6"/>
      <c r="F10" s="6"/>
      <c r="G10" s="6" t="s">
        <v>627</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52" t="s">
        <v>628</v>
      </c>
      <c r="D13" s="3" t="s">
        <v>93</v>
      </c>
      <c r="E13" s="3">
        <v>844</v>
      </c>
      <c r="F13" s="3" t="s">
        <v>83</v>
      </c>
      <c r="G13" s="6">
        <v>844</v>
      </c>
      <c r="H13" s="118">
        <v>40</v>
      </c>
      <c r="I13" s="118">
        <v>40</v>
      </c>
      <c r="J13" s="6" t="s">
        <v>26</v>
      </c>
    </row>
    <row r="14" ht="31" customHeight="1" spans="1:10">
      <c r="A14" s="3"/>
      <c r="B14" s="3" t="s">
        <v>84</v>
      </c>
      <c r="C14" s="52" t="s">
        <v>629</v>
      </c>
      <c r="D14" s="3" t="s">
        <v>146</v>
      </c>
      <c r="E14" s="3">
        <v>95</v>
      </c>
      <c r="F14" s="3" t="s">
        <v>62</v>
      </c>
      <c r="G14" s="6">
        <v>95</v>
      </c>
      <c r="H14" s="118">
        <v>10</v>
      </c>
      <c r="I14" s="118">
        <v>10</v>
      </c>
      <c r="J14" s="6" t="s">
        <v>26</v>
      </c>
    </row>
    <row r="15" ht="45" customHeight="1" spans="1:10">
      <c r="A15" s="3" t="s">
        <v>101</v>
      </c>
      <c r="B15" s="3" t="s">
        <v>113</v>
      </c>
      <c r="C15" s="52" t="s">
        <v>630</v>
      </c>
      <c r="D15" s="53" t="s">
        <v>61</v>
      </c>
      <c r="E15" s="53" t="s">
        <v>631</v>
      </c>
      <c r="F15" s="53" t="s">
        <v>631</v>
      </c>
      <c r="G15" s="53" t="s">
        <v>631</v>
      </c>
      <c r="H15" s="118">
        <v>30</v>
      </c>
      <c r="I15" s="118">
        <v>30</v>
      </c>
      <c r="J15" s="6" t="s">
        <v>26</v>
      </c>
    </row>
    <row r="16" ht="41" customHeight="1" spans="1:10">
      <c r="A16" s="3" t="s">
        <v>117</v>
      </c>
      <c r="B16" s="4" t="s">
        <v>118</v>
      </c>
      <c r="C16" s="52" t="s">
        <v>632</v>
      </c>
      <c r="D16" s="53" t="s">
        <v>62</v>
      </c>
      <c r="E16" s="53" t="s">
        <v>372</v>
      </c>
      <c r="F16" s="53" t="s">
        <v>62</v>
      </c>
      <c r="G16" s="53" t="s">
        <v>372</v>
      </c>
      <c r="H16" s="118">
        <v>10</v>
      </c>
      <c r="I16" s="118">
        <v>10</v>
      </c>
      <c r="J16" s="6" t="s">
        <v>26</v>
      </c>
    </row>
    <row r="17" ht="31" customHeight="1" spans="1:10">
      <c r="A17" s="3" t="s">
        <v>158</v>
      </c>
      <c r="B17" s="3"/>
      <c r="C17" s="3" t="s">
        <v>26</v>
      </c>
      <c r="D17" s="3"/>
      <c r="E17" s="3"/>
      <c r="F17" s="3"/>
      <c r="G17" s="3"/>
      <c r="H17" s="3"/>
      <c r="I17" s="3"/>
      <c r="J17" s="3"/>
    </row>
    <row r="18" ht="24" customHeight="1" spans="1:10">
      <c r="A18" s="3" t="s">
        <v>159</v>
      </c>
      <c r="B18" s="3">
        <v>100</v>
      </c>
      <c r="C18" s="3"/>
      <c r="D18" s="3"/>
      <c r="E18" s="3"/>
      <c r="F18" s="3"/>
      <c r="G18" s="3"/>
      <c r="H18" s="3"/>
      <c r="I18" s="3">
        <f>SUM(I5,I13:I16)</f>
        <v>98</v>
      </c>
      <c r="J18" s="3" t="s">
        <v>160</v>
      </c>
    </row>
    <row r="19" spans="1:10">
      <c r="A19" s="10" t="s">
        <v>161</v>
      </c>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62"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7" workbookViewId="0">
      <selection activeCell="J18" sqref="A2:J18"/>
    </sheetView>
  </sheetViews>
  <sheetFormatPr defaultColWidth="9" defaultRowHeight="13.5"/>
  <cols>
    <col min="1" max="1" width="11.5" customWidth="1"/>
    <col min="2" max="2" width="21.2583333333333" customWidth="1"/>
    <col min="3" max="3" width="30.7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633</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99.54</v>
      </c>
      <c r="D5" s="3">
        <v>99.54</v>
      </c>
      <c r="E5" s="3">
        <v>99.54</v>
      </c>
      <c r="F5" s="3">
        <v>10</v>
      </c>
      <c r="G5" s="3"/>
      <c r="H5" s="5">
        <f>E5/D5</f>
        <v>1</v>
      </c>
      <c r="I5" s="3">
        <v>10</v>
      </c>
      <c r="J5" s="3"/>
    </row>
    <row r="6" ht="31" customHeight="1" spans="1:10">
      <c r="A6" s="3"/>
      <c r="B6" s="3" t="s">
        <v>43</v>
      </c>
      <c r="C6" s="3">
        <v>99.54</v>
      </c>
      <c r="D6" s="3">
        <v>99.54</v>
      </c>
      <c r="E6" s="3">
        <v>99.54</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634</v>
      </c>
      <c r="C10" s="6"/>
      <c r="D10" s="6"/>
      <c r="E10" s="6"/>
      <c r="F10" s="6"/>
      <c r="G10" s="6" t="s">
        <v>635</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52" t="s">
        <v>628</v>
      </c>
      <c r="D13" s="3" t="s">
        <v>93</v>
      </c>
      <c r="E13" s="3">
        <v>948</v>
      </c>
      <c r="F13" s="3" t="s">
        <v>83</v>
      </c>
      <c r="G13" s="6">
        <v>948</v>
      </c>
      <c r="H13" s="118">
        <v>40</v>
      </c>
      <c r="I13" s="118">
        <v>40</v>
      </c>
      <c r="J13" s="6" t="s">
        <v>26</v>
      </c>
    </row>
    <row r="14" ht="31" customHeight="1" spans="1:10">
      <c r="A14" s="3"/>
      <c r="B14" s="3" t="s">
        <v>84</v>
      </c>
      <c r="C14" s="52" t="s">
        <v>629</v>
      </c>
      <c r="D14" s="3" t="s">
        <v>146</v>
      </c>
      <c r="E14" s="3">
        <v>95</v>
      </c>
      <c r="F14" s="3" t="s">
        <v>62</v>
      </c>
      <c r="G14" s="6">
        <v>95</v>
      </c>
      <c r="H14" s="118">
        <v>10</v>
      </c>
      <c r="I14" s="118">
        <v>10</v>
      </c>
      <c r="J14" s="6" t="s">
        <v>26</v>
      </c>
    </row>
    <row r="15" ht="45" customHeight="1" spans="1:10">
      <c r="A15" s="3" t="s">
        <v>101</v>
      </c>
      <c r="B15" s="3" t="s">
        <v>113</v>
      </c>
      <c r="C15" s="52" t="s">
        <v>630</v>
      </c>
      <c r="D15" s="53" t="s">
        <v>61</v>
      </c>
      <c r="E15" s="53" t="s">
        <v>631</v>
      </c>
      <c r="F15" s="53" t="s">
        <v>631</v>
      </c>
      <c r="G15" s="53" t="s">
        <v>631</v>
      </c>
      <c r="H15" s="118">
        <v>30</v>
      </c>
      <c r="I15" s="118">
        <v>30</v>
      </c>
      <c r="J15" s="6" t="s">
        <v>26</v>
      </c>
    </row>
    <row r="16" ht="41" customHeight="1" spans="1:10">
      <c r="A16" s="3" t="s">
        <v>117</v>
      </c>
      <c r="B16" s="4" t="s">
        <v>118</v>
      </c>
      <c r="C16" s="52" t="s">
        <v>632</v>
      </c>
      <c r="D16" s="53" t="s">
        <v>62</v>
      </c>
      <c r="E16" s="53" t="s">
        <v>372</v>
      </c>
      <c r="F16" s="53" t="s">
        <v>62</v>
      </c>
      <c r="G16" s="53" t="s">
        <v>372</v>
      </c>
      <c r="H16" s="118">
        <v>10</v>
      </c>
      <c r="I16" s="118">
        <v>10</v>
      </c>
      <c r="J16" s="6" t="s">
        <v>26</v>
      </c>
    </row>
    <row r="17" ht="31" customHeight="1" spans="1:10">
      <c r="A17" s="3" t="s">
        <v>158</v>
      </c>
      <c r="B17" s="3"/>
      <c r="C17" s="3" t="s">
        <v>26</v>
      </c>
      <c r="D17" s="3"/>
      <c r="E17" s="3"/>
      <c r="F17" s="3"/>
      <c r="G17" s="3"/>
      <c r="H17" s="3"/>
      <c r="I17" s="3"/>
      <c r="J17" s="3"/>
    </row>
    <row r="18" ht="24" customHeight="1" spans="1:10">
      <c r="A18" s="3" t="s">
        <v>159</v>
      </c>
      <c r="B18" s="3">
        <v>100</v>
      </c>
      <c r="C18" s="3"/>
      <c r="D18" s="3"/>
      <c r="E18" s="3"/>
      <c r="F18" s="3"/>
      <c r="G18" s="3"/>
      <c r="H18" s="3"/>
      <c r="I18" s="3">
        <f>SUM(I5,I13:I16)</f>
        <v>100</v>
      </c>
      <c r="J18" s="3" t="s">
        <v>160</v>
      </c>
    </row>
    <row r="19" spans="1:10">
      <c r="A19" s="10" t="s">
        <v>161</v>
      </c>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63"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7" workbookViewId="0">
      <selection activeCell="J19" sqref="A2:J19"/>
    </sheetView>
  </sheetViews>
  <sheetFormatPr defaultColWidth="9" defaultRowHeight="13.5"/>
  <cols>
    <col min="1" max="1" width="11.5" customWidth="1"/>
    <col min="2" max="2" width="21.2583333333333" customWidth="1"/>
    <col min="3" max="3" width="30"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636</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21">
        <v>231.185</v>
      </c>
      <c r="D5" s="21">
        <v>231.185</v>
      </c>
      <c r="E5" s="21">
        <v>231.185</v>
      </c>
      <c r="F5" s="3">
        <v>10</v>
      </c>
      <c r="G5" s="3"/>
      <c r="H5" s="5">
        <f>E5/D5</f>
        <v>1</v>
      </c>
      <c r="I5" s="3">
        <v>10</v>
      </c>
      <c r="J5" s="3"/>
    </row>
    <row r="6" ht="31" customHeight="1" spans="1:10">
      <c r="A6" s="3"/>
      <c r="B6" s="3" t="s">
        <v>43</v>
      </c>
      <c r="C6" s="21">
        <v>231.185</v>
      </c>
      <c r="D6" s="21">
        <v>231.185</v>
      </c>
      <c r="E6" s="21">
        <v>231.185</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637</v>
      </c>
      <c r="C10" s="6"/>
      <c r="D10" s="6"/>
      <c r="E10" s="6"/>
      <c r="F10" s="6"/>
      <c r="G10" s="6" t="s">
        <v>638</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52" t="s">
        <v>628</v>
      </c>
      <c r="D13" s="3" t="s">
        <v>93</v>
      </c>
      <c r="E13" s="3">
        <v>940</v>
      </c>
      <c r="F13" s="3" t="s">
        <v>83</v>
      </c>
      <c r="G13" s="6">
        <v>940</v>
      </c>
      <c r="H13" s="118">
        <v>20</v>
      </c>
      <c r="I13" s="118">
        <v>20</v>
      </c>
      <c r="J13" s="6" t="s">
        <v>26</v>
      </c>
    </row>
    <row r="14" ht="31" customHeight="1" spans="1:10">
      <c r="A14" s="3"/>
      <c r="B14" s="3" t="s">
        <v>59</v>
      </c>
      <c r="C14" s="52" t="s">
        <v>639</v>
      </c>
      <c r="D14" s="3" t="s">
        <v>93</v>
      </c>
      <c r="E14" s="3">
        <v>15</v>
      </c>
      <c r="F14" s="3" t="s">
        <v>83</v>
      </c>
      <c r="G14" s="6">
        <v>15</v>
      </c>
      <c r="H14" s="118">
        <v>20</v>
      </c>
      <c r="I14" s="118">
        <v>20</v>
      </c>
      <c r="J14" s="6" t="s">
        <v>26</v>
      </c>
    </row>
    <row r="15" ht="31" customHeight="1" spans="1:10">
      <c r="A15" s="3"/>
      <c r="B15" s="3" t="s">
        <v>84</v>
      </c>
      <c r="C15" s="52" t="s">
        <v>629</v>
      </c>
      <c r="D15" s="3" t="s">
        <v>146</v>
      </c>
      <c r="E15" s="3">
        <v>95</v>
      </c>
      <c r="F15" s="3" t="s">
        <v>62</v>
      </c>
      <c r="G15" s="6">
        <v>95</v>
      </c>
      <c r="H15" s="118">
        <v>10</v>
      </c>
      <c r="I15" s="118">
        <v>10</v>
      </c>
      <c r="J15" s="6" t="s">
        <v>26</v>
      </c>
    </row>
    <row r="16" ht="45" customHeight="1" spans="1:10">
      <c r="A16" s="3" t="s">
        <v>101</v>
      </c>
      <c r="B16" s="3" t="s">
        <v>113</v>
      </c>
      <c r="C16" s="52" t="s">
        <v>630</v>
      </c>
      <c r="D16" s="53" t="s">
        <v>61</v>
      </c>
      <c r="E16" s="53" t="s">
        <v>631</v>
      </c>
      <c r="F16" s="53" t="s">
        <v>631</v>
      </c>
      <c r="G16" s="53" t="s">
        <v>631</v>
      </c>
      <c r="H16" s="118">
        <v>30</v>
      </c>
      <c r="I16" s="118">
        <v>30</v>
      </c>
      <c r="J16" s="6" t="s">
        <v>26</v>
      </c>
    </row>
    <row r="17" ht="41" customHeight="1" spans="1:10">
      <c r="A17" s="3" t="s">
        <v>117</v>
      </c>
      <c r="B17" s="4" t="s">
        <v>118</v>
      </c>
      <c r="C17" s="52" t="s">
        <v>632</v>
      </c>
      <c r="D17" s="53" t="s">
        <v>62</v>
      </c>
      <c r="E17" s="53" t="s">
        <v>372</v>
      </c>
      <c r="F17" s="53" t="s">
        <v>62</v>
      </c>
      <c r="G17" s="53" t="s">
        <v>372</v>
      </c>
      <c r="H17" s="118">
        <v>10</v>
      </c>
      <c r="I17" s="118">
        <v>10</v>
      </c>
      <c r="J17" s="6" t="s">
        <v>26</v>
      </c>
    </row>
    <row r="18" ht="31" customHeight="1" spans="1:10">
      <c r="A18" s="3" t="s">
        <v>158</v>
      </c>
      <c r="B18" s="3"/>
      <c r="C18" s="3" t="s">
        <v>26</v>
      </c>
      <c r="D18" s="3"/>
      <c r="E18" s="3"/>
      <c r="F18" s="3"/>
      <c r="G18" s="3"/>
      <c r="H18" s="3"/>
      <c r="I18" s="3"/>
      <c r="J18" s="3"/>
    </row>
    <row r="19" ht="24" customHeight="1" spans="1:10">
      <c r="A19" s="3" t="s">
        <v>159</v>
      </c>
      <c r="B19" s="3">
        <v>100</v>
      </c>
      <c r="C19" s="3"/>
      <c r="D19" s="3"/>
      <c r="E19" s="3"/>
      <c r="F19" s="3"/>
      <c r="G19" s="3"/>
      <c r="H19" s="3"/>
      <c r="I19" s="3">
        <f>SUM(I5,I13:I17)</f>
        <v>100</v>
      </c>
      <c r="J19" s="3" t="s">
        <v>160</v>
      </c>
    </row>
    <row r="20" spans="1:10">
      <c r="A20" s="10" t="s">
        <v>161</v>
      </c>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pageSetup paperSize="9" scale="64"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view="pageBreakPreview" zoomScaleNormal="100" topLeftCell="A12" workbookViewId="0">
      <selection activeCell="J23" sqref="A2:J23"/>
    </sheetView>
  </sheetViews>
  <sheetFormatPr defaultColWidth="9" defaultRowHeight="13.5"/>
  <cols>
    <col min="1" max="1" width="11.5" customWidth="1"/>
    <col min="2" max="2" width="21.25" customWidth="1"/>
    <col min="3" max="3" width="28.625" customWidth="1"/>
    <col min="5" max="5" width="13.3666666666667" customWidth="1"/>
    <col min="7" max="7" width="10.75" customWidth="1"/>
    <col min="10" max="10" width="14.1333333333333" customWidth="1"/>
  </cols>
  <sheetData>
    <row r="1" ht="27" spans="1:10">
      <c r="A1" s="2" t="s">
        <v>122</v>
      </c>
      <c r="B1" s="2"/>
      <c r="C1" s="2"/>
      <c r="D1" s="2"/>
      <c r="E1" s="2"/>
      <c r="F1" s="2"/>
      <c r="G1" s="2"/>
      <c r="H1" s="2"/>
      <c r="I1" s="2"/>
      <c r="J1" s="2"/>
    </row>
    <row r="2" ht="26" customHeight="1" spans="1:10">
      <c r="A2" s="3" t="s">
        <v>123</v>
      </c>
      <c r="B2" s="3" t="s">
        <v>640</v>
      </c>
      <c r="C2" s="3"/>
      <c r="D2" s="3"/>
      <c r="E2" s="3"/>
      <c r="F2" s="3"/>
      <c r="G2" s="3"/>
      <c r="H2" s="3"/>
      <c r="I2" s="3"/>
      <c r="J2" s="3"/>
    </row>
    <row r="3" ht="26" customHeight="1" spans="1:10">
      <c r="A3" s="3" t="s">
        <v>125</v>
      </c>
      <c r="B3" s="3" t="s">
        <v>30</v>
      </c>
      <c r="C3" s="3"/>
      <c r="D3" s="3"/>
      <c r="E3" s="4" t="s">
        <v>126</v>
      </c>
      <c r="F3" s="3" t="s">
        <v>30</v>
      </c>
      <c r="G3" s="3"/>
      <c r="H3" s="3"/>
      <c r="I3" s="3"/>
      <c r="J3" s="3"/>
    </row>
    <row r="4" ht="43" customHeight="1" spans="1:10">
      <c r="A4" s="3" t="s">
        <v>127</v>
      </c>
      <c r="B4" s="34"/>
      <c r="C4" s="4" t="s">
        <v>33</v>
      </c>
      <c r="D4" s="4" t="s">
        <v>128</v>
      </c>
      <c r="E4" s="4" t="s">
        <v>129</v>
      </c>
      <c r="F4" s="3" t="s">
        <v>130</v>
      </c>
      <c r="G4" s="3"/>
      <c r="H4" s="3" t="s">
        <v>131</v>
      </c>
      <c r="I4" s="3" t="s">
        <v>132</v>
      </c>
      <c r="J4" s="3"/>
    </row>
    <row r="5" ht="31" customHeight="1" spans="1:10">
      <c r="A5" s="3"/>
      <c r="B5" s="3" t="s">
        <v>40</v>
      </c>
      <c r="C5" s="3">
        <v>4</v>
      </c>
      <c r="D5" s="3">
        <v>4</v>
      </c>
      <c r="E5" s="3">
        <v>4</v>
      </c>
      <c r="F5" s="3">
        <v>10</v>
      </c>
      <c r="G5" s="3"/>
      <c r="H5" s="5">
        <f>E5/D5</f>
        <v>1</v>
      </c>
      <c r="I5" s="3">
        <v>10</v>
      </c>
      <c r="J5" s="3"/>
    </row>
    <row r="6" ht="31" customHeight="1" spans="1:10">
      <c r="A6" s="3"/>
      <c r="B6" s="3" t="s">
        <v>43</v>
      </c>
      <c r="C6" s="3">
        <v>4</v>
      </c>
      <c r="D6" s="3">
        <v>4</v>
      </c>
      <c r="E6" s="3">
        <v>4</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97" customHeight="1" spans="1:10">
      <c r="A10" s="6" t="s">
        <v>138</v>
      </c>
      <c r="B10" s="6" t="s">
        <v>641</v>
      </c>
      <c r="C10" s="6"/>
      <c r="D10" s="6"/>
      <c r="E10" s="6"/>
      <c r="F10" s="6"/>
      <c r="G10" s="6" t="s">
        <v>642</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40" customHeight="1" spans="1:10">
      <c r="A13" s="3" t="s">
        <v>58</v>
      </c>
      <c r="B13" s="3" t="s">
        <v>59</v>
      </c>
      <c r="C13" s="3" t="s">
        <v>643</v>
      </c>
      <c r="D13" s="3" t="s">
        <v>93</v>
      </c>
      <c r="E13" s="3">
        <v>0.1</v>
      </c>
      <c r="F13" s="6" t="s">
        <v>68</v>
      </c>
      <c r="G13" s="6">
        <v>0.1</v>
      </c>
      <c r="H13" s="6">
        <v>15</v>
      </c>
      <c r="I13" s="6">
        <v>15</v>
      </c>
      <c r="J13" s="6" t="s">
        <v>26</v>
      </c>
    </row>
    <row r="14" ht="31" customHeight="1" spans="1:10">
      <c r="A14" s="3"/>
      <c r="B14" s="3" t="s">
        <v>84</v>
      </c>
      <c r="C14" s="3" t="s">
        <v>644</v>
      </c>
      <c r="D14" s="3" t="s">
        <v>76</v>
      </c>
      <c r="E14" s="3">
        <v>95</v>
      </c>
      <c r="F14" s="6" t="s">
        <v>62</v>
      </c>
      <c r="G14" s="6">
        <v>95</v>
      </c>
      <c r="H14" s="6">
        <v>10</v>
      </c>
      <c r="I14" s="6">
        <v>10</v>
      </c>
      <c r="J14" s="6" t="s">
        <v>26</v>
      </c>
    </row>
    <row r="15" ht="31" customHeight="1" spans="1:10">
      <c r="A15" s="3"/>
      <c r="B15" s="3" t="s">
        <v>91</v>
      </c>
      <c r="C15" s="3" t="s">
        <v>92</v>
      </c>
      <c r="D15" s="3" t="s">
        <v>93</v>
      </c>
      <c r="E15" s="3">
        <v>180</v>
      </c>
      <c r="F15" s="6" t="s">
        <v>645</v>
      </c>
      <c r="G15" s="6">
        <v>150</v>
      </c>
      <c r="H15" s="6">
        <v>15</v>
      </c>
      <c r="I15" s="6">
        <v>15</v>
      </c>
      <c r="J15" s="6" t="s">
        <v>26</v>
      </c>
    </row>
    <row r="16" ht="31" customHeight="1" spans="1:10">
      <c r="A16" s="3"/>
      <c r="B16" s="3" t="s">
        <v>96</v>
      </c>
      <c r="C16" s="3" t="s">
        <v>127</v>
      </c>
      <c r="D16" s="3" t="s">
        <v>93</v>
      </c>
      <c r="E16" s="3">
        <v>4</v>
      </c>
      <c r="F16" s="6" t="s">
        <v>64</v>
      </c>
      <c r="G16" s="6">
        <v>4</v>
      </c>
      <c r="H16" s="6">
        <v>10</v>
      </c>
      <c r="I16" s="6">
        <v>10</v>
      </c>
      <c r="J16" s="6" t="s">
        <v>26</v>
      </c>
    </row>
    <row r="17" ht="31" customHeight="1" spans="1:10">
      <c r="A17" s="3" t="s">
        <v>101</v>
      </c>
      <c r="B17" s="3" t="s">
        <v>102</v>
      </c>
      <c r="C17" s="3" t="s">
        <v>646</v>
      </c>
      <c r="D17" s="3" t="s">
        <v>76</v>
      </c>
      <c r="E17" s="3">
        <v>50</v>
      </c>
      <c r="F17" s="6" t="s">
        <v>402</v>
      </c>
      <c r="G17" s="6">
        <v>52.96</v>
      </c>
      <c r="H17" s="6">
        <v>10</v>
      </c>
      <c r="I17" s="6">
        <v>9</v>
      </c>
      <c r="J17" s="6" t="s">
        <v>26</v>
      </c>
    </row>
    <row r="18" ht="54" customHeight="1" spans="1:10">
      <c r="A18" s="3"/>
      <c r="B18" s="3" t="s">
        <v>105</v>
      </c>
      <c r="C18" s="3" t="s">
        <v>647</v>
      </c>
      <c r="D18" s="3" t="s">
        <v>93</v>
      </c>
      <c r="E18" s="3" t="s">
        <v>104</v>
      </c>
      <c r="F18" s="3" t="s">
        <v>104</v>
      </c>
      <c r="G18" s="3" t="s">
        <v>104</v>
      </c>
      <c r="H18" s="6">
        <v>10</v>
      </c>
      <c r="I18" s="6">
        <v>10</v>
      </c>
      <c r="J18" s="6" t="s">
        <v>26</v>
      </c>
    </row>
    <row r="19" ht="79" customHeight="1" spans="1:10">
      <c r="A19" s="3"/>
      <c r="B19" s="3" t="s">
        <v>113</v>
      </c>
      <c r="C19" s="3" t="s">
        <v>648</v>
      </c>
      <c r="D19" s="3" t="s">
        <v>93</v>
      </c>
      <c r="E19" s="3" t="s">
        <v>394</v>
      </c>
      <c r="F19" s="3" t="s">
        <v>394</v>
      </c>
      <c r="G19" s="3" t="s">
        <v>394</v>
      </c>
      <c r="H19" s="6">
        <v>10</v>
      </c>
      <c r="I19" s="6">
        <v>9</v>
      </c>
      <c r="J19" s="6" t="s">
        <v>26</v>
      </c>
    </row>
    <row r="20" ht="31" customHeight="1" spans="1:10">
      <c r="A20" s="3"/>
      <c r="B20" s="3" t="s">
        <v>115</v>
      </c>
      <c r="C20" s="3" t="s">
        <v>537</v>
      </c>
      <c r="D20" s="3" t="s">
        <v>76</v>
      </c>
      <c r="E20" s="3">
        <v>5</v>
      </c>
      <c r="F20" s="6" t="s">
        <v>95</v>
      </c>
      <c r="G20" s="6">
        <v>5</v>
      </c>
      <c r="H20" s="6">
        <v>5</v>
      </c>
      <c r="I20" s="6">
        <v>5</v>
      </c>
      <c r="J20" s="6" t="s">
        <v>26</v>
      </c>
    </row>
    <row r="21" ht="41" customHeight="1" spans="1:10">
      <c r="A21" s="3" t="s">
        <v>117</v>
      </c>
      <c r="B21" s="4" t="s">
        <v>118</v>
      </c>
      <c r="C21" s="3" t="s">
        <v>224</v>
      </c>
      <c r="D21" s="3" t="s">
        <v>76</v>
      </c>
      <c r="E21" s="3">
        <v>90</v>
      </c>
      <c r="F21" s="6" t="s">
        <v>62</v>
      </c>
      <c r="G21" s="3">
        <v>100</v>
      </c>
      <c r="H21" s="3">
        <v>5</v>
      </c>
      <c r="I21" s="3">
        <v>5</v>
      </c>
      <c r="J21" s="6" t="s">
        <v>26</v>
      </c>
    </row>
    <row r="22" ht="31" customHeight="1" spans="1:10">
      <c r="A22" s="3" t="s">
        <v>158</v>
      </c>
      <c r="B22" s="3"/>
      <c r="C22" s="3" t="s">
        <v>26</v>
      </c>
      <c r="D22" s="3"/>
      <c r="E22" s="3"/>
      <c r="F22" s="3"/>
      <c r="G22" s="3"/>
      <c r="H22" s="3"/>
      <c r="I22" s="3"/>
      <c r="J22" s="3"/>
    </row>
    <row r="23" ht="24" customHeight="1" spans="1:10">
      <c r="A23" s="3" t="s">
        <v>159</v>
      </c>
      <c r="B23" s="3">
        <v>100</v>
      </c>
      <c r="C23" s="3"/>
      <c r="D23" s="3"/>
      <c r="E23" s="3"/>
      <c r="F23" s="3"/>
      <c r="G23" s="3"/>
      <c r="H23" s="3"/>
      <c r="I23" s="3">
        <f>SUM(I5,I12:I21)</f>
        <v>98</v>
      </c>
      <c r="J23" s="3" t="s">
        <v>160</v>
      </c>
    </row>
    <row r="24" spans="1:10">
      <c r="A24" s="10" t="s">
        <v>161</v>
      </c>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64"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5" workbookViewId="0">
      <selection activeCell="J24" sqref="A2:J24"/>
    </sheetView>
  </sheetViews>
  <sheetFormatPr defaultColWidth="9" defaultRowHeight="13.5"/>
  <cols>
    <col min="1" max="1" width="11.5" customWidth="1"/>
    <col min="2" max="2" width="21.25" customWidth="1"/>
    <col min="3" max="3" width="34.875" customWidth="1"/>
    <col min="5" max="5" width="13.3666666666667" customWidth="1"/>
    <col min="7" max="7" width="10.75" customWidth="1"/>
    <col min="10" max="10" width="14.1333333333333" customWidth="1"/>
  </cols>
  <sheetData>
    <row r="1" ht="27" spans="1:10">
      <c r="A1" s="2" t="s">
        <v>122</v>
      </c>
      <c r="B1" s="2"/>
      <c r="C1" s="2"/>
      <c r="D1" s="2"/>
      <c r="E1" s="2"/>
      <c r="F1" s="2"/>
      <c r="G1" s="2"/>
      <c r="H1" s="2"/>
      <c r="I1" s="2"/>
      <c r="J1" s="2"/>
    </row>
    <row r="2" ht="26" customHeight="1" spans="1:10">
      <c r="A2" s="3" t="s">
        <v>123</v>
      </c>
      <c r="B2" s="3" t="s">
        <v>649</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4"/>
      <c r="C4" s="4" t="s">
        <v>33</v>
      </c>
      <c r="D4" s="4" t="s">
        <v>128</v>
      </c>
      <c r="E4" s="4" t="s">
        <v>129</v>
      </c>
      <c r="F4" s="3" t="s">
        <v>130</v>
      </c>
      <c r="G4" s="3"/>
      <c r="H4" s="3" t="s">
        <v>131</v>
      </c>
      <c r="I4" s="3" t="s">
        <v>132</v>
      </c>
      <c r="J4" s="3"/>
    </row>
    <row r="5" ht="31" customHeight="1" spans="1:10">
      <c r="A5" s="3"/>
      <c r="B5" s="3" t="s">
        <v>40</v>
      </c>
      <c r="C5" s="3">
        <v>64.76</v>
      </c>
      <c r="D5" s="3">
        <v>10</v>
      </c>
      <c r="E5" s="3">
        <v>10</v>
      </c>
      <c r="F5" s="3">
        <v>10</v>
      </c>
      <c r="G5" s="3"/>
      <c r="H5" s="5">
        <f>E5/D5</f>
        <v>1</v>
      </c>
      <c r="I5" s="3">
        <v>10</v>
      </c>
      <c r="J5" s="3"/>
    </row>
    <row r="6" ht="31" customHeight="1" spans="1:10">
      <c r="A6" s="3"/>
      <c r="B6" s="3" t="s">
        <v>43</v>
      </c>
      <c r="C6" s="3">
        <v>64.76</v>
      </c>
      <c r="D6" s="3">
        <v>10</v>
      </c>
      <c r="E6" s="3">
        <v>10</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3" customHeight="1" spans="1:10">
      <c r="A10" s="6" t="s">
        <v>138</v>
      </c>
      <c r="B10" s="6" t="s">
        <v>650</v>
      </c>
      <c r="C10" s="6"/>
      <c r="D10" s="6"/>
      <c r="E10" s="6"/>
      <c r="F10" s="6"/>
      <c r="G10" s="6" t="s">
        <v>651</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4" t="s">
        <v>59</v>
      </c>
      <c r="C13" s="3" t="s">
        <v>652</v>
      </c>
      <c r="D13" s="3" t="s">
        <v>76</v>
      </c>
      <c r="E13" s="3">
        <v>540</v>
      </c>
      <c r="F13" s="6" t="s">
        <v>241</v>
      </c>
      <c r="G13" s="6">
        <v>540</v>
      </c>
      <c r="H13" s="6">
        <v>10</v>
      </c>
      <c r="I13" s="6">
        <v>10</v>
      </c>
      <c r="J13" s="6" t="s">
        <v>26</v>
      </c>
    </row>
    <row r="14" ht="31" customHeight="1" spans="1:10">
      <c r="A14" s="3"/>
      <c r="B14" s="16"/>
      <c r="C14" s="3" t="s">
        <v>653</v>
      </c>
      <c r="D14" s="3" t="s">
        <v>76</v>
      </c>
      <c r="E14" s="3">
        <v>644</v>
      </c>
      <c r="F14" s="6" t="s">
        <v>241</v>
      </c>
      <c r="G14" s="6">
        <v>644</v>
      </c>
      <c r="H14" s="6">
        <v>10</v>
      </c>
      <c r="I14" s="6">
        <v>10</v>
      </c>
      <c r="J14" s="6" t="s">
        <v>26</v>
      </c>
    </row>
    <row r="15" ht="31" customHeight="1" spans="1:10">
      <c r="A15" s="3"/>
      <c r="B15" s="3" t="s">
        <v>84</v>
      </c>
      <c r="C15" s="3" t="s">
        <v>654</v>
      </c>
      <c r="D15" s="117" t="s">
        <v>655</v>
      </c>
      <c r="E15" s="3">
        <v>100</v>
      </c>
      <c r="F15" s="6" t="s">
        <v>62</v>
      </c>
      <c r="G15" s="6">
        <v>100</v>
      </c>
      <c r="H15" s="6">
        <v>10</v>
      </c>
      <c r="I15" s="6">
        <v>10</v>
      </c>
      <c r="J15" s="6" t="s">
        <v>26</v>
      </c>
    </row>
    <row r="16" ht="31" customHeight="1" spans="1:10">
      <c r="A16" s="3"/>
      <c r="B16" s="3" t="s">
        <v>91</v>
      </c>
      <c r="C16" s="3" t="s">
        <v>92</v>
      </c>
      <c r="D16" s="117" t="s">
        <v>655</v>
      </c>
      <c r="E16" s="3">
        <v>12</v>
      </c>
      <c r="F16" s="6" t="s">
        <v>181</v>
      </c>
      <c r="G16" s="6">
        <v>12</v>
      </c>
      <c r="H16" s="6">
        <v>10</v>
      </c>
      <c r="I16" s="6">
        <v>10</v>
      </c>
      <c r="J16" s="6" t="s">
        <v>26</v>
      </c>
    </row>
    <row r="17" ht="31" customHeight="1" spans="1:10">
      <c r="A17" s="3"/>
      <c r="B17" s="3" t="s">
        <v>96</v>
      </c>
      <c r="C17" s="3" t="s">
        <v>127</v>
      </c>
      <c r="D17" s="117" t="s">
        <v>655</v>
      </c>
      <c r="E17" s="3">
        <v>64.76</v>
      </c>
      <c r="F17" s="6" t="s">
        <v>64</v>
      </c>
      <c r="G17" s="6">
        <v>10</v>
      </c>
      <c r="H17" s="6">
        <v>10</v>
      </c>
      <c r="I17" s="6">
        <v>6</v>
      </c>
      <c r="J17" s="6" t="s">
        <v>26</v>
      </c>
    </row>
    <row r="18" ht="48" customHeight="1" spans="1:10">
      <c r="A18" s="3" t="s">
        <v>101</v>
      </c>
      <c r="B18" s="3" t="s">
        <v>102</v>
      </c>
      <c r="C18" s="3" t="s">
        <v>656</v>
      </c>
      <c r="D18" s="117" t="s">
        <v>655</v>
      </c>
      <c r="E18" s="3" t="s">
        <v>104</v>
      </c>
      <c r="F18" s="3" t="s">
        <v>104</v>
      </c>
      <c r="G18" s="3" t="s">
        <v>104</v>
      </c>
      <c r="H18" s="6">
        <v>10</v>
      </c>
      <c r="I18" s="6">
        <v>10</v>
      </c>
      <c r="J18" s="6" t="s">
        <v>26</v>
      </c>
    </row>
    <row r="19" ht="103" customHeight="1" spans="1:10">
      <c r="A19" s="3"/>
      <c r="B19" s="3" t="s">
        <v>105</v>
      </c>
      <c r="C19" s="3" t="s">
        <v>657</v>
      </c>
      <c r="D19" s="117" t="s">
        <v>655</v>
      </c>
      <c r="E19" s="3" t="s">
        <v>535</v>
      </c>
      <c r="F19" s="3" t="s">
        <v>535</v>
      </c>
      <c r="G19" s="3" t="s">
        <v>535</v>
      </c>
      <c r="H19" s="6">
        <v>10</v>
      </c>
      <c r="I19" s="6">
        <v>10</v>
      </c>
      <c r="J19" s="6" t="s">
        <v>26</v>
      </c>
    </row>
    <row r="20" ht="102" customHeight="1" spans="1:10">
      <c r="A20" s="3"/>
      <c r="B20" s="3" t="s">
        <v>113</v>
      </c>
      <c r="C20" s="3" t="s">
        <v>658</v>
      </c>
      <c r="D20" s="117" t="s">
        <v>655</v>
      </c>
      <c r="E20" s="3" t="s">
        <v>104</v>
      </c>
      <c r="F20" s="3" t="s">
        <v>104</v>
      </c>
      <c r="G20" s="3" t="s">
        <v>104</v>
      </c>
      <c r="H20" s="6">
        <v>10</v>
      </c>
      <c r="I20" s="6">
        <v>10</v>
      </c>
      <c r="J20" s="6" t="s">
        <v>26</v>
      </c>
    </row>
    <row r="21" ht="31" customHeight="1" spans="1:10">
      <c r="A21" s="3"/>
      <c r="B21" s="3" t="s">
        <v>115</v>
      </c>
      <c r="C21" s="3" t="s">
        <v>537</v>
      </c>
      <c r="D21" s="3" t="s">
        <v>76</v>
      </c>
      <c r="E21" s="3">
        <v>10</v>
      </c>
      <c r="F21" s="6" t="s">
        <v>95</v>
      </c>
      <c r="G21" s="6">
        <v>10</v>
      </c>
      <c r="H21" s="6">
        <v>5</v>
      </c>
      <c r="I21" s="6">
        <v>5</v>
      </c>
      <c r="J21" s="6" t="s">
        <v>26</v>
      </c>
    </row>
    <row r="22" ht="41" customHeight="1" spans="1:10">
      <c r="A22" s="3" t="s">
        <v>117</v>
      </c>
      <c r="B22" s="4" t="s">
        <v>118</v>
      </c>
      <c r="C22" s="3" t="s">
        <v>353</v>
      </c>
      <c r="D22" s="3" t="s">
        <v>76</v>
      </c>
      <c r="E22" s="3">
        <v>90</v>
      </c>
      <c r="F22" s="3" t="s">
        <v>62</v>
      </c>
      <c r="G22" s="3">
        <v>95</v>
      </c>
      <c r="H22" s="3">
        <v>5</v>
      </c>
      <c r="I22" s="3">
        <v>5</v>
      </c>
      <c r="J22" s="6" t="s">
        <v>26</v>
      </c>
    </row>
    <row r="23" ht="31" customHeight="1" spans="1:10">
      <c r="A23" s="3" t="s">
        <v>158</v>
      </c>
      <c r="B23" s="3"/>
      <c r="C23" s="34" t="s">
        <v>26</v>
      </c>
      <c r="D23" s="34"/>
      <c r="E23" s="34"/>
      <c r="F23" s="34"/>
      <c r="G23" s="34"/>
      <c r="H23" s="34"/>
      <c r="I23" s="34"/>
      <c r="J23" s="34"/>
    </row>
    <row r="24" ht="24" customHeight="1" spans="1:10">
      <c r="A24" s="3" t="s">
        <v>159</v>
      </c>
      <c r="B24" s="3">
        <v>100</v>
      </c>
      <c r="C24" s="3"/>
      <c r="D24" s="3"/>
      <c r="E24" s="3"/>
      <c r="F24" s="3"/>
      <c r="G24" s="3"/>
      <c r="H24" s="3"/>
      <c r="I24" s="3">
        <f>SUM(I5,I13:I22)</f>
        <v>96</v>
      </c>
      <c r="J24" s="3" t="s">
        <v>160</v>
      </c>
    </row>
    <row r="25" spans="1:10">
      <c r="A25" s="10" t="s">
        <v>161</v>
      </c>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62"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1" workbookViewId="0">
      <selection activeCell="D19" sqref="D19"/>
    </sheetView>
  </sheetViews>
  <sheetFormatPr defaultColWidth="9" defaultRowHeight="13.5"/>
  <cols>
    <col min="1" max="1" width="11.5" customWidth="1"/>
    <col min="2" max="2" width="21.25" customWidth="1"/>
    <col min="3" max="3" width="28.625" customWidth="1"/>
    <col min="5" max="7" width="16.875" customWidth="1"/>
    <col min="10" max="10" width="20.375" customWidth="1"/>
  </cols>
  <sheetData>
    <row r="1" ht="27" spans="1:10">
      <c r="A1" s="2" t="s">
        <v>122</v>
      </c>
      <c r="B1" s="2"/>
      <c r="C1" s="2"/>
      <c r="D1" s="2"/>
      <c r="E1" s="2"/>
      <c r="F1" s="2"/>
      <c r="G1" s="2"/>
      <c r="H1" s="2"/>
      <c r="I1" s="2"/>
      <c r="J1" s="2"/>
    </row>
    <row r="2" ht="26" customHeight="1" spans="1:10">
      <c r="A2" s="3" t="s">
        <v>123</v>
      </c>
      <c r="B2" s="3" t="s">
        <v>659</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4"/>
      <c r="C4" s="4" t="s">
        <v>33</v>
      </c>
      <c r="D4" s="4" t="s">
        <v>128</v>
      </c>
      <c r="E4" s="4" t="s">
        <v>129</v>
      </c>
      <c r="F4" s="3" t="s">
        <v>130</v>
      </c>
      <c r="G4" s="3"/>
      <c r="H4" s="3" t="s">
        <v>131</v>
      </c>
      <c r="I4" s="3" t="s">
        <v>132</v>
      </c>
      <c r="J4" s="3"/>
    </row>
    <row r="5" ht="31" customHeight="1" spans="1:10">
      <c r="A5" s="3"/>
      <c r="B5" s="3" t="s">
        <v>40</v>
      </c>
      <c r="C5" s="3">
        <v>318.72</v>
      </c>
      <c r="D5" s="21">
        <v>0.606</v>
      </c>
      <c r="E5" s="21">
        <v>0.606</v>
      </c>
      <c r="F5" s="3">
        <v>10</v>
      </c>
      <c r="G5" s="3"/>
      <c r="H5" s="5">
        <f>E5/D5</f>
        <v>1</v>
      </c>
      <c r="I5" s="3">
        <v>10</v>
      </c>
      <c r="J5" s="3"/>
    </row>
    <row r="6" ht="31" customHeight="1" spans="1:10">
      <c r="A6" s="3"/>
      <c r="B6" s="3" t="s">
        <v>43</v>
      </c>
      <c r="C6" s="3">
        <v>318.72</v>
      </c>
      <c r="D6" s="21">
        <v>0.606</v>
      </c>
      <c r="E6" s="21">
        <v>0.606</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650</v>
      </c>
      <c r="C10" s="6"/>
      <c r="D10" s="6"/>
      <c r="E10" s="6"/>
      <c r="F10" s="6"/>
      <c r="G10" s="6" t="s">
        <v>651</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4" t="s">
        <v>59</v>
      </c>
      <c r="C13" s="3" t="s">
        <v>652</v>
      </c>
      <c r="D13" s="3" t="s">
        <v>76</v>
      </c>
      <c r="E13" s="3">
        <v>540</v>
      </c>
      <c r="F13" s="6" t="s">
        <v>241</v>
      </c>
      <c r="G13" s="6">
        <v>540</v>
      </c>
      <c r="H13" s="6">
        <v>10</v>
      </c>
      <c r="I13" s="6">
        <v>10</v>
      </c>
      <c r="J13" s="6" t="s">
        <v>26</v>
      </c>
    </row>
    <row r="14" ht="31" customHeight="1" spans="1:10">
      <c r="A14" s="3"/>
      <c r="B14" s="16"/>
      <c r="C14" s="3" t="s">
        <v>653</v>
      </c>
      <c r="D14" s="3" t="s">
        <v>76</v>
      </c>
      <c r="E14" s="3">
        <v>644</v>
      </c>
      <c r="F14" s="6" t="s">
        <v>241</v>
      </c>
      <c r="G14" s="6">
        <v>644</v>
      </c>
      <c r="H14" s="6">
        <v>10</v>
      </c>
      <c r="I14" s="6">
        <v>10</v>
      </c>
      <c r="J14" s="6" t="s">
        <v>26</v>
      </c>
    </row>
    <row r="15" ht="31" customHeight="1" spans="1:10">
      <c r="A15" s="3"/>
      <c r="B15" s="3" t="s">
        <v>84</v>
      </c>
      <c r="C15" s="3" t="s">
        <v>654</v>
      </c>
      <c r="D15" s="117" t="s">
        <v>655</v>
      </c>
      <c r="E15" s="3">
        <v>100</v>
      </c>
      <c r="F15" s="6" t="s">
        <v>62</v>
      </c>
      <c r="G15" s="6">
        <v>100</v>
      </c>
      <c r="H15" s="6">
        <v>10</v>
      </c>
      <c r="I15" s="6">
        <v>10</v>
      </c>
      <c r="J15" s="6" t="s">
        <v>26</v>
      </c>
    </row>
    <row r="16" ht="31" customHeight="1" spans="1:10">
      <c r="A16" s="3"/>
      <c r="B16" s="3" t="s">
        <v>91</v>
      </c>
      <c r="C16" s="3" t="s">
        <v>92</v>
      </c>
      <c r="D16" s="117" t="s">
        <v>655</v>
      </c>
      <c r="E16" s="3">
        <v>12</v>
      </c>
      <c r="F16" s="6" t="s">
        <v>181</v>
      </c>
      <c r="G16" s="6">
        <v>12</v>
      </c>
      <c r="H16" s="6">
        <v>10</v>
      </c>
      <c r="I16" s="6">
        <v>10</v>
      </c>
      <c r="J16" s="6" t="s">
        <v>26</v>
      </c>
    </row>
    <row r="17" ht="31" customHeight="1" spans="1:10">
      <c r="A17" s="3"/>
      <c r="B17" s="3" t="s">
        <v>96</v>
      </c>
      <c r="C17" s="3" t="s">
        <v>127</v>
      </c>
      <c r="D17" s="117" t="s">
        <v>655</v>
      </c>
      <c r="E17" s="3">
        <v>318.72</v>
      </c>
      <c r="F17" s="6" t="s">
        <v>64</v>
      </c>
      <c r="G17" s="6">
        <v>0.606</v>
      </c>
      <c r="H17" s="6">
        <v>10</v>
      </c>
      <c r="I17" s="6">
        <v>8</v>
      </c>
      <c r="J17" s="6" t="s">
        <v>598</v>
      </c>
    </row>
    <row r="18" ht="73" customHeight="1" spans="1:10">
      <c r="A18" s="3" t="s">
        <v>101</v>
      </c>
      <c r="B18" s="3" t="s">
        <v>102</v>
      </c>
      <c r="C18" s="3" t="s">
        <v>656</v>
      </c>
      <c r="D18" s="117" t="s">
        <v>655</v>
      </c>
      <c r="E18" s="3" t="s">
        <v>104</v>
      </c>
      <c r="F18" s="3" t="s">
        <v>104</v>
      </c>
      <c r="G18" s="3" t="s">
        <v>104</v>
      </c>
      <c r="H18" s="6">
        <v>10</v>
      </c>
      <c r="I18" s="6">
        <v>10</v>
      </c>
      <c r="J18" s="6" t="s">
        <v>26</v>
      </c>
    </row>
    <row r="19" ht="73" customHeight="1" spans="1:10">
      <c r="A19" s="3"/>
      <c r="B19" s="3" t="s">
        <v>105</v>
      </c>
      <c r="C19" s="3" t="s">
        <v>657</v>
      </c>
      <c r="D19" s="117" t="s">
        <v>655</v>
      </c>
      <c r="E19" s="3" t="s">
        <v>535</v>
      </c>
      <c r="F19" s="3" t="s">
        <v>535</v>
      </c>
      <c r="G19" s="3" t="s">
        <v>535</v>
      </c>
      <c r="H19" s="6">
        <v>10</v>
      </c>
      <c r="I19" s="6">
        <v>10</v>
      </c>
      <c r="J19" s="6" t="s">
        <v>26</v>
      </c>
    </row>
    <row r="20" ht="73" customHeight="1" spans="1:10">
      <c r="A20" s="3"/>
      <c r="B20" s="3" t="s">
        <v>113</v>
      </c>
      <c r="C20" s="3" t="s">
        <v>658</v>
      </c>
      <c r="D20" s="117" t="s">
        <v>655</v>
      </c>
      <c r="E20" s="3" t="s">
        <v>104</v>
      </c>
      <c r="F20" s="3" t="s">
        <v>104</v>
      </c>
      <c r="G20" s="3" t="s">
        <v>104</v>
      </c>
      <c r="H20" s="6">
        <v>10</v>
      </c>
      <c r="I20" s="6">
        <v>10</v>
      </c>
      <c r="J20" s="6" t="s">
        <v>26</v>
      </c>
    </row>
    <row r="21" ht="31" customHeight="1" spans="1:10">
      <c r="A21" s="3"/>
      <c r="B21" s="3" t="s">
        <v>115</v>
      </c>
      <c r="C21" s="3" t="s">
        <v>537</v>
      </c>
      <c r="D21" s="3" t="s">
        <v>76</v>
      </c>
      <c r="E21" s="3">
        <v>10</v>
      </c>
      <c r="F21" s="6" t="s">
        <v>95</v>
      </c>
      <c r="G21" s="6">
        <v>10</v>
      </c>
      <c r="H21" s="6">
        <v>5</v>
      </c>
      <c r="I21" s="6">
        <v>5</v>
      </c>
      <c r="J21" s="6" t="s">
        <v>26</v>
      </c>
    </row>
    <row r="22" ht="41" customHeight="1" spans="1:10">
      <c r="A22" s="3" t="s">
        <v>117</v>
      </c>
      <c r="B22" s="4" t="s">
        <v>118</v>
      </c>
      <c r="C22" s="3" t="s">
        <v>353</v>
      </c>
      <c r="D22" s="3" t="s">
        <v>76</v>
      </c>
      <c r="E22" s="3">
        <v>90</v>
      </c>
      <c r="F22" s="3" t="s">
        <v>62</v>
      </c>
      <c r="G22" s="3">
        <v>95</v>
      </c>
      <c r="H22" s="3">
        <v>5</v>
      </c>
      <c r="I22" s="3">
        <v>5</v>
      </c>
      <c r="J22" s="6" t="s">
        <v>26</v>
      </c>
    </row>
    <row r="23" ht="31" customHeight="1" spans="1:10">
      <c r="A23" s="3" t="s">
        <v>158</v>
      </c>
      <c r="B23" s="3"/>
      <c r="C23" s="34" t="s">
        <v>26</v>
      </c>
      <c r="D23" s="34"/>
      <c r="E23" s="34"/>
      <c r="F23" s="34"/>
      <c r="G23" s="34"/>
      <c r="H23" s="34"/>
      <c r="I23" s="34"/>
      <c r="J23" s="34"/>
    </row>
    <row r="24" ht="24" customHeight="1" spans="1:10">
      <c r="A24" s="3" t="s">
        <v>159</v>
      </c>
      <c r="B24" s="3">
        <v>100</v>
      </c>
      <c r="C24" s="3"/>
      <c r="D24" s="3"/>
      <c r="E24" s="3"/>
      <c r="F24" s="3"/>
      <c r="G24" s="3"/>
      <c r="H24" s="3"/>
      <c r="I24" s="3">
        <f>SUM(I5,I13:I22)</f>
        <v>98</v>
      </c>
      <c r="J24" s="3" t="s">
        <v>160</v>
      </c>
    </row>
    <row r="25" spans="1:10">
      <c r="A25" s="10" t="s">
        <v>161</v>
      </c>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55"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2" workbookViewId="0">
      <selection activeCell="A2" sqref="A2:J24"/>
    </sheetView>
  </sheetViews>
  <sheetFormatPr defaultColWidth="9" defaultRowHeight="13.5"/>
  <cols>
    <col min="1" max="1" width="11.5" customWidth="1"/>
    <col min="2" max="2" width="21.25" customWidth="1"/>
    <col min="3" max="3" width="39.125" customWidth="1"/>
    <col min="5" max="5" width="13.3666666666667" customWidth="1"/>
    <col min="7" max="7" width="10.75" customWidth="1"/>
    <col min="10" max="10" width="14.1333333333333" customWidth="1"/>
  </cols>
  <sheetData>
    <row r="1" ht="27" spans="1:10">
      <c r="A1" s="2" t="s">
        <v>122</v>
      </c>
      <c r="B1" s="2"/>
      <c r="C1" s="2"/>
      <c r="D1" s="2"/>
      <c r="E1" s="2"/>
      <c r="F1" s="2"/>
      <c r="G1" s="2"/>
      <c r="H1" s="2"/>
      <c r="I1" s="2"/>
      <c r="J1" s="2"/>
    </row>
    <row r="2" ht="26" customHeight="1" spans="1:10">
      <c r="A2" s="3" t="s">
        <v>123</v>
      </c>
      <c r="B2" s="3" t="s">
        <v>660</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4"/>
      <c r="C4" s="4" t="s">
        <v>33</v>
      </c>
      <c r="D4" s="4" t="s">
        <v>128</v>
      </c>
      <c r="E4" s="4" t="s">
        <v>129</v>
      </c>
      <c r="F4" s="3" t="s">
        <v>130</v>
      </c>
      <c r="G4" s="3"/>
      <c r="H4" s="3" t="s">
        <v>131</v>
      </c>
      <c r="I4" s="3" t="s">
        <v>132</v>
      </c>
      <c r="J4" s="3"/>
    </row>
    <row r="5" ht="31" customHeight="1" spans="1:10">
      <c r="A5" s="3"/>
      <c r="B5" s="3" t="s">
        <v>40</v>
      </c>
      <c r="C5" s="3">
        <v>5</v>
      </c>
      <c r="D5" s="3">
        <v>5</v>
      </c>
      <c r="E5" s="3">
        <v>5</v>
      </c>
      <c r="F5" s="3">
        <v>10</v>
      </c>
      <c r="G5" s="3"/>
      <c r="H5" s="5">
        <f>E5/D5</f>
        <v>1</v>
      </c>
      <c r="I5" s="3">
        <v>10</v>
      </c>
      <c r="J5" s="3"/>
    </row>
    <row r="6" ht="31" customHeight="1" spans="1:10">
      <c r="A6" s="3"/>
      <c r="B6" s="48" t="s">
        <v>43</v>
      </c>
      <c r="C6" s="3">
        <v>5</v>
      </c>
      <c r="D6" s="3">
        <v>5</v>
      </c>
      <c r="E6" s="3">
        <v>5</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81" customHeight="1" spans="1:10">
      <c r="A10" s="6" t="s">
        <v>138</v>
      </c>
      <c r="B10" s="49" t="s">
        <v>661</v>
      </c>
      <c r="C10" s="49"/>
      <c r="D10" s="49"/>
      <c r="E10" s="49"/>
      <c r="F10" s="49"/>
      <c r="G10" s="49" t="s">
        <v>662</v>
      </c>
      <c r="H10" s="49"/>
      <c r="I10" s="49"/>
      <c r="J10" s="49"/>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4" t="s">
        <v>59</v>
      </c>
      <c r="C13" s="3" t="s">
        <v>663</v>
      </c>
      <c r="D13" s="3" t="s">
        <v>93</v>
      </c>
      <c r="E13" s="3">
        <v>500</v>
      </c>
      <c r="F13" s="6" t="s">
        <v>144</v>
      </c>
      <c r="G13" s="6">
        <v>834</v>
      </c>
      <c r="H13" s="6">
        <v>10</v>
      </c>
      <c r="I13" s="6">
        <v>10</v>
      </c>
      <c r="J13" s="6" t="s">
        <v>26</v>
      </c>
    </row>
    <row r="14" ht="31" customHeight="1" spans="1:10">
      <c r="A14" s="3"/>
      <c r="B14" s="16"/>
      <c r="C14" s="3" t="s">
        <v>664</v>
      </c>
      <c r="D14" s="3" t="s">
        <v>93</v>
      </c>
      <c r="E14" s="3">
        <v>200</v>
      </c>
      <c r="F14" s="6" t="s">
        <v>665</v>
      </c>
      <c r="G14" s="6">
        <v>278</v>
      </c>
      <c r="H14" s="6">
        <v>10</v>
      </c>
      <c r="I14" s="6">
        <v>10</v>
      </c>
      <c r="J14" s="6" t="s">
        <v>26</v>
      </c>
    </row>
    <row r="15" ht="31" customHeight="1" spans="1:10">
      <c r="A15" s="3"/>
      <c r="B15" s="3" t="s">
        <v>84</v>
      </c>
      <c r="C15" s="3" t="s">
        <v>666</v>
      </c>
      <c r="D15" s="3" t="s">
        <v>76</v>
      </c>
      <c r="E15" s="3">
        <v>90</v>
      </c>
      <c r="F15" s="6" t="s">
        <v>62</v>
      </c>
      <c r="G15" s="6">
        <v>90</v>
      </c>
      <c r="H15" s="6">
        <v>10</v>
      </c>
      <c r="I15" s="6">
        <v>10</v>
      </c>
      <c r="J15" s="6" t="s">
        <v>26</v>
      </c>
    </row>
    <row r="16" ht="31" customHeight="1" spans="1:10">
      <c r="A16" s="3"/>
      <c r="B16" s="3" t="s">
        <v>91</v>
      </c>
      <c r="C16" s="3" t="s">
        <v>291</v>
      </c>
      <c r="D16" s="3" t="s">
        <v>93</v>
      </c>
      <c r="E16" s="3">
        <v>7</v>
      </c>
      <c r="F16" s="6" t="s">
        <v>181</v>
      </c>
      <c r="G16" s="6">
        <v>6</v>
      </c>
      <c r="H16" s="6">
        <v>10</v>
      </c>
      <c r="I16" s="6">
        <v>10</v>
      </c>
      <c r="J16" s="6" t="s">
        <v>26</v>
      </c>
    </row>
    <row r="17" ht="31" customHeight="1" spans="1:10">
      <c r="A17" s="3"/>
      <c r="B17" s="3" t="s">
        <v>96</v>
      </c>
      <c r="C17" s="3">
        <v>5</v>
      </c>
      <c r="D17" s="3" t="s">
        <v>93</v>
      </c>
      <c r="E17" s="3">
        <v>5</v>
      </c>
      <c r="F17" s="6" t="s">
        <v>64</v>
      </c>
      <c r="G17" s="6">
        <v>5</v>
      </c>
      <c r="H17" s="6">
        <v>10</v>
      </c>
      <c r="I17" s="6">
        <v>10</v>
      </c>
      <c r="J17" s="6" t="s">
        <v>26</v>
      </c>
    </row>
    <row r="18" ht="64" customHeight="1" spans="1:10">
      <c r="A18" s="3" t="s">
        <v>101</v>
      </c>
      <c r="B18" s="3" t="s">
        <v>102</v>
      </c>
      <c r="C18" s="3" t="s">
        <v>667</v>
      </c>
      <c r="D18" s="3" t="s">
        <v>93</v>
      </c>
      <c r="E18" s="3" t="s">
        <v>394</v>
      </c>
      <c r="F18" s="3" t="s">
        <v>394</v>
      </c>
      <c r="G18" s="6" t="s">
        <v>394</v>
      </c>
      <c r="H18" s="6">
        <v>10</v>
      </c>
      <c r="I18" s="6">
        <v>8</v>
      </c>
      <c r="J18" s="6" t="s">
        <v>26</v>
      </c>
    </row>
    <row r="19" ht="46" customHeight="1" spans="1:10">
      <c r="A19" s="3"/>
      <c r="B19" s="3" t="s">
        <v>105</v>
      </c>
      <c r="C19" s="3" t="s">
        <v>668</v>
      </c>
      <c r="D19" s="3" t="s">
        <v>93</v>
      </c>
      <c r="E19" s="3" t="s">
        <v>104</v>
      </c>
      <c r="F19" s="3" t="s">
        <v>104</v>
      </c>
      <c r="G19" s="6" t="s">
        <v>104</v>
      </c>
      <c r="H19" s="6">
        <v>10</v>
      </c>
      <c r="I19" s="6">
        <v>10</v>
      </c>
      <c r="J19" s="6" t="s">
        <v>26</v>
      </c>
    </row>
    <row r="20" ht="65" customHeight="1" spans="1:10">
      <c r="A20" s="3"/>
      <c r="B20" s="3" t="s">
        <v>113</v>
      </c>
      <c r="C20" s="3" t="s">
        <v>669</v>
      </c>
      <c r="D20" s="3" t="s">
        <v>93</v>
      </c>
      <c r="E20" s="3" t="s">
        <v>670</v>
      </c>
      <c r="F20" s="3" t="s">
        <v>670</v>
      </c>
      <c r="G20" s="6" t="s">
        <v>670</v>
      </c>
      <c r="H20" s="6">
        <v>10</v>
      </c>
      <c r="I20" s="6">
        <v>10</v>
      </c>
      <c r="J20" s="6" t="s">
        <v>26</v>
      </c>
    </row>
    <row r="21" ht="31" customHeight="1" spans="1:10">
      <c r="A21" s="3"/>
      <c r="B21" s="3" t="s">
        <v>115</v>
      </c>
      <c r="C21" s="3" t="s">
        <v>537</v>
      </c>
      <c r="D21" s="3" t="s">
        <v>76</v>
      </c>
      <c r="E21" s="3">
        <v>1</v>
      </c>
      <c r="F21" s="6" t="s">
        <v>95</v>
      </c>
      <c r="G21" s="6">
        <v>1</v>
      </c>
      <c r="H21" s="6">
        <v>5</v>
      </c>
      <c r="I21" s="6">
        <v>5</v>
      </c>
      <c r="J21" s="6" t="s">
        <v>26</v>
      </c>
    </row>
    <row r="22" ht="41" customHeight="1" spans="1:10">
      <c r="A22" s="3" t="s">
        <v>117</v>
      </c>
      <c r="B22" s="4" t="s">
        <v>118</v>
      </c>
      <c r="C22" s="3" t="s">
        <v>353</v>
      </c>
      <c r="D22" s="3" t="s">
        <v>76</v>
      </c>
      <c r="E22" s="3">
        <v>90</v>
      </c>
      <c r="F22" s="3" t="s">
        <v>62</v>
      </c>
      <c r="G22" s="3">
        <v>95</v>
      </c>
      <c r="H22" s="3">
        <v>5</v>
      </c>
      <c r="I22" s="3">
        <v>5</v>
      </c>
      <c r="J22" s="3"/>
    </row>
    <row r="23" ht="31" customHeight="1" spans="1:10">
      <c r="A23" s="3" t="s">
        <v>158</v>
      </c>
      <c r="B23" s="3"/>
      <c r="C23" s="34" t="s">
        <v>26</v>
      </c>
      <c r="D23" s="34"/>
      <c r="E23" s="34"/>
      <c r="F23" s="34"/>
      <c r="G23" s="34"/>
      <c r="H23" s="34"/>
      <c r="I23" s="34"/>
      <c r="J23" s="34"/>
    </row>
    <row r="24" ht="24" customHeight="1" spans="1:10">
      <c r="A24" s="3" t="s">
        <v>159</v>
      </c>
      <c r="B24" s="3">
        <v>100</v>
      </c>
      <c r="C24" s="3"/>
      <c r="D24" s="3"/>
      <c r="E24" s="3"/>
      <c r="F24" s="3"/>
      <c r="G24" s="3"/>
      <c r="H24" s="3"/>
      <c r="I24" s="3">
        <f>SUM(I5,I13:I22)</f>
        <v>98</v>
      </c>
      <c r="J24" s="3" t="s">
        <v>160</v>
      </c>
    </row>
    <row r="25" spans="1:10">
      <c r="A25" s="10" t="s">
        <v>161</v>
      </c>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pageSetup paperSize="9" scale="6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4" workbookViewId="0">
      <selection activeCell="F18" sqref="F18"/>
    </sheetView>
  </sheetViews>
  <sheetFormatPr defaultColWidth="9" defaultRowHeight="13.5"/>
  <cols>
    <col min="1" max="1" width="11.5" customWidth="1"/>
    <col min="2" max="2" width="21.2583333333333" customWidth="1"/>
    <col min="3" max="3" width="29.125" customWidth="1"/>
    <col min="5" max="5" width="24" customWidth="1"/>
    <col min="6" max="7" width="25.25" customWidth="1"/>
    <col min="10" max="10" width="35.3833333333333" customWidth="1"/>
  </cols>
  <sheetData>
    <row r="1" ht="27" spans="1:10">
      <c r="A1" s="2" t="s">
        <v>122</v>
      </c>
      <c r="B1" s="2"/>
      <c r="C1" s="2"/>
      <c r="D1" s="2"/>
      <c r="E1" s="2"/>
      <c r="F1" s="2"/>
      <c r="G1" s="2"/>
      <c r="H1" s="2"/>
      <c r="I1" s="2"/>
      <c r="J1" s="2"/>
    </row>
    <row r="2" ht="26" customHeight="1" spans="1:10">
      <c r="A2" s="3" t="s">
        <v>123</v>
      </c>
      <c r="B2" s="3" t="s">
        <v>671</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367.35</v>
      </c>
      <c r="D5" s="3">
        <v>367.35</v>
      </c>
      <c r="E5" s="3">
        <v>367.35</v>
      </c>
      <c r="F5" s="3">
        <v>10</v>
      </c>
      <c r="G5" s="3"/>
      <c r="H5" s="5">
        <f>E5/D5</f>
        <v>1</v>
      </c>
      <c r="I5" s="3">
        <v>10</v>
      </c>
      <c r="J5" s="3"/>
    </row>
    <row r="6" ht="31" customHeight="1" spans="1:10">
      <c r="A6" s="3"/>
      <c r="B6" s="3" t="s">
        <v>43</v>
      </c>
      <c r="C6" s="3">
        <v>367.35</v>
      </c>
      <c r="D6" s="3">
        <v>367.35</v>
      </c>
      <c r="E6" s="3">
        <v>367.35</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672</v>
      </c>
      <c r="C10" s="6"/>
      <c r="D10" s="6"/>
      <c r="E10" s="6"/>
      <c r="F10" s="6"/>
      <c r="G10" s="6" t="s">
        <v>673</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18" t="s">
        <v>59</v>
      </c>
      <c r="C13" s="27" t="s">
        <v>674</v>
      </c>
      <c r="D13" s="28" t="s">
        <v>675</v>
      </c>
      <c r="E13" s="28" t="s">
        <v>676</v>
      </c>
      <c r="F13" s="37" t="s">
        <v>144</v>
      </c>
      <c r="G13" s="37">
        <v>3129.81</v>
      </c>
      <c r="H13" s="6">
        <v>8</v>
      </c>
      <c r="I13" s="6">
        <v>7</v>
      </c>
      <c r="J13" s="6" t="s">
        <v>677</v>
      </c>
    </row>
    <row r="14" ht="31" customHeight="1" spans="1:10">
      <c r="A14" s="3"/>
      <c r="B14" s="18"/>
      <c r="C14" s="27" t="s">
        <v>678</v>
      </c>
      <c r="D14" s="28" t="s">
        <v>675</v>
      </c>
      <c r="E14" s="28" t="s">
        <v>679</v>
      </c>
      <c r="F14" s="37" t="s">
        <v>144</v>
      </c>
      <c r="G14" s="37">
        <v>50617.89</v>
      </c>
      <c r="H14" s="6">
        <v>8</v>
      </c>
      <c r="I14" s="6">
        <v>8</v>
      </c>
      <c r="J14" s="6" t="s">
        <v>677</v>
      </c>
    </row>
    <row r="15" ht="31" customHeight="1" spans="1:10">
      <c r="A15" s="3"/>
      <c r="B15" s="18"/>
      <c r="C15" s="27" t="s">
        <v>680</v>
      </c>
      <c r="D15" s="28" t="s">
        <v>675</v>
      </c>
      <c r="E15" s="28" t="s">
        <v>676</v>
      </c>
      <c r="F15" s="37" t="s">
        <v>144</v>
      </c>
      <c r="G15" s="37">
        <v>2347.7</v>
      </c>
      <c r="H15" s="6">
        <v>8</v>
      </c>
      <c r="I15" s="6">
        <v>7</v>
      </c>
      <c r="J15" s="6" t="s">
        <v>677</v>
      </c>
    </row>
    <row r="16" ht="31" customHeight="1" spans="1:10">
      <c r="A16" s="3"/>
      <c r="B16" s="18"/>
      <c r="C16" s="27" t="s">
        <v>681</v>
      </c>
      <c r="D16" s="28" t="s">
        <v>675</v>
      </c>
      <c r="E16" s="28" t="s">
        <v>682</v>
      </c>
      <c r="F16" s="37" t="s">
        <v>144</v>
      </c>
      <c r="G16" s="37">
        <v>37623.28</v>
      </c>
      <c r="H16" s="6">
        <v>8</v>
      </c>
      <c r="I16" s="6">
        <v>8</v>
      </c>
      <c r="J16" s="6" t="s">
        <v>677</v>
      </c>
    </row>
    <row r="17" ht="31" customHeight="1" spans="1:10">
      <c r="A17" s="3"/>
      <c r="B17" s="18"/>
      <c r="C17" s="27" t="s">
        <v>683</v>
      </c>
      <c r="D17" s="28" t="s">
        <v>675</v>
      </c>
      <c r="E17" s="28" t="s">
        <v>684</v>
      </c>
      <c r="F17" s="37" t="s">
        <v>144</v>
      </c>
      <c r="G17" s="37">
        <v>72114.6</v>
      </c>
      <c r="H17" s="6">
        <v>8</v>
      </c>
      <c r="I17" s="6">
        <v>8</v>
      </c>
      <c r="J17" s="6" t="s">
        <v>677</v>
      </c>
    </row>
    <row r="18" ht="31" customHeight="1" spans="1:10">
      <c r="A18" s="3"/>
      <c r="B18" s="18"/>
      <c r="C18" s="27" t="s">
        <v>685</v>
      </c>
      <c r="D18" s="28" t="s">
        <v>675</v>
      </c>
      <c r="E18" s="28" t="s">
        <v>676</v>
      </c>
      <c r="F18" s="37" t="s">
        <v>144</v>
      </c>
      <c r="G18" s="37">
        <v>66</v>
      </c>
      <c r="H18" s="6">
        <v>8</v>
      </c>
      <c r="I18" s="6">
        <v>7</v>
      </c>
      <c r="J18" s="6" t="s">
        <v>677</v>
      </c>
    </row>
    <row r="19" ht="31" customHeight="1" spans="1:10">
      <c r="A19" s="3"/>
      <c r="B19" s="18"/>
      <c r="C19" s="27" t="s">
        <v>686</v>
      </c>
      <c r="D19" s="28" t="s">
        <v>675</v>
      </c>
      <c r="E19" s="28" t="s">
        <v>687</v>
      </c>
      <c r="F19" s="37" t="s">
        <v>144</v>
      </c>
      <c r="G19" s="37">
        <v>6682</v>
      </c>
      <c r="H19" s="6">
        <v>8</v>
      </c>
      <c r="I19" s="6">
        <v>7</v>
      </c>
      <c r="J19" s="6" t="s">
        <v>677</v>
      </c>
    </row>
    <row r="20" ht="31" customHeight="1" spans="1:10">
      <c r="A20" s="3"/>
      <c r="B20" s="16"/>
      <c r="C20" s="27" t="s">
        <v>688</v>
      </c>
      <c r="D20" s="28" t="s">
        <v>675</v>
      </c>
      <c r="E20" s="28" t="s">
        <v>689</v>
      </c>
      <c r="F20" s="37" t="s">
        <v>690</v>
      </c>
      <c r="G20" s="37">
        <v>30000</v>
      </c>
      <c r="H20" s="6">
        <v>8</v>
      </c>
      <c r="I20" s="6">
        <v>7</v>
      </c>
      <c r="J20" s="6" t="s">
        <v>677</v>
      </c>
    </row>
    <row r="21" ht="31" customHeight="1" spans="1:10">
      <c r="A21" s="3"/>
      <c r="B21" s="3" t="s">
        <v>84</v>
      </c>
      <c r="C21" s="39" t="s">
        <v>691</v>
      </c>
      <c r="D21" s="116" t="s">
        <v>692</v>
      </c>
      <c r="E21" s="3">
        <v>95</v>
      </c>
      <c r="F21" s="37" t="s">
        <v>62</v>
      </c>
      <c r="G21" s="6">
        <v>95</v>
      </c>
      <c r="H21" s="6">
        <v>6</v>
      </c>
      <c r="I21" s="6">
        <v>6</v>
      </c>
      <c r="J21" s="6" t="s">
        <v>26</v>
      </c>
    </row>
    <row r="22" ht="31" customHeight="1" spans="1:10">
      <c r="A22" s="3"/>
      <c r="B22" s="3" t="s">
        <v>84</v>
      </c>
      <c r="C22" s="39" t="s">
        <v>693</v>
      </c>
      <c r="D22" s="3" t="s">
        <v>93</v>
      </c>
      <c r="E22" s="3" t="s">
        <v>694</v>
      </c>
      <c r="F22" s="37" t="s">
        <v>95</v>
      </c>
      <c r="G22" s="3" t="s">
        <v>694</v>
      </c>
      <c r="H22" s="6">
        <v>5</v>
      </c>
      <c r="I22" s="6">
        <v>5</v>
      </c>
      <c r="J22" s="6" t="s">
        <v>26</v>
      </c>
    </row>
    <row r="23" ht="60" customHeight="1" spans="1:10">
      <c r="A23" s="3" t="s">
        <v>101</v>
      </c>
      <c r="B23" s="3" t="s">
        <v>105</v>
      </c>
      <c r="C23" s="3" t="s">
        <v>695</v>
      </c>
      <c r="D23" s="3" t="s">
        <v>93</v>
      </c>
      <c r="E23" s="3" t="s">
        <v>695</v>
      </c>
      <c r="F23" s="3" t="s">
        <v>695</v>
      </c>
      <c r="G23" s="3" t="s">
        <v>695</v>
      </c>
      <c r="H23" s="6">
        <v>5</v>
      </c>
      <c r="I23" s="6">
        <v>5</v>
      </c>
      <c r="J23" s="6" t="s">
        <v>26</v>
      </c>
    </row>
    <row r="24" ht="31" customHeight="1" spans="1:10">
      <c r="A24" s="4" t="s">
        <v>117</v>
      </c>
      <c r="B24" s="4" t="s">
        <v>118</v>
      </c>
      <c r="C24" s="3" t="s">
        <v>696</v>
      </c>
      <c r="D24" s="3" t="s">
        <v>93</v>
      </c>
      <c r="E24" s="3">
        <v>95</v>
      </c>
      <c r="F24" s="37" t="s">
        <v>62</v>
      </c>
      <c r="G24" s="3">
        <v>95</v>
      </c>
      <c r="H24" s="3">
        <v>5</v>
      </c>
      <c r="I24" s="3">
        <v>5</v>
      </c>
      <c r="J24" s="6" t="s">
        <v>26</v>
      </c>
    </row>
    <row r="25" ht="31" customHeight="1" spans="1:10">
      <c r="A25" s="16"/>
      <c r="B25" s="4" t="s">
        <v>118</v>
      </c>
      <c r="C25" s="3" t="s">
        <v>353</v>
      </c>
      <c r="D25" s="3" t="s">
        <v>93</v>
      </c>
      <c r="E25" s="3">
        <v>95</v>
      </c>
      <c r="F25" s="37" t="s">
        <v>62</v>
      </c>
      <c r="G25" s="3">
        <v>95</v>
      </c>
      <c r="H25" s="3">
        <v>5</v>
      </c>
      <c r="I25" s="3">
        <v>5</v>
      </c>
      <c r="J25" s="6" t="s">
        <v>26</v>
      </c>
    </row>
    <row r="26" ht="31" customHeight="1" spans="1:10">
      <c r="A26" s="3" t="s">
        <v>158</v>
      </c>
      <c r="B26" s="3"/>
      <c r="C26" s="3" t="s">
        <v>26</v>
      </c>
      <c r="D26" s="3"/>
      <c r="E26" s="3"/>
      <c r="F26" s="3"/>
      <c r="G26" s="3"/>
      <c r="H26" s="3"/>
      <c r="I26" s="3"/>
      <c r="J26" s="3"/>
    </row>
    <row r="27" ht="24" customHeight="1" spans="1:10">
      <c r="A27" s="3" t="s">
        <v>159</v>
      </c>
      <c r="B27" s="3">
        <v>100</v>
      </c>
      <c r="C27" s="3"/>
      <c r="D27" s="3"/>
      <c r="E27" s="3"/>
      <c r="F27" s="3"/>
      <c r="G27" s="3"/>
      <c r="H27" s="3"/>
      <c r="I27" s="3">
        <v>95</v>
      </c>
      <c r="J27" s="3" t="s">
        <v>160</v>
      </c>
    </row>
    <row r="28" spans="1:10">
      <c r="A28" s="10" t="s">
        <v>161</v>
      </c>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row r="31" spans="1:10">
      <c r="A31" s="11"/>
      <c r="B31" s="11"/>
      <c r="C31" s="11"/>
      <c r="D31" s="11"/>
      <c r="E31" s="11"/>
      <c r="F31" s="11"/>
      <c r="G31" s="11"/>
      <c r="H31" s="11"/>
      <c r="I31" s="11"/>
      <c r="J31" s="11"/>
    </row>
    <row r="32" spans="1:10">
      <c r="A32" s="11"/>
      <c r="B32" s="11"/>
      <c r="C32" s="11"/>
      <c r="D32" s="11"/>
      <c r="E32" s="11"/>
      <c r="F32" s="11"/>
      <c r="G32" s="11"/>
      <c r="H32" s="11"/>
      <c r="I32" s="11"/>
      <c r="J32" s="1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2"/>
    <mergeCell ref="A24:A25"/>
    <mergeCell ref="B13:B20"/>
    <mergeCell ref="A28:J32"/>
  </mergeCells>
  <pageMargins left="0.75" right="0.75" top="1" bottom="1" header="0.5" footer="0.5"/>
  <pageSetup paperSize="9" scale="4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topLeftCell="A10" workbookViewId="0">
      <selection activeCell="E12" sqref="E12"/>
    </sheetView>
  </sheetViews>
  <sheetFormatPr defaultColWidth="9" defaultRowHeight="13.5"/>
  <cols>
    <col min="1" max="1" width="11.5" customWidth="1"/>
    <col min="2" max="2" width="21.25" customWidth="1"/>
    <col min="3" max="3" width="47.625" customWidth="1"/>
    <col min="4" max="4" width="9.375"/>
    <col min="5" max="7" width="20" customWidth="1"/>
    <col min="10" max="10" width="32.375" customWidth="1"/>
  </cols>
  <sheetData>
    <row r="1" ht="27" spans="1:10">
      <c r="A1" s="2" t="s">
        <v>122</v>
      </c>
      <c r="B1" s="2"/>
      <c r="C1" s="2"/>
      <c r="D1" s="2"/>
      <c r="E1" s="2"/>
      <c r="F1" s="2"/>
      <c r="G1" s="2"/>
      <c r="H1" s="2"/>
      <c r="I1" s="2"/>
      <c r="J1" s="2"/>
    </row>
    <row r="2" ht="26.1" customHeight="1" spans="1:10">
      <c r="A2" s="3" t="s">
        <v>123</v>
      </c>
      <c r="B2" s="41" t="s">
        <v>162</v>
      </c>
      <c r="C2" s="42"/>
      <c r="D2" s="42"/>
      <c r="E2" s="42"/>
      <c r="F2" s="42"/>
      <c r="G2" s="42"/>
      <c r="H2" s="42"/>
      <c r="I2" s="42"/>
      <c r="J2" s="45"/>
    </row>
    <row r="3" ht="26.1" customHeight="1" spans="1:10">
      <c r="A3" s="3" t="s">
        <v>125</v>
      </c>
      <c r="B3" s="34" t="s">
        <v>30</v>
      </c>
      <c r="C3" s="34"/>
      <c r="D3" s="34"/>
      <c r="E3" s="4" t="s">
        <v>126</v>
      </c>
      <c r="F3" s="34" t="s">
        <v>30</v>
      </c>
      <c r="G3" s="34"/>
      <c r="H3" s="34"/>
      <c r="I3" s="34"/>
      <c r="J3" s="34"/>
    </row>
    <row r="4" ht="36.95" customHeight="1" spans="1:10">
      <c r="A4" s="3" t="s">
        <v>127</v>
      </c>
      <c r="B4" s="34"/>
      <c r="C4" s="4" t="s">
        <v>33</v>
      </c>
      <c r="D4" s="4" t="s">
        <v>128</v>
      </c>
      <c r="E4" s="4" t="s">
        <v>129</v>
      </c>
      <c r="F4" s="3" t="s">
        <v>130</v>
      </c>
      <c r="G4" s="3"/>
      <c r="H4" s="3" t="s">
        <v>131</v>
      </c>
      <c r="I4" s="3" t="s">
        <v>132</v>
      </c>
      <c r="J4" s="3"/>
    </row>
    <row r="5" ht="30.95" customHeight="1" spans="1:10">
      <c r="A5" s="3"/>
      <c r="B5" s="3" t="s">
        <v>40</v>
      </c>
      <c r="C5" s="43">
        <v>1050</v>
      </c>
      <c r="D5" s="43">
        <v>1040.447578</v>
      </c>
      <c r="E5" s="43">
        <v>1040.447578</v>
      </c>
      <c r="F5" s="3">
        <v>10</v>
      </c>
      <c r="G5" s="3"/>
      <c r="H5" s="5">
        <f>E5/D5</f>
        <v>1</v>
      </c>
      <c r="I5" s="3">
        <v>10</v>
      </c>
      <c r="J5" s="3"/>
    </row>
    <row r="6" ht="30.95" customHeight="1" spans="1:10">
      <c r="A6" s="3"/>
      <c r="B6" s="3" t="s">
        <v>43</v>
      </c>
      <c r="C6" s="43">
        <v>1050</v>
      </c>
      <c r="D6" s="43">
        <v>1040.447578</v>
      </c>
      <c r="E6" s="43">
        <v>1040.447578</v>
      </c>
      <c r="F6" s="3" t="s">
        <v>133</v>
      </c>
      <c r="G6" s="3"/>
      <c r="H6" s="3" t="s">
        <v>133</v>
      </c>
      <c r="I6" s="3" t="s">
        <v>133</v>
      </c>
      <c r="J6" s="3"/>
    </row>
    <row r="7" ht="30.95" customHeight="1" spans="1:10">
      <c r="A7" s="3"/>
      <c r="B7" s="3" t="s">
        <v>134</v>
      </c>
      <c r="C7" s="3"/>
      <c r="D7" s="3"/>
      <c r="E7" s="3"/>
      <c r="F7" s="3" t="s">
        <v>133</v>
      </c>
      <c r="G7" s="3"/>
      <c r="H7" s="3" t="s">
        <v>133</v>
      </c>
      <c r="I7" s="3" t="s">
        <v>133</v>
      </c>
      <c r="J7" s="3"/>
    </row>
    <row r="8" ht="30.95" customHeight="1" spans="1:10">
      <c r="A8" s="3"/>
      <c r="B8" s="3" t="s">
        <v>135</v>
      </c>
      <c r="C8" s="3"/>
      <c r="D8" s="3"/>
      <c r="E8" s="3"/>
      <c r="F8" s="3" t="s">
        <v>133</v>
      </c>
      <c r="G8" s="3"/>
      <c r="H8" s="3" t="s">
        <v>133</v>
      </c>
      <c r="I8" s="3" t="s">
        <v>133</v>
      </c>
      <c r="J8" s="3"/>
    </row>
    <row r="9" ht="29.1" customHeight="1" spans="1:10">
      <c r="A9" s="6" t="s">
        <v>136</v>
      </c>
      <c r="B9" s="6"/>
      <c r="C9" s="6"/>
      <c r="D9" s="6"/>
      <c r="E9" s="6"/>
      <c r="F9" s="6"/>
      <c r="G9" s="6" t="s">
        <v>137</v>
      </c>
      <c r="H9" s="6"/>
      <c r="I9" s="6"/>
      <c r="J9" s="6"/>
    </row>
    <row r="10" ht="145" customHeight="1" spans="1:11">
      <c r="A10" s="6" t="s">
        <v>138</v>
      </c>
      <c r="B10" s="6" t="s">
        <v>163</v>
      </c>
      <c r="C10" s="6"/>
      <c r="D10" s="6"/>
      <c r="E10" s="6"/>
      <c r="F10" s="6"/>
      <c r="G10" s="6" t="s">
        <v>164</v>
      </c>
      <c r="H10" s="6"/>
      <c r="I10" s="6"/>
      <c r="J10" s="6"/>
      <c r="K10" s="4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9" customHeight="1" spans="1:10">
      <c r="A13" s="4" t="s">
        <v>58</v>
      </c>
      <c r="B13" s="3" t="s">
        <v>59</v>
      </c>
      <c r="C13" s="128" t="s">
        <v>165</v>
      </c>
      <c r="D13" s="3" t="s">
        <v>76</v>
      </c>
      <c r="E13" s="173">
        <v>1500</v>
      </c>
      <c r="F13" s="35" t="s">
        <v>144</v>
      </c>
      <c r="G13" s="173">
        <v>1500</v>
      </c>
      <c r="H13" s="173">
        <v>15</v>
      </c>
      <c r="I13" s="173">
        <v>14</v>
      </c>
      <c r="J13" s="7" t="s">
        <v>166</v>
      </c>
    </row>
    <row r="14" ht="39" customHeight="1" spans="1:10">
      <c r="A14" s="18"/>
      <c r="B14" s="3" t="s">
        <v>59</v>
      </c>
      <c r="C14" s="173" t="s">
        <v>167</v>
      </c>
      <c r="D14" s="3" t="s">
        <v>76</v>
      </c>
      <c r="E14" s="173">
        <v>1</v>
      </c>
      <c r="F14" s="35" t="s">
        <v>168</v>
      </c>
      <c r="G14" s="173">
        <v>1</v>
      </c>
      <c r="H14" s="173"/>
      <c r="I14" s="173"/>
      <c r="J14" s="29"/>
    </row>
    <row r="15" ht="39" customHeight="1" spans="1:10">
      <c r="A15" s="18"/>
      <c r="B15" s="3" t="s">
        <v>59</v>
      </c>
      <c r="C15" s="173" t="s">
        <v>169</v>
      </c>
      <c r="D15" s="3" t="s">
        <v>76</v>
      </c>
      <c r="E15" s="173">
        <v>6000</v>
      </c>
      <c r="F15" s="35" t="s">
        <v>170</v>
      </c>
      <c r="G15" s="173">
        <v>2312</v>
      </c>
      <c r="H15" s="173"/>
      <c r="I15" s="173"/>
      <c r="J15" s="29"/>
    </row>
    <row r="16" ht="39" customHeight="1" spans="1:10">
      <c r="A16" s="18"/>
      <c r="B16" s="3" t="s">
        <v>59</v>
      </c>
      <c r="C16" s="173" t="s">
        <v>171</v>
      </c>
      <c r="D16" s="3" t="s">
        <v>76</v>
      </c>
      <c r="E16" s="173">
        <v>6</v>
      </c>
      <c r="F16" s="35" t="s">
        <v>172</v>
      </c>
      <c r="G16" s="173">
        <v>8</v>
      </c>
      <c r="H16" s="173"/>
      <c r="I16" s="173"/>
      <c r="J16" s="29"/>
    </row>
    <row r="17" ht="39" customHeight="1" spans="1:10">
      <c r="A17" s="18"/>
      <c r="B17" s="3" t="s">
        <v>59</v>
      </c>
      <c r="C17" s="173" t="s">
        <v>173</v>
      </c>
      <c r="D17" s="3" t="s">
        <v>76</v>
      </c>
      <c r="E17" s="173">
        <v>4000</v>
      </c>
      <c r="F17" s="35" t="s">
        <v>170</v>
      </c>
      <c r="G17" s="173">
        <v>348</v>
      </c>
      <c r="H17" s="173"/>
      <c r="I17" s="173"/>
      <c r="J17" s="29"/>
    </row>
    <row r="18" ht="39" customHeight="1" spans="1:10">
      <c r="A18" s="18"/>
      <c r="B18" s="3" t="s">
        <v>59</v>
      </c>
      <c r="C18" s="173" t="s">
        <v>174</v>
      </c>
      <c r="D18" s="3" t="s">
        <v>76</v>
      </c>
      <c r="E18" s="173">
        <v>15000</v>
      </c>
      <c r="F18" s="35" t="s">
        <v>170</v>
      </c>
      <c r="G18" s="173">
        <v>20100</v>
      </c>
      <c r="H18" s="173"/>
      <c r="I18" s="173"/>
      <c r="J18" s="29"/>
    </row>
    <row r="19" ht="39" customHeight="1" spans="1:10">
      <c r="A19" s="18"/>
      <c r="B19" s="3" t="s">
        <v>59</v>
      </c>
      <c r="C19" s="173" t="s">
        <v>175</v>
      </c>
      <c r="D19" s="3" t="s">
        <v>76</v>
      </c>
      <c r="E19" s="173">
        <v>1</v>
      </c>
      <c r="F19" s="35" t="s">
        <v>176</v>
      </c>
      <c r="G19" s="173">
        <v>2</v>
      </c>
      <c r="H19" s="173"/>
      <c r="I19" s="173"/>
      <c r="J19" s="29"/>
    </row>
    <row r="20" ht="39" customHeight="1" spans="1:10">
      <c r="A20" s="18"/>
      <c r="B20" s="3" t="s">
        <v>59</v>
      </c>
      <c r="C20" s="173" t="s">
        <v>177</v>
      </c>
      <c r="D20" s="3" t="s">
        <v>76</v>
      </c>
      <c r="E20" s="173">
        <v>1</v>
      </c>
      <c r="F20" s="35" t="s">
        <v>176</v>
      </c>
      <c r="G20" s="173">
        <v>1</v>
      </c>
      <c r="H20" s="173"/>
      <c r="I20" s="173"/>
      <c r="J20" s="29"/>
    </row>
    <row r="21" ht="39" customHeight="1" spans="1:10">
      <c r="A21" s="18"/>
      <c r="B21" s="3" t="s">
        <v>59</v>
      </c>
      <c r="C21" s="128" t="s">
        <v>178</v>
      </c>
      <c r="D21" s="3" t="s">
        <v>76</v>
      </c>
      <c r="E21" s="173">
        <v>1</v>
      </c>
      <c r="F21" s="35" t="s">
        <v>176</v>
      </c>
      <c r="G21" s="173">
        <v>1</v>
      </c>
      <c r="H21" s="173"/>
      <c r="I21" s="173"/>
      <c r="J21" s="26"/>
    </row>
    <row r="22" ht="36" customHeight="1" spans="1:10">
      <c r="A22" s="18"/>
      <c r="B22" s="3" t="s">
        <v>84</v>
      </c>
      <c r="C22" s="128" t="s">
        <v>179</v>
      </c>
      <c r="D22" s="68" t="s">
        <v>61</v>
      </c>
      <c r="E22" s="8">
        <v>100</v>
      </c>
      <c r="F22" s="8" t="s">
        <v>62</v>
      </c>
      <c r="G22" s="8">
        <v>100</v>
      </c>
      <c r="H22" s="173">
        <v>15</v>
      </c>
      <c r="I22" s="173">
        <v>15</v>
      </c>
      <c r="J22" s="35" t="s">
        <v>26</v>
      </c>
    </row>
    <row r="23" ht="36" customHeight="1" spans="1:10">
      <c r="A23" s="18"/>
      <c r="B23" s="3" t="s">
        <v>91</v>
      </c>
      <c r="C23" s="178" t="s">
        <v>180</v>
      </c>
      <c r="D23" s="3" t="s">
        <v>61</v>
      </c>
      <c r="E23" s="179">
        <v>45352</v>
      </c>
      <c r="F23" s="35" t="s">
        <v>181</v>
      </c>
      <c r="G23" s="179">
        <v>45413</v>
      </c>
      <c r="H23" s="180">
        <v>10</v>
      </c>
      <c r="I23" s="180">
        <v>9</v>
      </c>
      <c r="J23" s="72" t="s">
        <v>182</v>
      </c>
    </row>
    <row r="24" ht="36" customHeight="1" spans="1:10">
      <c r="A24" s="18"/>
      <c r="B24" s="3" t="s">
        <v>91</v>
      </c>
      <c r="C24" s="128" t="s">
        <v>183</v>
      </c>
      <c r="D24" s="3" t="s">
        <v>61</v>
      </c>
      <c r="E24" s="181">
        <v>45627</v>
      </c>
      <c r="F24" s="35" t="s">
        <v>181</v>
      </c>
      <c r="G24" s="181">
        <v>45627</v>
      </c>
      <c r="H24" s="182"/>
      <c r="I24" s="182"/>
      <c r="J24" s="69"/>
    </row>
    <row r="25" spans="1:10">
      <c r="A25" s="18"/>
      <c r="B25" s="3" t="s">
        <v>91</v>
      </c>
      <c r="C25" s="128" t="s">
        <v>184</v>
      </c>
      <c r="D25" s="3" t="s">
        <v>61</v>
      </c>
      <c r="E25" s="128">
        <v>100</v>
      </c>
      <c r="F25" s="35" t="s">
        <v>62</v>
      </c>
      <c r="G25" s="183">
        <v>1</v>
      </c>
      <c r="H25" s="184"/>
      <c r="I25" s="184"/>
      <c r="J25" s="70"/>
    </row>
    <row r="26" ht="30.95" customHeight="1" spans="1:10">
      <c r="A26" s="18"/>
      <c r="B26" s="3" t="s">
        <v>96</v>
      </c>
      <c r="C26" s="128" t="s">
        <v>185</v>
      </c>
      <c r="D26" s="3" t="s">
        <v>61</v>
      </c>
      <c r="E26" s="128">
        <v>1050</v>
      </c>
      <c r="F26" s="34" t="s">
        <v>64</v>
      </c>
      <c r="G26" s="128">
        <v>1040.4475</v>
      </c>
      <c r="H26" s="180">
        <v>10</v>
      </c>
      <c r="I26" s="180">
        <v>10</v>
      </c>
      <c r="J26" s="72" t="s">
        <v>186</v>
      </c>
    </row>
    <row r="27" spans="1:10">
      <c r="A27" s="16"/>
      <c r="B27" s="3" t="s">
        <v>96</v>
      </c>
      <c r="C27" s="185" t="s">
        <v>187</v>
      </c>
      <c r="D27" s="3" t="s">
        <v>76</v>
      </c>
      <c r="E27" s="128">
        <v>1500</v>
      </c>
      <c r="F27" s="34" t="s">
        <v>188</v>
      </c>
      <c r="G27" s="128">
        <v>1500</v>
      </c>
      <c r="H27" s="184"/>
      <c r="I27" s="184"/>
      <c r="J27" s="70"/>
    </row>
    <row r="28" spans="1:10">
      <c r="A28" s="18" t="s">
        <v>101</v>
      </c>
      <c r="B28" s="3" t="s">
        <v>189</v>
      </c>
      <c r="C28" s="128" t="s">
        <v>190</v>
      </c>
      <c r="D28" s="3" t="s">
        <v>76</v>
      </c>
      <c r="E28" s="128">
        <v>15</v>
      </c>
      <c r="F28" s="34" t="s">
        <v>64</v>
      </c>
      <c r="G28" s="128" t="s">
        <v>191</v>
      </c>
      <c r="H28" s="180">
        <v>10</v>
      </c>
      <c r="I28" s="180">
        <v>9</v>
      </c>
      <c r="J28" s="69" t="s">
        <v>192</v>
      </c>
    </row>
    <row r="29" spans="1:10">
      <c r="A29" s="18"/>
      <c r="B29" s="3" t="s">
        <v>189</v>
      </c>
      <c r="C29" s="128" t="s">
        <v>193</v>
      </c>
      <c r="D29" s="3" t="s">
        <v>76</v>
      </c>
      <c r="E29" s="128">
        <v>1000</v>
      </c>
      <c r="F29" s="34" t="s">
        <v>194</v>
      </c>
      <c r="G29" s="128">
        <v>5000</v>
      </c>
      <c r="H29" s="182"/>
      <c r="I29" s="182"/>
      <c r="J29" s="69"/>
    </row>
    <row r="30" ht="22" customHeight="1" spans="1:10">
      <c r="A30" s="18"/>
      <c r="B30" s="3" t="s">
        <v>189</v>
      </c>
      <c r="C30" s="173" t="s">
        <v>195</v>
      </c>
      <c r="D30" s="3" t="s">
        <v>76</v>
      </c>
      <c r="E30" s="173">
        <v>3000</v>
      </c>
      <c r="F30" s="34" t="s">
        <v>194</v>
      </c>
      <c r="G30" s="173">
        <v>3500</v>
      </c>
      <c r="H30" s="184"/>
      <c r="I30" s="184"/>
      <c r="J30" s="70"/>
    </row>
    <row r="31" spans="1:10">
      <c r="A31" s="18"/>
      <c r="B31" s="3" t="s">
        <v>105</v>
      </c>
      <c r="C31" s="186" t="s">
        <v>196</v>
      </c>
      <c r="D31" s="3" t="s">
        <v>61</v>
      </c>
      <c r="E31" s="128" t="s">
        <v>197</v>
      </c>
      <c r="F31" s="128" t="s">
        <v>197</v>
      </c>
      <c r="G31" s="128" t="s">
        <v>197</v>
      </c>
      <c r="H31" s="182">
        <v>10</v>
      </c>
      <c r="I31" s="182">
        <v>10</v>
      </c>
      <c r="J31" s="35" t="s">
        <v>26</v>
      </c>
    </row>
    <row r="32" spans="1:10">
      <c r="A32" s="18"/>
      <c r="B32" s="3" t="s">
        <v>105</v>
      </c>
      <c r="C32" s="187" t="s">
        <v>198</v>
      </c>
      <c r="D32" s="3" t="s">
        <v>61</v>
      </c>
      <c r="E32" s="173">
        <v>3039</v>
      </c>
      <c r="F32" s="34" t="s">
        <v>199</v>
      </c>
      <c r="G32" s="173">
        <v>3039</v>
      </c>
      <c r="H32" s="182"/>
      <c r="I32" s="182"/>
      <c r="J32" s="72" t="s">
        <v>26</v>
      </c>
    </row>
    <row r="33" spans="1:10">
      <c r="A33" s="18"/>
      <c r="B33" s="3" t="s">
        <v>105</v>
      </c>
      <c r="C33" s="188" t="s">
        <v>200</v>
      </c>
      <c r="D33" s="3" t="s">
        <v>61</v>
      </c>
      <c r="E33" s="128">
        <v>11905</v>
      </c>
      <c r="F33" s="34" t="s">
        <v>201</v>
      </c>
      <c r="G33" s="128">
        <v>11905</v>
      </c>
      <c r="H33" s="182"/>
      <c r="I33" s="182"/>
      <c r="J33" s="69"/>
    </row>
    <row r="34" spans="1:10">
      <c r="A34" s="18"/>
      <c r="B34" s="3" t="s">
        <v>105</v>
      </c>
      <c r="C34" s="189" t="s">
        <v>202</v>
      </c>
      <c r="D34" s="3" t="s">
        <v>61</v>
      </c>
      <c r="E34" s="173">
        <v>1005</v>
      </c>
      <c r="F34" s="34" t="s">
        <v>199</v>
      </c>
      <c r="G34" s="173">
        <v>1005</v>
      </c>
      <c r="H34" s="182"/>
      <c r="I34" s="182"/>
      <c r="J34" s="69"/>
    </row>
    <row r="35" spans="1:10">
      <c r="A35" s="18"/>
      <c r="B35" s="3" t="s">
        <v>105</v>
      </c>
      <c r="C35" s="128" t="s">
        <v>203</v>
      </c>
      <c r="D35" s="3" t="s">
        <v>61</v>
      </c>
      <c r="E35" s="190" t="s">
        <v>204</v>
      </c>
      <c r="F35" s="34" t="s">
        <v>201</v>
      </c>
      <c r="G35" s="190" t="s">
        <v>204</v>
      </c>
      <c r="H35" s="184"/>
      <c r="I35" s="184"/>
      <c r="J35" s="70"/>
    </row>
    <row r="36" spans="1:10">
      <c r="A36" s="18"/>
      <c r="B36" s="3" t="s">
        <v>113</v>
      </c>
      <c r="C36" s="128" t="s">
        <v>205</v>
      </c>
      <c r="D36" s="3" t="s">
        <v>61</v>
      </c>
      <c r="E36" s="191" t="s">
        <v>206</v>
      </c>
      <c r="F36" s="191" t="s">
        <v>206</v>
      </c>
      <c r="G36" s="191" t="s">
        <v>206</v>
      </c>
      <c r="H36" s="173">
        <v>5</v>
      </c>
      <c r="I36" s="173">
        <v>5</v>
      </c>
      <c r="J36" s="35" t="s">
        <v>26</v>
      </c>
    </row>
    <row r="37" spans="1:10">
      <c r="A37" s="16"/>
      <c r="B37" s="3" t="s">
        <v>115</v>
      </c>
      <c r="C37" s="34" t="s">
        <v>207</v>
      </c>
      <c r="D37" s="3" t="s">
        <v>76</v>
      </c>
      <c r="E37" s="34">
        <v>10</v>
      </c>
      <c r="F37" s="34" t="s">
        <v>95</v>
      </c>
      <c r="G37" s="35">
        <v>20</v>
      </c>
      <c r="H37" s="173">
        <v>5</v>
      </c>
      <c r="I37" s="173">
        <v>5</v>
      </c>
      <c r="J37" s="35" t="s">
        <v>26</v>
      </c>
    </row>
    <row r="38" ht="41.1" customHeight="1" spans="1:10">
      <c r="A38" s="4" t="s">
        <v>117</v>
      </c>
      <c r="B38" s="4" t="s">
        <v>118</v>
      </c>
      <c r="C38" s="128" t="s">
        <v>208</v>
      </c>
      <c r="D38" s="68" t="s">
        <v>76</v>
      </c>
      <c r="E38" s="34">
        <v>90</v>
      </c>
      <c r="F38" s="34" t="s">
        <v>62</v>
      </c>
      <c r="G38" s="34">
        <v>95</v>
      </c>
      <c r="H38" s="180">
        <v>10</v>
      </c>
      <c r="I38" s="180">
        <v>10</v>
      </c>
      <c r="J38" s="72" t="s">
        <v>26</v>
      </c>
    </row>
    <row r="39" ht="30.95" customHeight="1" spans="1:10">
      <c r="A39" s="16"/>
      <c r="B39" s="4" t="s">
        <v>118</v>
      </c>
      <c r="C39" s="173" t="s">
        <v>209</v>
      </c>
      <c r="D39" s="68" t="s">
        <v>76</v>
      </c>
      <c r="E39" s="34">
        <v>90</v>
      </c>
      <c r="F39" s="34" t="s">
        <v>62</v>
      </c>
      <c r="G39" s="34">
        <v>95</v>
      </c>
      <c r="H39" s="184"/>
      <c r="I39" s="184"/>
      <c r="J39" s="70"/>
    </row>
    <row r="40" ht="30.95" customHeight="1" spans="1:10">
      <c r="A40" s="3" t="s">
        <v>158</v>
      </c>
      <c r="B40" s="3"/>
      <c r="C40" s="34" t="s">
        <v>26</v>
      </c>
      <c r="D40" s="34"/>
      <c r="E40" s="34"/>
      <c r="F40" s="34"/>
      <c r="G40" s="34"/>
      <c r="H40" s="34"/>
      <c r="I40" s="34"/>
      <c r="J40" s="34"/>
    </row>
    <row r="41" ht="24" customHeight="1" spans="1:10">
      <c r="A41" s="3" t="s">
        <v>159</v>
      </c>
      <c r="B41" s="3">
        <v>100</v>
      </c>
      <c r="C41" s="3"/>
      <c r="D41" s="3"/>
      <c r="E41" s="3"/>
      <c r="F41" s="3"/>
      <c r="G41" s="3"/>
      <c r="H41" s="3"/>
      <c r="I41" s="34">
        <f>SUM(I5,I13:I38)</f>
        <v>97</v>
      </c>
      <c r="J41" s="3" t="s">
        <v>160</v>
      </c>
    </row>
    <row r="42" spans="1:10">
      <c r="A42" s="10" t="s">
        <v>161</v>
      </c>
      <c r="B42" s="11"/>
      <c r="C42" s="11"/>
      <c r="D42" s="11"/>
      <c r="E42" s="11"/>
      <c r="F42" s="11"/>
      <c r="G42" s="11"/>
      <c r="H42" s="11"/>
      <c r="I42" s="11"/>
      <c r="J42" s="11"/>
    </row>
    <row r="43" spans="1:10">
      <c r="A43" s="11"/>
      <c r="B43" s="11"/>
      <c r="C43" s="11"/>
      <c r="D43" s="11"/>
      <c r="E43" s="11"/>
      <c r="F43" s="11"/>
      <c r="G43" s="11"/>
      <c r="H43" s="11"/>
      <c r="I43" s="11"/>
      <c r="J43" s="11"/>
    </row>
    <row r="44" spans="1:10">
      <c r="A44" s="11"/>
      <c r="B44" s="11"/>
      <c r="C44" s="11"/>
      <c r="D44" s="11"/>
      <c r="E44" s="11"/>
      <c r="F44" s="11"/>
      <c r="G44" s="11"/>
      <c r="H44" s="11"/>
      <c r="I44" s="11"/>
      <c r="J44" s="11"/>
    </row>
    <row r="45" spans="1:10">
      <c r="A45" s="11"/>
      <c r="B45" s="11"/>
      <c r="C45" s="11"/>
      <c r="D45" s="11"/>
      <c r="E45" s="11"/>
      <c r="F45" s="11"/>
      <c r="G45" s="11"/>
      <c r="H45" s="11"/>
      <c r="I45" s="11"/>
      <c r="J45" s="11"/>
    </row>
    <row r="46" spans="1:10">
      <c r="A46" s="11"/>
      <c r="B46" s="11"/>
      <c r="C46" s="11"/>
      <c r="D46" s="11"/>
      <c r="E46" s="11"/>
      <c r="F46" s="11"/>
      <c r="G46" s="11"/>
      <c r="H46" s="11"/>
      <c r="I46" s="11"/>
      <c r="J46" s="11"/>
    </row>
  </sheetData>
  <mergeCells count="4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40:B40"/>
    <mergeCell ref="C40:J40"/>
    <mergeCell ref="B41:H41"/>
    <mergeCell ref="A4:A8"/>
    <mergeCell ref="A13:A27"/>
    <mergeCell ref="A28:A37"/>
    <mergeCell ref="A38:A39"/>
    <mergeCell ref="H13:H21"/>
    <mergeCell ref="H23:H25"/>
    <mergeCell ref="H26:H27"/>
    <mergeCell ref="H28:H30"/>
    <mergeCell ref="H31:H35"/>
    <mergeCell ref="H38:H39"/>
    <mergeCell ref="I13:I21"/>
    <mergeCell ref="I23:I25"/>
    <mergeCell ref="I26:I27"/>
    <mergeCell ref="I28:I30"/>
    <mergeCell ref="I31:I35"/>
    <mergeCell ref="I38:I39"/>
    <mergeCell ref="J13:J21"/>
    <mergeCell ref="J23:J25"/>
    <mergeCell ref="J26:J27"/>
    <mergeCell ref="J28:J30"/>
    <mergeCell ref="J32:J35"/>
    <mergeCell ref="J38:J39"/>
    <mergeCell ref="A42:J46"/>
  </mergeCells>
  <pageMargins left="0.75" right="0.75" top="1" bottom="1" header="0.5" footer="0.5"/>
  <pageSetup paperSize="9" scale="44"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7" workbookViewId="0">
      <selection activeCell="J22" sqref="A2:J22"/>
    </sheetView>
  </sheetViews>
  <sheetFormatPr defaultColWidth="9" defaultRowHeight="13.5"/>
  <cols>
    <col min="1" max="1" width="11.5" customWidth="1"/>
    <col min="2" max="2" width="21.2583333333333" customWidth="1"/>
    <col min="3" max="3" width="31.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697</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3</v>
      </c>
      <c r="D5" s="3">
        <v>0.58</v>
      </c>
      <c r="E5" s="3">
        <v>0.58</v>
      </c>
      <c r="F5" s="3">
        <v>10</v>
      </c>
      <c r="G5" s="3"/>
      <c r="H5" s="5">
        <f>E5/D5</f>
        <v>1</v>
      </c>
      <c r="I5" s="3">
        <v>10</v>
      </c>
      <c r="J5" s="3"/>
    </row>
    <row r="6" ht="31" customHeight="1" spans="1:10">
      <c r="A6" s="3"/>
      <c r="B6" s="48" t="s">
        <v>43</v>
      </c>
      <c r="C6" s="3">
        <v>3</v>
      </c>
      <c r="D6" s="3">
        <v>0.58</v>
      </c>
      <c r="E6" s="3">
        <v>0.58</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64" customHeight="1" spans="1:10">
      <c r="A10" s="6" t="s">
        <v>138</v>
      </c>
      <c r="B10" s="6" t="s">
        <v>698</v>
      </c>
      <c r="C10" s="6"/>
      <c r="D10" s="6"/>
      <c r="E10" s="6"/>
      <c r="F10" s="6"/>
      <c r="G10" s="6" t="s">
        <v>699</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700</v>
      </c>
      <c r="D13" s="3" t="s">
        <v>93</v>
      </c>
      <c r="E13" s="3">
        <v>13.16</v>
      </c>
      <c r="F13" s="6" t="s">
        <v>68</v>
      </c>
      <c r="G13" s="6">
        <v>14.21</v>
      </c>
      <c r="H13" s="6">
        <v>15</v>
      </c>
      <c r="I13" s="6">
        <v>15</v>
      </c>
      <c r="J13" s="6" t="s">
        <v>26</v>
      </c>
    </row>
    <row r="14" ht="31" customHeight="1" spans="1:10">
      <c r="A14" s="3"/>
      <c r="B14" s="3"/>
      <c r="C14" s="3" t="s">
        <v>701</v>
      </c>
      <c r="D14" s="3" t="s">
        <v>93</v>
      </c>
      <c r="E14" s="3">
        <v>19.44</v>
      </c>
      <c r="F14" s="6" t="s">
        <v>68</v>
      </c>
      <c r="G14" s="6">
        <v>24.49</v>
      </c>
      <c r="H14" s="6">
        <v>15</v>
      </c>
      <c r="I14" s="6">
        <v>15</v>
      </c>
      <c r="J14" s="6" t="s">
        <v>26</v>
      </c>
    </row>
    <row r="15" ht="31" customHeight="1" spans="1:10">
      <c r="A15" s="3"/>
      <c r="B15" s="3" t="s">
        <v>84</v>
      </c>
      <c r="C15" s="3" t="s">
        <v>89</v>
      </c>
      <c r="D15" s="3" t="s">
        <v>93</v>
      </c>
      <c r="E15" s="3">
        <v>100</v>
      </c>
      <c r="F15" s="6" t="s">
        <v>62</v>
      </c>
      <c r="G15" s="6">
        <v>100</v>
      </c>
      <c r="H15" s="6">
        <v>10</v>
      </c>
      <c r="I15" s="6">
        <v>10</v>
      </c>
      <c r="J15" s="6" t="s">
        <v>26</v>
      </c>
    </row>
    <row r="16" ht="31" customHeight="1" spans="1:10">
      <c r="A16" s="3"/>
      <c r="B16" s="3" t="s">
        <v>91</v>
      </c>
      <c r="C16" s="3" t="s">
        <v>702</v>
      </c>
      <c r="D16" s="3" t="s">
        <v>93</v>
      </c>
      <c r="E16" s="3" t="s">
        <v>292</v>
      </c>
      <c r="F16" s="6" t="s">
        <v>181</v>
      </c>
      <c r="G16" s="6" t="s">
        <v>703</v>
      </c>
      <c r="H16" s="6">
        <v>10</v>
      </c>
      <c r="I16" s="6">
        <v>10</v>
      </c>
      <c r="J16" s="6" t="s">
        <v>26</v>
      </c>
    </row>
    <row r="17" ht="31" customHeight="1" spans="1:10">
      <c r="A17" s="3" t="s">
        <v>101</v>
      </c>
      <c r="B17" s="3" t="s">
        <v>105</v>
      </c>
      <c r="C17" s="3" t="s">
        <v>704</v>
      </c>
      <c r="D17" s="3" t="s">
        <v>93</v>
      </c>
      <c r="E17" s="3" t="s">
        <v>705</v>
      </c>
      <c r="F17" s="3" t="s">
        <v>705</v>
      </c>
      <c r="G17" s="6" t="s">
        <v>705</v>
      </c>
      <c r="H17" s="6">
        <v>10</v>
      </c>
      <c r="I17" s="6">
        <v>10</v>
      </c>
      <c r="J17" s="6" t="s">
        <v>26</v>
      </c>
    </row>
    <row r="18" ht="31" customHeight="1" spans="1:10">
      <c r="A18" s="3"/>
      <c r="B18" s="3" t="s">
        <v>113</v>
      </c>
      <c r="C18" s="3" t="s">
        <v>706</v>
      </c>
      <c r="D18" s="3" t="s">
        <v>93</v>
      </c>
      <c r="E18" s="3" t="s">
        <v>394</v>
      </c>
      <c r="F18" s="3" t="s">
        <v>394</v>
      </c>
      <c r="G18" s="6" t="s">
        <v>394</v>
      </c>
      <c r="H18" s="6">
        <v>10</v>
      </c>
      <c r="I18" s="6">
        <v>10</v>
      </c>
      <c r="J18" s="6" t="s">
        <v>26</v>
      </c>
    </row>
    <row r="19" ht="31" customHeight="1" spans="1:10">
      <c r="A19" s="3"/>
      <c r="B19" s="3" t="s">
        <v>115</v>
      </c>
      <c r="C19" s="3" t="s">
        <v>707</v>
      </c>
      <c r="D19" s="3" t="s">
        <v>93</v>
      </c>
      <c r="E19" s="3" t="s">
        <v>325</v>
      </c>
      <c r="F19" s="3" t="s">
        <v>325</v>
      </c>
      <c r="G19" s="6" t="s">
        <v>325</v>
      </c>
      <c r="H19" s="6">
        <v>10</v>
      </c>
      <c r="I19" s="6">
        <v>10</v>
      </c>
      <c r="J19" s="6" t="s">
        <v>26</v>
      </c>
    </row>
    <row r="20" ht="41" customHeight="1" spans="1:10">
      <c r="A20" s="3" t="s">
        <v>117</v>
      </c>
      <c r="B20" s="4" t="s">
        <v>118</v>
      </c>
      <c r="C20" s="3" t="s">
        <v>708</v>
      </c>
      <c r="D20" s="115" t="s">
        <v>76</v>
      </c>
      <c r="E20" s="3">
        <v>95</v>
      </c>
      <c r="F20" s="3" t="s">
        <v>62</v>
      </c>
      <c r="G20" s="3">
        <v>95</v>
      </c>
      <c r="H20" s="3">
        <v>10</v>
      </c>
      <c r="I20" s="3">
        <v>10</v>
      </c>
      <c r="J20" s="6" t="s">
        <v>26</v>
      </c>
    </row>
    <row r="21" ht="31" customHeight="1" spans="1:10">
      <c r="A21" s="3" t="s">
        <v>158</v>
      </c>
      <c r="B21" s="3"/>
      <c r="C21" s="3" t="s">
        <v>26</v>
      </c>
      <c r="D21" s="3"/>
      <c r="E21" s="3"/>
      <c r="F21" s="3"/>
      <c r="G21" s="3"/>
      <c r="H21" s="3"/>
      <c r="I21" s="3"/>
      <c r="J21" s="3"/>
    </row>
    <row r="22" ht="24" customHeight="1" spans="1:10">
      <c r="A22" s="3" t="s">
        <v>159</v>
      </c>
      <c r="B22" s="3">
        <v>100</v>
      </c>
      <c r="C22" s="3"/>
      <c r="D22" s="3"/>
      <c r="E22" s="3"/>
      <c r="F22" s="3"/>
      <c r="G22" s="3"/>
      <c r="H22" s="3"/>
      <c r="I22" s="3">
        <f>SUM(I5,I13:I20)</f>
        <v>100</v>
      </c>
      <c r="J22" s="3" t="s">
        <v>160</v>
      </c>
    </row>
    <row r="23" spans="1:10">
      <c r="A23" s="10" t="s">
        <v>161</v>
      </c>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63"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7" workbookViewId="0">
      <selection activeCell="E7" sqref="E$1:G$1048576"/>
    </sheetView>
  </sheetViews>
  <sheetFormatPr defaultColWidth="9" defaultRowHeight="13.5"/>
  <cols>
    <col min="1" max="1" width="9.25" style="74" customWidth="1"/>
    <col min="2" max="2" width="24.875" style="74" customWidth="1"/>
    <col min="3" max="3" width="28.75" style="74" customWidth="1"/>
    <col min="4" max="4" width="10" style="74" customWidth="1"/>
    <col min="5" max="7" width="16.375" style="74" customWidth="1"/>
    <col min="8" max="9" width="9" style="74"/>
    <col min="10" max="10" width="8.38333333333333" style="74" customWidth="1"/>
    <col min="11" max="11" width="10.8833333333333" style="74" customWidth="1"/>
    <col min="12" max="16384" width="9" style="74"/>
  </cols>
  <sheetData>
    <row r="1" ht="18" customHeight="1" spans="1:11">
      <c r="A1" s="75" t="s">
        <v>709</v>
      </c>
      <c r="B1" s="75"/>
      <c r="C1" s="75"/>
      <c r="D1" s="75"/>
      <c r="E1" s="75"/>
      <c r="F1" s="75"/>
      <c r="G1" s="75"/>
      <c r="H1" s="75"/>
      <c r="I1" s="75"/>
      <c r="J1" s="75"/>
      <c r="K1" s="75"/>
    </row>
    <row r="2" ht="25" customHeight="1" spans="1:11">
      <c r="A2" s="76" t="s">
        <v>123</v>
      </c>
      <c r="B2" s="76"/>
      <c r="C2" s="77" t="s">
        <v>710</v>
      </c>
      <c r="D2" s="78"/>
      <c r="E2" s="78"/>
      <c r="F2" s="78"/>
      <c r="G2" s="78"/>
      <c r="H2" s="78"/>
      <c r="I2" s="78"/>
      <c r="J2" s="78"/>
      <c r="K2" s="108"/>
    </row>
    <row r="3" ht="25" customHeight="1" spans="1:11">
      <c r="A3" s="76" t="s">
        <v>125</v>
      </c>
      <c r="B3" s="76"/>
      <c r="C3" s="79" t="s">
        <v>30</v>
      </c>
      <c r="D3" s="79"/>
      <c r="E3" s="79"/>
      <c r="F3" s="76" t="s">
        <v>126</v>
      </c>
      <c r="G3" s="77" t="s">
        <v>30</v>
      </c>
      <c r="H3" s="78"/>
      <c r="I3" s="78"/>
      <c r="J3" s="78"/>
      <c r="K3" s="108"/>
    </row>
    <row r="4" ht="25" customHeight="1" spans="1:11">
      <c r="A4" s="76" t="s">
        <v>711</v>
      </c>
      <c r="B4" s="76"/>
      <c r="C4" s="76"/>
      <c r="D4" s="76" t="s">
        <v>712</v>
      </c>
      <c r="E4" s="76" t="s">
        <v>713</v>
      </c>
      <c r="F4" s="76" t="s">
        <v>714</v>
      </c>
      <c r="G4" s="76" t="s">
        <v>130</v>
      </c>
      <c r="H4" s="76" t="s">
        <v>131</v>
      </c>
      <c r="I4" s="97" t="s">
        <v>132</v>
      </c>
      <c r="J4" s="98"/>
      <c r="K4" s="109"/>
    </row>
    <row r="5" ht="25" customHeight="1" spans="1:11">
      <c r="A5" s="76"/>
      <c r="B5" s="76"/>
      <c r="C5" s="76" t="s">
        <v>40</v>
      </c>
      <c r="D5" s="80">
        <v>70</v>
      </c>
      <c r="E5" s="80">
        <v>12.29</v>
      </c>
      <c r="F5" s="80">
        <v>12.29</v>
      </c>
      <c r="G5" s="80">
        <v>10</v>
      </c>
      <c r="H5" s="81">
        <f>IF(AND(E5&lt;&gt;0,F5&lt;&gt;0),F5/E5*100,"")</f>
        <v>100</v>
      </c>
      <c r="I5" s="110">
        <v>10</v>
      </c>
      <c r="J5" s="111"/>
      <c r="K5" s="112"/>
    </row>
    <row r="6" ht="25" customHeight="1" spans="1:11">
      <c r="A6" s="76"/>
      <c r="B6" s="76"/>
      <c r="C6" s="76" t="s">
        <v>43</v>
      </c>
      <c r="D6" s="80">
        <v>70</v>
      </c>
      <c r="E6" s="80">
        <v>12.29</v>
      </c>
      <c r="F6" s="80">
        <v>12.29</v>
      </c>
      <c r="G6" s="82" t="s">
        <v>133</v>
      </c>
      <c r="H6" s="82" t="s">
        <v>133</v>
      </c>
      <c r="I6" s="58" t="s">
        <v>133</v>
      </c>
      <c r="J6" s="58"/>
      <c r="K6" s="58"/>
    </row>
    <row r="7" ht="25" customHeight="1" spans="1:11">
      <c r="A7" s="76"/>
      <c r="B7" s="76"/>
      <c r="C7" s="76" t="s">
        <v>715</v>
      </c>
      <c r="D7" s="83"/>
      <c r="E7" s="83"/>
      <c r="F7" s="83"/>
      <c r="G7" s="82" t="s">
        <v>133</v>
      </c>
      <c r="H7" s="82" t="s">
        <v>133</v>
      </c>
      <c r="I7" s="58" t="s">
        <v>133</v>
      </c>
      <c r="J7" s="58"/>
      <c r="K7" s="58"/>
    </row>
    <row r="8" ht="25" customHeight="1" spans="1:11">
      <c r="A8" s="76"/>
      <c r="B8" s="76"/>
      <c r="C8" s="76" t="s">
        <v>716</v>
      </c>
      <c r="D8" s="84"/>
      <c r="E8" s="84"/>
      <c r="F8" s="84"/>
      <c r="G8" s="82" t="s">
        <v>133</v>
      </c>
      <c r="H8" s="82" t="s">
        <v>133</v>
      </c>
      <c r="I8" s="58" t="s">
        <v>133</v>
      </c>
      <c r="J8" s="58"/>
      <c r="K8" s="58"/>
    </row>
    <row r="9" ht="25" customHeight="1" spans="1:11">
      <c r="A9" s="76" t="s">
        <v>717</v>
      </c>
      <c r="B9" s="76" t="s">
        <v>136</v>
      </c>
      <c r="C9" s="76"/>
      <c r="D9" s="76"/>
      <c r="E9" s="76"/>
      <c r="F9" s="76"/>
      <c r="G9" s="83" t="s">
        <v>137</v>
      </c>
      <c r="H9" s="83"/>
      <c r="I9" s="83"/>
      <c r="J9" s="83"/>
      <c r="K9" s="83"/>
    </row>
    <row r="10" ht="63" customHeight="1" spans="1:11">
      <c r="A10" s="76"/>
      <c r="B10" s="79" t="s">
        <v>718</v>
      </c>
      <c r="C10" s="79"/>
      <c r="D10" s="79"/>
      <c r="E10" s="79"/>
      <c r="F10" s="79"/>
      <c r="G10" s="83" t="s">
        <v>719</v>
      </c>
      <c r="H10" s="83"/>
      <c r="I10" s="83"/>
      <c r="J10" s="83"/>
      <c r="K10" s="83"/>
    </row>
    <row r="11" ht="25" customHeight="1" spans="1:11">
      <c r="A11" s="85" t="s">
        <v>720</v>
      </c>
      <c r="B11" s="85"/>
      <c r="C11" s="85"/>
      <c r="D11" s="85"/>
      <c r="E11" s="85"/>
      <c r="F11" s="85"/>
      <c r="G11" s="85"/>
      <c r="H11" s="85"/>
      <c r="I11" s="85"/>
      <c r="J11" s="85"/>
      <c r="K11" s="85"/>
    </row>
    <row r="12" ht="25" customHeight="1" spans="1:11">
      <c r="A12" s="86" t="s">
        <v>49</v>
      </c>
      <c r="B12" s="86"/>
      <c r="C12" s="86"/>
      <c r="D12" s="86" t="s">
        <v>141</v>
      </c>
      <c r="E12" s="86"/>
      <c r="F12" s="86"/>
      <c r="G12" s="86" t="s">
        <v>53</v>
      </c>
      <c r="H12" s="86" t="s">
        <v>130</v>
      </c>
      <c r="I12" s="86" t="s">
        <v>132</v>
      </c>
      <c r="J12" s="113" t="s">
        <v>54</v>
      </c>
      <c r="K12" s="114"/>
    </row>
    <row r="13" ht="25" customHeight="1" spans="1:11">
      <c r="A13" s="76" t="s">
        <v>55</v>
      </c>
      <c r="B13" s="76" t="s">
        <v>56</v>
      </c>
      <c r="C13" s="76" t="s">
        <v>57</v>
      </c>
      <c r="D13" s="76" t="s">
        <v>50</v>
      </c>
      <c r="E13" s="76" t="s">
        <v>51</v>
      </c>
      <c r="F13" s="76" t="s">
        <v>52</v>
      </c>
      <c r="G13" s="76"/>
      <c r="H13" s="76"/>
      <c r="I13" s="76"/>
      <c r="J13" s="102"/>
      <c r="K13" s="104"/>
    </row>
    <row r="14" ht="25" customHeight="1" spans="1:11">
      <c r="A14" s="87" t="s">
        <v>58</v>
      </c>
      <c r="B14" s="87" t="s">
        <v>59</v>
      </c>
      <c r="C14" s="88" t="s">
        <v>721</v>
      </c>
      <c r="D14" s="89" t="s">
        <v>61</v>
      </c>
      <c r="E14" s="239" t="s">
        <v>722</v>
      </c>
      <c r="F14" s="53" t="s">
        <v>71</v>
      </c>
      <c r="G14" s="53" t="s">
        <v>723</v>
      </c>
      <c r="H14" s="90">
        <v>10</v>
      </c>
      <c r="I14" s="90">
        <v>10</v>
      </c>
      <c r="J14" s="97" t="s">
        <v>26</v>
      </c>
      <c r="K14" s="109"/>
    </row>
    <row r="15" ht="34" customHeight="1" spans="1:11">
      <c r="A15" s="91"/>
      <c r="B15" s="92"/>
      <c r="C15" s="88" t="s">
        <v>724</v>
      </c>
      <c r="D15" s="89" t="s">
        <v>61</v>
      </c>
      <c r="E15" s="239" t="s">
        <v>725</v>
      </c>
      <c r="F15" s="53" t="s">
        <v>665</v>
      </c>
      <c r="G15" s="53" t="s">
        <v>726</v>
      </c>
      <c r="H15" s="90">
        <v>10</v>
      </c>
      <c r="I15" s="90">
        <v>10</v>
      </c>
      <c r="J15" s="97" t="s">
        <v>26</v>
      </c>
      <c r="K15" s="109"/>
    </row>
    <row r="16" ht="25" customHeight="1" spans="1:11">
      <c r="A16" s="91"/>
      <c r="B16" s="93" t="s">
        <v>84</v>
      </c>
      <c r="C16" s="88" t="s">
        <v>727</v>
      </c>
      <c r="D16" s="89" t="s">
        <v>76</v>
      </c>
      <c r="E16" s="239" t="s">
        <v>557</v>
      </c>
      <c r="F16" s="89" t="s">
        <v>62</v>
      </c>
      <c r="G16" s="53" t="s">
        <v>728</v>
      </c>
      <c r="H16" s="90">
        <v>10</v>
      </c>
      <c r="I16" s="90">
        <v>10</v>
      </c>
      <c r="J16" s="97" t="s">
        <v>26</v>
      </c>
      <c r="K16" s="109"/>
    </row>
    <row r="17" ht="30" customHeight="1" spans="1:11">
      <c r="A17" s="91"/>
      <c r="B17" s="88" t="s">
        <v>91</v>
      </c>
      <c r="C17" s="88" t="s">
        <v>92</v>
      </c>
      <c r="D17" s="89" t="s">
        <v>61</v>
      </c>
      <c r="E17" s="239" t="s">
        <v>277</v>
      </c>
      <c r="F17" s="89" t="s">
        <v>95</v>
      </c>
      <c r="G17" s="239" t="s">
        <v>729</v>
      </c>
      <c r="H17" s="90">
        <v>10</v>
      </c>
      <c r="I17" s="90">
        <v>10</v>
      </c>
      <c r="J17" s="97" t="s">
        <v>26</v>
      </c>
      <c r="K17" s="109"/>
    </row>
    <row r="18" ht="25" customHeight="1" spans="1:11">
      <c r="A18" s="92"/>
      <c r="B18" s="88" t="s">
        <v>96</v>
      </c>
      <c r="C18" s="88" t="s">
        <v>495</v>
      </c>
      <c r="D18" s="89" t="s">
        <v>98</v>
      </c>
      <c r="E18" s="239" t="s">
        <v>730</v>
      </c>
      <c r="F18" s="89" t="s">
        <v>64</v>
      </c>
      <c r="G18" s="53" t="s">
        <v>731</v>
      </c>
      <c r="H18" s="90">
        <v>10</v>
      </c>
      <c r="I18" s="90">
        <v>10</v>
      </c>
      <c r="J18" s="97" t="s">
        <v>26</v>
      </c>
      <c r="K18" s="109"/>
    </row>
    <row r="19" ht="28" customHeight="1" spans="1:11">
      <c r="A19" s="94" t="s">
        <v>101</v>
      </c>
      <c r="B19" s="94" t="s">
        <v>102</v>
      </c>
      <c r="C19" s="88" t="s">
        <v>732</v>
      </c>
      <c r="D19" s="89" t="s">
        <v>76</v>
      </c>
      <c r="E19" s="88" t="s">
        <v>733</v>
      </c>
      <c r="F19" s="89" t="s">
        <v>73</v>
      </c>
      <c r="G19" s="53" t="s">
        <v>734</v>
      </c>
      <c r="H19" s="90">
        <v>10</v>
      </c>
      <c r="I19" s="90">
        <v>8</v>
      </c>
      <c r="J19" s="97" t="s">
        <v>26</v>
      </c>
      <c r="K19" s="109"/>
    </row>
    <row r="20" ht="25" customHeight="1" spans="1:11">
      <c r="A20" s="95"/>
      <c r="B20" s="96"/>
      <c r="C20" s="88" t="s">
        <v>735</v>
      </c>
      <c r="D20" s="89" t="s">
        <v>76</v>
      </c>
      <c r="E20" s="88" t="s">
        <v>736</v>
      </c>
      <c r="F20" s="89" t="s">
        <v>64</v>
      </c>
      <c r="G20" s="53" t="s">
        <v>737</v>
      </c>
      <c r="H20" s="90">
        <v>10</v>
      </c>
      <c r="I20" s="90">
        <v>8</v>
      </c>
      <c r="J20" s="97" t="s">
        <v>26</v>
      </c>
      <c r="K20" s="109"/>
    </row>
    <row r="21" ht="29" customHeight="1" spans="1:11">
      <c r="A21" s="96"/>
      <c r="B21" s="88" t="s">
        <v>115</v>
      </c>
      <c r="C21" s="88" t="s">
        <v>738</v>
      </c>
      <c r="D21" s="89" t="s">
        <v>61</v>
      </c>
      <c r="E21" s="239" t="s">
        <v>325</v>
      </c>
      <c r="F21" s="239" t="s">
        <v>325</v>
      </c>
      <c r="G21" s="53" t="s">
        <v>325</v>
      </c>
      <c r="H21" s="90">
        <v>10</v>
      </c>
      <c r="I21" s="90">
        <v>10</v>
      </c>
      <c r="J21" s="97" t="s">
        <v>26</v>
      </c>
      <c r="K21" s="109"/>
    </row>
    <row r="22" ht="35" customHeight="1" spans="1:11">
      <c r="A22" s="88" t="s">
        <v>117</v>
      </c>
      <c r="B22" s="76" t="s">
        <v>739</v>
      </c>
      <c r="C22" s="88" t="s">
        <v>740</v>
      </c>
      <c r="D22" s="89" t="s">
        <v>76</v>
      </c>
      <c r="E22" s="241" t="s">
        <v>538</v>
      </c>
      <c r="F22" s="89" t="s">
        <v>62</v>
      </c>
      <c r="G22" s="76">
        <v>95</v>
      </c>
      <c r="H22" s="82">
        <v>10</v>
      </c>
      <c r="I22" s="82">
        <v>10</v>
      </c>
      <c r="J22" s="97" t="s">
        <v>26</v>
      </c>
      <c r="K22" s="109"/>
    </row>
    <row r="23" ht="25" customHeight="1" spans="1:11">
      <c r="A23" s="76" t="s">
        <v>741</v>
      </c>
      <c r="B23" s="76"/>
      <c r="C23" s="76"/>
      <c r="D23" s="97" t="s">
        <v>26</v>
      </c>
      <c r="E23" s="98"/>
      <c r="F23" s="98"/>
      <c r="G23" s="98"/>
      <c r="H23" s="98"/>
      <c r="I23" s="98"/>
      <c r="J23" s="98"/>
      <c r="K23" s="109"/>
    </row>
    <row r="24" ht="25" customHeight="1" spans="1:11">
      <c r="A24" s="99" t="s">
        <v>159</v>
      </c>
      <c r="B24" s="100"/>
      <c r="C24" s="100"/>
      <c r="D24" s="100"/>
      <c r="E24" s="100"/>
      <c r="F24" s="100"/>
      <c r="G24" s="101"/>
      <c r="H24" s="76" t="s">
        <v>742</v>
      </c>
      <c r="I24" s="76" t="s">
        <v>743</v>
      </c>
      <c r="J24" s="97" t="s">
        <v>744</v>
      </c>
      <c r="K24" s="109"/>
    </row>
    <row r="25" ht="25" customHeight="1" spans="1:11">
      <c r="A25" s="102"/>
      <c r="B25" s="103"/>
      <c r="C25" s="103"/>
      <c r="D25" s="103"/>
      <c r="E25" s="103"/>
      <c r="F25" s="103"/>
      <c r="G25" s="104"/>
      <c r="H25" s="76">
        <v>100</v>
      </c>
      <c r="I25" s="76">
        <v>96</v>
      </c>
      <c r="J25" s="97" t="s">
        <v>160</v>
      </c>
      <c r="K25" s="109"/>
    </row>
    <row r="26" ht="69" customHeight="1" spans="1:11">
      <c r="A26" s="105" t="s">
        <v>745</v>
      </c>
      <c r="B26" s="105"/>
      <c r="C26" s="105"/>
      <c r="D26" s="105"/>
      <c r="E26" s="105"/>
      <c r="F26" s="105"/>
      <c r="G26" s="105"/>
      <c r="H26" s="105"/>
      <c r="I26" s="105"/>
      <c r="J26" s="105"/>
      <c r="K26" s="105"/>
    </row>
    <row r="27" spans="1:11">
      <c r="A27" s="106" t="s">
        <v>746</v>
      </c>
      <c r="B27" s="106"/>
      <c r="C27" s="106"/>
      <c r="D27" s="106"/>
      <c r="E27" s="106"/>
      <c r="F27" s="106"/>
      <c r="G27" s="106"/>
      <c r="H27" s="106"/>
      <c r="I27" s="106"/>
      <c r="J27" s="106"/>
      <c r="K27" s="106"/>
    </row>
    <row r="28" spans="1:11">
      <c r="A28" s="106" t="s">
        <v>747</v>
      </c>
      <c r="B28" s="106"/>
      <c r="C28" s="106"/>
      <c r="D28" s="106"/>
      <c r="E28" s="106"/>
      <c r="F28" s="106"/>
      <c r="G28" s="106"/>
      <c r="H28" s="106"/>
      <c r="I28" s="106"/>
      <c r="J28" s="106"/>
      <c r="K28" s="106"/>
    </row>
    <row r="29" spans="1:10">
      <c r="A29" s="107"/>
      <c r="B29" s="107"/>
      <c r="C29" s="107"/>
      <c r="D29" s="107"/>
      <c r="E29" s="107"/>
      <c r="F29" s="107"/>
      <c r="G29" s="107"/>
      <c r="H29" s="107"/>
      <c r="I29" s="107"/>
      <c r="J29" s="107"/>
    </row>
  </sheetData>
  <mergeCells count="46">
    <mergeCell ref="A1:K1"/>
    <mergeCell ref="A2:B2"/>
    <mergeCell ref="C2:K2"/>
    <mergeCell ref="A3:B3"/>
    <mergeCell ref="C3:E3"/>
    <mergeCell ref="G3:K3"/>
    <mergeCell ref="I4:K4"/>
    <mergeCell ref="I5:K5"/>
    <mergeCell ref="I6:K6"/>
    <mergeCell ref="I7:K7"/>
    <mergeCell ref="I8:K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9:A10"/>
    <mergeCell ref="A14:A18"/>
    <mergeCell ref="A19:A21"/>
    <mergeCell ref="B14:B15"/>
    <mergeCell ref="B19:B20"/>
    <mergeCell ref="G12:G13"/>
    <mergeCell ref="H12:H13"/>
    <mergeCell ref="I12:I13"/>
    <mergeCell ref="A4:B8"/>
    <mergeCell ref="J12:K13"/>
    <mergeCell ref="A24:G25"/>
  </mergeCells>
  <pageMargins left="0.75" right="0.75" top="1" bottom="1" header="0.511805555555556" footer="0.511805555555556"/>
  <pageSetup paperSize="9" scale="55"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9" workbookViewId="0">
      <selection activeCell="J23" sqref="A10:J23"/>
    </sheetView>
  </sheetViews>
  <sheetFormatPr defaultColWidth="9" defaultRowHeight="13.5"/>
  <cols>
    <col min="1" max="1" width="11.5" customWidth="1"/>
    <col min="2" max="2" width="21.2583333333333" customWidth="1"/>
    <col min="3" max="3" width="40.62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748</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653.67</v>
      </c>
      <c r="D5" s="3">
        <v>653.67</v>
      </c>
      <c r="E5" s="3">
        <v>653.67</v>
      </c>
      <c r="F5" s="3">
        <v>10</v>
      </c>
      <c r="G5" s="3"/>
      <c r="H5" s="5">
        <f>E5/D5</f>
        <v>1</v>
      </c>
      <c r="I5" s="3">
        <v>10</v>
      </c>
      <c r="J5" s="3"/>
    </row>
    <row r="6" ht="31" customHeight="1" spans="1:10">
      <c r="A6" s="3"/>
      <c r="B6" s="3" t="s">
        <v>43</v>
      </c>
      <c r="C6" s="3">
        <v>653.67</v>
      </c>
      <c r="D6" s="3">
        <v>653.67</v>
      </c>
      <c r="E6" s="3">
        <v>653.67</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749</v>
      </c>
      <c r="C10" s="6"/>
      <c r="D10" s="6"/>
      <c r="E10" s="6"/>
      <c r="F10" s="6"/>
      <c r="G10" s="6" t="s">
        <v>750</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751</v>
      </c>
      <c r="D13" s="3" t="s">
        <v>93</v>
      </c>
      <c r="E13" s="3">
        <v>2.2</v>
      </c>
      <c r="F13" s="6" t="s">
        <v>144</v>
      </c>
      <c r="G13" s="6">
        <v>2.36</v>
      </c>
      <c r="H13" s="6">
        <v>15</v>
      </c>
      <c r="I13" s="6">
        <v>15</v>
      </c>
      <c r="J13" s="6" t="s">
        <v>26</v>
      </c>
    </row>
    <row r="14" ht="31" customHeight="1" spans="1:10">
      <c r="A14" s="3"/>
      <c r="B14" s="3" t="s">
        <v>84</v>
      </c>
      <c r="C14" s="3" t="s">
        <v>179</v>
      </c>
      <c r="D14" s="3" t="s">
        <v>146</v>
      </c>
      <c r="E14" s="3">
        <v>97</v>
      </c>
      <c r="F14" s="6" t="s">
        <v>62</v>
      </c>
      <c r="G14" s="6">
        <v>100</v>
      </c>
      <c r="H14" s="6">
        <v>15</v>
      </c>
      <c r="I14" s="6">
        <v>15</v>
      </c>
      <c r="J14" s="6" t="s">
        <v>26</v>
      </c>
    </row>
    <row r="15" ht="31" customHeight="1" spans="1:10">
      <c r="A15" s="3"/>
      <c r="B15" s="3" t="s">
        <v>91</v>
      </c>
      <c r="C15" s="3" t="s">
        <v>291</v>
      </c>
      <c r="D15" s="3" t="s">
        <v>379</v>
      </c>
      <c r="E15" s="3">
        <v>12</v>
      </c>
      <c r="F15" s="6" t="s">
        <v>181</v>
      </c>
      <c r="G15" s="6">
        <v>8</v>
      </c>
      <c r="H15" s="6">
        <v>10</v>
      </c>
      <c r="I15" s="6">
        <v>10</v>
      </c>
      <c r="J15" s="6" t="s">
        <v>26</v>
      </c>
    </row>
    <row r="16" ht="31" customHeight="1" spans="1:10">
      <c r="A16" s="3"/>
      <c r="B16" s="3" t="s">
        <v>96</v>
      </c>
      <c r="C16" s="3" t="s">
        <v>752</v>
      </c>
      <c r="D16" s="3" t="s">
        <v>76</v>
      </c>
      <c r="E16" s="73">
        <v>653.66</v>
      </c>
      <c r="F16" s="6" t="s">
        <v>64</v>
      </c>
      <c r="G16" s="6">
        <v>653.66</v>
      </c>
      <c r="H16" s="6">
        <v>10</v>
      </c>
      <c r="I16" s="6">
        <v>10</v>
      </c>
      <c r="J16" s="6" t="s">
        <v>26</v>
      </c>
    </row>
    <row r="17" ht="31" customHeight="1" spans="1:10">
      <c r="A17" s="3" t="s">
        <v>101</v>
      </c>
      <c r="B17" s="3" t="s">
        <v>102</v>
      </c>
      <c r="C17" s="3" t="s">
        <v>753</v>
      </c>
      <c r="D17" s="3" t="s">
        <v>98</v>
      </c>
      <c r="E17" s="3">
        <v>27</v>
      </c>
      <c r="F17" s="6" t="s">
        <v>77</v>
      </c>
      <c r="G17" s="6">
        <v>29.1</v>
      </c>
      <c r="H17" s="6">
        <v>10</v>
      </c>
      <c r="I17" s="6">
        <v>10</v>
      </c>
      <c r="J17" s="6" t="s">
        <v>26</v>
      </c>
    </row>
    <row r="18" ht="31" customHeight="1" spans="1:10">
      <c r="A18" s="3"/>
      <c r="B18" s="3" t="s">
        <v>105</v>
      </c>
      <c r="C18" s="3" t="s">
        <v>754</v>
      </c>
      <c r="D18" s="8" t="s">
        <v>61</v>
      </c>
      <c r="E18" s="3">
        <v>1680</v>
      </c>
      <c r="F18" s="6" t="s">
        <v>199</v>
      </c>
      <c r="G18" s="6">
        <v>1905</v>
      </c>
      <c r="H18" s="6">
        <v>10</v>
      </c>
      <c r="I18" s="6">
        <v>10</v>
      </c>
      <c r="J18" s="6" t="s">
        <v>26</v>
      </c>
    </row>
    <row r="19" ht="31" customHeight="1" spans="1:10">
      <c r="A19" s="3"/>
      <c r="B19" s="3" t="s">
        <v>113</v>
      </c>
      <c r="C19" s="3" t="s">
        <v>755</v>
      </c>
      <c r="D19" s="8" t="s">
        <v>61</v>
      </c>
      <c r="E19" s="3" t="s">
        <v>104</v>
      </c>
      <c r="F19" s="6" t="s">
        <v>95</v>
      </c>
      <c r="G19" s="6" t="s">
        <v>104</v>
      </c>
      <c r="H19" s="6">
        <v>10</v>
      </c>
      <c r="I19" s="6">
        <v>10</v>
      </c>
      <c r="J19" s="6" t="s">
        <v>26</v>
      </c>
    </row>
    <row r="20" ht="31" customHeight="1" spans="1:10">
      <c r="A20" s="3"/>
      <c r="B20" s="3" t="s">
        <v>115</v>
      </c>
      <c r="C20" s="3" t="s">
        <v>756</v>
      </c>
      <c r="D20" s="8" t="s">
        <v>397</v>
      </c>
      <c r="E20" s="3">
        <v>3</v>
      </c>
      <c r="F20" s="6" t="s">
        <v>95</v>
      </c>
      <c r="G20" s="6">
        <v>3</v>
      </c>
      <c r="H20" s="6">
        <v>5</v>
      </c>
      <c r="I20" s="6">
        <v>5</v>
      </c>
      <c r="J20" s="6" t="s">
        <v>26</v>
      </c>
    </row>
    <row r="21" ht="41" customHeight="1" spans="1:10">
      <c r="A21" s="3" t="s">
        <v>117</v>
      </c>
      <c r="B21" s="4" t="s">
        <v>118</v>
      </c>
      <c r="C21" s="3" t="s">
        <v>757</v>
      </c>
      <c r="D21" s="8" t="s">
        <v>397</v>
      </c>
      <c r="E21" s="3">
        <v>95</v>
      </c>
      <c r="F21" s="3" t="s">
        <v>62</v>
      </c>
      <c r="G21" s="3">
        <v>98</v>
      </c>
      <c r="H21" s="3">
        <v>5</v>
      </c>
      <c r="I21" s="3">
        <v>5</v>
      </c>
      <c r="J21" s="6" t="s">
        <v>26</v>
      </c>
    </row>
    <row r="22" ht="31" customHeight="1" spans="1:10">
      <c r="A22" s="3" t="s">
        <v>158</v>
      </c>
      <c r="B22" s="3"/>
      <c r="C22" s="3" t="s">
        <v>26</v>
      </c>
      <c r="D22" s="3"/>
      <c r="E22" s="3"/>
      <c r="F22" s="3"/>
      <c r="G22" s="3"/>
      <c r="H22" s="3"/>
      <c r="I22" s="3"/>
      <c r="J22" s="3"/>
    </row>
    <row r="23" ht="24" customHeight="1" spans="1:10">
      <c r="A23" s="3" t="s">
        <v>159</v>
      </c>
      <c r="B23" s="3">
        <v>100</v>
      </c>
      <c r="C23" s="3"/>
      <c r="D23" s="3"/>
      <c r="E23" s="3"/>
      <c r="F23" s="3"/>
      <c r="G23" s="3"/>
      <c r="H23" s="3"/>
      <c r="I23" s="3">
        <f>SUM(I5,I13:I21)</f>
        <v>100</v>
      </c>
      <c r="J23" s="3" t="s">
        <v>160</v>
      </c>
    </row>
    <row r="24" spans="1:10">
      <c r="A24" s="10" t="s">
        <v>161</v>
      </c>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5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0" workbookViewId="0">
      <selection activeCell="E12" sqref="E12"/>
    </sheetView>
  </sheetViews>
  <sheetFormatPr defaultColWidth="9" defaultRowHeight="13.5"/>
  <cols>
    <col min="1" max="1" width="11.5" customWidth="1"/>
    <col min="2" max="2" width="21.2583333333333" customWidth="1"/>
    <col min="3" max="3" width="35.375" customWidth="1"/>
    <col min="5" max="5" width="21.375"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4" t="s">
        <v>758</v>
      </c>
      <c r="C2" s="34"/>
      <c r="D2" s="34"/>
      <c r="E2" s="34"/>
      <c r="F2" s="34"/>
      <c r="G2" s="34"/>
      <c r="H2" s="34"/>
      <c r="I2" s="34"/>
      <c r="J2" s="34"/>
    </row>
    <row r="3" ht="26" customHeight="1" spans="1:10">
      <c r="A3" s="3" t="s">
        <v>125</v>
      </c>
      <c r="B3" s="34" t="s">
        <v>30</v>
      </c>
      <c r="C3" s="34"/>
      <c r="D3" s="34"/>
      <c r="E3" s="4" t="s">
        <v>126</v>
      </c>
      <c r="F3" s="34" t="s">
        <v>30</v>
      </c>
      <c r="G3" s="34"/>
      <c r="H3" s="34"/>
      <c r="I3" s="34"/>
      <c r="J3" s="34"/>
    </row>
    <row r="4" ht="37" customHeight="1" spans="1:10">
      <c r="A4" s="3" t="s">
        <v>127</v>
      </c>
      <c r="B4" s="34"/>
      <c r="C4" s="4" t="s">
        <v>33</v>
      </c>
      <c r="D4" s="4" t="s">
        <v>128</v>
      </c>
      <c r="E4" s="4" t="s">
        <v>129</v>
      </c>
      <c r="F4" s="3" t="s">
        <v>130</v>
      </c>
      <c r="G4" s="3"/>
      <c r="H4" s="3" t="s">
        <v>131</v>
      </c>
      <c r="I4" s="3" t="s">
        <v>132</v>
      </c>
      <c r="J4" s="3"/>
    </row>
    <row r="5" ht="31" customHeight="1" spans="1:10">
      <c r="A5" s="3"/>
      <c r="B5" s="3" t="s">
        <v>40</v>
      </c>
      <c r="C5" s="21">
        <v>12.26525</v>
      </c>
      <c r="D5" s="21">
        <v>8.51</v>
      </c>
      <c r="E5" s="21">
        <v>8.5052</v>
      </c>
      <c r="F5" s="3">
        <v>10</v>
      </c>
      <c r="G5" s="3"/>
      <c r="H5" s="5">
        <f>E5/D5</f>
        <v>0.999435957696827</v>
      </c>
      <c r="I5" s="3">
        <v>9</v>
      </c>
      <c r="J5" s="3"/>
    </row>
    <row r="6" ht="31" customHeight="1" spans="1:10">
      <c r="A6" s="3"/>
      <c r="B6" s="3" t="s">
        <v>43</v>
      </c>
      <c r="C6" s="3">
        <v>12.27</v>
      </c>
      <c r="D6" s="21">
        <v>8.51</v>
      </c>
      <c r="E6" s="21">
        <v>8.5052</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759</v>
      </c>
      <c r="C10" s="6"/>
      <c r="D10" s="6"/>
      <c r="E10" s="6"/>
      <c r="F10" s="6"/>
      <c r="G10" s="6" t="s">
        <v>760</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4" t="s">
        <v>58</v>
      </c>
      <c r="B13" s="4" t="s">
        <v>59</v>
      </c>
      <c r="C13" s="27" t="s">
        <v>761</v>
      </c>
      <c r="D13" s="3" t="s">
        <v>98</v>
      </c>
      <c r="E13" s="3">
        <v>20</v>
      </c>
      <c r="F13" s="6" t="s">
        <v>275</v>
      </c>
      <c r="G13" s="6">
        <v>20</v>
      </c>
      <c r="H13" s="7">
        <v>40</v>
      </c>
      <c r="I13" s="7">
        <v>40</v>
      </c>
      <c r="J13" s="72" t="s">
        <v>26</v>
      </c>
    </row>
    <row r="14" ht="31" customHeight="1" spans="1:10">
      <c r="A14" s="18"/>
      <c r="B14" s="18"/>
      <c r="C14" s="67" t="s">
        <v>762</v>
      </c>
      <c r="D14" s="3" t="s">
        <v>61</v>
      </c>
      <c r="E14" s="3">
        <v>7906</v>
      </c>
      <c r="F14" s="6" t="s">
        <v>308</v>
      </c>
      <c r="G14" s="6">
        <v>7906</v>
      </c>
      <c r="H14" s="29"/>
      <c r="I14" s="29"/>
      <c r="J14" s="69"/>
    </row>
    <row r="15" ht="31" customHeight="1" spans="1:10">
      <c r="A15" s="18"/>
      <c r="B15" s="18"/>
      <c r="C15" s="67" t="s">
        <v>763</v>
      </c>
      <c r="D15" s="3" t="s">
        <v>98</v>
      </c>
      <c r="E15" s="3">
        <v>30</v>
      </c>
      <c r="F15" s="6" t="s">
        <v>275</v>
      </c>
      <c r="G15" s="6">
        <v>30</v>
      </c>
      <c r="H15" s="29"/>
      <c r="I15" s="29"/>
      <c r="J15" s="69"/>
    </row>
    <row r="16" ht="31" customHeight="1" spans="1:10">
      <c r="A16" s="18"/>
      <c r="B16" s="16"/>
      <c r="C16" s="67" t="s">
        <v>764</v>
      </c>
      <c r="D16" s="3" t="s">
        <v>76</v>
      </c>
      <c r="E16" s="3">
        <v>50</v>
      </c>
      <c r="F16" s="6" t="s">
        <v>275</v>
      </c>
      <c r="G16" s="6">
        <v>50</v>
      </c>
      <c r="H16" s="26"/>
      <c r="I16" s="26"/>
      <c r="J16" s="70"/>
    </row>
    <row r="17" ht="31" customHeight="1" spans="1:10">
      <c r="A17" s="18"/>
      <c r="B17" s="4" t="s">
        <v>84</v>
      </c>
      <c r="C17" s="3"/>
      <c r="D17" s="3"/>
      <c r="E17" s="3" t="s">
        <v>765</v>
      </c>
      <c r="F17" s="6"/>
      <c r="G17" s="6" t="s">
        <v>765</v>
      </c>
      <c r="H17" s="7">
        <v>20</v>
      </c>
      <c r="I17" s="7">
        <v>20</v>
      </c>
      <c r="J17" s="72" t="s">
        <v>26</v>
      </c>
    </row>
    <row r="18" ht="31" customHeight="1" spans="1:10">
      <c r="A18" s="18"/>
      <c r="B18" s="16"/>
      <c r="C18" s="3" t="s">
        <v>766</v>
      </c>
      <c r="D18" s="3" t="s">
        <v>61</v>
      </c>
      <c r="E18" s="3">
        <v>100</v>
      </c>
      <c r="F18" s="6" t="s">
        <v>62</v>
      </c>
      <c r="G18" s="6">
        <v>100</v>
      </c>
      <c r="H18" s="26"/>
      <c r="I18" s="26"/>
      <c r="J18" s="69"/>
    </row>
    <row r="19" ht="31" customHeight="1" spans="1:10">
      <c r="A19" s="18"/>
      <c r="B19" s="4" t="s">
        <v>91</v>
      </c>
      <c r="C19" s="3"/>
      <c r="D19" s="3"/>
      <c r="E19" s="3" t="s">
        <v>765</v>
      </c>
      <c r="F19" s="6"/>
      <c r="G19" s="6" t="s">
        <v>765</v>
      </c>
      <c r="H19" s="7">
        <v>10</v>
      </c>
      <c r="I19" s="7">
        <v>10</v>
      </c>
      <c r="J19" s="69"/>
    </row>
    <row r="20" ht="31" customHeight="1" spans="1:10">
      <c r="A20" s="18"/>
      <c r="B20" s="16"/>
      <c r="C20" s="3" t="s">
        <v>767</v>
      </c>
      <c r="D20" s="3" t="s">
        <v>61</v>
      </c>
      <c r="E20" s="3" t="s">
        <v>292</v>
      </c>
      <c r="F20" s="6" t="s">
        <v>95</v>
      </c>
      <c r="G20" s="6" t="s">
        <v>310</v>
      </c>
      <c r="H20" s="26"/>
      <c r="I20" s="26"/>
      <c r="J20" s="70"/>
    </row>
    <row r="21" ht="31" customHeight="1" spans="1:10">
      <c r="A21" s="16"/>
      <c r="B21" s="16" t="s">
        <v>96</v>
      </c>
      <c r="C21" s="3" t="s">
        <v>515</v>
      </c>
      <c r="D21" s="3" t="s">
        <v>61</v>
      </c>
      <c r="E21" s="3">
        <v>12.26525</v>
      </c>
      <c r="F21" s="6" t="s">
        <v>64</v>
      </c>
      <c r="G21" s="6">
        <v>8.5052</v>
      </c>
      <c r="H21" s="26">
        <v>5</v>
      </c>
      <c r="I21" s="26">
        <v>5</v>
      </c>
      <c r="J21" s="72" t="s">
        <v>26</v>
      </c>
    </row>
    <row r="22" ht="31" customHeight="1" spans="1:10">
      <c r="A22" s="18" t="s">
        <v>101</v>
      </c>
      <c r="B22" s="18" t="s">
        <v>105</v>
      </c>
      <c r="C22" s="34" t="s">
        <v>768</v>
      </c>
      <c r="D22" s="68" t="s">
        <v>61</v>
      </c>
      <c r="E22" s="34">
        <v>100</v>
      </c>
      <c r="F22" s="35" t="s">
        <v>62</v>
      </c>
      <c r="G22" s="35">
        <v>100</v>
      </c>
      <c r="H22" s="69">
        <v>5</v>
      </c>
      <c r="I22" s="69">
        <v>5</v>
      </c>
      <c r="J22" s="69"/>
    </row>
    <row r="23" ht="31" customHeight="1" spans="1:10">
      <c r="A23" s="18"/>
      <c r="B23" s="16"/>
      <c r="C23" s="34" t="s">
        <v>769</v>
      </c>
      <c r="D23" s="68" t="s">
        <v>61</v>
      </c>
      <c r="E23" s="34" t="s">
        <v>325</v>
      </c>
      <c r="F23" s="35" t="s">
        <v>95</v>
      </c>
      <c r="G23" s="35" t="s">
        <v>325</v>
      </c>
      <c r="H23" s="70"/>
      <c r="I23" s="70"/>
      <c r="J23" s="69"/>
    </row>
    <row r="24" ht="41" customHeight="1" spans="1:10">
      <c r="A24" s="16"/>
      <c r="B24" s="18"/>
      <c r="C24" s="34" t="s">
        <v>770</v>
      </c>
      <c r="D24" s="68" t="s">
        <v>76</v>
      </c>
      <c r="E24" s="34" t="s">
        <v>351</v>
      </c>
      <c r="F24" s="34" t="s">
        <v>95</v>
      </c>
      <c r="G24" s="34" t="s">
        <v>351</v>
      </c>
      <c r="H24" s="70">
        <v>5</v>
      </c>
      <c r="I24" s="70">
        <v>5</v>
      </c>
      <c r="J24" s="70"/>
    </row>
    <row r="25" ht="41" customHeight="1" spans="1:10">
      <c r="A25" s="4" t="s">
        <v>117</v>
      </c>
      <c r="B25" s="4" t="s">
        <v>118</v>
      </c>
      <c r="C25" s="34" t="s">
        <v>771</v>
      </c>
      <c r="D25" s="34" t="s">
        <v>76</v>
      </c>
      <c r="E25" s="34">
        <v>85</v>
      </c>
      <c r="F25" s="34" t="s">
        <v>62</v>
      </c>
      <c r="G25" s="34">
        <v>85</v>
      </c>
      <c r="H25" s="71">
        <v>5</v>
      </c>
      <c r="I25" s="71">
        <v>5</v>
      </c>
      <c r="J25" s="71" t="s">
        <v>26</v>
      </c>
    </row>
    <row r="26" ht="31" customHeight="1" spans="1:10">
      <c r="A26" s="3" t="s">
        <v>158</v>
      </c>
      <c r="B26" s="3"/>
      <c r="C26" s="34" t="s">
        <v>26</v>
      </c>
      <c r="D26" s="34"/>
      <c r="E26" s="34"/>
      <c r="F26" s="34"/>
      <c r="G26" s="34"/>
      <c r="H26" s="34"/>
      <c r="I26" s="34"/>
      <c r="J26" s="34"/>
    </row>
    <row r="27" ht="24" customHeight="1" spans="1:10">
      <c r="A27" s="3" t="s">
        <v>159</v>
      </c>
      <c r="B27" s="3">
        <v>100</v>
      </c>
      <c r="C27" s="3"/>
      <c r="D27" s="3"/>
      <c r="E27" s="3"/>
      <c r="F27" s="3"/>
      <c r="G27" s="3"/>
      <c r="H27" s="3"/>
      <c r="I27" s="34">
        <f>SUM(I5,I13:I25)</f>
        <v>99</v>
      </c>
      <c r="J27" s="3" t="s">
        <v>160</v>
      </c>
    </row>
    <row r="28" spans="1:10">
      <c r="A28" s="10" t="s">
        <v>161</v>
      </c>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row r="31" spans="1:10">
      <c r="A31" s="11"/>
      <c r="B31" s="11"/>
      <c r="C31" s="11"/>
      <c r="D31" s="11"/>
      <c r="E31" s="11"/>
      <c r="F31" s="11"/>
      <c r="G31" s="11"/>
      <c r="H31" s="11"/>
      <c r="I31" s="11"/>
      <c r="J31" s="11"/>
    </row>
    <row r="32" spans="1:10">
      <c r="A32" s="11"/>
      <c r="B32" s="11"/>
      <c r="C32" s="11"/>
      <c r="D32" s="11"/>
      <c r="E32" s="11"/>
      <c r="F32" s="11"/>
      <c r="G32" s="11"/>
      <c r="H32" s="11"/>
      <c r="I32" s="11"/>
      <c r="J32" s="11"/>
    </row>
  </sheetData>
  <mergeCells count="4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1"/>
    <mergeCell ref="A22:A24"/>
    <mergeCell ref="B13:B16"/>
    <mergeCell ref="B17:B18"/>
    <mergeCell ref="B19:B20"/>
    <mergeCell ref="B22:B23"/>
    <mergeCell ref="H13:H16"/>
    <mergeCell ref="H17:H18"/>
    <mergeCell ref="H19:H20"/>
    <mergeCell ref="H22:H23"/>
    <mergeCell ref="I13:I16"/>
    <mergeCell ref="I17:I18"/>
    <mergeCell ref="I19:I20"/>
    <mergeCell ref="I22:I23"/>
    <mergeCell ref="J13:J16"/>
    <mergeCell ref="J17:J20"/>
    <mergeCell ref="J21:J24"/>
    <mergeCell ref="A28:J32"/>
  </mergeCells>
  <pageMargins left="0.75" right="0.75" top="1" bottom="1" header="0.5" footer="0.5"/>
  <pageSetup paperSize="9" scale="58"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topLeftCell="A7" workbookViewId="0">
      <selection activeCell="J21" sqref="A2:J21"/>
    </sheetView>
  </sheetViews>
  <sheetFormatPr defaultColWidth="9" defaultRowHeight="13.5"/>
  <cols>
    <col min="1" max="1" width="11.5" style="56" customWidth="1"/>
    <col min="2" max="2" width="21.2583333333333" style="56" customWidth="1"/>
    <col min="3" max="3" width="36.125" style="56" customWidth="1"/>
    <col min="4" max="4" width="9" style="56"/>
    <col min="5" max="5" width="17.25" style="56" customWidth="1"/>
    <col min="6" max="6" width="9" style="56"/>
    <col min="7" max="7" width="15.3833333333333" style="56" customWidth="1"/>
    <col min="8" max="9" width="9" style="56"/>
    <col min="10" max="10" width="14.1333333333333" style="56" customWidth="1"/>
    <col min="11" max="16384" width="9" style="56"/>
  </cols>
  <sheetData>
    <row r="1" ht="27" spans="1:10">
      <c r="A1" s="57" t="s">
        <v>122</v>
      </c>
      <c r="B1" s="57"/>
      <c r="C1" s="57"/>
      <c r="D1" s="57"/>
      <c r="E1" s="57"/>
      <c r="F1" s="57"/>
      <c r="G1" s="57"/>
      <c r="H1" s="57"/>
      <c r="I1" s="57"/>
      <c r="J1" s="57"/>
    </row>
    <row r="2" ht="26" customHeight="1" spans="1:10">
      <c r="A2" s="58" t="s">
        <v>123</v>
      </c>
      <c r="B2" s="58" t="s">
        <v>772</v>
      </c>
      <c r="C2" s="58"/>
      <c r="D2" s="58"/>
      <c r="E2" s="58"/>
      <c r="F2" s="58"/>
      <c r="G2" s="58"/>
      <c r="H2" s="58"/>
      <c r="I2" s="58"/>
      <c r="J2" s="58"/>
    </row>
    <row r="3" ht="26" customHeight="1" spans="1:10">
      <c r="A3" s="58" t="s">
        <v>125</v>
      </c>
      <c r="B3" s="58" t="s">
        <v>30</v>
      </c>
      <c r="C3" s="58"/>
      <c r="D3" s="58"/>
      <c r="E3" s="59" t="s">
        <v>126</v>
      </c>
      <c r="F3" s="58" t="s">
        <v>30</v>
      </c>
      <c r="G3" s="58"/>
      <c r="H3" s="58"/>
      <c r="I3" s="58"/>
      <c r="J3" s="58"/>
    </row>
    <row r="4" ht="37" customHeight="1" spans="1:10">
      <c r="A4" s="58" t="s">
        <v>127</v>
      </c>
      <c r="B4" s="58"/>
      <c r="C4" s="59" t="s">
        <v>33</v>
      </c>
      <c r="D4" s="59" t="s">
        <v>128</v>
      </c>
      <c r="E4" s="59" t="s">
        <v>129</v>
      </c>
      <c r="F4" s="58" t="s">
        <v>130</v>
      </c>
      <c r="G4" s="58"/>
      <c r="H4" s="58" t="s">
        <v>131</v>
      </c>
      <c r="I4" s="58" t="s">
        <v>132</v>
      </c>
      <c r="J4" s="58"/>
    </row>
    <row r="5" ht="31" customHeight="1" spans="1:10">
      <c r="A5" s="58"/>
      <c r="B5" s="58" t="s">
        <v>40</v>
      </c>
      <c r="C5" s="58">
        <v>1</v>
      </c>
      <c r="D5" s="58">
        <v>0.19</v>
      </c>
      <c r="E5" s="58">
        <v>0.19</v>
      </c>
      <c r="F5" s="58">
        <v>10</v>
      </c>
      <c r="G5" s="58"/>
      <c r="H5" s="60">
        <f>E5/D5</f>
        <v>1</v>
      </c>
      <c r="I5" s="58">
        <v>10</v>
      </c>
      <c r="J5" s="58"/>
    </row>
    <row r="6" ht="31" customHeight="1" spans="1:10">
      <c r="A6" s="58"/>
      <c r="B6" s="58" t="s">
        <v>43</v>
      </c>
      <c r="C6" s="58">
        <v>1</v>
      </c>
      <c r="D6" s="58">
        <v>0.19</v>
      </c>
      <c r="E6" s="58">
        <v>0.19</v>
      </c>
      <c r="F6" s="58" t="s">
        <v>133</v>
      </c>
      <c r="G6" s="58"/>
      <c r="H6" s="58" t="s">
        <v>133</v>
      </c>
      <c r="I6" s="58" t="s">
        <v>133</v>
      </c>
      <c r="J6" s="58"/>
    </row>
    <row r="7" ht="31" customHeight="1" spans="1:10">
      <c r="A7" s="58"/>
      <c r="B7" s="58" t="s">
        <v>134</v>
      </c>
      <c r="C7" s="58"/>
      <c r="D7" s="58"/>
      <c r="E7" s="58"/>
      <c r="F7" s="58" t="s">
        <v>133</v>
      </c>
      <c r="G7" s="58"/>
      <c r="H7" s="58" t="s">
        <v>133</v>
      </c>
      <c r="I7" s="58" t="s">
        <v>133</v>
      </c>
      <c r="J7" s="58"/>
    </row>
    <row r="8" ht="31" customHeight="1" spans="1:10">
      <c r="A8" s="58"/>
      <c r="B8" s="58" t="s">
        <v>135</v>
      </c>
      <c r="C8" s="58"/>
      <c r="D8" s="58"/>
      <c r="E8" s="58"/>
      <c r="F8" s="58" t="s">
        <v>133</v>
      </c>
      <c r="G8" s="58"/>
      <c r="H8" s="58" t="s">
        <v>133</v>
      </c>
      <c r="I8" s="58" t="s">
        <v>133</v>
      </c>
      <c r="J8" s="58"/>
    </row>
    <row r="9" ht="29" customHeight="1" spans="1:10">
      <c r="A9" s="6" t="s">
        <v>136</v>
      </c>
      <c r="B9" s="6"/>
      <c r="C9" s="6"/>
      <c r="D9" s="6"/>
      <c r="E9" s="6"/>
      <c r="F9" s="6"/>
      <c r="G9" s="6" t="s">
        <v>137</v>
      </c>
      <c r="H9" s="6"/>
      <c r="I9" s="6"/>
      <c r="J9" s="6"/>
    </row>
    <row r="10" ht="71" customHeight="1" spans="1:10">
      <c r="A10" s="6" t="s">
        <v>138</v>
      </c>
      <c r="B10" s="6" t="s">
        <v>773</v>
      </c>
      <c r="C10" s="6"/>
      <c r="D10" s="6"/>
      <c r="E10" s="6"/>
      <c r="F10" s="6"/>
      <c r="G10" s="6" t="s">
        <v>774</v>
      </c>
      <c r="H10" s="6"/>
      <c r="I10" s="6"/>
      <c r="J10" s="6"/>
    </row>
    <row r="11" ht="30" customHeight="1" spans="1:10">
      <c r="A11" s="6" t="s">
        <v>49</v>
      </c>
      <c r="B11" s="6"/>
      <c r="C11" s="6"/>
      <c r="D11" s="6" t="s">
        <v>141</v>
      </c>
      <c r="E11" s="6"/>
      <c r="F11" s="6"/>
      <c r="G11" s="6" t="s">
        <v>142</v>
      </c>
      <c r="H11" s="6"/>
      <c r="I11" s="6"/>
      <c r="J11" s="6"/>
    </row>
    <row r="12" s="55" customFormat="1" ht="48" customHeight="1" spans="1:10">
      <c r="A12" s="58" t="s">
        <v>55</v>
      </c>
      <c r="B12" s="58" t="s">
        <v>56</v>
      </c>
      <c r="C12" s="59" t="s">
        <v>57</v>
      </c>
      <c r="D12" s="59" t="s">
        <v>50</v>
      </c>
      <c r="E12" s="58" t="s">
        <v>51</v>
      </c>
      <c r="F12" s="7" t="s">
        <v>52</v>
      </c>
      <c r="G12" s="7" t="s">
        <v>53</v>
      </c>
      <c r="H12" s="6" t="s">
        <v>130</v>
      </c>
      <c r="I12" s="6" t="s">
        <v>132</v>
      </c>
      <c r="J12" s="6" t="s">
        <v>54</v>
      </c>
    </row>
    <row r="13" ht="56" customHeight="1" spans="1:10">
      <c r="A13" s="58" t="s">
        <v>58</v>
      </c>
      <c r="B13" s="58" t="s">
        <v>59</v>
      </c>
      <c r="C13" s="61" t="s">
        <v>775</v>
      </c>
      <c r="D13" s="58" t="s">
        <v>93</v>
      </c>
      <c r="E13" s="62" t="s">
        <v>523</v>
      </c>
      <c r="F13" s="62" t="s">
        <v>83</v>
      </c>
      <c r="G13" s="6">
        <v>2</v>
      </c>
      <c r="H13" s="6">
        <v>20</v>
      </c>
      <c r="I13" s="6">
        <v>20</v>
      </c>
      <c r="J13" s="6" t="s">
        <v>26</v>
      </c>
    </row>
    <row r="14" ht="54" customHeight="1" spans="1:10">
      <c r="A14" s="58"/>
      <c r="B14" s="58"/>
      <c r="C14" s="61" t="s">
        <v>776</v>
      </c>
      <c r="D14" s="58" t="s">
        <v>76</v>
      </c>
      <c r="E14" s="62" t="s">
        <v>777</v>
      </c>
      <c r="F14" s="62" t="s">
        <v>199</v>
      </c>
      <c r="G14" s="6">
        <v>189</v>
      </c>
      <c r="H14" s="6">
        <v>20</v>
      </c>
      <c r="I14" s="6">
        <v>20</v>
      </c>
      <c r="J14" s="6" t="s">
        <v>26</v>
      </c>
    </row>
    <row r="15" ht="49" customHeight="1" spans="1:10">
      <c r="A15" s="58"/>
      <c r="B15" s="58" t="s">
        <v>84</v>
      </c>
      <c r="C15" s="61" t="s">
        <v>778</v>
      </c>
      <c r="D15" s="58" t="s">
        <v>146</v>
      </c>
      <c r="E15" s="62" t="s">
        <v>358</v>
      </c>
      <c r="F15" s="62" t="s">
        <v>62</v>
      </c>
      <c r="G15" s="6">
        <v>100</v>
      </c>
      <c r="H15" s="6">
        <v>10</v>
      </c>
      <c r="I15" s="6">
        <v>10</v>
      </c>
      <c r="J15" s="6" t="s">
        <v>26</v>
      </c>
    </row>
    <row r="16" ht="31" customHeight="1" spans="1:14">
      <c r="A16" s="58"/>
      <c r="B16" s="58" t="s">
        <v>91</v>
      </c>
      <c r="C16" s="61" t="s">
        <v>92</v>
      </c>
      <c r="D16" s="58" t="s">
        <v>379</v>
      </c>
      <c r="E16" s="62" t="s">
        <v>277</v>
      </c>
      <c r="F16" s="62" t="s">
        <v>95</v>
      </c>
      <c r="G16" s="62" t="s">
        <v>277</v>
      </c>
      <c r="H16" s="6">
        <v>10</v>
      </c>
      <c r="I16" s="6">
        <v>10</v>
      </c>
      <c r="J16" s="6" t="s">
        <v>26</v>
      </c>
      <c r="N16" s="66"/>
    </row>
    <row r="17" ht="31" customHeight="1" spans="1:10">
      <c r="A17" s="58"/>
      <c r="B17" s="58" t="s">
        <v>113</v>
      </c>
      <c r="C17" s="61" t="s">
        <v>779</v>
      </c>
      <c r="D17" s="63" t="s">
        <v>61</v>
      </c>
      <c r="E17" s="62" t="s">
        <v>394</v>
      </c>
      <c r="F17" s="62" t="s">
        <v>394</v>
      </c>
      <c r="G17" s="62" t="s">
        <v>394</v>
      </c>
      <c r="H17" s="6">
        <v>10</v>
      </c>
      <c r="I17" s="6">
        <v>8</v>
      </c>
      <c r="J17" s="6" t="s">
        <v>26</v>
      </c>
    </row>
    <row r="18" ht="69" customHeight="1" spans="1:10">
      <c r="A18" s="58"/>
      <c r="B18" s="58" t="s">
        <v>115</v>
      </c>
      <c r="C18" s="61" t="s">
        <v>780</v>
      </c>
      <c r="D18" s="63" t="s">
        <v>61</v>
      </c>
      <c r="E18" s="62" t="s">
        <v>325</v>
      </c>
      <c r="F18" s="62" t="s">
        <v>325</v>
      </c>
      <c r="G18" s="62" t="s">
        <v>325</v>
      </c>
      <c r="H18" s="6">
        <v>10</v>
      </c>
      <c r="I18" s="6">
        <v>10</v>
      </c>
      <c r="J18" s="6" t="s">
        <v>26</v>
      </c>
    </row>
    <row r="19" ht="41" customHeight="1" spans="1:10">
      <c r="A19" s="58" t="s">
        <v>117</v>
      </c>
      <c r="B19" s="59" t="s">
        <v>118</v>
      </c>
      <c r="C19" s="61" t="s">
        <v>336</v>
      </c>
      <c r="D19" s="58" t="s">
        <v>76</v>
      </c>
      <c r="E19" s="62" t="s">
        <v>538</v>
      </c>
      <c r="F19" s="62" t="s">
        <v>62</v>
      </c>
      <c r="G19" s="62" t="s">
        <v>372</v>
      </c>
      <c r="H19" s="58">
        <v>10</v>
      </c>
      <c r="I19" s="58">
        <v>9</v>
      </c>
      <c r="J19" s="6" t="s">
        <v>26</v>
      </c>
    </row>
    <row r="20" ht="31" customHeight="1" spans="1:10">
      <c r="A20" s="58" t="s">
        <v>158</v>
      </c>
      <c r="B20" s="58"/>
      <c r="C20" s="58" t="s">
        <v>26</v>
      </c>
      <c r="D20" s="58"/>
      <c r="E20" s="58"/>
      <c r="F20" s="58"/>
      <c r="G20" s="58"/>
      <c r="H20" s="58"/>
      <c r="I20" s="58"/>
      <c r="J20" s="58"/>
    </row>
    <row r="21" ht="24" customHeight="1" spans="1:10">
      <c r="A21" s="58" t="s">
        <v>159</v>
      </c>
      <c r="B21" s="58">
        <v>100</v>
      </c>
      <c r="C21" s="58"/>
      <c r="D21" s="58"/>
      <c r="E21" s="58"/>
      <c r="F21" s="58"/>
      <c r="G21" s="58"/>
      <c r="H21" s="58"/>
      <c r="I21" s="58">
        <f>SUM(I5,I13:I19)</f>
        <v>97</v>
      </c>
      <c r="J21" s="58" t="s">
        <v>160</v>
      </c>
    </row>
    <row r="22" spans="1:10">
      <c r="A22" s="64" t="s">
        <v>161</v>
      </c>
      <c r="B22" s="65"/>
      <c r="C22" s="65"/>
      <c r="D22" s="65"/>
      <c r="E22" s="65"/>
      <c r="F22" s="65"/>
      <c r="G22" s="65"/>
      <c r="H22" s="65"/>
      <c r="I22" s="65"/>
      <c r="J22" s="65"/>
    </row>
    <row r="23" spans="1:10">
      <c r="A23" s="65"/>
      <c r="B23" s="65"/>
      <c r="C23" s="65"/>
      <c r="D23" s="65"/>
      <c r="E23" s="65"/>
      <c r="F23" s="65"/>
      <c r="G23" s="65"/>
      <c r="H23" s="65"/>
      <c r="I23" s="65"/>
      <c r="J23" s="65"/>
    </row>
    <row r="24" spans="1:10">
      <c r="A24" s="65"/>
      <c r="B24" s="65"/>
      <c r="C24" s="65"/>
      <c r="D24" s="65"/>
      <c r="E24" s="65"/>
      <c r="F24" s="65"/>
      <c r="G24" s="65"/>
      <c r="H24" s="65"/>
      <c r="I24" s="65"/>
      <c r="J24" s="65"/>
    </row>
    <row r="25" spans="1:10">
      <c r="A25" s="65"/>
      <c r="B25" s="65"/>
      <c r="C25" s="65"/>
      <c r="D25" s="65"/>
      <c r="E25" s="65"/>
      <c r="F25" s="65"/>
      <c r="G25" s="65"/>
      <c r="H25" s="65"/>
      <c r="I25" s="65"/>
      <c r="J25" s="65"/>
    </row>
    <row r="26" spans="1:10">
      <c r="A26" s="65"/>
      <c r="B26" s="65"/>
      <c r="C26" s="65"/>
      <c r="D26" s="65"/>
      <c r="E26" s="65"/>
      <c r="F26" s="65"/>
      <c r="G26" s="65"/>
      <c r="H26" s="65"/>
      <c r="I26" s="65"/>
      <c r="J26" s="6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58"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8" workbookViewId="0">
      <selection activeCell="G10" sqref="G10:J10"/>
    </sheetView>
  </sheetViews>
  <sheetFormatPr defaultColWidth="9" defaultRowHeight="13.5"/>
  <cols>
    <col min="1" max="1" width="11.5" customWidth="1"/>
    <col min="2" max="2" width="21.2583333333333" customWidth="1"/>
    <col min="3" max="3" width="39.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781</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56</v>
      </c>
      <c r="D5" s="3">
        <v>55.48</v>
      </c>
      <c r="E5" s="3">
        <v>55.48</v>
      </c>
      <c r="F5" s="3">
        <v>10</v>
      </c>
      <c r="G5" s="3"/>
      <c r="H5" s="5">
        <f>E5/D5</f>
        <v>1</v>
      </c>
      <c r="I5" s="3">
        <v>10</v>
      </c>
      <c r="J5" s="3"/>
    </row>
    <row r="6" ht="31" customHeight="1" spans="1:10">
      <c r="A6" s="3"/>
      <c r="B6" s="3" t="s">
        <v>43</v>
      </c>
      <c r="C6" s="3">
        <v>56</v>
      </c>
      <c r="D6" s="3">
        <v>55.48</v>
      </c>
      <c r="E6" s="3">
        <v>55.48</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96" customHeight="1" spans="1:10">
      <c r="A10" s="6" t="s">
        <v>138</v>
      </c>
      <c r="B10" s="49" t="s">
        <v>782</v>
      </c>
      <c r="C10" s="49"/>
      <c r="D10" s="49"/>
      <c r="E10" s="49"/>
      <c r="F10" s="49"/>
      <c r="G10" s="49" t="s">
        <v>783</v>
      </c>
      <c r="H10" s="49"/>
      <c r="I10" s="49"/>
      <c r="J10" s="49"/>
    </row>
    <row r="11" ht="30" customHeight="1" spans="1:10">
      <c r="A11" s="6" t="s">
        <v>49</v>
      </c>
      <c r="B11" s="6"/>
      <c r="C11" s="6"/>
      <c r="D11" s="6" t="s">
        <v>141</v>
      </c>
      <c r="E11" s="6"/>
      <c r="F11" s="6"/>
      <c r="G11" s="6" t="s">
        <v>142</v>
      </c>
      <c r="H11" s="6"/>
      <c r="I11" s="6"/>
      <c r="J11" s="6"/>
    </row>
    <row r="12" s="1" customFormat="1" ht="48" customHeight="1" spans="1:10">
      <c r="A12" s="3" t="s">
        <v>55</v>
      </c>
      <c r="B12" s="4" t="s">
        <v>56</v>
      </c>
      <c r="C12" s="4" t="s">
        <v>57</v>
      </c>
      <c r="D12" s="4" t="s">
        <v>50</v>
      </c>
      <c r="E12" s="4" t="s">
        <v>51</v>
      </c>
      <c r="F12" s="7" t="s">
        <v>52</v>
      </c>
      <c r="G12" s="7" t="s">
        <v>53</v>
      </c>
      <c r="H12" s="7" t="s">
        <v>130</v>
      </c>
      <c r="I12" s="7" t="s">
        <v>132</v>
      </c>
      <c r="J12" s="7" t="s">
        <v>54</v>
      </c>
    </row>
    <row r="13" s="1" customFormat="1" ht="28" customHeight="1" spans="1:10">
      <c r="A13" s="4" t="s">
        <v>58</v>
      </c>
      <c r="B13" s="3" t="s">
        <v>59</v>
      </c>
      <c r="C13" s="54" t="s">
        <v>784</v>
      </c>
      <c r="D13" s="3" t="s">
        <v>93</v>
      </c>
      <c r="E13" s="3">
        <v>240</v>
      </c>
      <c r="F13" s="3" t="s">
        <v>785</v>
      </c>
      <c r="G13" s="3">
        <v>240</v>
      </c>
      <c r="H13" s="3">
        <v>10</v>
      </c>
      <c r="I13" s="3">
        <v>10</v>
      </c>
      <c r="J13" s="6" t="s">
        <v>26</v>
      </c>
    </row>
    <row r="14" s="1" customFormat="1" ht="28" customHeight="1" spans="1:10">
      <c r="A14" s="18"/>
      <c r="B14" s="3" t="s">
        <v>59</v>
      </c>
      <c r="C14" s="54" t="s">
        <v>786</v>
      </c>
      <c r="D14" s="3" t="s">
        <v>93</v>
      </c>
      <c r="E14" s="3">
        <v>1200</v>
      </c>
      <c r="F14" s="3" t="s">
        <v>785</v>
      </c>
      <c r="G14" s="3">
        <v>1200</v>
      </c>
      <c r="H14" s="3">
        <v>10</v>
      </c>
      <c r="I14" s="3">
        <v>10</v>
      </c>
      <c r="J14" s="6" t="s">
        <v>26</v>
      </c>
    </row>
    <row r="15" s="1" customFormat="1" ht="28" customHeight="1" spans="1:10">
      <c r="A15" s="18"/>
      <c r="B15" s="3" t="s">
        <v>59</v>
      </c>
      <c r="C15" s="54" t="s">
        <v>787</v>
      </c>
      <c r="D15" s="3" t="s">
        <v>93</v>
      </c>
      <c r="E15" s="3">
        <v>1200</v>
      </c>
      <c r="F15" s="3" t="s">
        <v>610</v>
      </c>
      <c r="G15" s="3">
        <v>1200</v>
      </c>
      <c r="H15" s="3">
        <v>10</v>
      </c>
      <c r="I15" s="3">
        <v>10</v>
      </c>
      <c r="J15" s="6" t="s">
        <v>26</v>
      </c>
    </row>
    <row r="16" s="1" customFormat="1" ht="28" customHeight="1" spans="1:10">
      <c r="A16" s="18"/>
      <c r="B16" s="3" t="s">
        <v>59</v>
      </c>
      <c r="C16" s="54" t="s">
        <v>788</v>
      </c>
      <c r="D16" s="3" t="s">
        <v>93</v>
      </c>
      <c r="E16" s="3">
        <v>1</v>
      </c>
      <c r="F16" s="3" t="s">
        <v>610</v>
      </c>
      <c r="G16" s="3">
        <v>1</v>
      </c>
      <c r="H16" s="3">
        <v>10</v>
      </c>
      <c r="I16" s="3">
        <v>10</v>
      </c>
      <c r="J16" s="6" t="s">
        <v>26</v>
      </c>
    </row>
    <row r="17" ht="28" customHeight="1" spans="1:10">
      <c r="A17" s="16"/>
      <c r="B17" s="3" t="s">
        <v>84</v>
      </c>
      <c r="C17" s="31" t="s">
        <v>88</v>
      </c>
      <c r="D17" s="3" t="s">
        <v>93</v>
      </c>
      <c r="E17" s="3">
        <v>100</v>
      </c>
      <c r="F17" s="3" t="s">
        <v>62</v>
      </c>
      <c r="G17" s="6">
        <v>100</v>
      </c>
      <c r="H17" s="3">
        <v>20</v>
      </c>
      <c r="I17" s="3">
        <v>20</v>
      </c>
      <c r="J17" s="6" t="s">
        <v>26</v>
      </c>
    </row>
    <row r="18" ht="28" customHeight="1" spans="1:10">
      <c r="A18" s="3" t="s">
        <v>101</v>
      </c>
      <c r="B18" s="3" t="s">
        <v>105</v>
      </c>
      <c r="C18" s="31" t="s">
        <v>789</v>
      </c>
      <c r="D18" s="3" t="s">
        <v>93</v>
      </c>
      <c r="E18" s="3">
        <v>708</v>
      </c>
      <c r="F18" s="3" t="s">
        <v>199</v>
      </c>
      <c r="G18" s="3">
        <v>708</v>
      </c>
      <c r="H18" s="3">
        <v>10</v>
      </c>
      <c r="I18" s="3">
        <v>10</v>
      </c>
      <c r="J18" s="6" t="s">
        <v>26</v>
      </c>
    </row>
    <row r="19" ht="28" customHeight="1" spans="1:10">
      <c r="A19" s="3"/>
      <c r="B19" s="3" t="s">
        <v>105</v>
      </c>
      <c r="C19" s="31" t="s">
        <v>790</v>
      </c>
      <c r="D19" s="3" t="s">
        <v>93</v>
      </c>
      <c r="E19" s="3">
        <v>2845</v>
      </c>
      <c r="F19" s="3" t="s">
        <v>201</v>
      </c>
      <c r="G19" s="3">
        <v>2845</v>
      </c>
      <c r="H19" s="3">
        <v>10</v>
      </c>
      <c r="I19" s="3">
        <v>10</v>
      </c>
      <c r="J19" s="6" t="s">
        <v>26</v>
      </c>
    </row>
    <row r="20" ht="28" customHeight="1" spans="1:10">
      <c r="A20" s="51" t="s">
        <v>117</v>
      </c>
      <c r="B20" s="4" t="s">
        <v>118</v>
      </c>
      <c r="C20" s="52" t="s">
        <v>632</v>
      </c>
      <c r="D20" s="53" t="s">
        <v>62</v>
      </c>
      <c r="E20" s="53" t="s">
        <v>372</v>
      </c>
      <c r="F20" s="53" t="s">
        <v>62</v>
      </c>
      <c r="G20" s="53" t="s">
        <v>372</v>
      </c>
      <c r="H20" s="3">
        <v>10</v>
      </c>
      <c r="I20" s="3">
        <v>10</v>
      </c>
      <c r="J20" s="6" t="s">
        <v>26</v>
      </c>
    </row>
    <row r="21" ht="31" customHeight="1" spans="1:10">
      <c r="A21" s="3" t="s">
        <v>158</v>
      </c>
      <c r="B21" s="3"/>
      <c r="C21" s="3" t="s">
        <v>26</v>
      </c>
      <c r="D21" s="3"/>
      <c r="E21" s="3"/>
      <c r="F21" s="3"/>
      <c r="G21" s="3"/>
      <c r="H21" s="3"/>
      <c r="I21" s="3"/>
      <c r="J21" s="3"/>
    </row>
    <row r="22" ht="24" customHeight="1" spans="1:10">
      <c r="A22" s="3" t="s">
        <v>159</v>
      </c>
      <c r="B22" s="3">
        <v>100</v>
      </c>
      <c r="C22" s="3"/>
      <c r="D22" s="3"/>
      <c r="E22" s="3"/>
      <c r="F22" s="3"/>
      <c r="G22" s="3"/>
      <c r="H22" s="3"/>
      <c r="I22" s="3">
        <v>100</v>
      </c>
      <c r="J22" s="3" t="s">
        <v>160</v>
      </c>
    </row>
    <row r="23" spans="1:10">
      <c r="A23" s="10" t="s">
        <v>161</v>
      </c>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pageSetup paperSize="9" scale="6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0" workbookViewId="0">
      <selection activeCell="E12" sqref="E12"/>
    </sheetView>
  </sheetViews>
  <sheetFormatPr defaultColWidth="9" defaultRowHeight="13.5"/>
  <cols>
    <col min="1" max="1" width="11.5" customWidth="1"/>
    <col min="2" max="2" width="21.2583333333333" customWidth="1"/>
    <col min="3" max="3" width="30.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791</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534</v>
      </c>
      <c r="D5" s="3">
        <v>531.45</v>
      </c>
      <c r="E5" s="3">
        <v>531.45</v>
      </c>
      <c r="F5" s="3">
        <v>10</v>
      </c>
      <c r="G5" s="3"/>
      <c r="H5" s="5">
        <f>E5/D5</f>
        <v>1</v>
      </c>
      <c r="I5" s="3">
        <v>10</v>
      </c>
      <c r="J5" s="3"/>
    </row>
    <row r="6" ht="31" customHeight="1" spans="1:10">
      <c r="A6" s="3"/>
      <c r="B6" s="3" t="s">
        <v>43</v>
      </c>
      <c r="C6" s="3">
        <v>534</v>
      </c>
      <c r="D6" s="3">
        <v>531.45</v>
      </c>
      <c r="E6" s="3">
        <v>531.45</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96" customHeight="1" spans="1:10">
      <c r="A10" s="6" t="s">
        <v>138</v>
      </c>
      <c r="B10" s="49" t="s">
        <v>792</v>
      </c>
      <c r="C10" s="49"/>
      <c r="D10" s="49"/>
      <c r="E10" s="49"/>
      <c r="F10" s="49"/>
      <c r="G10" s="49" t="s">
        <v>793</v>
      </c>
      <c r="H10" s="49"/>
      <c r="I10" s="49"/>
      <c r="J10" s="49"/>
    </row>
    <row r="11" ht="30" customHeight="1" spans="1:10">
      <c r="A11" s="6" t="s">
        <v>49</v>
      </c>
      <c r="B11" s="6"/>
      <c r="C11" s="6"/>
      <c r="D11" s="6" t="s">
        <v>141</v>
      </c>
      <c r="E11" s="6"/>
      <c r="F11" s="6"/>
      <c r="G11" s="6" t="s">
        <v>142</v>
      </c>
      <c r="H11" s="6"/>
      <c r="I11" s="6"/>
      <c r="J11" s="6"/>
    </row>
    <row r="12" s="1" customFormat="1" ht="48" customHeight="1" spans="1:10">
      <c r="A12" s="3" t="s">
        <v>55</v>
      </c>
      <c r="B12" s="4" t="s">
        <v>56</v>
      </c>
      <c r="C12" s="4" t="s">
        <v>57</v>
      </c>
      <c r="D12" s="4" t="s">
        <v>50</v>
      </c>
      <c r="E12" s="4" t="s">
        <v>51</v>
      </c>
      <c r="F12" s="7" t="s">
        <v>52</v>
      </c>
      <c r="G12" s="7" t="s">
        <v>53</v>
      </c>
      <c r="H12" s="7" t="s">
        <v>130</v>
      </c>
      <c r="I12" s="7" t="s">
        <v>132</v>
      </c>
      <c r="J12" s="7" t="s">
        <v>54</v>
      </c>
    </row>
    <row r="13" s="1" customFormat="1" ht="28" customHeight="1" spans="1:10">
      <c r="A13" s="4" t="s">
        <v>58</v>
      </c>
      <c r="B13" s="3" t="s">
        <v>59</v>
      </c>
      <c r="C13" s="31" t="s">
        <v>784</v>
      </c>
      <c r="D13" s="3" t="s">
        <v>93</v>
      </c>
      <c r="E13" s="3">
        <v>8661.3</v>
      </c>
      <c r="F13" s="3" t="s">
        <v>785</v>
      </c>
      <c r="G13" s="3">
        <v>8661.3</v>
      </c>
      <c r="H13" s="3">
        <v>10</v>
      </c>
      <c r="I13" s="3">
        <v>10</v>
      </c>
      <c r="J13" s="6" t="s">
        <v>26</v>
      </c>
    </row>
    <row r="14" s="1" customFormat="1" ht="28" customHeight="1" spans="1:10">
      <c r="A14" s="18"/>
      <c r="B14" s="3" t="s">
        <v>59</v>
      </c>
      <c r="C14" s="31" t="s">
        <v>794</v>
      </c>
      <c r="D14" s="3" t="s">
        <v>93</v>
      </c>
      <c r="E14" s="3">
        <v>1200</v>
      </c>
      <c r="F14" s="3" t="s">
        <v>785</v>
      </c>
      <c r="G14" s="3">
        <v>1200</v>
      </c>
      <c r="H14" s="3">
        <v>10</v>
      </c>
      <c r="I14" s="3">
        <v>10</v>
      </c>
      <c r="J14" s="6" t="s">
        <v>26</v>
      </c>
    </row>
    <row r="15" s="1" customFormat="1" ht="28" customHeight="1" spans="1:10">
      <c r="A15" s="18"/>
      <c r="B15" s="3" t="s">
        <v>59</v>
      </c>
      <c r="C15" s="31" t="s">
        <v>795</v>
      </c>
      <c r="D15" s="3" t="s">
        <v>93</v>
      </c>
      <c r="E15" s="3">
        <v>553</v>
      </c>
      <c r="F15" s="3" t="s">
        <v>610</v>
      </c>
      <c r="G15" s="3">
        <v>553</v>
      </c>
      <c r="H15" s="3">
        <v>10</v>
      </c>
      <c r="I15" s="3">
        <v>10</v>
      </c>
      <c r="J15" s="6" t="s">
        <v>26</v>
      </c>
    </row>
    <row r="16" s="1" customFormat="1" ht="28" customHeight="1" spans="1:10">
      <c r="A16" s="18"/>
      <c r="B16" s="3" t="s">
        <v>59</v>
      </c>
      <c r="C16" s="31" t="s">
        <v>796</v>
      </c>
      <c r="D16" s="3" t="s">
        <v>93</v>
      </c>
      <c r="E16" s="3">
        <v>559</v>
      </c>
      <c r="F16" s="3" t="s">
        <v>610</v>
      </c>
      <c r="G16" s="3">
        <v>559</v>
      </c>
      <c r="H16" s="3">
        <v>10</v>
      </c>
      <c r="I16" s="3">
        <v>10</v>
      </c>
      <c r="J16" s="6" t="s">
        <v>26</v>
      </c>
    </row>
    <row r="17" s="1" customFormat="1" ht="28" customHeight="1" spans="1:10">
      <c r="A17" s="18"/>
      <c r="B17" s="3" t="s">
        <v>59</v>
      </c>
      <c r="C17" s="31" t="s">
        <v>797</v>
      </c>
      <c r="D17" s="3" t="s">
        <v>93</v>
      </c>
      <c r="E17" s="3">
        <v>5</v>
      </c>
      <c r="F17" s="3" t="s">
        <v>83</v>
      </c>
      <c r="G17" s="3">
        <v>5</v>
      </c>
      <c r="H17" s="3">
        <v>10</v>
      </c>
      <c r="I17" s="3">
        <v>10</v>
      </c>
      <c r="J17" s="6" t="s">
        <v>26</v>
      </c>
    </row>
    <row r="18" ht="28" customHeight="1" spans="1:10">
      <c r="A18" s="18"/>
      <c r="B18" s="3" t="s">
        <v>59</v>
      </c>
      <c r="C18" s="31" t="s">
        <v>798</v>
      </c>
      <c r="D18" s="3" t="s">
        <v>93</v>
      </c>
      <c r="E18" s="3">
        <v>591.9</v>
      </c>
      <c r="F18" s="3" t="s">
        <v>799</v>
      </c>
      <c r="G18" s="3">
        <v>591.9</v>
      </c>
      <c r="H18" s="3">
        <v>10</v>
      </c>
      <c r="I18" s="3">
        <v>10</v>
      </c>
      <c r="J18" s="6" t="s">
        <v>26</v>
      </c>
    </row>
    <row r="19" ht="28" customHeight="1" spans="1:10">
      <c r="A19" s="16"/>
      <c r="B19" s="3" t="s">
        <v>84</v>
      </c>
      <c r="C19" s="31" t="s">
        <v>88</v>
      </c>
      <c r="D19" s="3" t="s">
        <v>93</v>
      </c>
      <c r="E19" s="3">
        <v>100</v>
      </c>
      <c r="F19" s="3" t="s">
        <v>62</v>
      </c>
      <c r="G19" s="6">
        <v>100</v>
      </c>
      <c r="H19" s="3">
        <v>10</v>
      </c>
      <c r="I19" s="3">
        <v>10</v>
      </c>
      <c r="J19" s="6" t="s">
        <v>26</v>
      </c>
    </row>
    <row r="20" ht="28" customHeight="1" spans="1:10">
      <c r="A20" s="3" t="s">
        <v>101</v>
      </c>
      <c r="B20" s="3" t="s">
        <v>105</v>
      </c>
      <c r="C20" s="31" t="s">
        <v>789</v>
      </c>
      <c r="D20" s="3" t="s">
        <v>93</v>
      </c>
      <c r="E20" s="3">
        <v>4734</v>
      </c>
      <c r="F20" s="3" t="s">
        <v>199</v>
      </c>
      <c r="G20" s="3">
        <v>4734</v>
      </c>
      <c r="H20" s="3">
        <v>5</v>
      </c>
      <c r="I20" s="3">
        <v>5</v>
      </c>
      <c r="J20" s="6" t="s">
        <v>26</v>
      </c>
    </row>
    <row r="21" ht="28" customHeight="1" spans="1:10">
      <c r="A21" s="3"/>
      <c r="B21" s="3" t="s">
        <v>105</v>
      </c>
      <c r="C21" s="31" t="s">
        <v>790</v>
      </c>
      <c r="D21" s="3" t="s">
        <v>93</v>
      </c>
      <c r="E21" s="3">
        <v>15180</v>
      </c>
      <c r="F21" s="3" t="s">
        <v>201</v>
      </c>
      <c r="G21" s="3">
        <v>15180</v>
      </c>
      <c r="H21" s="3">
        <v>5</v>
      </c>
      <c r="I21" s="3">
        <v>5</v>
      </c>
      <c r="J21" s="6" t="s">
        <v>26</v>
      </c>
    </row>
    <row r="22" ht="28" customHeight="1" spans="1:10">
      <c r="A22" s="51" t="s">
        <v>117</v>
      </c>
      <c r="B22" s="4" t="s">
        <v>118</v>
      </c>
      <c r="C22" s="52" t="s">
        <v>632</v>
      </c>
      <c r="D22" s="53" t="s">
        <v>62</v>
      </c>
      <c r="E22" s="53" t="s">
        <v>372</v>
      </c>
      <c r="F22" s="53" t="s">
        <v>62</v>
      </c>
      <c r="G22" s="53" t="s">
        <v>372</v>
      </c>
      <c r="H22" s="3">
        <v>10</v>
      </c>
      <c r="I22" s="3">
        <v>10</v>
      </c>
      <c r="J22" s="6" t="s">
        <v>26</v>
      </c>
    </row>
    <row r="23" ht="31" customHeight="1" spans="1:10">
      <c r="A23" s="3" t="s">
        <v>158</v>
      </c>
      <c r="B23" s="3"/>
      <c r="C23" s="3" t="s">
        <v>26</v>
      </c>
      <c r="D23" s="3"/>
      <c r="E23" s="3"/>
      <c r="F23" s="3"/>
      <c r="G23" s="3"/>
      <c r="H23" s="3"/>
      <c r="I23" s="3"/>
      <c r="J23" s="3"/>
    </row>
    <row r="24" ht="24" customHeight="1" spans="1:10">
      <c r="A24" s="3" t="s">
        <v>159</v>
      </c>
      <c r="B24" s="3">
        <v>100</v>
      </c>
      <c r="C24" s="3"/>
      <c r="D24" s="3"/>
      <c r="E24" s="3"/>
      <c r="F24" s="3"/>
      <c r="G24" s="3"/>
      <c r="H24" s="3"/>
      <c r="I24" s="3">
        <v>100</v>
      </c>
      <c r="J24" s="3" t="s">
        <v>160</v>
      </c>
    </row>
    <row r="25" spans="1:10">
      <c r="A25" s="10" t="s">
        <v>161</v>
      </c>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pageSetup paperSize="9" scale="64"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8" workbookViewId="0">
      <selection activeCell="H12" sqref="H12"/>
    </sheetView>
  </sheetViews>
  <sheetFormatPr defaultColWidth="9" defaultRowHeight="13.5"/>
  <cols>
    <col min="1" max="1" width="11.5" customWidth="1"/>
    <col min="2" max="2" width="21.25" customWidth="1"/>
    <col min="3" max="3" width="33.125" customWidth="1"/>
    <col min="5" max="8" width="16.5" customWidth="1"/>
    <col min="10" max="10" width="14.1333333333333" customWidth="1"/>
  </cols>
  <sheetData>
    <row r="1" ht="27" spans="1:10">
      <c r="A1" s="2" t="s">
        <v>122</v>
      </c>
      <c r="B1" s="2"/>
      <c r="C1" s="2"/>
      <c r="D1" s="2"/>
      <c r="E1" s="2"/>
      <c r="F1" s="2"/>
      <c r="G1" s="2"/>
      <c r="H1" s="2"/>
      <c r="I1" s="2"/>
      <c r="J1" s="2"/>
    </row>
    <row r="2" ht="26.1" customHeight="1" spans="1:10">
      <c r="A2" s="3" t="s">
        <v>123</v>
      </c>
      <c r="B2" s="41" t="s">
        <v>800</v>
      </c>
      <c r="C2" s="42"/>
      <c r="D2" s="42"/>
      <c r="E2" s="42"/>
      <c r="F2" s="42"/>
      <c r="G2" s="42"/>
      <c r="H2" s="42"/>
      <c r="I2" s="42"/>
      <c r="J2" s="45"/>
    </row>
    <row r="3" ht="26.1" customHeight="1" spans="1:10">
      <c r="A3" s="3" t="s">
        <v>125</v>
      </c>
      <c r="B3" s="3" t="s">
        <v>30</v>
      </c>
      <c r="C3" s="3"/>
      <c r="D3" s="3"/>
      <c r="E3" s="4" t="s">
        <v>126</v>
      </c>
      <c r="F3" s="3" t="s">
        <v>30</v>
      </c>
      <c r="G3" s="3"/>
      <c r="H3" s="3"/>
      <c r="I3" s="3"/>
      <c r="J3" s="3"/>
    </row>
    <row r="4" ht="36.95" customHeight="1" spans="1:10">
      <c r="A4" s="3" t="s">
        <v>127</v>
      </c>
      <c r="B4" s="3"/>
      <c r="C4" s="4" t="s">
        <v>33</v>
      </c>
      <c r="D4" s="4" t="s">
        <v>128</v>
      </c>
      <c r="E4" s="4" t="s">
        <v>129</v>
      </c>
      <c r="F4" s="3" t="s">
        <v>130</v>
      </c>
      <c r="G4" s="3"/>
      <c r="H4" s="3" t="s">
        <v>131</v>
      </c>
      <c r="I4" s="3" t="s">
        <v>132</v>
      </c>
      <c r="J4" s="3"/>
    </row>
    <row r="5" ht="30.95" customHeight="1" spans="1:10">
      <c r="A5" s="3"/>
      <c r="B5" s="3" t="s">
        <v>40</v>
      </c>
      <c r="C5" s="47">
        <v>200</v>
      </c>
      <c r="D5" s="43">
        <v>190.26</v>
      </c>
      <c r="E5" s="43">
        <v>190.26</v>
      </c>
      <c r="F5" s="3">
        <v>10</v>
      </c>
      <c r="G5" s="3"/>
      <c r="H5" s="5">
        <f>E5/D5</f>
        <v>1</v>
      </c>
      <c r="I5" s="3">
        <v>9</v>
      </c>
      <c r="J5" s="3"/>
    </row>
    <row r="6" ht="30.95" customHeight="1" spans="1:10">
      <c r="A6" s="3"/>
      <c r="B6" s="48" t="s">
        <v>43</v>
      </c>
      <c r="C6" s="47">
        <v>200</v>
      </c>
      <c r="D6" s="43">
        <v>190.26</v>
      </c>
      <c r="E6" s="43">
        <v>190.26</v>
      </c>
      <c r="F6" s="3">
        <v>10</v>
      </c>
      <c r="G6" s="3"/>
      <c r="H6" s="9">
        <v>1</v>
      </c>
      <c r="I6" s="3">
        <v>9</v>
      </c>
      <c r="J6" s="3"/>
    </row>
    <row r="7" ht="30.95" customHeight="1" spans="1:10">
      <c r="A7" s="3"/>
      <c r="B7" s="3" t="s">
        <v>134</v>
      </c>
      <c r="C7" s="3"/>
      <c r="D7" s="3"/>
      <c r="E7" s="3"/>
      <c r="F7" s="3" t="s">
        <v>133</v>
      </c>
      <c r="G7" s="3"/>
      <c r="H7" s="3" t="s">
        <v>133</v>
      </c>
      <c r="I7" s="3" t="s">
        <v>133</v>
      </c>
      <c r="J7" s="3"/>
    </row>
    <row r="8" ht="30.95" customHeight="1" spans="1:10">
      <c r="A8" s="3"/>
      <c r="B8" s="3" t="s">
        <v>135</v>
      </c>
      <c r="C8" s="3"/>
      <c r="D8" s="3"/>
      <c r="E8" s="3"/>
      <c r="F8" s="3" t="s">
        <v>133</v>
      </c>
      <c r="G8" s="3"/>
      <c r="H8" s="3" t="s">
        <v>133</v>
      </c>
      <c r="I8" s="3" t="s">
        <v>133</v>
      </c>
      <c r="J8" s="3"/>
    </row>
    <row r="9" ht="29.1" customHeight="1" spans="1:10">
      <c r="A9" s="6" t="s">
        <v>136</v>
      </c>
      <c r="B9" s="6"/>
      <c r="C9" s="6"/>
      <c r="D9" s="6"/>
      <c r="E9" s="6"/>
      <c r="F9" s="6"/>
      <c r="G9" s="6" t="s">
        <v>137</v>
      </c>
      <c r="H9" s="6"/>
      <c r="I9" s="6"/>
      <c r="J9" s="6"/>
    </row>
    <row r="10" ht="128" customHeight="1" spans="1:11">
      <c r="A10" s="6" t="s">
        <v>138</v>
      </c>
      <c r="B10" s="49" t="s">
        <v>801</v>
      </c>
      <c r="C10" s="49"/>
      <c r="D10" s="49"/>
      <c r="E10" s="49"/>
      <c r="F10" s="49"/>
      <c r="G10" s="49" t="s">
        <v>802</v>
      </c>
      <c r="H10" s="49"/>
      <c r="I10" s="49"/>
      <c r="J10" s="49"/>
      <c r="K10" s="4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0" customHeight="1" spans="1:10">
      <c r="A13" s="3" t="s">
        <v>58</v>
      </c>
      <c r="B13" s="3" t="s">
        <v>803</v>
      </c>
      <c r="C13" s="3" t="s">
        <v>804</v>
      </c>
      <c r="D13" s="3" t="s">
        <v>93</v>
      </c>
      <c r="E13" s="3">
        <v>2580</v>
      </c>
      <c r="F13" s="6" t="s">
        <v>805</v>
      </c>
      <c r="G13" s="6">
        <v>2323.66</v>
      </c>
      <c r="H13" s="6">
        <v>10</v>
      </c>
      <c r="I13" s="6">
        <v>8</v>
      </c>
      <c r="J13" s="6" t="s">
        <v>806</v>
      </c>
    </row>
    <row r="14" ht="36" customHeight="1" spans="1:10">
      <c r="A14" s="3"/>
      <c r="B14" s="3" t="s">
        <v>807</v>
      </c>
      <c r="C14" s="3" t="s">
        <v>808</v>
      </c>
      <c r="D14" s="3" t="s">
        <v>93</v>
      </c>
      <c r="E14" s="50">
        <v>7000</v>
      </c>
      <c r="F14" s="6" t="s">
        <v>805</v>
      </c>
      <c r="G14" s="6">
        <v>6469.24</v>
      </c>
      <c r="H14" s="6">
        <v>10</v>
      </c>
      <c r="I14" s="6">
        <v>9</v>
      </c>
      <c r="J14" s="6" t="s">
        <v>809</v>
      </c>
    </row>
    <row r="15" ht="36" customHeight="1" spans="1:10">
      <c r="A15" s="3"/>
      <c r="B15" s="3" t="s">
        <v>84</v>
      </c>
      <c r="C15" s="3" t="s">
        <v>179</v>
      </c>
      <c r="D15" s="3" t="s">
        <v>146</v>
      </c>
      <c r="E15" s="3">
        <v>100</v>
      </c>
      <c r="F15" s="6" t="s">
        <v>62</v>
      </c>
      <c r="G15" s="6">
        <v>100</v>
      </c>
      <c r="H15" s="6">
        <v>10</v>
      </c>
      <c r="I15" s="6">
        <v>10</v>
      </c>
      <c r="J15" s="6" t="s">
        <v>26</v>
      </c>
    </row>
    <row r="16" ht="42" customHeight="1" spans="1:10">
      <c r="A16" s="3"/>
      <c r="B16" s="3" t="s">
        <v>91</v>
      </c>
      <c r="C16" s="3" t="s">
        <v>92</v>
      </c>
      <c r="D16" s="3" t="s">
        <v>61</v>
      </c>
      <c r="E16" s="44">
        <v>45596</v>
      </c>
      <c r="F16" s="44" t="s">
        <v>181</v>
      </c>
      <c r="G16" s="6" t="s">
        <v>148</v>
      </c>
      <c r="H16" s="6">
        <v>10</v>
      </c>
      <c r="I16" s="6">
        <v>10</v>
      </c>
      <c r="J16" s="6" t="s">
        <v>26</v>
      </c>
    </row>
    <row r="17" ht="30.95" customHeight="1" spans="1:10">
      <c r="A17" s="3"/>
      <c r="B17" s="3" t="s">
        <v>96</v>
      </c>
      <c r="C17" s="3" t="s">
        <v>127</v>
      </c>
      <c r="D17" s="3" t="s">
        <v>61</v>
      </c>
      <c r="E17" s="3">
        <v>200</v>
      </c>
      <c r="F17" s="6" t="s">
        <v>64</v>
      </c>
      <c r="G17" s="6">
        <v>190.26</v>
      </c>
      <c r="H17" s="6">
        <v>10</v>
      </c>
      <c r="I17" s="6">
        <v>8</v>
      </c>
      <c r="J17" s="6"/>
    </row>
    <row r="18" ht="86" customHeight="1" spans="1:10">
      <c r="A18" s="3" t="s">
        <v>101</v>
      </c>
      <c r="B18" s="3" t="s">
        <v>102</v>
      </c>
      <c r="C18" s="48" t="s">
        <v>810</v>
      </c>
      <c r="D18" s="3" t="s">
        <v>61</v>
      </c>
      <c r="E18" s="48" t="s">
        <v>810</v>
      </c>
      <c r="F18" s="48" t="s">
        <v>810</v>
      </c>
      <c r="G18" s="48" t="s">
        <v>810</v>
      </c>
      <c r="H18" s="6">
        <v>10</v>
      </c>
      <c r="I18" s="6">
        <v>10</v>
      </c>
      <c r="J18" s="6" t="s">
        <v>26</v>
      </c>
    </row>
    <row r="19" ht="40.5" spans="1:10">
      <c r="A19" s="3"/>
      <c r="B19" s="3" t="s">
        <v>105</v>
      </c>
      <c r="C19" s="48" t="s">
        <v>811</v>
      </c>
      <c r="D19" s="3" t="s">
        <v>61</v>
      </c>
      <c r="E19" s="48" t="s">
        <v>811</v>
      </c>
      <c r="F19" s="48" t="s">
        <v>811</v>
      </c>
      <c r="G19" s="48" t="s">
        <v>811</v>
      </c>
      <c r="H19" s="6">
        <v>10</v>
      </c>
      <c r="I19" s="6">
        <v>10</v>
      </c>
      <c r="J19" s="6" t="s">
        <v>26</v>
      </c>
    </row>
    <row r="20" ht="54" spans="1:10">
      <c r="A20" s="3"/>
      <c r="B20" s="3" t="s">
        <v>113</v>
      </c>
      <c r="C20" s="48" t="s">
        <v>812</v>
      </c>
      <c r="D20" s="3" t="s">
        <v>61</v>
      </c>
      <c r="E20" s="48" t="s">
        <v>813</v>
      </c>
      <c r="F20" s="48" t="s">
        <v>813</v>
      </c>
      <c r="G20" s="48" t="s">
        <v>813</v>
      </c>
      <c r="H20" s="6">
        <v>10</v>
      </c>
      <c r="I20" s="6">
        <v>10</v>
      </c>
      <c r="J20" s="6" t="s">
        <v>26</v>
      </c>
    </row>
    <row r="21" ht="54" spans="1:10">
      <c r="A21" s="3"/>
      <c r="B21" s="3" t="s">
        <v>115</v>
      </c>
      <c r="C21" s="48" t="s">
        <v>814</v>
      </c>
      <c r="D21" s="3" t="s">
        <v>61</v>
      </c>
      <c r="E21" s="48" t="s">
        <v>814</v>
      </c>
      <c r="F21" s="48" t="s">
        <v>814</v>
      </c>
      <c r="G21" s="48" t="s">
        <v>814</v>
      </c>
      <c r="H21" s="6">
        <v>10</v>
      </c>
      <c r="I21" s="6">
        <v>10</v>
      </c>
      <c r="J21" s="6" t="s">
        <v>26</v>
      </c>
    </row>
    <row r="22" ht="41.1" customHeight="1" spans="1:10">
      <c r="A22" s="3" t="s">
        <v>117</v>
      </c>
      <c r="B22" s="4" t="s">
        <v>118</v>
      </c>
      <c r="C22" s="3" t="s">
        <v>353</v>
      </c>
      <c r="D22" s="8" t="s">
        <v>76</v>
      </c>
      <c r="E22" s="3">
        <v>98</v>
      </c>
      <c r="F22" s="3" t="s">
        <v>62</v>
      </c>
      <c r="G22" s="3">
        <v>98</v>
      </c>
      <c r="H22" s="3">
        <v>10</v>
      </c>
      <c r="I22" s="3">
        <v>10</v>
      </c>
      <c r="J22" s="6" t="s">
        <v>26</v>
      </c>
    </row>
    <row r="23" ht="30.95" customHeight="1" spans="1:10">
      <c r="A23" s="3" t="s">
        <v>158</v>
      </c>
      <c r="B23" s="3"/>
      <c r="C23" s="3" t="s">
        <v>26</v>
      </c>
      <c r="D23" s="3"/>
      <c r="E23" s="3"/>
      <c r="F23" s="3"/>
      <c r="G23" s="3"/>
      <c r="H23" s="3"/>
      <c r="I23" s="3"/>
      <c r="J23" s="3"/>
    </row>
    <row r="24" ht="24" customHeight="1" spans="1:10">
      <c r="A24" s="3" t="s">
        <v>159</v>
      </c>
      <c r="B24" s="3">
        <v>100</v>
      </c>
      <c r="C24" s="3"/>
      <c r="D24" s="3"/>
      <c r="E24" s="3"/>
      <c r="F24" s="3"/>
      <c r="G24" s="3"/>
      <c r="H24" s="3"/>
      <c r="I24" s="3">
        <v>95</v>
      </c>
      <c r="J24" s="3" t="s">
        <v>160</v>
      </c>
    </row>
    <row r="25" spans="1:10">
      <c r="A25" s="10" t="s">
        <v>161</v>
      </c>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pageSetup paperSize="9" scale="53"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5" workbookViewId="0">
      <selection activeCell="E19" sqref="E19"/>
    </sheetView>
  </sheetViews>
  <sheetFormatPr defaultColWidth="9" defaultRowHeight="13.5"/>
  <cols>
    <col min="1" max="1" width="11.5" customWidth="1"/>
    <col min="2" max="2" width="21.25" customWidth="1"/>
    <col min="3" max="3" width="25.875" customWidth="1"/>
    <col min="5" max="7" width="18.875" customWidth="1"/>
    <col min="10" max="10" width="30.125" customWidth="1"/>
  </cols>
  <sheetData>
    <row r="1" ht="27" spans="1:10">
      <c r="A1" s="2" t="s">
        <v>122</v>
      </c>
      <c r="B1" s="2"/>
      <c r="C1" s="2"/>
      <c r="D1" s="2"/>
      <c r="E1" s="2"/>
      <c r="F1" s="2"/>
      <c r="G1" s="2"/>
      <c r="H1" s="2"/>
      <c r="I1" s="2"/>
      <c r="J1" s="2"/>
    </row>
    <row r="2" ht="26.1" customHeight="1" spans="1:10">
      <c r="A2" s="3" t="s">
        <v>123</v>
      </c>
      <c r="B2" s="41" t="s">
        <v>815</v>
      </c>
      <c r="C2" s="42"/>
      <c r="D2" s="42"/>
      <c r="E2" s="42"/>
      <c r="F2" s="42"/>
      <c r="G2" s="42"/>
      <c r="H2" s="42"/>
      <c r="I2" s="42"/>
      <c r="J2" s="45"/>
    </row>
    <row r="3" ht="26.1" customHeight="1" spans="1:10">
      <c r="A3" s="3" t="s">
        <v>125</v>
      </c>
      <c r="B3" s="3" t="s">
        <v>30</v>
      </c>
      <c r="C3" s="3"/>
      <c r="D3" s="3"/>
      <c r="E3" s="4" t="s">
        <v>126</v>
      </c>
      <c r="F3" s="3" t="s">
        <v>30</v>
      </c>
      <c r="G3" s="3"/>
      <c r="H3" s="3"/>
      <c r="I3" s="3"/>
      <c r="J3" s="3"/>
    </row>
    <row r="4" ht="36.95" customHeight="1" spans="1:10">
      <c r="A4" s="3" t="s">
        <v>127</v>
      </c>
      <c r="B4" s="3"/>
      <c r="C4" s="4" t="s">
        <v>33</v>
      </c>
      <c r="D4" s="4" t="s">
        <v>128</v>
      </c>
      <c r="E4" s="4" t="s">
        <v>129</v>
      </c>
      <c r="F4" s="3" t="s">
        <v>130</v>
      </c>
      <c r="G4" s="3"/>
      <c r="H4" s="3" t="s">
        <v>131</v>
      </c>
      <c r="I4" s="3" t="s">
        <v>132</v>
      </c>
      <c r="J4" s="3"/>
    </row>
    <row r="5" ht="30.95" customHeight="1" spans="1:10">
      <c r="A5" s="3"/>
      <c r="B5" s="3" t="s">
        <v>40</v>
      </c>
      <c r="C5" s="43">
        <v>51.86</v>
      </c>
      <c r="D5" s="43">
        <v>0.2</v>
      </c>
      <c r="E5" s="43">
        <v>0.2</v>
      </c>
      <c r="F5" s="3">
        <v>10</v>
      </c>
      <c r="G5" s="3"/>
      <c r="H5" s="5">
        <f>E5/D5</f>
        <v>1</v>
      </c>
      <c r="I5" s="3">
        <v>10</v>
      </c>
      <c r="J5" s="3"/>
    </row>
    <row r="6" ht="30.95" customHeight="1" spans="1:10">
      <c r="A6" s="3"/>
      <c r="B6" s="3" t="s">
        <v>43</v>
      </c>
      <c r="C6" s="43">
        <v>51.86</v>
      </c>
      <c r="D6" s="43">
        <v>0.2</v>
      </c>
      <c r="E6" s="43">
        <v>0.2</v>
      </c>
      <c r="F6" s="3" t="s">
        <v>133</v>
      </c>
      <c r="G6" s="3"/>
      <c r="H6" s="3" t="s">
        <v>133</v>
      </c>
      <c r="I6" s="3" t="s">
        <v>133</v>
      </c>
      <c r="J6" s="3"/>
    </row>
    <row r="7" ht="30.95" customHeight="1" spans="1:10">
      <c r="A7" s="3"/>
      <c r="B7" s="3" t="s">
        <v>134</v>
      </c>
      <c r="C7" s="3"/>
      <c r="D7" s="3"/>
      <c r="E7" s="3"/>
      <c r="F7" s="3" t="s">
        <v>133</v>
      </c>
      <c r="G7" s="3"/>
      <c r="H7" s="3" t="s">
        <v>133</v>
      </c>
      <c r="I7" s="3" t="s">
        <v>133</v>
      </c>
      <c r="J7" s="3"/>
    </row>
    <row r="8" ht="30.95" customHeight="1" spans="1:10">
      <c r="A8" s="3"/>
      <c r="B8" s="3" t="s">
        <v>135</v>
      </c>
      <c r="C8" s="3"/>
      <c r="D8" s="3"/>
      <c r="E8" s="3"/>
      <c r="F8" s="3" t="s">
        <v>133</v>
      </c>
      <c r="G8" s="3"/>
      <c r="H8" s="3" t="s">
        <v>133</v>
      </c>
      <c r="I8" s="3" t="s">
        <v>133</v>
      </c>
      <c r="J8" s="3"/>
    </row>
    <row r="9" ht="29.1" customHeight="1" spans="1:10">
      <c r="A9" s="6" t="s">
        <v>136</v>
      </c>
      <c r="B9" s="6"/>
      <c r="C9" s="6"/>
      <c r="D9" s="6"/>
      <c r="E9" s="6"/>
      <c r="F9" s="6"/>
      <c r="G9" s="6" t="s">
        <v>137</v>
      </c>
      <c r="H9" s="6"/>
      <c r="I9" s="6"/>
      <c r="J9" s="6"/>
    </row>
    <row r="10" ht="71.1" customHeight="1" spans="1:11">
      <c r="A10" s="6" t="s">
        <v>138</v>
      </c>
      <c r="B10" s="6" t="s">
        <v>816</v>
      </c>
      <c r="C10" s="6"/>
      <c r="D10" s="6"/>
      <c r="E10" s="6"/>
      <c r="F10" s="6"/>
      <c r="G10" s="6" t="s">
        <v>817</v>
      </c>
      <c r="H10" s="6"/>
      <c r="I10" s="6"/>
      <c r="J10" s="6"/>
      <c r="K10" s="4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40.5" spans="1:10">
      <c r="A13" s="3" t="s">
        <v>58</v>
      </c>
      <c r="B13" s="3" t="s">
        <v>59</v>
      </c>
      <c r="C13" s="3" t="s">
        <v>818</v>
      </c>
      <c r="D13" s="3" t="s">
        <v>93</v>
      </c>
      <c r="E13" s="3">
        <v>500</v>
      </c>
      <c r="F13" s="6" t="s">
        <v>144</v>
      </c>
      <c r="G13" s="6">
        <v>238.8</v>
      </c>
      <c r="H13" s="6">
        <v>15</v>
      </c>
      <c r="I13" s="6">
        <v>13</v>
      </c>
      <c r="J13" s="6" t="s">
        <v>819</v>
      </c>
    </row>
    <row r="14" ht="36" customHeight="1" spans="1:10">
      <c r="A14" s="3"/>
      <c r="B14" s="3" t="s">
        <v>84</v>
      </c>
      <c r="C14" s="3" t="s">
        <v>179</v>
      </c>
      <c r="D14" s="3" t="s">
        <v>146</v>
      </c>
      <c r="E14" s="3">
        <v>95</v>
      </c>
      <c r="F14" s="6" t="s">
        <v>62</v>
      </c>
      <c r="G14" s="6">
        <v>95.52</v>
      </c>
      <c r="H14" s="6">
        <v>15</v>
      </c>
      <c r="I14" s="6">
        <v>15</v>
      </c>
      <c r="J14" s="6" t="s">
        <v>26</v>
      </c>
    </row>
    <row r="15" ht="27" spans="1:10">
      <c r="A15" s="3"/>
      <c r="B15" s="3" t="s">
        <v>91</v>
      </c>
      <c r="C15" s="3" t="s">
        <v>92</v>
      </c>
      <c r="D15" s="3" t="s">
        <v>61</v>
      </c>
      <c r="E15" s="44">
        <v>45504</v>
      </c>
      <c r="F15" s="44" t="s">
        <v>181</v>
      </c>
      <c r="G15" s="6" t="s">
        <v>148</v>
      </c>
      <c r="H15" s="6">
        <v>10</v>
      </c>
      <c r="I15" s="6">
        <v>10</v>
      </c>
      <c r="J15" s="6" t="s">
        <v>26</v>
      </c>
    </row>
    <row r="16" ht="30.95" customHeight="1" spans="1:10">
      <c r="A16" s="3"/>
      <c r="B16" s="3" t="s">
        <v>96</v>
      </c>
      <c r="C16" s="3" t="s">
        <v>127</v>
      </c>
      <c r="D16" s="3" t="s">
        <v>61</v>
      </c>
      <c r="E16" s="3">
        <v>51.86</v>
      </c>
      <c r="F16" s="6" t="s">
        <v>64</v>
      </c>
      <c r="G16" s="6" t="s">
        <v>820</v>
      </c>
      <c r="H16" s="6">
        <v>10</v>
      </c>
      <c r="I16" s="6">
        <v>8</v>
      </c>
      <c r="J16" s="6" t="s">
        <v>598</v>
      </c>
    </row>
    <row r="17" ht="27.75" customHeight="1" spans="1:10">
      <c r="A17" s="3" t="s">
        <v>101</v>
      </c>
      <c r="B17" s="3" t="s">
        <v>102</v>
      </c>
      <c r="C17" s="3" t="s">
        <v>821</v>
      </c>
      <c r="D17" s="3" t="s">
        <v>61</v>
      </c>
      <c r="E17" s="3" t="s">
        <v>821</v>
      </c>
      <c r="F17" s="3" t="s">
        <v>821</v>
      </c>
      <c r="G17" s="6" t="s">
        <v>822</v>
      </c>
      <c r="H17" s="6">
        <v>10</v>
      </c>
      <c r="I17" s="6">
        <v>10</v>
      </c>
      <c r="J17" s="6" t="s">
        <v>26</v>
      </c>
    </row>
    <row r="18" ht="27" spans="1:10">
      <c r="A18" s="3"/>
      <c r="B18" s="3" t="s">
        <v>105</v>
      </c>
      <c r="C18" s="3" t="s">
        <v>823</v>
      </c>
      <c r="D18" s="3" t="s">
        <v>61</v>
      </c>
      <c r="E18" s="3" t="s">
        <v>823</v>
      </c>
      <c r="F18" s="3" t="s">
        <v>823</v>
      </c>
      <c r="G18" s="3" t="s">
        <v>824</v>
      </c>
      <c r="H18" s="6">
        <v>10</v>
      </c>
      <c r="I18" s="6">
        <v>10</v>
      </c>
      <c r="J18" s="6" t="s">
        <v>26</v>
      </c>
    </row>
    <row r="19" ht="40.5" spans="1:10">
      <c r="A19" s="3"/>
      <c r="B19" s="3" t="s">
        <v>113</v>
      </c>
      <c r="C19" s="3" t="s">
        <v>825</v>
      </c>
      <c r="D19" s="3" t="s">
        <v>61</v>
      </c>
      <c r="E19" s="3" t="s">
        <v>826</v>
      </c>
      <c r="F19" s="3" t="s">
        <v>826</v>
      </c>
      <c r="G19" s="6" t="s">
        <v>827</v>
      </c>
      <c r="H19" s="6">
        <v>10</v>
      </c>
      <c r="I19" s="6">
        <v>10</v>
      </c>
      <c r="J19" s="6" t="s">
        <v>26</v>
      </c>
    </row>
    <row r="20" ht="27" spans="1:10">
      <c r="A20" s="3"/>
      <c r="B20" s="3" t="s">
        <v>115</v>
      </c>
      <c r="C20" s="6" t="s">
        <v>828</v>
      </c>
      <c r="D20" s="3" t="s">
        <v>61</v>
      </c>
      <c r="E20" s="6" t="s">
        <v>828</v>
      </c>
      <c r="F20" s="6" t="s">
        <v>828</v>
      </c>
      <c r="G20" s="6" t="s">
        <v>829</v>
      </c>
      <c r="H20" s="6">
        <v>5</v>
      </c>
      <c r="I20" s="6">
        <v>5</v>
      </c>
      <c r="J20" s="6" t="s">
        <v>26</v>
      </c>
    </row>
    <row r="21" ht="41.1" customHeight="1" spans="1:10">
      <c r="A21" s="3" t="s">
        <v>117</v>
      </c>
      <c r="B21" s="4" t="s">
        <v>118</v>
      </c>
      <c r="C21" s="3" t="s">
        <v>353</v>
      </c>
      <c r="D21" s="8" t="s">
        <v>76</v>
      </c>
      <c r="E21" s="3">
        <v>90</v>
      </c>
      <c r="F21" s="3" t="s">
        <v>62</v>
      </c>
      <c r="G21" s="3">
        <v>95</v>
      </c>
      <c r="H21" s="3">
        <v>5</v>
      </c>
      <c r="I21" s="3">
        <v>5</v>
      </c>
      <c r="J21" s="6" t="s">
        <v>26</v>
      </c>
    </row>
    <row r="22" ht="30.95" customHeight="1" spans="1:10">
      <c r="A22" s="3" t="s">
        <v>158</v>
      </c>
      <c r="B22" s="3"/>
      <c r="C22" s="3" t="s">
        <v>26</v>
      </c>
      <c r="D22" s="3"/>
      <c r="E22" s="3"/>
      <c r="F22" s="3"/>
      <c r="G22" s="3"/>
      <c r="H22" s="3"/>
      <c r="I22" s="3"/>
      <c r="J22" s="3"/>
    </row>
    <row r="23" ht="24" customHeight="1" spans="1:10">
      <c r="A23" s="3" t="s">
        <v>159</v>
      </c>
      <c r="B23" s="3">
        <v>100</v>
      </c>
      <c r="C23" s="3"/>
      <c r="D23" s="3"/>
      <c r="E23" s="3"/>
      <c r="F23" s="3"/>
      <c r="G23" s="3"/>
      <c r="H23" s="3"/>
      <c r="I23" s="3">
        <f>SUM(I5,I13:I21)</f>
        <v>96</v>
      </c>
      <c r="J23" s="3" t="s">
        <v>160</v>
      </c>
    </row>
    <row r="24" spans="1:10">
      <c r="A24" s="10" t="s">
        <v>161</v>
      </c>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51"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7" workbookViewId="0">
      <selection activeCell="J22" sqref="A2:J22"/>
    </sheetView>
  </sheetViews>
  <sheetFormatPr defaultColWidth="9" defaultRowHeight="13.5"/>
  <cols>
    <col min="1" max="1" width="11.5" customWidth="1"/>
    <col min="2" max="2" width="21.25" customWidth="1"/>
    <col min="3" max="3" width="28.375" customWidth="1"/>
    <col min="5" max="5" width="13.3666666666667" customWidth="1"/>
    <col min="7" max="7" width="10.75" customWidth="1"/>
    <col min="10" max="10" width="27.775" customWidth="1"/>
  </cols>
  <sheetData>
    <row r="1" ht="27" spans="1:10">
      <c r="A1" s="2" t="s">
        <v>122</v>
      </c>
      <c r="B1" s="2"/>
      <c r="C1" s="2"/>
      <c r="D1" s="2"/>
      <c r="E1" s="2"/>
      <c r="F1" s="2"/>
      <c r="G1" s="2"/>
      <c r="H1" s="2"/>
      <c r="I1" s="2"/>
      <c r="J1" s="2"/>
    </row>
    <row r="2" ht="26" customHeight="1" spans="1:10">
      <c r="A2" s="3" t="s">
        <v>123</v>
      </c>
      <c r="B2" s="3" t="s">
        <v>830</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50</v>
      </c>
      <c r="D5" s="3">
        <v>30</v>
      </c>
      <c r="E5" s="3">
        <v>30</v>
      </c>
      <c r="F5" s="3">
        <v>10</v>
      </c>
      <c r="G5" s="3"/>
      <c r="H5" s="5">
        <f>E5/D5</f>
        <v>1</v>
      </c>
      <c r="I5" s="3">
        <v>8</v>
      </c>
      <c r="J5" s="3"/>
    </row>
    <row r="6" ht="31" customHeight="1" spans="1:10">
      <c r="A6" s="3"/>
      <c r="B6" s="3" t="s">
        <v>43</v>
      </c>
      <c r="C6" s="3">
        <v>50</v>
      </c>
      <c r="D6" s="3">
        <v>30</v>
      </c>
      <c r="E6" s="3">
        <v>30</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111" customHeight="1" spans="1:10">
      <c r="A10" s="6" t="s">
        <v>138</v>
      </c>
      <c r="B10" s="6" t="s">
        <v>831</v>
      </c>
      <c r="C10" s="6"/>
      <c r="D10" s="6"/>
      <c r="E10" s="6"/>
      <c r="F10" s="6"/>
      <c r="G10" s="6" t="s">
        <v>832</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833</v>
      </c>
      <c r="D13" s="3" t="s">
        <v>93</v>
      </c>
      <c r="E13" s="3">
        <v>1</v>
      </c>
      <c r="F13" s="37" t="s">
        <v>834</v>
      </c>
      <c r="G13" s="37">
        <v>1</v>
      </c>
      <c r="H13" s="6">
        <v>10</v>
      </c>
      <c r="I13" s="6">
        <v>10</v>
      </c>
      <c r="J13" s="6" t="s">
        <v>26</v>
      </c>
    </row>
    <row r="14" ht="31" customHeight="1" spans="1:10">
      <c r="A14" s="3"/>
      <c r="B14" s="3" t="s">
        <v>84</v>
      </c>
      <c r="C14" s="3" t="s">
        <v>835</v>
      </c>
      <c r="D14" s="3" t="s">
        <v>146</v>
      </c>
      <c r="E14" s="3">
        <v>100</v>
      </c>
      <c r="F14" s="37" t="s">
        <v>62</v>
      </c>
      <c r="G14" s="38">
        <v>100</v>
      </c>
      <c r="H14" s="6">
        <v>15</v>
      </c>
      <c r="I14" s="6">
        <v>15</v>
      </c>
      <c r="J14" s="6" t="s">
        <v>26</v>
      </c>
    </row>
    <row r="15" ht="31" customHeight="1" spans="1:10">
      <c r="A15" s="3"/>
      <c r="B15" s="3" t="s">
        <v>91</v>
      </c>
      <c r="C15" s="3" t="s">
        <v>836</v>
      </c>
      <c r="D15" s="3" t="s">
        <v>379</v>
      </c>
      <c r="E15" s="3">
        <v>100</v>
      </c>
      <c r="F15" s="37" t="s">
        <v>62</v>
      </c>
      <c r="G15" s="37">
        <v>100</v>
      </c>
      <c r="H15" s="6">
        <v>15</v>
      </c>
      <c r="I15" s="6">
        <v>15</v>
      </c>
      <c r="J15" s="6" t="s">
        <v>26</v>
      </c>
    </row>
    <row r="16" ht="31" customHeight="1" spans="1:10">
      <c r="A16" s="3"/>
      <c r="B16" s="3" t="s">
        <v>96</v>
      </c>
      <c r="C16" s="3" t="s">
        <v>752</v>
      </c>
      <c r="D16" s="3" t="s">
        <v>76</v>
      </c>
      <c r="E16" s="3">
        <v>50</v>
      </c>
      <c r="F16" s="37" t="s">
        <v>64</v>
      </c>
      <c r="G16" s="37">
        <v>50</v>
      </c>
      <c r="H16" s="6">
        <v>10</v>
      </c>
      <c r="I16" s="6">
        <v>10</v>
      </c>
      <c r="J16" s="6" t="s">
        <v>26</v>
      </c>
    </row>
    <row r="17" ht="31" customHeight="1" spans="1:10">
      <c r="A17" s="3" t="s">
        <v>101</v>
      </c>
      <c r="B17" s="3" t="s">
        <v>105</v>
      </c>
      <c r="C17" s="3" t="s">
        <v>837</v>
      </c>
      <c r="D17" s="8" t="s">
        <v>61</v>
      </c>
      <c r="E17" s="39">
        <v>5643</v>
      </c>
      <c r="F17" s="40" t="s">
        <v>201</v>
      </c>
      <c r="G17" s="40">
        <v>5643</v>
      </c>
      <c r="H17" s="6">
        <v>10</v>
      </c>
      <c r="I17" s="6">
        <v>10</v>
      </c>
      <c r="J17" s="6" t="s">
        <v>26</v>
      </c>
    </row>
    <row r="18" ht="31" customHeight="1" spans="1:10">
      <c r="A18" s="3"/>
      <c r="B18" s="3" t="s">
        <v>113</v>
      </c>
      <c r="C18" s="3" t="s">
        <v>838</v>
      </c>
      <c r="D18" s="8" t="s">
        <v>61</v>
      </c>
      <c r="E18" s="39" t="s">
        <v>206</v>
      </c>
      <c r="F18" s="39" t="s">
        <v>206</v>
      </c>
      <c r="G18" s="39" t="s">
        <v>206</v>
      </c>
      <c r="H18" s="6">
        <v>10</v>
      </c>
      <c r="I18" s="6">
        <v>10</v>
      </c>
      <c r="J18" s="6" t="s">
        <v>26</v>
      </c>
    </row>
    <row r="19" ht="31" customHeight="1" spans="1:10">
      <c r="A19" s="3"/>
      <c r="B19" s="3" t="s">
        <v>115</v>
      </c>
      <c r="C19" s="3" t="s">
        <v>839</v>
      </c>
      <c r="D19" s="8" t="s">
        <v>61</v>
      </c>
      <c r="E19" s="39">
        <v>10</v>
      </c>
      <c r="F19" s="40" t="s">
        <v>95</v>
      </c>
      <c r="G19" s="40">
        <v>10</v>
      </c>
      <c r="H19" s="6">
        <v>10</v>
      </c>
      <c r="I19" s="6">
        <v>10</v>
      </c>
      <c r="J19" s="6" t="s">
        <v>26</v>
      </c>
    </row>
    <row r="20" ht="41" customHeight="1" spans="1:10">
      <c r="A20" s="3" t="s">
        <v>117</v>
      </c>
      <c r="B20" s="4" t="s">
        <v>118</v>
      </c>
      <c r="C20" s="3" t="s">
        <v>353</v>
      </c>
      <c r="D20" s="3" t="s">
        <v>76</v>
      </c>
      <c r="E20" s="39">
        <v>90</v>
      </c>
      <c r="F20" s="40" t="s">
        <v>62</v>
      </c>
      <c r="G20" s="40">
        <v>95</v>
      </c>
      <c r="H20" s="3">
        <v>10</v>
      </c>
      <c r="I20" s="3">
        <v>10</v>
      </c>
      <c r="J20" s="6" t="s">
        <v>26</v>
      </c>
    </row>
    <row r="21" ht="31" customHeight="1" spans="1:10">
      <c r="A21" s="3" t="s">
        <v>158</v>
      </c>
      <c r="B21" s="3"/>
      <c r="C21" s="3" t="s">
        <v>26</v>
      </c>
      <c r="D21" s="3"/>
      <c r="E21" s="3"/>
      <c r="F21" s="3"/>
      <c r="G21" s="3"/>
      <c r="H21" s="3"/>
      <c r="I21" s="3"/>
      <c r="J21" s="3"/>
    </row>
    <row r="22" ht="24" customHeight="1" spans="1:10">
      <c r="A22" s="3" t="s">
        <v>159</v>
      </c>
      <c r="B22" s="3">
        <v>100</v>
      </c>
      <c r="C22" s="3"/>
      <c r="D22" s="3"/>
      <c r="E22" s="3"/>
      <c r="F22" s="3"/>
      <c r="G22" s="3"/>
      <c r="H22" s="3"/>
      <c r="I22" s="3">
        <f>SUM(I5,I13:I20)</f>
        <v>98</v>
      </c>
      <c r="J22" s="3" t="s">
        <v>160</v>
      </c>
    </row>
    <row r="23" spans="1:10">
      <c r="A23" s="10" t="s">
        <v>161</v>
      </c>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0" workbookViewId="0">
      <selection activeCell="E14" sqref="E14"/>
    </sheetView>
  </sheetViews>
  <sheetFormatPr defaultColWidth="9" defaultRowHeight="13.5"/>
  <cols>
    <col min="1" max="1" width="11.5" customWidth="1"/>
    <col min="2" max="2" width="21.2583333333333" customWidth="1"/>
    <col min="3" max="3" width="31" customWidth="1"/>
    <col min="5" max="7" width="26.125" customWidth="1"/>
    <col min="10" max="10" width="14.1333333333333" customWidth="1"/>
  </cols>
  <sheetData>
    <row r="1" ht="27" spans="1:10">
      <c r="A1" s="2" t="s">
        <v>122</v>
      </c>
      <c r="B1" s="2"/>
      <c r="C1" s="2"/>
      <c r="D1" s="2"/>
      <c r="E1" s="2"/>
      <c r="F1" s="2"/>
      <c r="G1" s="2"/>
      <c r="H1" s="2"/>
      <c r="I1" s="2"/>
      <c r="J1" s="2"/>
    </row>
    <row r="2" ht="26" customHeight="1" spans="1:10">
      <c r="A2" s="3" t="s">
        <v>123</v>
      </c>
      <c r="B2" s="34" t="s">
        <v>210</v>
      </c>
      <c r="C2" s="34"/>
      <c r="D2" s="34"/>
      <c r="E2" s="34"/>
      <c r="F2" s="34"/>
      <c r="G2" s="34"/>
      <c r="H2" s="34"/>
      <c r="I2" s="34"/>
      <c r="J2" s="34"/>
    </row>
    <row r="3" ht="26" customHeight="1" spans="1:10">
      <c r="A3" s="3" t="s">
        <v>125</v>
      </c>
      <c r="B3" s="34" t="s">
        <v>30</v>
      </c>
      <c r="C3" s="34"/>
      <c r="D3" s="34"/>
      <c r="E3" s="4" t="s">
        <v>126</v>
      </c>
      <c r="F3" s="34" t="s">
        <v>30</v>
      </c>
      <c r="G3" s="34"/>
      <c r="H3" s="34"/>
      <c r="I3" s="34"/>
      <c r="J3" s="34"/>
    </row>
    <row r="4" ht="37" customHeight="1" spans="1:10">
      <c r="A4" s="3" t="s">
        <v>127</v>
      </c>
      <c r="B4" s="34"/>
      <c r="C4" s="4" t="s">
        <v>33</v>
      </c>
      <c r="D4" s="4" t="s">
        <v>128</v>
      </c>
      <c r="E4" s="4" t="s">
        <v>129</v>
      </c>
      <c r="F4" s="3" t="s">
        <v>130</v>
      </c>
      <c r="G4" s="3"/>
      <c r="H4" s="3" t="s">
        <v>131</v>
      </c>
      <c r="I4" s="3" t="s">
        <v>132</v>
      </c>
      <c r="J4" s="3"/>
    </row>
    <row r="5" ht="31" customHeight="1" spans="1:10">
      <c r="A5" s="3"/>
      <c r="B5" s="3" t="s">
        <v>40</v>
      </c>
      <c r="C5" s="3">
        <v>6</v>
      </c>
      <c r="D5" s="3">
        <v>1</v>
      </c>
      <c r="E5" s="3">
        <v>1</v>
      </c>
      <c r="F5" s="3">
        <v>10</v>
      </c>
      <c r="G5" s="3"/>
      <c r="H5" s="5">
        <f>E5/D5</f>
        <v>1</v>
      </c>
      <c r="I5" s="3">
        <v>10</v>
      </c>
      <c r="J5" s="3"/>
    </row>
    <row r="6" ht="31" customHeight="1" spans="1:10">
      <c r="A6" s="3"/>
      <c r="B6" s="3" t="s">
        <v>43</v>
      </c>
      <c r="C6" s="3">
        <v>6</v>
      </c>
      <c r="D6" s="3">
        <v>1</v>
      </c>
      <c r="E6" s="3">
        <v>1</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211</v>
      </c>
      <c r="C10" s="6"/>
      <c r="D10" s="6"/>
      <c r="E10" s="6"/>
      <c r="F10" s="6"/>
      <c r="G10" s="6" t="s">
        <v>212</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213</v>
      </c>
      <c r="D13" s="3" t="s">
        <v>93</v>
      </c>
      <c r="E13" s="3">
        <v>100</v>
      </c>
      <c r="F13" s="3" t="s">
        <v>62</v>
      </c>
      <c r="G13" s="9">
        <v>1</v>
      </c>
      <c r="H13" s="6">
        <v>15</v>
      </c>
      <c r="I13" s="6">
        <v>15</v>
      </c>
      <c r="J13" s="6" t="s">
        <v>26</v>
      </c>
    </row>
    <row r="14" ht="31" customHeight="1" spans="1:10">
      <c r="A14" s="3"/>
      <c r="B14" s="3" t="s">
        <v>84</v>
      </c>
      <c r="C14" s="3" t="s">
        <v>214</v>
      </c>
      <c r="D14" s="3" t="s">
        <v>93</v>
      </c>
      <c r="E14" s="3">
        <v>100</v>
      </c>
      <c r="F14" s="3" t="s">
        <v>62</v>
      </c>
      <c r="G14" s="6">
        <v>100</v>
      </c>
      <c r="H14" s="6">
        <v>15</v>
      </c>
      <c r="I14" s="6">
        <v>15</v>
      </c>
      <c r="J14" s="6" t="s">
        <v>26</v>
      </c>
    </row>
    <row r="15" ht="31" customHeight="1" spans="1:10">
      <c r="A15" s="3"/>
      <c r="B15" s="3" t="s">
        <v>91</v>
      </c>
      <c r="C15" s="171" t="s">
        <v>215</v>
      </c>
      <c r="D15" s="3" t="s">
        <v>93</v>
      </c>
      <c r="E15" s="171" t="s">
        <v>216</v>
      </c>
      <c r="F15" s="6" t="s">
        <v>95</v>
      </c>
      <c r="G15" s="171" t="s">
        <v>216</v>
      </c>
      <c r="H15" s="6">
        <v>10</v>
      </c>
      <c r="I15" s="6">
        <v>10</v>
      </c>
      <c r="J15" s="6" t="s">
        <v>26</v>
      </c>
    </row>
    <row r="16" ht="31" customHeight="1" spans="1:10">
      <c r="A16" s="3"/>
      <c r="B16" s="3" t="s">
        <v>96</v>
      </c>
      <c r="C16" s="3" t="s">
        <v>217</v>
      </c>
      <c r="D16" s="3" t="s">
        <v>93</v>
      </c>
      <c r="E16" s="3">
        <v>6</v>
      </c>
      <c r="F16" s="6" t="s">
        <v>64</v>
      </c>
      <c r="G16" s="6" t="s">
        <v>218</v>
      </c>
      <c r="H16" s="6">
        <v>10</v>
      </c>
      <c r="I16" s="6">
        <v>10</v>
      </c>
      <c r="J16" s="6" t="s">
        <v>26</v>
      </c>
    </row>
    <row r="17" ht="65" customHeight="1" spans="1:10">
      <c r="A17" s="3" t="s">
        <v>101</v>
      </c>
      <c r="B17" s="3" t="s">
        <v>102</v>
      </c>
      <c r="C17" s="3" t="s">
        <v>219</v>
      </c>
      <c r="D17" s="3" t="s">
        <v>98</v>
      </c>
      <c r="E17" s="3" t="s">
        <v>220</v>
      </c>
      <c r="F17" s="3" t="s">
        <v>220</v>
      </c>
      <c r="G17" s="3" t="s">
        <v>220</v>
      </c>
      <c r="H17" s="6">
        <v>10</v>
      </c>
      <c r="I17" s="6">
        <v>10</v>
      </c>
      <c r="J17" s="6" t="s">
        <v>26</v>
      </c>
    </row>
    <row r="18" ht="65" customHeight="1" spans="1:10">
      <c r="A18" s="3"/>
      <c r="B18" s="3" t="s">
        <v>105</v>
      </c>
      <c r="C18" s="3" t="s">
        <v>221</v>
      </c>
      <c r="D18" s="3" t="s">
        <v>93</v>
      </c>
      <c r="E18" s="3" t="s">
        <v>221</v>
      </c>
      <c r="F18" s="3" t="s">
        <v>221</v>
      </c>
      <c r="G18" s="6" t="s">
        <v>221</v>
      </c>
      <c r="H18" s="6">
        <v>10</v>
      </c>
      <c r="I18" s="6">
        <v>10</v>
      </c>
      <c r="J18" s="6" t="s">
        <v>26</v>
      </c>
    </row>
    <row r="19" ht="65" customHeight="1" spans="1:10">
      <c r="A19" s="3"/>
      <c r="B19" s="3" t="s">
        <v>113</v>
      </c>
      <c r="C19" s="3" t="s">
        <v>222</v>
      </c>
      <c r="D19" s="8" t="s">
        <v>76</v>
      </c>
      <c r="E19" s="3">
        <v>77</v>
      </c>
      <c r="F19" s="6" t="s">
        <v>62</v>
      </c>
      <c r="G19" s="19">
        <v>0.81</v>
      </c>
      <c r="H19" s="6">
        <v>10</v>
      </c>
      <c r="I19" s="6">
        <v>10</v>
      </c>
      <c r="J19" s="6" t="s">
        <v>26</v>
      </c>
    </row>
    <row r="20" ht="65" customHeight="1" spans="1:10">
      <c r="A20" s="3"/>
      <c r="B20" s="3" t="s">
        <v>115</v>
      </c>
      <c r="C20" s="3" t="s">
        <v>223</v>
      </c>
      <c r="D20" s="3" t="s">
        <v>93</v>
      </c>
      <c r="E20" s="3" t="s">
        <v>223</v>
      </c>
      <c r="F20" s="3" t="s">
        <v>223</v>
      </c>
      <c r="G20" s="3" t="s">
        <v>223</v>
      </c>
      <c r="H20" s="6">
        <v>5</v>
      </c>
      <c r="I20" s="6">
        <v>5</v>
      </c>
      <c r="J20" s="6" t="s">
        <v>26</v>
      </c>
    </row>
    <row r="21" ht="41" customHeight="1" spans="1:10">
      <c r="A21" s="3" t="s">
        <v>117</v>
      </c>
      <c r="B21" s="4" t="s">
        <v>118</v>
      </c>
      <c r="C21" s="3" t="s">
        <v>224</v>
      </c>
      <c r="D21" s="8" t="s">
        <v>76</v>
      </c>
      <c r="E21" s="38">
        <v>95</v>
      </c>
      <c r="F21" s="3" t="s">
        <v>62</v>
      </c>
      <c r="G21" s="9">
        <v>0.98</v>
      </c>
      <c r="H21" s="3">
        <v>5</v>
      </c>
      <c r="I21" s="3">
        <v>5</v>
      </c>
      <c r="J21" s="6" t="s">
        <v>26</v>
      </c>
    </row>
    <row r="22" ht="31" customHeight="1" spans="1:10">
      <c r="A22" s="3" t="s">
        <v>158</v>
      </c>
      <c r="B22" s="3"/>
      <c r="C22" s="34" t="s">
        <v>26</v>
      </c>
      <c r="D22" s="34"/>
      <c r="E22" s="34"/>
      <c r="F22" s="34"/>
      <c r="G22" s="34"/>
      <c r="H22" s="34"/>
      <c r="I22" s="34"/>
      <c r="J22" s="34"/>
    </row>
    <row r="23" ht="24" customHeight="1" spans="1:10">
      <c r="A23" s="3" t="s">
        <v>159</v>
      </c>
      <c r="B23" s="3">
        <v>100</v>
      </c>
      <c r="C23" s="3"/>
      <c r="D23" s="3"/>
      <c r="E23" s="3"/>
      <c r="F23" s="3"/>
      <c r="G23" s="3"/>
      <c r="H23" s="3"/>
      <c r="I23" s="34">
        <f>SUM(I5,I13:I21)</f>
        <v>100</v>
      </c>
      <c r="J23" s="3" t="s">
        <v>160</v>
      </c>
    </row>
    <row r="24" spans="1:10">
      <c r="A24" s="10" t="s">
        <v>161</v>
      </c>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8"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0" workbookViewId="0">
      <selection activeCell="E12" sqref="E$1:G$1048576"/>
    </sheetView>
  </sheetViews>
  <sheetFormatPr defaultColWidth="9" defaultRowHeight="13.5"/>
  <cols>
    <col min="1" max="1" width="11.5" customWidth="1"/>
    <col min="2" max="2" width="21.2583333333333" customWidth="1"/>
    <col min="3" max="3" width="32.25" customWidth="1"/>
    <col min="5" max="7" width="18.75" customWidth="1"/>
    <col min="10" max="10" width="14.1333333333333" customWidth="1"/>
  </cols>
  <sheetData>
    <row r="1" ht="27" spans="1:10">
      <c r="A1" s="2" t="s">
        <v>122</v>
      </c>
      <c r="B1" s="2"/>
      <c r="C1" s="2"/>
      <c r="D1" s="2"/>
      <c r="E1" s="2"/>
      <c r="F1" s="2"/>
      <c r="G1" s="2"/>
      <c r="H1" s="2"/>
      <c r="I1" s="2"/>
      <c r="J1" s="2"/>
    </row>
    <row r="2" ht="26" customHeight="1" spans="1:10">
      <c r="A2" s="3" t="s">
        <v>123</v>
      </c>
      <c r="B2" s="34" t="s">
        <v>840</v>
      </c>
      <c r="C2" s="34"/>
      <c r="D2" s="34"/>
      <c r="E2" s="34"/>
      <c r="F2" s="34"/>
      <c r="G2" s="34"/>
      <c r="H2" s="34"/>
      <c r="I2" s="34"/>
      <c r="J2" s="34"/>
    </row>
    <row r="3" ht="26" customHeight="1" spans="1:10">
      <c r="A3" s="3" t="s">
        <v>125</v>
      </c>
      <c r="B3" s="34" t="s">
        <v>30</v>
      </c>
      <c r="C3" s="34"/>
      <c r="D3" s="34"/>
      <c r="E3" s="4" t="s">
        <v>126</v>
      </c>
      <c r="F3" s="34" t="s">
        <v>30</v>
      </c>
      <c r="G3" s="34"/>
      <c r="H3" s="34"/>
      <c r="I3" s="34"/>
      <c r="J3" s="34"/>
    </row>
    <row r="4" ht="37" customHeight="1" spans="1:10">
      <c r="A4" s="3" t="s">
        <v>127</v>
      </c>
      <c r="B4" s="34"/>
      <c r="C4" s="4" t="s">
        <v>33</v>
      </c>
      <c r="D4" s="4" t="s">
        <v>128</v>
      </c>
      <c r="E4" s="4" t="s">
        <v>129</v>
      </c>
      <c r="F4" s="3" t="s">
        <v>130</v>
      </c>
      <c r="G4" s="3"/>
      <c r="H4" s="3" t="s">
        <v>131</v>
      </c>
      <c r="I4" s="3" t="s">
        <v>132</v>
      </c>
      <c r="J4" s="3"/>
    </row>
    <row r="5" ht="31" customHeight="1" spans="1:10">
      <c r="A5" s="3"/>
      <c r="B5" s="3" t="s">
        <v>40</v>
      </c>
      <c r="C5" s="30">
        <v>108.81</v>
      </c>
      <c r="D5" s="30">
        <v>96.49</v>
      </c>
      <c r="E5" s="3">
        <v>96.49</v>
      </c>
      <c r="F5" s="3">
        <v>10</v>
      </c>
      <c r="G5" s="3"/>
      <c r="H5" s="5">
        <f>E5/D5</f>
        <v>1</v>
      </c>
      <c r="I5" s="3">
        <v>8</v>
      </c>
      <c r="J5" s="3"/>
    </row>
    <row r="6" ht="31" customHeight="1" spans="1:10">
      <c r="A6" s="3"/>
      <c r="B6" s="3" t="s">
        <v>43</v>
      </c>
      <c r="C6" s="30">
        <v>108.81</v>
      </c>
      <c r="D6" s="3">
        <v>96.49</v>
      </c>
      <c r="E6" s="3">
        <v>96.49</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841</v>
      </c>
      <c r="C10" s="6"/>
      <c r="D10" s="6"/>
      <c r="E10" s="6"/>
      <c r="F10" s="6"/>
      <c r="G10" s="6" t="s">
        <v>842</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4" t="s">
        <v>59</v>
      </c>
      <c r="C13" s="27" t="s">
        <v>843</v>
      </c>
      <c r="D13" s="28" t="s">
        <v>76</v>
      </c>
      <c r="E13" s="28" t="s">
        <v>844</v>
      </c>
      <c r="F13" s="28" t="s">
        <v>241</v>
      </c>
      <c r="G13" s="35">
        <v>3</v>
      </c>
      <c r="H13" s="35">
        <v>10</v>
      </c>
      <c r="I13" s="35">
        <v>10</v>
      </c>
      <c r="J13" s="35" t="s">
        <v>26</v>
      </c>
    </row>
    <row r="14" ht="31" customHeight="1" spans="1:10">
      <c r="A14" s="3"/>
      <c r="B14" s="16"/>
      <c r="C14" s="27" t="s">
        <v>845</v>
      </c>
      <c r="D14" s="28" t="s">
        <v>76</v>
      </c>
      <c r="E14" s="28" t="s">
        <v>846</v>
      </c>
      <c r="F14" s="28" t="s">
        <v>199</v>
      </c>
      <c r="G14" s="35">
        <v>291</v>
      </c>
      <c r="H14" s="35">
        <v>10</v>
      </c>
      <c r="I14" s="35">
        <v>10</v>
      </c>
      <c r="J14" s="35" t="s">
        <v>26</v>
      </c>
    </row>
    <row r="15" ht="31" customHeight="1" spans="1:10">
      <c r="A15" s="3"/>
      <c r="B15" s="3" t="s">
        <v>84</v>
      </c>
      <c r="C15" s="27" t="s">
        <v>847</v>
      </c>
      <c r="D15" s="28" t="s">
        <v>61</v>
      </c>
      <c r="E15" s="28" t="s">
        <v>358</v>
      </c>
      <c r="F15" s="28" t="s">
        <v>62</v>
      </c>
      <c r="G15" s="35">
        <v>100</v>
      </c>
      <c r="H15" s="35">
        <v>10</v>
      </c>
      <c r="I15" s="35">
        <v>10</v>
      </c>
      <c r="J15" s="35" t="s">
        <v>26</v>
      </c>
    </row>
    <row r="16" ht="31" customHeight="1" spans="1:10">
      <c r="A16" s="3"/>
      <c r="B16" s="4" t="s">
        <v>91</v>
      </c>
      <c r="C16" s="27" t="s">
        <v>437</v>
      </c>
      <c r="D16" s="28" t="s">
        <v>61</v>
      </c>
      <c r="E16" s="28" t="s">
        <v>848</v>
      </c>
      <c r="F16" s="28" t="s">
        <v>95</v>
      </c>
      <c r="G16" s="36">
        <v>45444</v>
      </c>
      <c r="H16" s="35">
        <v>5</v>
      </c>
      <c r="I16" s="35">
        <v>5</v>
      </c>
      <c r="J16" s="35" t="s">
        <v>26</v>
      </c>
    </row>
    <row r="17" ht="31" customHeight="1" spans="1:10">
      <c r="A17" s="3"/>
      <c r="B17" s="16"/>
      <c r="C17" s="27" t="s">
        <v>439</v>
      </c>
      <c r="D17" s="28" t="s">
        <v>61</v>
      </c>
      <c r="E17" s="28" t="s">
        <v>849</v>
      </c>
      <c r="F17" s="28" t="s">
        <v>95</v>
      </c>
      <c r="G17" s="36">
        <v>45566</v>
      </c>
      <c r="H17" s="35">
        <v>5</v>
      </c>
      <c r="I17" s="35">
        <v>5</v>
      </c>
      <c r="J17" s="35" t="s">
        <v>26</v>
      </c>
    </row>
    <row r="18" ht="31" customHeight="1" spans="1:10">
      <c r="A18" s="3"/>
      <c r="B18" s="3" t="s">
        <v>96</v>
      </c>
      <c r="C18" s="27" t="s">
        <v>515</v>
      </c>
      <c r="D18" s="28" t="s">
        <v>61</v>
      </c>
      <c r="E18" s="28" t="s">
        <v>850</v>
      </c>
      <c r="F18" s="28" t="s">
        <v>194</v>
      </c>
      <c r="G18" s="35">
        <v>96.494678</v>
      </c>
      <c r="H18" s="35">
        <v>10</v>
      </c>
      <c r="I18" s="35">
        <v>9</v>
      </c>
      <c r="J18" s="35" t="s">
        <v>26</v>
      </c>
    </row>
    <row r="19" ht="31" customHeight="1" spans="1:10">
      <c r="A19" s="3" t="s">
        <v>101</v>
      </c>
      <c r="B19" s="3" t="s">
        <v>102</v>
      </c>
      <c r="C19" s="27" t="s">
        <v>851</v>
      </c>
      <c r="D19" s="28" t="s">
        <v>76</v>
      </c>
      <c r="E19" s="28" t="s">
        <v>852</v>
      </c>
      <c r="F19" s="28" t="s">
        <v>95</v>
      </c>
      <c r="G19" s="28" t="s">
        <v>852</v>
      </c>
      <c r="H19" s="35">
        <v>10</v>
      </c>
      <c r="I19" s="35">
        <v>10</v>
      </c>
      <c r="J19" s="35" t="s">
        <v>26</v>
      </c>
    </row>
    <row r="20" ht="31" customHeight="1" spans="1:10">
      <c r="A20" s="3"/>
      <c r="B20" s="4" t="s">
        <v>105</v>
      </c>
      <c r="C20" s="27" t="s">
        <v>853</v>
      </c>
      <c r="D20" s="28" t="s">
        <v>76</v>
      </c>
      <c r="E20" s="28" t="s">
        <v>846</v>
      </c>
      <c r="F20" s="28" t="s">
        <v>199</v>
      </c>
      <c r="G20" s="35">
        <v>291</v>
      </c>
      <c r="H20" s="35">
        <v>5</v>
      </c>
      <c r="I20" s="35">
        <v>5</v>
      </c>
      <c r="J20" s="35" t="s">
        <v>26</v>
      </c>
    </row>
    <row r="21" ht="31" customHeight="1" spans="1:10">
      <c r="A21" s="3"/>
      <c r="B21" s="16"/>
      <c r="C21" s="27" t="s">
        <v>854</v>
      </c>
      <c r="D21" s="28" t="s">
        <v>76</v>
      </c>
      <c r="E21" s="28" t="s">
        <v>526</v>
      </c>
      <c r="F21" s="28" t="s">
        <v>201</v>
      </c>
      <c r="G21" s="35">
        <v>1215</v>
      </c>
      <c r="H21" s="35">
        <v>5</v>
      </c>
      <c r="I21" s="35">
        <v>5</v>
      </c>
      <c r="J21" s="35" t="s">
        <v>26</v>
      </c>
    </row>
    <row r="22" ht="31" customHeight="1" spans="1:10">
      <c r="A22" s="3"/>
      <c r="B22" s="3" t="s">
        <v>115</v>
      </c>
      <c r="C22" s="27" t="s">
        <v>855</v>
      </c>
      <c r="D22" s="28" t="s">
        <v>76</v>
      </c>
      <c r="E22" s="28" t="s">
        <v>856</v>
      </c>
      <c r="F22" s="28" t="s">
        <v>95</v>
      </c>
      <c r="G22" s="35" t="s">
        <v>856</v>
      </c>
      <c r="H22" s="35">
        <v>10</v>
      </c>
      <c r="I22" s="35">
        <v>10</v>
      </c>
      <c r="J22" s="35" t="s">
        <v>26</v>
      </c>
    </row>
    <row r="23" ht="41" customHeight="1" spans="1:10">
      <c r="A23" s="3" t="s">
        <v>117</v>
      </c>
      <c r="B23" s="4" t="s">
        <v>118</v>
      </c>
      <c r="C23" s="27" t="s">
        <v>857</v>
      </c>
      <c r="D23" s="28" t="s">
        <v>76</v>
      </c>
      <c r="E23" s="28" t="s">
        <v>538</v>
      </c>
      <c r="F23" s="28" t="s">
        <v>62</v>
      </c>
      <c r="G23" s="34">
        <v>90</v>
      </c>
      <c r="H23" s="34">
        <v>10</v>
      </c>
      <c r="I23" s="34">
        <v>10</v>
      </c>
      <c r="J23" s="35" t="s">
        <v>26</v>
      </c>
    </row>
    <row r="24" ht="31" customHeight="1" spans="1:10">
      <c r="A24" s="3" t="s">
        <v>158</v>
      </c>
      <c r="B24" s="3"/>
      <c r="C24" s="34" t="s">
        <v>26</v>
      </c>
      <c r="D24" s="34"/>
      <c r="E24" s="34"/>
      <c r="F24" s="34"/>
      <c r="G24" s="34"/>
      <c r="H24" s="34"/>
      <c r="I24" s="34"/>
      <c r="J24" s="34"/>
    </row>
    <row r="25" ht="24" customHeight="1" spans="1:10">
      <c r="A25" s="3" t="s">
        <v>159</v>
      </c>
      <c r="B25" s="3">
        <v>100</v>
      </c>
      <c r="C25" s="3"/>
      <c r="D25" s="3"/>
      <c r="E25" s="3"/>
      <c r="F25" s="3"/>
      <c r="G25" s="3"/>
      <c r="H25" s="3"/>
      <c r="I25" s="3">
        <f>SUM(I5,I13:I23)</f>
        <v>97</v>
      </c>
      <c r="J25" s="3" t="s">
        <v>160</v>
      </c>
    </row>
    <row r="26" spans="1:10">
      <c r="A26" s="10" t="s">
        <v>161</v>
      </c>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3:B14"/>
    <mergeCell ref="B16:B17"/>
    <mergeCell ref="B20:B21"/>
    <mergeCell ref="A26:J30"/>
  </mergeCells>
  <pageMargins left="0.75" right="0.75" top="1" bottom="1" header="0.5" footer="0.5"/>
  <pageSetup paperSize="9" scale="54"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2" workbookViewId="0">
      <selection activeCell="A2" sqref="A2:J26"/>
    </sheetView>
  </sheetViews>
  <sheetFormatPr defaultColWidth="9" defaultRowHeight="13.5"/>
  <cols>
    <col min="1" max="1" width="11.5" customWidth="1"/>
    <col min="2" max="2" width="21.2583333333333" customWidth="1"/>
    <col min="3" max="3" width="43.87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858</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0">
        <v>765</v>
      </c>
      <c r="D5" s="30">
        <v>751.69</v>
      </c>
      <c r="E5" s="30">
        <v>751.69</v>
      </c>
      <c r="F5" s="3">
        <v>10</v>
      </c>
      <c r="G5" s="3"/>
      <c r="H5" s="5">
        <f>E5/D5</f>
        <v>1</v>
      </c>
      <c r="I5" s="3">
        <v>10</v>
      </c>
      <c r="J5" s="3"/>
    </row>
    <row r="6" ht="31" customHeight="1" spans="1:10">
      <c r="A6" s="3"/>
      <c r="B6" s="3" t="s">
        <v>43</v>
      </c>
      <c r="C6" s="30">
        <v>765</v>
      </c>
      <c r="D6" s="30">
        <v>751.69</v>
      </c>
      <c r="E6" s="30">
        <v>751.69</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90" customHeight="1" spans="1:10">
      <c r="A10" s="6" t="s">
        <v>138</v>
      </c>
      <c r="B10" s="6" t="s">
        <v>859</v>
      </c>
      <c r="C10" s="6"/>
      <c r="D10" s="6"/>
      <c r="E10" s="6"/>
      <c r="F10" s="6"/>
      <c r="G10" s="6" t="s">
        <v>860</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4" t="s">
        <v>59</v>
      </c>
      <c r="C13" s="27" t="s">
        <v>861</v>
      </c>
      <c r="D13" s="27" t="s">
        <v>76</v>
      </c>
      <c r="E13" s="27">
        <v>2500</v>
      </c>
      <c r="F13" s="27" t="s">
        <v>805</v>
      </c>
      <c r="G13" s="27">
        <v>2484.37</v>
      </c>
      <c r="H13" s="27">
        <v>10</v>
      </c>
      <c r="I13" s="33">
        <v>9</v>
      </c>
      <c r="J13" s="6" t="s">
        <v>26</v>
      </c>
    </row>
    <row r="14" ht="29" customHeight="1" spans="1:10">
      <c r="A14" s="3"/>
      <c r="B14" s="16"/>
      <c r="C14" s="27" t="s">
        <v>862</v>
      </c>
      <c r="D14" s="27" t="s">
        <v>76</v>
      </c>
      <c r="E14" s="27">
        <v>5</v>
      </c>
      <c r="F14" s="27" t="s">
        <v>241</v>
      </c>
      <c r="G14" s="27">
        <v>5</v>
      </c>
      <c r="H14" s="27">
        <v>10</v>
      </c>
      <c r="I14" s="27">
        <v>10</v>
      </c>
      <c r="J14" s="6" t="s">
        <v>26</v>
      </c>
    </row>
    <row r="15" ht="31" customHeight="1" spans="1:10">
      <c r="A15" s="3"/>
      <c r="B15" s="3" t="s">
        <v>84</v>
      </c>
      <c r="C15" s="27" t="s">
        <v>863</v>
      </c>
      <c r="D15" s="27" t="s">
        <v>76</v>
      </c>
      <c r="E15" s="27">
        <v>99</v>
      </c>
      <c r="F15" s="27" t="s">
        <v>62</v>
      </c>
      <c r="G15" s="27">
        <v>100</v>
      </c>
      <c r="H15" s="27">
        <v>10</v>
      </c>
      <c r="I15" s="27">
        <v>10</v>
      </c>
      <c r="J15" s="6" t="s">
        <v>26</v>
      </c>
    </row>
    <row r="16" ht="41" customHeight="1" spans="1:10">
      <c r="A16" s="3"/>
      <c r="B16" s="4" t="s">
        <v>91</v>
      </c>
      <c r="C16" s="27" t="s">
        <v>864</v>
      </c>
      <c r="D16" s="27" t="s">
        <v>76</v>
      </c>
      <c r="E16" s="27">
        <v>99</v>
      </c>
      <c r="F16" s="27" t="s">
        <v>62</v>
      </c>
      <c r="G16" s="27">
        <v>100</v>
      </c>
      <c r="H16" s="27">
        <v>10</v>
      </c>
      <c r="I16" s="27">
        <v>10</v>
      </c>
      <c r="J16" s="6" t="s">
        <v>26</v>
      </c>
    </row>
    <row r="17" ht="34" customHeight="1" spans="1:10">
      <c r="A17" s="3"/>
      <c r="B17" s="3" t="s">
        <v>96</v>
      </c>
      <c r="C17" s="27" t="s">
        <v>217</v>
      </c>
      <c r="D17" s="27" t="s">
        <v>61</v>
      </c>
      <c r="E17" s="27" t="s">
        <v>865</v>
      </c>
      <c r="F17" s="27" t="s">
        <v>64</v>
      </c>
      <c r="G17" s="27">
        <v>749.940682</v>
      </c>
      <c r="H17" s="27">
        <v>10</v>
      </c>
      <c r="I17" s="27">
        <v>10</v>
      </c>
      <c r="J17" s="6" t="s">
        <v>26</v>
      </c>
    </row>
    <row r="18" ht="31" customHeight="1" spans="1:10">
      <c r="A18" s="3" t="s">
        <v>101</v>
      </c>
      <c r="B18" s="4" t="s">
        <v>102</v>
      </c>
      <c r="C18" s="27" t="s">
        <v>866</v>
      </c>
      <c r="D18" s="27" t="s">
        <v>76</v>
      </c>
      <c r="E18" s="27">
        <v>2</v>
      </c>
      <c r="F18" s="27" t="s">
        <v>64</v>
      </c>
      <c r="G18" s="27">
        <v>8</v>
      </c>
      <c r="H18" s="27">
        <v>5</v>
      </c>
      <c r="I18" s="27">
        <v>5</v>
      </c>
      <c r="J18" s="6" t="s">
        <v>26</v>
      </c>
    </row>
    <row r="19" ht="47" customHeight="1" spans="1:10">
      <c r="A19" s="3"/>
      <c r="B19" s="18"/>
      <c r="C19" s="27" t="s">
        <v>867</v>
      </c>
      <c r="D19" s="27" t="s">
        <v>76</v>
      </c>
      <c r="E19" s="27">
        <v>0.2</v>
      </c>
      <c r="F19" s="27" t="s">
        <v>64</v>
      </c>
      <c r="G19" s="27">
        <v>8</v>
      </c>
      <c r="H19" s="27">
        <v>5</v>
      </c>
      <c r="I19" s="27">
        <v>5</v>
      </c>
      <c r="J19" s="6" t="s">
        <v>26</v>
      </c>
    </row>
    <row r="20" ht="55" customHeight="1" spans="1:10">
      <c r="A20" s="3"/>
      <c r="B20" s="4" t="s">
        <v>105</v>
      </c>
      <c r="C20" s="27" t="s">
        <v>868</v>
      </c>
      <c r="D20" s="27" t="s">
        <v>76</v>
      </c>
      <c r="E20" s="27">
        <v>5</v>
      </c>
      <c r="F20" s="27" t="s">
        <v>201</v>
      </c>
      <c r="G20" s="27">
        <v>5</v>
      </c>
      <c r="H20" s="27">
        <v>5</v>
      </c>
      <c r="I20" s="27">
        <v>5</v>
      </c>
      <c r="J20" s="6" t="s">
        <v>26</v>
      </c>
    </row>
    <row r="21" ht="46" customHeight="1" spans="1:10">
      <c r="A21" s="3"/>
      <c r="B21" s="16"/>
      <c r="C21" s="27" t="s">
        <v>869</v>
      </c>
      <c r="D21" s="27" t="s">
        <v>76</v>
      </c>
      <c r="E21" s="27">
        <v>10</v>
      </c>
      <c r="F21" s="27" t="s">
        <v>201</v>
      </c>
      <c r="G21" s="27">
        <v>10</v>
      </c>
      <c r="H21" s="27">
        <v>5</v>
      </c>
      <c r="I21" s="27">
        <v>5</v>
      </c>
      <c r="J21" s="6" t="s">
        <v>26</v>
      </c>
    </row>
    <row r="22" ht="31" customHeight="1" spans="1:10">
      <c r="A22" s="3"/>
      <c r="B22" s="3" t="s">
        <v>113</v>
      </c>
      <c r="C22" s="27" t="s">
        <v>870</v>
      </c>
      <c r="D22" s="27" t="s">
        <v>76</v>
      </c>
      <c r="E22" s="27">
        <v>99</v>
      </c>
      <c r="F22" s="27" t="s">
        <v>62</v>
      </c>
      <c r="G22" s="27">
        <v>99</v>
      </c>
      <c r="H22" s="27">
        <v>5</v>
      </c>
      <c r="I22" s="27">
        <v>5</v>
      </c>
      <c r="J22" s="6" t="s">
        <v>26</v>
      </c>
    </row>
    <row r="23" ht="31" customHeight="1" spans="1:10">
      <c r="A23" s="3"/>
      <c r="B23" s="3" t="s">
        <v>115</v>
      </c>
      <c r="C23" s="27" t="s">
        <v>871</v>
      </c>
      <c r="D23" s="27" t="s">
        <v>76</v>
      </c>
      <c r="E23" s="27">
        <v>5</v>
      </c>
      <c r="F23" s="27" t="s">
        <v>95</v>
      </c>
      <c r="G23" s="27">
        <v>5</v>
      </c>
      <c r="H23" s="27">
        <v>5</v>
      </c>
      <c r="I23" s="27">
        <v>5</v>
      </c>
      <c r="J23" s="6" t="s">
        <v>26</v>
      </c>
    </row>
    <row r="24" ht="41" customHeight="1" spans="1:10">
      <c r="A24" s="3" t="s">
        <v>117</v>
      </c>
      <c r="B24" s="4" t="s">
        <v>118</v>
      </c>
      <c r="C24" s="27" t="s">
        <v>857</v>
      </c>
      <c r="D24" s="27" t="s">
        <v>76</v>
      </c>
      <c r="E24" s="27" t="s">
        <v>538</v>
      </c>
      <c r="F24" s="27" t="s">
        <v>62</v>
      </c>
      <c r="G24" s="27">
        <v>90</v>
      </c>
      <c r="H24" s="27">
        <v>10</v>
      </c>
      <c r="I24" s="27">
        <v>10</v>
      </c>
      <c r="J24" s="6" t="s">
        <v>26</v>
      </c>
    </row>
    <row r="25" ht="31" customHeight="1" spans="1:10">
      <c r="A25" s="3" t="s">
        <v>158</v>
      </c>
      <c r="B25" s="3"/>
      <c r="C25" s="3" t="s">
        <v>26</v>
      </c>
      <c r="D25" s="3"/>
      <c r="E25" s="3"/>
      <c r="F25" s="3"/>
      <c r="G25" s="3"/>
      <c r="H25" s="3"/>
      <c r="I25" s="3"/>
      <c r="J25" s="3"/>
    </row>
    <row r="26" ht="24" customHeight="1" spans="1:10">
      <c r="A26" s="3" t="s">
        <v>159</v>
      </c>
      <c r="B26" s="3">
        <v>100</v>
      </c>
      <c r="C26" s="3"/>
      <c r="D26" s="3"/>
      <c r="E26" s="3"/>
      <c r="F26" s="3"/>
      <c r="G26" s="3"/>
      <c r="H26" s="3"/>
      <c r="I26" s="3">
        <f>SUM(I5,I13:I24)</f>
        <v>99</v>
      </c>
      <c r="J26" s="3" t="s">
        <v>160</v>
      </c>
    </row>
    <row r="27" spans="1:10">
      <c r="A27" s="10" t="s">
        <v>161</v>
      </c>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row r="31" spans="1:10">
      <c r="A31" s="11"/>
      <c r="B31" s="11"/>
      <c r="C31" s="11"/>
      <c r="D31" s="11"/>
      <c r="E31" s="11"/>
      <c r="F31" s="11"/>
      <c r="G31" s="11"/>
      <c r="H31" s="11"/>
      <c r="I31" s="11"/>
      <c r="J31" s="11"/>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7"/>
    <mergeCell ref="A18:A23"/>
    <mergeCell ref="B13:B14"/>
    <mergeCell ref="B18:B19"/>
    <mergeCell ref="B20:B21"/>
    <mergeCell ref="A27:J31"/>
  </mergeCells>
  <pageMargins left="0.75" right="0.75" top="1" bottom="1" header="0.5" footer="0.5"/>
  <pageSetup paperSize="9" scale="58"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topLeftCell="A10" workbookViewId="0">
      <selection activeCell="G10" sqref="G10:J10"/>
    </sheetView>
  </sheetViews>
  <sheetFormatPr defaultColWidth="9" defaultRowHeight="13.5"/>
  <cols>
    <col min="1" max="1" width="11.5" customWidth="1"/>
    <col min="2" max="2" width="21.2583333333333" customWidth="1"/>
    <col min="3" max="3" width="34.875" customWidth="1"/>
    <col min="5" max="7" width="19.875" customWidth="1"/>
    <col min="10" max="10" width="14.1333333333333" customWidth="1"/>
  </cols>
  <sheetData>
    <row r="1" ht="27" spans="1:10">
      <c r="A1" s="2" t="s">
        <v>122</v>
      </c>
      <c r="B1" s="2"/>
      <c r="C1" s="2"/>
      <c r="D1" s="2"/>
      <c r="E1" s="2"/>
      <c r="F1" s="2"/>
      <c r="G1" s="2"/>
      <c r="H1" s="2"/>
      <c r="I1" s="2"/>
      <c r="J1" s="2"/>
    </row>
    <row r="2" ht="26" customHeight="1" spans="1:10">
      <c r="A2" s="3" t="s">
        <v>123</v>
      </c>
      <c r="B2" s="3" t="s">
        <v>872</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0">
        <v>100</v>
      </c>
      <c r="D5" s="30">
        <v>94.16</v>
      </c>
      <c r="E5" s="30">
        <v>94.16</v>
      </c>
      <c r="F5" s="3">
        <v>10</v>
      </c>
      <c r="G5" s="3"/>
      <c r="H5" s="5">
        <f>E5/D5</f>
        <v>1</v>
      </c>
      <c r="I5" s="3">
        <v>9</v>
      </c>
      <c r="J5" s="3"/>
    </row>
    <row r="6" ht="31" customHeight="1" spans="1:10">
      <c r="A6" s="3"/>
      <c r="B6" s="3" t="s">
        <v>43</v>
      </c>
      <c r="C6" s="30">
        <v>100</v>
      </c>
      <c r="D6" s="30">
        <v>94.16</v>
      </c>
      <c r="E6" s="30">
        <v>94.16</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873</v>
      </c>
      <c r="C10" s="6"/>
      <c r="D10" s="6"/>
      <c r="E10" s="6"/>
      <c r="F10" s="6"/>
      <c r="G10" s="6" t="s">
        <v>874</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4" t="s">
        <v>51</v>
      </c>
      <c r="F12" s="7" t="s">
        <v>52</v>
      </c>
      <c r="G12" s="7" t="s">
        <v>53</v>
      </c>
      <c r="H12" s="6" t="s">
        <v>130</v>
      </c>
      <c r="I12" s="6" t="s">
        <v>132</v>
      </c>
      <c r="J12" s="6" t="s">
        <v>54</v>
      </c>
    </row>
    <row r="13" ht="31" customHeight="1" spans="1:10">
      <c r="A13" s="3" t="s">
        <v>58</v>
      </c>
      <c r="B13" s="4" t="s">
        <v>59</v>
      </c>
      <c r="C13" s="31" t="s">
        <v>875</v>
      </c>
      <c r="D13" s="23" t="s">
        <v>76</v>
      </c>
      <c r="E13" s="32">
        <v>919.88</v>
      </c>
      <c r="F13" s="23" t="s">
        <v>805</v>
      </c>
      <c r="G13" s="32">
        <v>991.24</v>
      </c>
      <c r="H13" s="6">
        <v>10</v>
      </c>
      <c r="I13" s="6">
        <v>10</v>
      </c>
      <c r="J13" s="6" t="s">
        <v>26</v>
      </c>
    </row>
    <row r="14" ht="31" customHeight="1" spans="1:10">
      <c r="A14" s="3"/>
      <c r="B14" s="16"/>
      <c r="C14" s="31" t="s">
        <v>876</v>
      </c>
      <c r="D14" s="23" t="s">
        <v>76</v>
      </c>
      <c r="E14" s="32">
        <v>10</v>
      </c>
      <c r="F14" s="23" t="s">
        <v>241</v>
      </c>
      <c r="G14" s="32">
        <v>10</v>
      </c>
      <c r="H14" s="6">
        <v>10</v>
      </c>
      <c r="I14" s="6">
        <v>10</v>
      </c>
      <c r="J14" s="6" t="s">
        <v>26</v>
      </c>
    </row>
    <row r="15" ht="31" customHeight="1" spans="1:10">
      <c r="A15" s="3"/>
      <c r="B15" s="3" t="s">
        <v>84</v>
      </c>
      <c r="C15" s="24" t="s">
        <v>847</v>
      </c>
      <c r="D15" s="25" t="s">
        <v>61</v>
      </c>
      <c r="E15" s="25" t="s">
        <v>358</v>
      </c>
      <c r="F15" s="25" t="s">
        <v>62</v>
      </c>
      <c r="G15" s="26">
        <v>100</v>
      </c>
      <c r="H15" s="6">
        <v>10</v>
      </c>
      <c r="I15" s="6">
        <v>10</v>
      </c>
      <c r="J15" s="6" t="s">
        <v>26</v>
      </c>
    </row>
    <row r="16" ht="31" customHeight="1" spans="1:10">
      <c r="A16" s="3"/>
      <c r="B16" s="4" t="s">
        <v>91</v>
      </c>
      <c r="C16" s="27" t="s">
        <v>437</v>
      </c>
      <c r="D16" s="28" t="s">
        <v>61</v>
      </c>
      <c r="E16" s="28" t="s">
        <v>877</v>
      </c>
      <c r="F16" s="28" t="s">
        <v>95</v>
      </c>
      <c r="G16" s="14">
        <v>45383</v>
      </c>
      <c r="H16" s="6">
        <v>5</v>
      </c>
      <c r="I16" s="6">
        <v>5</v>
      </c>
      <c r="J16" s="6" t="s">
        <v>26</v>
      </c>
    </row>
    <row r="17" ht="31" customHeight="1" spans="1:10">
      <c r="A17" s="3"/>
      <c r="B17" s="16"/>
      <c r="C17" s="27" t="s">
        <v>439</v>
      </c>
      <c r="D17" s="28" t="s">
        <v>61</v>
      </c>
      <c r="E17" s="28" t="s">
        <v>849</v>
      </c>
      <c r="F17" s="28" t="s">
        <v>95</v>
      </c>
      <c r="G17" s="14">
        <v>45474</v>
      </c>
      <c r="H17" s="6">
        <v>5</v>
      </c>
      <c r="I17" s="6">
        <v>5</v>
      </c>
      <c r="J17" s="6" t="s">
        <v>26</v>
      </c>
    </row>
    <row r="18" ht="31" customHeight="1" spans="1:10">
      <c r="A18" s="3"/>
      <c r="B18" s="3" t="s">
        <v>96</v>
      </c>
      <c r="C18" s="27" t="s">
        <v>515</v>
      </c>
      <c r="D18" s="28" t="s">
        <v>61</v>
      </c>
      <c r="E18" s="28" t="s">
        <v>358</v>
      </c>
      <c r="F18" s="28" t="s">
        <v>64</v>
      </c>
      <c r="G18" s="6">
        <v>93.16</v>
      </c>
      <c r="H18" s="6">
        <v>10</v>
      </c>
      <c r="I18" s="6">
        <v>10</v>
      </c>
      <c r="J18" s="6" t="s">
        <v>26</v>
      </c>
    </row>
    <row r="19" ht="31" customHeight="1" spans="1:10">
      <c r="A19" s="3" t="s">
        <v>101</v>
      </c>
      <c r="B19" s="3" t="s">
        <v>102</v>
      </c>
      <c r="C19" s="27" t="s">
        <v>878</v>
      </c>
      <c r="D19" s="23" t="s">
        <v>76</v>
      </c>
      <c r="E19" s="28" t="s">
        <v>516</v>
      </c>
      <c r="F19" s="28" t="s">
        <v>64</v>
      </c>
      <c r="G19" s="6">
        <v>3</v>
      </c>
      <c r="H19" s="6">
        <v>10</v>
      </c>
      <c r="I19" s="6">
        <v>10</v>
      </c>
      <c r="J19" s="6" t="s">
        <v>26</v>
      </c>
    </row>
    <row r="20" ht="31" customHeight="1" spans="1:10">
      <c r="A20" s="3"/>
      <c r="B20" s="4" t="s">
        <v>105</v>
      </c>
      <c r="C20" s="27" t="s">
        <v>789</v>
      </c>
      <c r="D20" s="23" t="s">
        <v>76</v>
      </c>
      <c r="E20" s="28" t="s">
        <v>505</v>
      </c>
      <c r="F20" s="28" t="s">
        <v>199</v>
      </c>
      <c r="G20" s="6">
        <v>1400</v>
      </c>
      <c r="H20" s="7">
        <v>10</v>
      </c>
      <c r="I20" s="7">
        <v>10</v>
      </c>
      <c r="J20" s="6" t="s">
        <v>26</v>
      </c>
    </row>
    <row r="21" ht="31" customHeight="1" spans="1:10">
      <c r="A21" s="3"/>
      <c r="B21" s="18"/>
      <c r="C21" s="27" t="s">
        <v>790</v>
      </c>
      <c r="D21" s="23" t="s">
        <v>76</v>
      </c>
      <c r="E21" s="28" t="s">
        <v>879</v>
      </c>
      <c r="F21" s="28" t="s">
        <v>201</v>
      </c>
      <c r="G21" s="6">
        <v>6200</v>
      </c>
      <c r="H21" s="29"/>
      <c r="I21" s="29"/>
      <c r="J21" s="7" t="s">
        <v>26</v>
      </c>
    </row>
    <row r="22" ht="31" customHeight="1" spans="1:10">
      <c r="A22" s="3"/>
      <c r="B22" s="18"/>
      <c r="C22" s="27" t="s">
        <v>853</v>
      </c>
      <c r="D22" s="23" t="s">
        <v>76</v>
      </c>
      <c r="E22" s="28" t="s">
        <v>880</v>
      </c>
      <c r="F22" s="28" t="s">
        <v>199</v>
      </c>
      <c r="G22" s="6">
        <v>345</v>
      </c>
      <c r="H22" s="29"/>
      <c r="I22" s="29"/>
      <c r="J22" s="29"/>
    </row>
    <row r="23" ht="39" customHeight="1" spans="1:10">
      <c r="A23" s="3"/>
      <c r="B23" s="16"/>
      <c r="C23" s="27" t="s">
        <v>854</v>
      </c>
      <c r="D23" s="23" t="s">
        <v>76</v>
      </c>
      <c r="E23" s="28" t="s">
        <v>881</v>
      </c>
      <c r="F23" s="28" t="s">
        <v>201</v>
      </c>
      <c r="G23" s="6">
        <v>1400</v>
      </c>
      <c r="H23" s="26"/>
      <c r="I23" s="26"/>
      <c r="J23" s="26"/>
    </row>
    <row r="24" ht="31" customHeight="1" spans="1:10">
      <c r="A24" s="3"/>
      <c r="B24" s="3" t="s">
        <v>113</v>
      </c>
      <c r="C24" s="27" t="s">
        <v>882</v>
      </c>
      <c r="D24" s="23" t="s">
        <v>76</v>
      </c>
      <c r="E24" s="3" t="s">
        <v>206</v>
      </c>
      <c r="F24" s="6"/>
      <c r="G24" s="6" t="s">
        <v>206</v>
      </c>
      <c r="H24" s="6">
        <v>5</v>
      </c>
      <c r="I24" s="6">
        <v>5</v>
      </c>
      <c r="J24" s="6" t="s">
        <v>26</v>
      </c>
    </row>
    <row r="25" ht="31" customHeight="1" spans="1:10">
      <c r="A25" s="3"/>
      <c r="B25" s="3" t="s">
        <v>115</v>
      </c>
      <c r="C25" s="27" t="s">
        <v>855</v>
      </c>
      <c r="D25" s="23" t="s">
        <v>76</v>
      </c>
      <c r="E25" s="28" t="s">
        <v>883</v>
      </c>
      <c r="F25" s="28" t="s">
        <v>95</v>
      </c>
      <c r="G25" s="6">
        <v>10</v>
      </c>
      <c r="H25" s="6">
        <v>5</v>
      </c>
      <c r="I25" s="6">
        <v>5</v>
      </c>
      <c r="J25" s="6" t="s">
        <v>26</v>
      </c>
    </row>
    <row r="26" ht="41" customHeight="1" spans="1:10">
      <c r="A26" s="4" t="s">
        <v>117</v>
      </c>
      <c r="B26" s="4" t="s">
        <v>118</v>
      </c>
      <c r="C26" s="27" t="s">
        <v>857</v>
      </c>
      <c r="D26" s="23" t="s">
        <v>76</v>
      </c>
      <c r="E26" s="28" t="s">
        <v>538</v>
      </c>
      <c r="F26" s="28" t="s">
        <v>62</v>
      </c>
      <c r="G26" s="3">
        <v>90</v>
      </c>
      <c r="H26" s="3">
        <v>5</v>
      </c>
      <c r="I26" s="3">
        <v>5</v>
      </c>
      <c r="J26" s="6" t="s">
        <v>26</v>
      </c>
    </row>
    <row r="27" ht="31" customHeight="1" spans="1:10">
      <c r="A27" s="16"/>
      <c r="B27" s="18"/>
      <c r="C27" s="3" t="s">
        <v>884</v>
      </c>
      <c r="D27" s="23" t="s">
        <v>76</v>
      </c>
      <c r="E27" s="3">
        <v>90</v>
      </c>
      <c r="F27" s="28" t="s">
        <v>62</v>
      </c>
      <c r="G27" s="3">
        <v>90</v>
      </c>
      <c r="H27" s="3">
        <v>5</v>
      </c>
      <c r="I27" s="3">
        <v>5</v>
      </c>
      <c r="J27" s="6" t="s">
        <v>26</v>
      </c>
    </row>
    <row r="28" ht="31" customHeight="1" spans="1:10">
      <c r="A28" s="3" t="s">
        <v>158</v>
      </c>
      <c r="B28" s="3"/>
      <c r="C28" s="3" t="s">
        <v>26</v>
      </c>
      <c r="D28" s="3"/>
      <c r="E28" s="3"/>
      <c r="F28" s="3"/>
      <c r="G28" s="3"/>
      <c r="H28" s="3"/>
      <c r="I28" s="3"/>
      <c r="J28" s="3"/>
    </row>
    <row r="29" ht="24" customHeight="1" spans="1:10">
      <c r="A29" s="3" t="s">
        <v>159</v>
      </c>
      <c r="B29" s="3">
        <v>100</v>
      </c>
      <c r="C29" s="3"/>
      <c r="D29" s="3"/>
      <c r="E29" s="3"/>
      <c r="F29" s="3"/>
      <c r="G29" s="3"/>
      <c r="H29" s="3"/>
      <c r="I29" s="3">
        <f>SUM(I5,I13:I27)</f>
        <v>99</v>
      </c>
      <c r="J29" s="3" t="s">
        <v>160</v>
      </c>
    </row>
    <row r="30" spans="1:10">
      <c r="A30" s="10" t="s">
        <v>161</v>
      </c>
      <c r="B30" s="11"/>
      <c r="C30" s="11"/>
      <c r="D30" s="11"/>
      <c r="E30" s="11"/>
      <c r="F30" s="11"/>
      <c r="G30" s="11"/>
      <c r="H30" s="11"/>
      <c r="I30" s="11"/>
      <c r="J30" s="11"/>
    </row>
    <row r="31" spans="1:10">
      <c r="A31" s="11"/>
      <c r="B31" s="11"/>
      <c r="C31" s="11"/>
      <c r="D31" s="11"/>
      <c r="E31" s="11"/>
      <c r="F31" s="11"/>
      <c r="G31" s="11"/>
      <c r="H31" s="11"/>
      <c r="I31" s="11"/>
      <c r="J31" s="11"/>
    </row>
    <row r="32" spans="1:10">
      <c r="A32" s="11"/>
      <c r="B32" s="11"/>
      <c r="C32" s="11"/>
      <c r="D32" s="11"/>
      <c r="E32" s="11"/>
      <c r="F32" s="11"/>
      <c r="G32" s="11"/>
      <c r="H32" s="11"/>
      <c r="I32" s="11"/>
      <c r="J32" s="11"/>
    </row>
    <row r="33" spans="1:10">
      <c r="A33" s="11"/>
      <c r="B33" s="11"/>
      <c r="C33" s="11"/>
      <c r="D33" s="11"/>
      <c r="E33" s="11"/>
      <c r="F33" s="11"/>
      <c r="G33" s="11"/>
      <c r="H33" s="11"/>
      <c r="I33" s="11"/>
      <c r="J33" s="11"/>
    </row>
    <row r="34" spans="1:10">
      <c r="A34" s="11"/>
      <c r="B34" s="11"/>
      <c r="C34" s="11"/>
      <c r="D34" s="11"/>
      <c r="E34" s="11"/>
      <c r="F34" s="11"/>
      <c r="G34" s="11"/>
      <c r="H34" s="11"/>
      <c r="I34" s="11"/>
      <c r="J34" s="11"/>
    </row>
  </sheetData>
  <mergeCells count="3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18"/>
    <mergeCell ref="A19:A25"/>
    <mergeCell ref="A26:A27"/>
    <mergeCell ref="B13:B14"/>
    <mergeCell ref="B16:B17"/>
    <mergeCell ref="B20:B23"/>
    <mergeCell ref="B26:B27"/>
    <mergeCell ref="H20:H23"/>
    <mergeCell ref="I20:I23"/>
    <mergeCell ref="J21:J23"/>
    <mergeCell ref="A30:J34"/>
  </mergeCells>
  <pageMargins left="0.75" right="0.75" top="1" bottom="1" header="0.5" footer="0.5"/>
  <pageSetup paperSize="9" scale="52"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0" workbookViewId="0">
      <selection activeCell="D22" sqref="D22"/>
    </sheetView>
  </sheetViews>
  <sheetFormatPr defaultColWidth="9" defaultRowHeight="13.5"/>
  <cols>
    <col min="1" max="1" width="11.5" customWidth="1"/>
    <col min="2" max="2" width="21.2583333333333" customWidth="1"/>
    <col min="3" max="3" width="39.125" customWidth="1"/>
    <col min="5" max="7" width="24.375" customWidth="1"/>
    <col min="10" max="10" width="14.1333333333333" customWidth="1"/>
  </cols>
  <sheetData>
    <row r="1" ht="27" spans="1:10">
      <c r="A1" s="2" t="s">
        <v>122</v>
      </c>
      <c r="B1" s="2"/>
      <c r="C1" s="2"/>
      <c r="D1" s="2"/>
      <c r="E1" s="2"/>
      <c r="F1" s="2"/>
      <c r="G1" s="2"/>
      <c r="H1" s="2"/>
      <c r="I1" s="2"/>
      <c r="J1" s="2"/>
    </row>
    <row r="2" ht="26" customHeight="1" spans="1:10">
      <c r="A2" s="3" t="s">
        <v>123</v>
      </c>
      <c r="B2" s="3" t="s">
        <v>885</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20">
        <v>100</v>
      </c>
      <c r="D5" s="20">
        <v>49.8</v>
      </c>
      <c r="E5" s="21">
        <v>49.8</v>
      </c>
      <c r="F5" s="3">
        <v>10</v>
      </c>
      <c r="G5" s="3"/>
      <c r="H5" s="5">
        <f>E5/D5</f>
        <v>1</v>
      </c>
      <c r="I5" s="3">
        <v>9</v>
      </c>
      <c r="J5" s="3"/>
    </row>
    <row r="6" ht="31" customHeight="1" spans="1:10">
      <c r="A6" s="3"/>
      <c r="B6" s="3" t="s">
        <v>43</v>
      </c>
      <c r="C6" s="20">
        <v>100</v>
      </c>
      <c r="D6" s="20">
        <v>49.8</v>
      </c>
      <c r="E6" s="21">
        <v>49.8</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886</v>
      </c>
      <c r="C10" s="6"/>
      <c r="D10" s="6"/>
      <c r="E10" s="6"/>
      <c r="F10" s="6"/>
      <c r="G10" s="6" t="s">
        <v>887</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4" t="s">
        <v>51</v>
      </c>
      <c r="F12" s="7" t="s">
        <v>52</v>
      </c>
      <c r="G12" s="7" t="s">
        <v>53</v>
      </c>
      <c r="H12" s="7" t="s">
        <v>130</v>
      </c>
      <c r="I12" s="6" t="s">
        <v>132</v>
      </c>
      <c r="J12" s="6" t="s">
        <v>54</v>
      </c>
    </row>
    <row r="13" ht="31" customHeight="1" spans="1:10">
      <c r="A13" s="3" t="s">
        <v>58</v>
      </c>
      <c r="B13" s="4" t="s">
        <v>59</v>
      </c>
      <c r="C13" s="22" t="s">
        <v>888</v>
      </c>
      <c r="D13" s="23" t="s">
        <v>76</v>
      </c>
      <c r="E13" s="23">
        <v>3</v>
      </c>
      <c r="F13" s="23" t="s">
        <v>241</v>
      </c>
      <c r="G13" s="6">
        <v>1</v>
      </c>
      <c r="H13" s="6">
        <v>10</v>
      </c>
      <c r="I13" s="6">
        <v>5</v>
      </c>
      <c r="J13" s="6" t="s">
        <v>26</v>
      </c>
    </row>
    <row r="14" ht="31" customHeight="1" spans="1:10">
      <c r="A14" s="3"/>
      <c r="B14" s="3" t="s">
        <v>84</v>
      </c>
      <c r="C14" s="24" t="s">
        <v>847</v>
      </c>
      <c r="D14" s="25" t="s">
        <v>61</v>
      </c>
      <c r="E14" s="25" t="s">
        <v>358</v>
      </c>
      <c r="F14" s="25" t="s">
        <v>62</v>
      </c>
      <c r="G14" s="26">
        <v>100</v>
      </c>
      <c r="H14" s="26">
        <v>10</v>
      </c>
      <c r="I14" s="6">
        <v>10</v>
      </c>
      <c r="J14" s="6" t="s">
        <v>26</v>
      </c>
    </row>
    <row r="15" ht="31" customHeight="1" spans="1:10">
      <c r="A15" s="3"/>
      <c r="B15" s="4" t="s">
        <v>91</v>
      </c>
      <c r="C15" s="27" t="s">
        <v>437</v>
      </c>
      <c r="D15" s="28" t="s">
        <v>61</v>
      </c>
      <c r="E15" s="28" t="s">
        <v>877</v>
      </c>
      <c r="F15" s="28" t="s">
        <v>95</v>
      </c>
      <c r="G15" s="14">
        <v>45383</v>
      </c>
      <c r="H15" s="6">
        <v>10</v>
      </c>
      <c r="I15" s="6">
        <v>10</v>
      </c>
      <c r="J15" s="6" t="s">
        <v>26</v>
      </c>
    </row>
    <row r="16" ht="31" customHeight="1" spans="1:10">
      <c r="A16" s="3"/>
      <c r="B16" s="16"/>
      <c r="C16" s="27" t="s">
        <v>439</v>
      </c>
      <c r="D16" s="28" t="s">
        <v>61</v>
      </c>
      <c r="E16" s="28" t="s">
        <v>889</v>
      </c>
      <c r="F16" s="28" t="s">
        <v>95</v>
      </c>
      <c r="G16" s="14">
        <v>45627</v>
      </c>
      <c r="H16" s="6">
        <v>10</v>
      </c>
      <c r="I16" s="6">
        <v>10</v>
      </c>
      <c r="J16" s="6" t="s">
        <v>26</v>
      </c>
    </row>
    <row r="17" ht="31" customHeight="1" spans="1:10">
      <c r="A17" s="3"/>
      <c r="B17" s="3" t="s">
        <v>96</v>
      </c>
      <c r="C17" s="27" t="s">
        <v>515</v>
      </c>
      <c r="D17" s="28" t="s">
        <v>61</v>
      </c>
      <c r="E17" s="28" t="s">
        <v>358</v>
      </c>
      <c r="F17" s="28" t="s">
        <v>64</v>
      </c>
      <c r="G17" s="6">
        <v>49.8</v>
      </c>
      <c r="H17" s="6">
        <v>10</v>
      </c>
      <c r="I17" s="6">
        <v>10</v>
      </c>
      <c r="J17" s="6" t="s">
        <v>26</v>
      </c>
    </row>
    <row r="18" ht="31" customHeight="1" spans="1:10">
      <c r="A18" s="3" t="s">
        <v>101</v>
      </c>
      <c r="B18" s="3" t="s">
        <v>102</v>
      </c>
      <c r="C18" s="27" t="s">
        <v>890</v>
      </c>
      <c r="D18" s="28" t="s">
        <v>76</v>
      </c>
      <c r="E18" s="28" t="s">
        <v>891</v>
      </c>
      <c r="F18" s="28" t="s">
        <v>64</v>
      </c>
      <c r="G18" s="6">
        <v>0.2</v>
      </c>
      <c r="H18" s="6">
        <v>10</v>
      </c>
      <c r="I18" s="6">
        <v>10</v>
      </c>
      <c r="J18" s="6" t="s">
        <v>26</v>
      </c>
    </row>
    <row r="19" ht="58" customHeight="1" spans="1:10">
      <c r="A19" s="3"/>
      <c r="B19" s="4" t="s">
        <v>105</v>
      </c>
      <c r="C19" s="27" t="s">
        <v>892</v>
      </c>
      <c r="D19" s="28" t="s">
        <v>76</v>
      </c>
      <c r="E19" s="28" t="s">
        <v>516</v>
      </c>
      <c r="F19" s="28" t="s">
        <v>201</v>
      </c>
      <c r="G19" s="6">
        <v>3</v>
      </c>
      <c r="H19" s="7">
        <v>10</v>
      </c>
      <c r="I19" s="7">
        <v>10</v>
      </c>
      <c r="J19" s="7" t="s">
        <v>26</v>
      </c>
    </row>
    <row r="20" ht="31" customHeight="1" spans="1:10">
      <c r="A20" s="3"/>
      <c r="B20" s="18"/>
      <c r="C20" s="27" t="s">
        <v>790</v>
      </c>
      <c r="D20" s="28" t="s">
        <v>76</v>
      </c>
      <c r="E20" s="28" t="s">
        <v>883</v>
      </c>
      <c r="F20" s="28" t="s">
        <v>201</v>
      </c>
      <c r="G20" s="6">
        <v>10</v>
      </c>
      <c r="H20" s="29"/>
      <c r="I20" s="29"/>
      <c r="J20" s="26"/>
    </row>
    <row r="21" ht="31" customHeight="1" spans="1:10">
      <c r="A21" s="3"/>
      <c r="B21" s="3" t="s">
        <v>113</v>
      </c>
      <c r="C21" s="27" t="s">
        <v>893</v>
      </c>
      <c r="D21" s="28" t="s">
        <v>76</v>
      </c>
      <c r="E21" s="3">
        <v>99</v>
      </c>
      <c r="F21" s="6" t="s">
        <v>62</v>
      </c>
      <c r="G21" s="6">
        <v>99</v>
      </c>
      <c r="H21" s="6">
        <v>5</v>
      </c>
      <c r="I21" s="6">
        <v>5</v>
      </c>
      <c r="J21" s="6" t="s">
        <v>26</v>
      </c>
    </row>
    <row r="22" ht="31" customHeight="1" spans="1:10">
      <c r="A22" s="3"/>
      <c r="B22" s="3" t="s">
        <v>115</v>
      </c>
      <c r="C22" s="27" t="s">
        <v>871</v>
      </c>
      <c r="D22" s="28" t="s">
        <v>76</v>
      </c>
      <c r="E22" s="28" t="s">
        <v>523</v>
      </c>
      <c r="F22" s="28" t="s">
        <v>95</v>
      </c>
      <c r="G22" s="6">
        <v>2</v>
      </c>
      <c r="H22" s="6">
        <v>5</v>
      </c>
      <c r="I22" s="6">
        <v>5</v>
      </c>
      <c r="J22" s="6" t="s">
        <v>26</v>
      </c>
    </row>
    <row r="23" ht="41" customHeight="1" spans="1:10">
      <c r="A23" s="4" t="s">
        <v>117</v>
      </c>
      <c r="B23" s="4" t="s">
        <v>118</v>
      </c>
      <c r="C23" s="27" t="s">
        <v>894</v>
      </c>
      <c r="D23" s="28" t="s">
        <v>76</v>
      </c>
      <c r="E23" s="28" t="s">
        <v>538</v>
      </c>
      <c r="F23" s="28" t="s">
        <v>62</v>
      </c>
      <c r="G23" s="3">
        <v>90</v>
      </c>
      <c r="H23" s="3">
        <v>5</v>
      </c>
      <c r="I23" s="3">
        <v>5</v>
      </c>
      <c r="J23" s="6" t="s">
        <v>26</v>
      </c>
    </row>
    <row r="24" ht="67" customHeight="1" spans="1:10">
      <c r="A24" s="16"/>
      <c r="B24" s="18"/>
      <c r="C24" s="27" t="s">
        <v>895</v>
      </c>
      <c r="D24" s="28" t="s">
        <v>76</v>
      </c>
      <c r="E24" s="3">
        <v>90</v>
      </c>
      <c r="F24" s="28" t="s">
        <v>62</v>
      </c>
      <c r="G24" s="3">
        <v>90</v>
      </c>
      <c r="H24" s="3">
        <v>5</v>
      </c>
      <c r="I24" s="3">
        <v>5</v>
      </c>
      <c r="J24" s="6" t="s">
        <v>26</v>
      </c>
    </row>
    <row r="25" ht="31" customHeight="1" spans="1:10">
      <c r="A25" s="3" t="s">
        <v>158</v>
      </c>
      <c r="B25" s="3"/>
      <c r="C25" s="3" t="s">
        <v>26</v>
      </c>
      <c r="D25" s="3"/>
      <c r="E25" s="3"/>
      <c r="F25" s="3"/>
      <c r="G25" s="3"/>
      <c r="H25" s="3"/>
      <c r="I25" s="3"/>
      <c r="J25" s="3"/>
    </row>
    <row r="26" ht="24" customHeight="1" spans="1:10">
      <c r="A26" s="3" t="s">
        <v>159</v>
      </c>
      <c r="B26" s="3">
        <v>100</v>
      </c>
      <c r="C26" s="3"/>
      <c r="D26" s="3"/>
      <c r="E26" s="3"/>
      <c r="F26" s="3"/>
      <c r="G26" s="3"/>
      <c r="H26" s="3"/>
      <c r="I26" s="3">
        <f>SUM(I5,I13:I24)</f>
        <v>94</v>
      </c>
      <c r="J26" s="3" t="s">
        <v>160</v>
      </c>
    </row>
    <row r="27" spans="1:10">
      <c r="A27" s="10" t="s">
        <v>161</v>
      </c>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row r="31" spans="1:10">
      <c r="A31" s="11"/>
      <c r="B31" s="11"/>
      <c r="C31" s="11"/>
      <c r="D31" s="11"/>
      <c r="E31" s="11"/>
      <c r="F31" s="11"/>
      <c r="G31" s="11"/>
      <c r="H31" s="11"/>
      <c r="I31" s="11"/>
      <c r="J31" s="11"/>
    </row>
  </sheetData>
  <mergeCells count="35">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7"/>
    <mergeCell ref="A18:A22"/>
    <mergeCell ref="A23:A24"/>
    <mergeCell ref="B15:B16"/>
    <mergeCell ref="B19:B20"/>
    <mergeCell ref="B23:B24"/>
    <mergeCell ref="H19:H20"/>
    <mergeCell ref="I19:I20"/>
    <mergeCell ref="J19:J20"/>
    <mergeCell ref="A27:J31"/>
  </mergeCells>
  <pageMargins left="0.75" right="0.75" top="1" bottom="1" header="0.5" footer="0.5"/>
  <pageSetup paperSize="9" scale="47"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5" workbookViewId="0">
      <selection activeCell="C6" sqref="C6"/>
    </sheetView>
  </sheetViews>
  <sheetFormatPr defaultColWidth="9" defaultRowHeight="13.5"/>
  <cols>
    <col min="1" max="1" width="11.5" customWidth="1"/>
    <col min="2" max="2" width="21.2583333333333" customWidth="1"/>
    <col min="3" max="3" width="41.125" customWidth="1"/>
    <col min="4" max="4" width="14.4416666666667"/>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896</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17">
        <v>298.317694</v>
      </c>
      <c r="D5" s="17">
        <v>262.63</v>
      </c>
      <c r="E5" s="17">
        <v>262.63</v>
      </c>
      <c r="F5" s="3">
        <v>10</v>
      </c>
      <c r="G5" s="3"/>
      <c r="H5" s="5">
        <f>E5/D5</f>
        <v>1</v>
      </c>
      <c r="I5" s="3">
        <v>10</v>
      </c>
      <c r="J5" s="3"/>
    </row>
    <row r="6" ht="31" customHeight="1" spans="1:10">
      <c r="A6" s="3"/>
      <c r="B6" s="3" t="s">
        <v>43</v>
      </c>
      <c r="C6" s="17">
        <v>298.317694</v>
      </c>
      <c r="D6" s="17">
        <v>262.63</v>
      </c>
      <c r="E6" s="17">
        <v>262.63</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897</v>
      </c>
      <c r="C10" s="6"/>
      <c r="D10" s="6"/>
      <c r="E10" s="6"/>
      <c r="F10" s="6"/>
      <c r="G10" s="6" t="s">
        <v>898</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4" t="s">
        <v>59</v>
      </c>
      <c r="C13" s="12" t="s">
        <v>899</v>
      </c>
      <c r="D13" s="13" t="s">
        <v>76</v>
      </c>
      <c r="E13" s="13" t="s">
        <v>342</v>
      </c>
      <c r="F13" s="13" t="s">
        <v>62</v>
      </c>
      <c r="G13" s="13" t="s">
        <v>342</v>
      </c>
      <c r="H13" s="6">
        <v>15</v>
      </c>
      <c r="I13" s="6">
        <v>15</v>
      </c>
      <c r="J13" s="6" t="s">
        <v>26</v>
      </c>
    </row>
    <row r="14" ht="45" customHeight="1" spans="1:10">
      <c r="A14" s="3"/>
      <c r="B14" s="16"/>
      <c r="C14" s="12" t="s">
        <v>900</v>
      </c>
      <c r="D14" s="13" t="s">
        <v>76</v>
      </c>
      <c r="E14" s="13" t="s">
        <v>891</v>
      </c>
      <c r="F14" s="13" t="s">
        <v>64</v>
      </c>
      <c r="G14" s="13" t="s">
        <v>891</v>
      </c>
      <c r="H14" s="6">
        <v>15</v>
      </c>
      <c r="I14" s="6">
        <v>15</v>
      </c>
      <c r="J14" s="6" t="s">
        <v>26</v>
      </c>
    </row>
    <row r="15" ht="31" customHeight="1" spans="1:10">
      <c r="A15" s="3"/>
      <c r="B15" s="4" t="s">
        <v>84</v>
      </c>
      <c r="C15" s="12" t="s">
        <v>901</v>
      </c>
      <c r="D15" s="13" t="s">
        <v>76</v>
      </c>
      <c r="E15" s="13" t="s">
        <v>342</v>
      </c>
      <c r="F15" s="13" t="s">
        <v>62</v>
      </c>
      <c r="G15" s="6">
        <v>100</v>
      </c>
      <c r="H15" s="6">
        <v>10</v>
      </c>
      <c r="I15" s="6">
        <v>10</v>
      </c>
      <c r="J15" s="6" t="s">
        <v>26</v>
      </c>
    </row>
    <row r="16" ht="31" customHeight="1" spans="1:10">
      <c r="A16" s="3"/>
      <c r="B16" s="18"/>
      <c r="C16" s="12" t="s">
        <v>902</v>
      </c>
      <c r="D16" s="13" t="s">
        <v>76</v>
      </c>
      <c r="E16" s="13" t="s">
        <v>903</v>
      </c>
      <c r="F16" s="13" t="s">
        <v>62</v>
      </c>
      <c r="G16" s="19">
        <v>0.01</v>
      </c>
      <c r="H16" s="6">
        <v>10</v>
      </c>
      <c r="I16" s="6">
        <v>10</v>
      </c>
      <c r="J16" s="6" t="s">
        <v>26</v>
      </c>
    </row>
    <row r="17" ht="31" customHeight="1" spans="1:10">
      <c r="A17" s="3"/>
      <c r="B17" s="4" t="s">
        <v>91</v>
      </c>
      <c r="C17" s="12" t="s">
        <v>904</v>
      </c>
      <c r="D17" s="13" t="s">
        <v>76</v>
      </c>
      <c r="E17" s="13" t="s">
        <v>342</v>
      </c>
      <c r="F17" s="13" t="s">
        <v>62</v>
      </c>
      <c r="G17" s="6">
        <v>99</v>
      </c>
      <c r="H17" s="6">
        <v>10</v>
      </c>
      <c r="I17" s="6">
        <v>10</v>
      </c>
      <c r="J17" s="6" t="s">
        <v>26</v>
      </c>
    </row>
    <row r="18" ht="31" customHeight="1" spans="1:10">
      <c r="A18" s="3" t="s">
        <v>101</v>
      </c>
      <c r="B18" s="3" t="s">
        <v>102</v>
      </c>
      <c r="C18" s="12" t="s">
        <v>905</v>
      </c>
      <c r="D18" s="13" t="s">
        <v>76</v>
      </c>
      <c r="E18" s="13" t="s">
        <v>891</v>
      </c>
      <c r="F18" s="13" t="s">
        <v>64</v>
      </c>
      <c r="G18" s="6">
        <v>0.2</v>
      </c>
      <c r="H18" s="6">
        <v>10</v>
      </c>
      <c r="I18" s="6">
        <v>10</v>
      </c>
      <c r="J18" s="6" t="s">
        <v>26</v>
      </c>
    </row>
    <row r="19" ht="54" customHeight="1" spans="1:10">
      <c r="A19" s="3"/>
      <c r="B19" s="4" t="s">
        <v>105</v>
      </c>
      <c r="C19" s="12" t="s">
        <v>906</v>
      </c>
      <c r="D19" s="13" t="s">
        <v>76</v>
      </c>
      <c r="E19" s="13" t="s">
        <v>907</v>
      </c>
      <c r="F19" s="13" t="s">
        <v>199</v>
      </c>
      <c r="G19" s="6">
        <v>2497</v>
      </c>
      <c r="H19" s="6">
        <v>10</v>
      </c>
      <c r="I19" s="6">
        <v>10</v>
      </c>
      <c r="J19" s="6" t="s">
        <v>26</v>
      </c>
    </row>
    <row r="20" ht="41" customHeight="1" spans="1:10">
      <c r="A20" s="3" t="s">
        <v>117</v>
      </c>
      <c r="B20" s="4" t="s">
        <v>118</v>
      </c>
      <c r="C20" s="12" t="s">
        <v>908</v>
      </c>
      <c r="D20" s="13" t="s">
        <v>76</v>
      </c>
      <c r="E20" s="13" t="s">
        <v>538</v>
      </c>
      <c r="F20" s="13" t="s">
        <v>62</v>
      </c>
      <c r="G20" s="3">
        <v>98</v>
      </c>
      <c r="H20" s="3">
        <v>10</v>
      </c>
      <c r="I20" s="3">
        <v>9</v>
      </c>
      <c r="J20" s="6" t="s">
        <v>26</v>
      </c>
    </row>
    <row r="21" ht="31" customHeight="1" spans="1:10">
      <c r="A21" s="3" t="s">
        <v>158</v>
      </c>
      <c r="B21" s="3"/>
      <c r="C21" s="3" t="s">
        <v>26</v>
      </c>
      <c r="D21" s="3"/>
      <c r="E21" s="3"/>
      <c r="F21" s="3"/>
      <c r="G21" s="3"/>
      <c r="H21" s="3"/>
      <c r="I21" s="3"/>
      <c r="J21" s="3"/>
    </row>
    <row r="22" ht="24" customHeight="1" spans="1:10">
      <c r="A22" s="3" t="s">
        <v>159</v>
      </c>
      <c r="B22" s="3">
        <v>100</v>
      </c>
      <c r="C22" s="3"/>
      <c r="D22" s="3"/>
      <c r="E22" s="3"/>
      <c r="F22" s="3"/>
      <c r="G22" s="3"/>
      <c r="H22" s="3"/>
      <c r="I22" s="3">
        <v>99</v>
      </c>
      <c r="J22" s="3" t="s">
        <v>160</v>
      </c>
    </row>
    <row r="23" spans="1:10">
      <c r="A23" s="10" t="s">
        <v>161</v>
      </c>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B15:B16"/>
    <mergeCell ref="A23:J27"/>
  </mergeCells>
  <pageMargins left="0.75" right="0.75" top="1" bottom="1" header="0.5" footer="0.5"/>
  <pageSetup paperSize="9" scale="57"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9" workbookViewId="0">
      <selection activeCell="J19" sqref="A2:J19"/>
    </sheetView>
  </sheetViews>
  <sheetFormatPr defaultColWidth="9" defaultRowHeight="13.5"/>
  <cols>
    <col min="1" max="1" width="11.5" customWidth="1"/>
    <col min="2" max="2" width="21.2583333333333" customWidth="1"/>
    <col min="3" max="3" width="41.5" customWidth="1"/>
    <col min="5" max="5" width="13.383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909</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15">
        <v>223.7</v>
      </c>
      <c r="D5" s="15">
        <v>222.15</v>
      </c>
      <c r="E5" s="15">
        <v>222.15</v>
      </c>
      <c r="F5" s="3">
        <v>10</v>
      </c>
      <c r="G5" s="3"/>
      <c r="H5" s="5">
        <f>E5/D5</f>
        <v>1</v>
      </c>
      <c r="I5" s="3">
        <v>10</v>
      </c>
      <c r="J5" s="3"/>
    </row>
    <row r="6" ht="31" customHeight="1" spans="1:10">
      <c r="A6" s="3"/>
      <c r="B6" s="3" t="s">
        <v>43</v>
      </c>
      <c r="C6" s="15">
        <v>223.7</v>
      </c>
      <c r="D6" s="15">
        <v>222.15</v>
      </c>
      <c r="E6" s="15">
        <v>222.15</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910</v>
      </c>
      <c r="C10" s="6"/>
      <c r="D10" s="6"/>
      <c r="E10" s="6"/>
      <c r="F10" s="6"/>
      <c r="G10" s="6" t="s">
        <v>911</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4" t="s">
        <v>59</v>
      </c>
      <c r="C13" s="12" t="s">
        <v>912</v>
      </c>
      <c r="D13" s="13" t="s">
        <v>76</v>
      </c>
      <c r="E13" s="13" t="s">
        <v>913</v>
      </c>
      <c r="F13" s="13" t="s">
        <v>201</v>
      </c>
      <c r="G13" s="13" t="s">
        <v>913</v>
      </c>
      <c r="H13" s="6">
        <v>20</v>
      </c>
      <c r="I13" s="6">
        <v>20</v>
      </c>
      <c r="J13" s="6" t="s">
        <v>26</v>
      </c>
    </row>
    <row r="14" ht="45" customHeight="1" spans="1:10">
      <c r="A14" s="3"/>
      <c r="B14" s="16"/>
      <c r="C14" s="12" t="s">
        <v>914</v>
      </c>
      <c r="D14" s="13" t="s">
        <v>76</v>
      </c>
      <c r="E14" s="13" t="s">
        <v>342</v>
      </c>
      <c r="F14" s="13" t="s">
        <v>62</v>
      </c>
      <c r="G14" s="13" t="s">
        <v>358</v>
      </c>
      <c r="H14" s="6">
        <v>20</v>
      </c>
      <c r="I14" s="6">
        <v>20</v>
      </c>
      <c r="J14" s="6" t="s">
        <v>26</v>
      </c>
    </row>
    <row r="15" ht="31" customHeight="1" spans="1:10">
      <c r="A15" s="3"/>
      <c r="B15" s="3" t="s">
        <v>84</v>
      </c>
      <c r="C15" s="12" t="s">
        <v>915</v>
      </c>
      <c r="D15" s="13" t="s">
        <v>76</v>
      </c>
      <c r="E15" s="13" t="s">
        <v>358</v>
      </c>
      <c r="F15" s="13" t="s">
        <v>62</v>
      </c>
      <c r="G15" s="6">
        <v>100</v>
      </c>
      <c r="H15" s="6">
        <v>20</v>
      </c>
      <c r="I15" s="6">
        <v>20</v>
      </c>
      <c r="J15" s="6" t="s">
        <v>26</v>
      </c>
    </row>
    <row r="16" ht="54" customHeight="1" spans="1:10">
      <c r="A16" s="3" t="s">
        <v>101</v>
      </c>
      <c r="B16" s="4" t="s">
        <v>105</v>
      </c>
      <c r="C16" s="12" t="s">
        <v>916</v>
      </c>
      <c r="D16" s="13" t="s">
        <v>76</v>
      </c>
      <c r="E16" s="13" t="s">
        <v>358</v>
      </c>
      <c r="F16" s="13" t="s">
        <v>62</v>
      </c>
      <c r="G16" s="6">
        <v>100</v>
      </c>
      <c r="H16" s="6">
        <v>20</v>
      </c>
      <c r="I16" s="6">
        <v>20</v>
      </c>
      <c r="J16" s="6" t="s">
        <v>26</v>
      </c>
    </row>
    <row r="17" ht="41" customHeight="1" spans="1:10">
      <c r="A17" s="3" t="s">
        <v>117</v>
      </c>
      <c r="B17" s="4" t="s">
        <v>118</v>
      </c>
      <c r="C17" s="12" t="s">
        <v>917</v>
      </c>
      <c r="D17" s="13" t="s">
        <v>76</v>
      </c>
      <c r="E17" s="13" t="s">
        <v>918</v>
      </c>
      <c r="F17" s="13" t="s">
        <v>62</v>
      </c>
      <c r="G17" s="3">
        <v>98</v>
      </c>
      <c r="H17" s="3">
        <v>20</v>
      </c>
      <c r="I17" s="3">
        <v>18</v>
      </c>
      <c r="J17" s="6" t="s">
        <v>26</v>
      </c>
    </row>
    <row r="18" ht="31" customHeight="1" spans="1:10">
      <c r="A18" s="3" t="s">
        <v>158</v>
      </c>
      <c r="B18" s="3"/>
      <c r="C18" s="3" t="s">
        <v>26</v>
      </c>
      <c r="D18" s="3"/>
      <c r="E18" s="3"/>
      <c r="F18" s="3"/>
      <c r="G18" s="3"/>
      <c r="H18" s="3"/>
      <c r="I18" s="3"/>
      <c r="J18" s="3"/>
    </row>
    <row r="19" ht="24" customHeight="1" spans="1:10">
      <c r="A19" s="3" t="s">
        <v>159</v>
      </c>
      <c r="B19" s="3">
        <v>100</v>
      </c>
      <c r="C19" s="3"/>
      <c r="D19" s="3"/>
      <c r="E19" s="3"/>
      <c r="F19" s="3"/>
      <c r="G19" s="3"/>
      <c r="H19" s="3"/>
      <c r="I19" s="3">
        <v>98</v>
      </c>
      <c r="J19" s="3" t="s">
        <v>160</v>
      </c>
    </row>
    <row r="20" spans="1:10">
      <c r="A20" s="10" t="s">
        <v>161</v>
      </c>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pageSetup paperSize="9" scale="5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E17" sqref="E17"/>
    </sheetView>
  </sheetViews>
  <sheetFormatPr defaultColWidth="9" defaultRowHeight="13.5"/>
  <cols>
    <col min="1" max="1" width="11.5" customWidth="1"/>
    <col min="2" max="2" width="21.2583333333333" customWidth="1"/>
    <col min="3" max="3" width="31.75" customWidth="1"/>
    <col min="5" max="5" width="14.5583333333333" customWidth="1"/>
    <col min="7" max="7" width="10.7583333333333" customWidth="1"/>
    <col min="10" max="10" width="14.1333333333333" customWidth="1"/>
  </cols>
  <sheetData>
    <row r="1" ht="27" spans="1:10">
      <c r="A1" s="2" t="s">
        <v>122</v>
      </c>
      <c r="B1" s="2"/>
      <c r="C1" s="2"/>
      <c r="D1" s="2"/>
      <c r="E1" s="2"/>
      <c r="F1" s="2"/>
      <c r="G1" s="2"/>
      <c r="H1" s="2"/>
      <c r="I1" s="2"/>
      <c r="J1" s="2"/>
    </row>
    <row r="2" ht="26" customHeight="1" spans="1:10">
      <c r="A2" s="3" t="s">
        <v>123</v>
      </c>
      <c r="B2" s="3" t="s">
        <v>919</v>
      </c>
      <c r="C2" s="3"/>
      <c r="D2" s="3"/>
      <c r="E2" s="3"/>
      <c r="F2" s="3"/>
      <c r="G2" s="3"/>
      <c r="H2" s="3"/>
      <c r="I2" s="3"/>
      <c r="J2" s="3"/>
    </row>
    <row r="3" ht="26" customHeight="1" spans="1:10">
      <c r="A3" s="3" t="s">
        <v>125</v>
      </c>
      <c r="B3" s="3" t="s">
        <v>30</v>
      </c>
      <c r="C3" s="3"/>
      <c r="D3" s="3"/>
      <c r="E3" s="4" t="s">
        <v>126</v>
      </c>
      <c r="F3" s="3" t="s">
        <v>30</v>
      </c>
      <c r="G3" s="3"/>
      <c r="H3" s="3"/>
      <c r="I3" s="3"/>
      <c r="J3" s="3"/>
    </row>
    <row r="4" ht="42" customHeight="1" spans="1:10">
      <c r="A4" s="3" t="s">
        <v>127</v>
      </c>
      <c r="B4" s="3"/>
      <c r="C4" s="4" t="s">
        <v>33</v>
      </c>
      <c r="D4" s="4" t="s">
        <v>128</v>
      </c>
      <c r="E4" s="4" t="s">
        <v>129</v>
      </c>
      <c r="F4" s="3" t="s">
        <v>130</v>
      </c>
      <c r="G4" s="3"/>
      <c r="H4" s="3" t="s">
        <v>131</v>
      </c>
      <c r="I4" s="3" t="s">
        <v>132</v>
      </c>
      <c r="J4" s="3"/>
    </row>
    <row r="5" ht="31" customHeight="1" spans="1:10">
      <c r="A5" s="3"/>
      <c r="B5" s="3" t="s">
        <v>40</v>
      </c>
      <c r="C5" s="3">
        <v>204.42</v>
      </c>
      <c r="D5" s="3">
        <v>1.8</v>
      </c>
      <c r="E5" s="3">
        <v>1.8</v>
      </c>
      <c r="F5" s="3">
        <v>10</v>
      </c>
      <c r="G5" s="3"/>
      <c r="H5" s="5">
        <f>E5/D5</f>
        <v>1</v>
      </c>
      <c r="I5" s="3">
        <v>10</v>
      </c>
      <c r="J5" s="3"/>
    </row>
    <row r="6" ht="31" customHeight="1" spans="1:10">
      <c r="A6" s="3"/>
      <c r="B6" s="3" t="s">
        <v>43</v>
      </c>
      <c r="C6" s="3">
        <v>204.42</v>
      </c>
      <c r="D6" s="3">
        <v>1.8</v>
      </c>
      <c r="E6" s="3">
        <v>1.8</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920</v>
      </c>
      <c r="C10" s="6"/>
      <c r="D10" s="6"/>
      <c r="E10" s="6"/>
      <c r="F10" s="6"/>
      <c r="G10" s="6" t="s">
        <v>921</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922</v>
      </c>
      <c r="D13" s="3" t="s">
        <v>76</v>
      </c>
      <c r="E13" s="3">
        <v>6</v>
      </c>
      <c r="F13" s="6" t="s">
        <v>68</v>
      </c>
      <c r="G13" s="6">
        <v>6.2</v>
      </c>
      <c r="H13" s="6">
        <v>10</v>
      </c>
      <c r="I13" s="6">
        <v>10</v>
      </c>
      <c r="J13" s="6" t="s">
        <v>26</v>
      </c>
    </row>
    <row r="14" ht="31" customHeight="1" spans="1:10">
      <c r="A14" s="3"/>
      <c r="B14" s="3" t="s">
        <v>59</v>
      </c>
      <c r="C14" s="12" t="s">
        <v>923</v>
      </c>
      <c r="D14" s="13" t="s">
        <v>76</v>
      </c>
      <c r="E14" s="13" t="s">
        <v>505</v>
      </c>
      <c r="F14" s="13" t="s">
        <v>665</v>
      </c>
      <c r="G14" s="6">
        <v>1200</v>
      </c>
      <c r="H14" s="6">
        <v>5</v>
      </c>
      <c r="I14" s="6">
        <v>5</v>
      </c>
      <c r="J14" s="6" t="s">
        <v>26</v>
      </c>
    </row>
    <row r="15" ht="31" customHeight="1" spans="1:10">
      <c r="A15" s="3"/>
      <c r="B15" s="3" t="s">
        <v>59</v>
      </c>
      <c r="C15" s="12" t="s">
        <v>924</v>
      </c>
      <c r="D15" s="13" t="s">
        <v>76</v>
      </c>
      <c r="E15" s="13" t="s">
        <v>523</v>
      </c>
      <c r="F15" s="13" t="s">
        <v>68</v>
      </c>
      <c r="G15" s="6">
        <v>2.36</v>
      </c>
      <c r="H15" s="6">
        <v>10</v>
      </c>
      <c r="I15" s="6">
        <v>10</v>
      </c>
      <c r="J15" s="6" t="s">
        <v>26</v>
      </c>
    </row>
    <row r="16" ht="31" customHeight="1" spans="1:10">
      <c r="A16" s="3"/>
      <c r="B16" s="3" t="s">
        <v>59</v>
      </c>
      <c r="C16" s="12" t="s">
        <v>753</v>
      </c>
      <c r="D16" s="13" t="s">
        <v>76</v>
      </c>
      <c r="E16" s="13" t="s">
        <v>368</v>
      </c>
      <c r="F16" s="13" t="s">
        <v>77</v>
      </c>
      <c r="G16" s="6">
        <v>28.8</v>
      </c>
      <c r="H16" s="6">
        <v>5</v>
      </c>
      <c r="I16" s="6">
        <v>3</v>
      </c>
      <c r="J16" s="6" t="s">
        <v>26</v>
      </c>
    </row>
    <row r="17" ht="31" customHeight="1" spans="1:10">
      <c r="A17" s="3"/>
      <c r="B17" s="3" t="s">
        <v>84</v>
      </c>
      <c r="C17" s="12" t="s">
        <v>925</v>
      </c>
      <c r="D17" s="13" t="s">
        <v>76</v>
      </c>
      <c r="E17" s="13" t="s">
        <v>926</v>
      </c>
      <c r="F17" s="13" t="s">
        <v>80</v>
      </c>
      <c r="G17" s="6">
        <v>4.6</v>
      </c>
      <c r="H17" s="6">
        <v>5</v>
      </c>
      <c r="I17" s="6">
        <v>3</v>
      </c>
      <c r="J17" s="6" t="s">
        <v>26</v>
      </c>
    </row>
    <row r="18" ht="31" customHeight="1" spans="1:10">
      <c r="A18" s="3"/>
      <c r="B18" s="3" t="s">
        <v>84</v>
      </c>
      <c r="C18" s="12" t="s">
        <v>87</v>
      </c>
      <c r="D18" s="13" t="s">
        <v>76</v>
      </c>
      <c r="E18" s="13" t="s">
        <v>372</v>
      </c>
      <c r="F18" s="13" t="s">
        <v>62</v>
      </c>
      <c r="G18" s="6">
        <v>100</v>
      </c>
      <c r="H18" s="6">
        <v>5</v>
      </c>
      <c r="I18" s="6">
        <v>5</v>
      </c>
      <c r="J18" s="6" t="s">
        <v>26</v>
      </c>
    </row>
    <row r="19" ht="31" customHeight="1" spans="1:10">
      <c r="A19" s="3"/>
      <c r="B19" s="3" t="s">
        <v>84</v>
      </c>
      <c r="C19" s="12" t="s">
        <v>927</v>
      </c>
      <c r="D19" s="13" t="s">
        <v>76</v>
      </c>
      <c r="E19" s="13" t="s">
        <v>928</v>
      </c>
      <c r="F19" s="13" t="s">
        <v>62</v>
      </c>
      <c r="G19" s="6">
        <v>14.5</v>
      </c>
      <c r="H19" s="6">
        <v>5</v>
      </c>
      <c r="I19" s="6">
        <v>5</v>
      </c>
      <c r="J19" s="6" t="s">
        <v>26</v>
      </c>
    </row>
    <row r="20" ht="31" customHeight="1" spans="1:10">
      <c r="A20" s="3"/>
      <c r="B20" s="3" t="s">
        <v>91</v>
      </c>
      <c r="C20" s="12" t="s">
        <v>92</v>
      </c>
      <c r="D20" s="13" t="s">
        <v>61</v>
      </c>
      <c r="E20" s="13" t="s">
        <v>292</v>
      </c>
      <c r="F20" s="6" t="s">
        <v>181</v>
      </c>
      <c r="G20" s="14">
        <v>45627</v>
      </c>
      <c r="H20" s="6">
        <v>5</v>
      </c>
      <c r="I20" s="6">
        <v>5</v>
      </c>
      <c r="J20" s="6" t="s">
        <v>26</v>
      </c>
    </row>
    <row r="21" ht="31" customHeight="1" spans="1:10">
      <c r="A21" s="3" t="s">
        <v>101</v>
      </c>
      <c r="B21" s="3" t="s">
        <v>102</v>
      </c>
      <c r="C21" s="3" t="s">
        <v>929</v>
      </c>
      <c r="D21" s="13" t="s">
        <v>76</v>
      </c>
      <c r="E21" s="3">
        <v>1.41</v>
      </c>
      <c r="F21" s="6" t="s">
        <v>73</v>
      </c>
      <c r="G21" s="6">
        <v>1.458</v>
      </c>
      <c r="H21" s="6">
        <v>10</v>
      </c>
      <c r="I21" s="6">
        <v>10</v>
      </c>
      <c r="J21" s="6" t="s">
        <v>26</v>
      </c>
    </row>
    <row r="22" ht="31" customHeight="1" spans="1:10">
      <c r="A22" s="3"/>
      <c r="B22" s="3" t="s">
        <v>105</v>
      </c>
      <c r="C22" s="12" t="s">
        <v>930</v>
      </c>
      <c r="D22" s="13" t="s">
        <v>76</v>
      </c>
      <c r="E22" s="13" t="s">
        <v>931</v>
      </c>
      <c r="F22" s="6"/>
      <c r="G22" s="6" t="s">
        <v>932</v>
      </c>
      <c r="H22" s="6">
        <v>10</v>
      </c>
      <c r="I22" s="6">
        <v>10</v>
      </c>
      <c r="J22" s="6" t="s">
        <v>26</v>
      </c>
    </row>
    <row r="23" ht="99" customHeight="1" spans="1:10">
      <c r="A23" s="3"/>
      <c r="B23" s="3" t="s">
        <v>115</v>
      </c>
      <c r="C23" s="12" t="s">
        <v>933</v>
      </c>
      <c r="D23" s="13" t="s">
        <v>61</v>
      </c>
      <c r="E23" s="13" t="s">
        <v>325</v>
      </c>
      <c r="F23" s="13" t="s">
        <v>325</v>
      </c>
      <c r="G23" s="6" t="s">
        <v>325</v>
      </c>
      <c r="H23" s="6">
        <v>10</v>
      </c>
      <c r="I23" s="6">
        <v>10</v>
      </c>
      <c r="J23" s="6" t="s">
        <v>26</v>
      </c>
    </row>
    <row r="24" ht="41" customHeight="1" spans="1:10">
      <c r="A24" s="3" t="s">
        <v>117</v>
      </c>
      <c r="B24" s="4" t="s">
        <v>118</v>
      </c>
      <c r="C24" s="12" t="s">
        <v>757</v>
      </c>
      <c r="D24" s="13" t="s">
        <v>76</v>
      </c>
      <c r="E24" s="13" t="s">
        <v>538</v>
      </c>
      <c r="F24" s="13" t="s">
        <v>62</v>
      </c>
      <c r="G24" s="3">
        <v>90</v>
      </c>
      <c r="H24" s="3">
        <v>10</v>
      </c>
      <c r="I24" s="3">
        <v>10</v>
      </c>
      <c r="J24" s="6" t="s">
        <v>26</v>
      </c>
    </row>
    <row r="25" ht="31" customHeight="1" spans="1:10">
      <c r="A25" s="3" t="s">
        <v>158</v>
      </c>
      <c r="B25" s="3"/>
      <c r="C25" s="3" t="s">
        <v>26</v>
      </c>
      <c r="D25" s="3"/>
      <c r="E25" s="3"/>
      <c r="F25" s="3"/>
      <c r="G25" s="3"/>
      <c r="H25" s="3"/>
      <c r="I25" s="3"/>
      <c r="J25" s="3"/>
    </row>
    <row r="26" ht="24" customHeight="1" spans="1:10">
      <c r="A26" s="3" t="s">
        <v>159</v>
      </c>
      <c r="B26" s="3">
        <v>100</v>
      </c>
      <c r="C26" s="3"/>
      <c r="D26" s="3"/>
      <c r="E26" s="3"/>
      <c r="F26" s="3"/>
      <c r="G26" s="3"/>
      <c r="H26" s="3"/>
      <c r="I26" s="3">
        <v>96</v>
      </c>
      <c r="J26" s="3" t="s">
        <v>160</v>
      </c>
    </row>
    <row r="27" spans="1:10">
      <c r="A27" s="10" t="s">
        <v>161</v>
      </c>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row r="31" spans="1:10">
      <c r="A31" s="11"/>
      <c r="B31" s="11"/>
      <c r="C31" s="11"/>
      <c r="D31" s="11"/>
      <c r="E31" s="11"/>
      <c r="F31" s="11"/>
      <c r="G31" s="11"/>
      <c r="H31" s="11"/>
      <c r="I31" s="11"/>
      <c r="J31"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0"/>
    <mergeCell ref="A21:A23"/>
    <mergeCell ref="A27:J31"/>
  </mergeCells>
  <pageMargins left="0.75" right="0.75" top="1" bottom="1" header="0.5" footer="0.5"/>
  <pageSetup paperSize="9" scale="62"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E7" sqref="E7"/>
    </sheetView>
  </sheetViews>
  <sheetFormatPr defaultColWidth="9" defaultRowHeight="13.5"/>
  <cols>
    <col min="1" max="1" width="11.5" customWidth="1"/>
    <col min="2" max="2" width="21.2583333333333" customWidth="1"/>
    <col min="3" max="3" width="29.25" customWidth="1"/>
    <col min="5" max="7" width="22.75" customWidth="1"/>
    <col min="10" max="10" width="14.1333333333333" customWidth="1"/>
  </cols>
  <sheetData>
    <row r="1" ht="27" spans="1:10">
      <c r="A1" s="2" t="s">
        <v>122</v>
      </c>
      <c r="B1" s="2"/>
      <c r="C1" s="2"/>
      <c r="D1" s="2"/>
      <c r="E1" s="2"/>
      <c r="F1" s="2"/>
      <c r="G1" s="2"/>
      <c r="H1" s="2"/>
      <c r="I1" s="2"/>
      <c r="J1" s="2"/>
    </row>
    <row r="2" ht="26" customHeight="1" spans="1:10">
      <c r="A2" s="3" t="s">
        <v>123</v>
      </c>
      <c r="B2" s="3" t="s">
        <v>484</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1.0752</v>
      </c>
      <c r="D5" s="3">
        <v>1.0752</v>
      </c>
      <c r="E5" s="3">
        <v>1.0752</v>
      </c>
      <c r="F5" s="3">
        <v>10</v>
      </c>
      <c r="G5" s="3"/>
      <c r="H5" s="5">
        <f>E5/D5</f>
        <v>1</v>
      </c>
      <c r="I5" s="3">
        <v>10</v>
      </c>
      <c r="J5" s="3"/>
    </row>
    <row r="6" ht="31" customHeight="1" spans="1:10">
      <c r="A6" s="3"/>
      <c r="B6" s="3" t="s">
        <v>43</v>
      </c>
      <c r="C6" s="3"/>
      <c r="D6" s="3"/>
      <c r="E6" s="3"/>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485</v>
      </c>
      <c r="C10" s="6"/>
      <c r="D10" s="6"/>
      <c r="E10" s="6"/>
      <c r="F10" s="6"/>
      <c r="G10" s="6" t="s">
        <v>395</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486</v>
      </c>
      <c r="D13" s="3" t="s">
        <v>93</v>
      </c>
      <c r="E13" s="3">
        <v>1</v>
      </c>
      <c r="F13" s="6" t="s">
        <v>201</v>
      </c>
      <c r="G13" s="6">
        <v>1</v>
      </c>
      <c r="H13" s="6">
        <v>20</v>
      </c>
      <c r="I13" s="6">
        <v>20</v>
      </c>
      <c r="J13" s="6" t="s">
        <v>26</v>
      </c>
    </row>
    <row r="14" ht="31" customHeight="1" spans="1:10">
      <c r="A14" s="3"/>
      <c r="B14" s="3" t="s">
        <v>91</v>
      </c>
      <c r="C14" s="3" t="s">
        <v>487</v>
      </c>
      <c r="D14" s="3" t="s">
        <v>93</v>
      </c>
      <c r="E14" s="3" t="s">
        <v>292</v>
      </c>
      <c r="F14" s="6" t="s">
        <v>95</v>
      </c>
      <c r="G14" s="3" t="s">
        <v>292</v>
      </c>
      <c r="H14" s="6">
        <v>20</v>
      </c>
      <c r="I14" s="6">
        <v>20</v>
      </c>
      <c r="J14" s="6" t="s">
        <v>26</v>
      </c>
    </row>
    <row r="15" ht="31" customHeight="1" spans="1:10">
      <c r="A15" s="3" t="s">
        <v>101</v>
      </c>
      <c r="B15" s="3" t="s">
        <v>105</v>
      </c>
      <c r="C15" s="3" t="s">
        <v>488</v>
      </c>
      <c r="D15" s="3" t="s">
        <v>93</v>
      </c>
      <c r="E15" s="3" t="s">
        <v>104</v>
      </c>
      <c r="F15" s="6" t="s">
        <v>95</v>
      </c>
      <c r="G15" s="6" t="s">
        <v>395</v>
      </c>
      <c r="H15" s="6">
        <v>20</v>
      </c>
      <c r="I15" s="6">
        <v>20</v>
      </c>
      <c r="J15" s="6" t="s">
        <v>26</v>
      </c>
    </row>
    <row r="16" ht="41" customHeight="1" spans="1:10">
      <c r="A16" s="3" t="s">
        <v>117</v>
      </c>
      <c r="B16" s="4" t="s">
        <v>118</v>
      </c>
      <c r="C16" s="3" t="s">
        <v>489</v>
      </c>
      <c r="D16" s="8" t="s">
        <v>76</v>
      </c>
      <c r="E16" s="3">
        <v>95</v>
      </c>
      <c r="F16" s="3" t="s">
        <v>62</v>
      </c>
      <c r="G16" s="9">
        <v>0.98</v>
      </c>
      <c r="H16" s="3">
        <v>30</v>
      </c>
      <c r="I16" s="3">
        <v>30</v>
      </c>
      <c r="J16" s="6" t="s">
        <v>26</v>
      </c>
    </row>
    <row r="17" ht="31" customHeight="1" spans="1:10">
      <c r="A17" s="3" t="s">
        <v>158</v>
      </c>
      <c r="B17" s="3"/>
      <c r="C17" s="3" t="s">
        <v>26</v>
      </c>
      <c r="D17" s="3"/>
      <c r="E17" s="3"/>
      <c r="F17" s="3"/>
      <c r="G17" s="3"/>
      <c r="H17" s="3"/>
      <c r="I17" s="3"/>
      <c r="J17" s="3"/>
    </row>
    <row r="18" ht="24" customHeight="1" spans="1:10">
      <c r="A18" s="3" t="s">
        <v>159</v>
      </c>
      <c r="B18" s="3">
        <v>100</v>
      </c>
      <c r="C18" s="3"/>
      <c r="D18" s="3"/>
      <c r="E18" s="3"/>
      <c r="F18" s="3"/>
      <c r="G18" s="3"/>
      <c r="H18" s="3"/>
      <c r="I18" s="3">
        <f>SUM(I5,I13:I16)</f>
        <v>100</v>
      </c>
      <c r="J18" s="3" t="s">
        <v>160</v>
      </c>
    </row>
    <row r="19" spans="1:10">
      <c r="A19" s="10" t="s">
        <v>161</v>
      </c>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scale="5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3" workbookViewId="0">
      <selection activeCell="A24" sqref="A24:J28"/>
    </sheetView>
  </sheetViews>
  <sheetFormatPr defaultColWidth="9" defaultRowHeight="13.5"/>
  <cols>
    <col min="1" max="1" width="11.5" customWidth="1"/>
    <col min="2" max="2" width="21.2583333333333" customWidth="1"/>
    <col min="3" max="7" width="22.25" customWidth="1"/>
    <col min="10" max="10" width="14.1333333333333" customWidth="1"/>
  </cols>
  <sheetData>
    <row r="1" ht="27" spans="1:10">
      <c r="A1" s="2" t="s">
        <v>122</v>
      </c>
      <c r="B1" s="2"/>
      <c r="C1" s="2"/>
      <c r="D1" s="2"/>
      <c r="E1" s="2"/>
      <c r="F1" s="2"/>
      <c r="G1" s="2"/>
      <c r="H1" s="2"/>
      <c r="I1" s="2"/>
      <c r="J1" s="2"/>
    </row>
    <row r="2" ht="26" customHeight="1" spans="1:10">
      <c r="A2" s="3" t="s">
        <v>123</v>
      </c>
      <c r="B2" s="3" t="s">
        <v>225</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8</v>
      </c>
      <c r="D5" s="3">
        <v>4</v>
      </c>
      <c r="E5" s="3">
        <v>4</v>
      </c>
      <c r="F5" s="3">
        <v>10</v>
      </c>
      <c r="G5" s="3"/>
      <c r="H5" s="5">
        <f>E5/D5</f>
        <v>1</v>
      </c>
      <c r="I5" s="3">
        <v>10</v>
      </c>
      <c r="J5" s="3"/>
    </row>
    <row r="6" ht="31" customHeight="1" spans="1:10">
      <c r="A6" s="3"/>
      <c r="B6" s="3" t="s">
        <v>43</v>
      </c>
      <c r="C6" s="3">
        <v>8</v>
      </c>
      <c r="D6" s="3">
        <v>4</v>
      </c>
      <c r="E6" s="3">
        <v>4</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226</v>
      </c>
      <c r="C10" s="6"/>
      <c r="D10" s="6"/>
      <c r="E10" s="6"/>
      <c r="F10" s="6"/>
      <c r="G10" s="6" t="s">
        <v>226</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27" spans="1:10">
      <c r="A13" s="3" t="s">
        <v>58</v>
      </c>
      <c r="B13" s="3" t="s">
        <v>59</v>
      </c>
      <c r="C13" s="3" t="s">
        <v>227</v>
      </c>
      <c r="D13" s="3" t="s">
        <v>93</v>
      </c>
      <c r="E13" s="3">
        <v>4</v>
      </c>
      <c r="F13" s="3" t="s">
        <v>199</v>
      </c>
      <c r="G13" s="9" t="s">
        <v>228</v>
      </c>
      <c r="H13" s="6">
        <v>15</v>
      </c>
      <c r="I13" s="6">
        <v>15</v>
      </c>
      <c r="J13" s="6" t="s">
        <v>26</v>
      </c>
    </row>
    <row r="14" ht="31" customHeight="1" spans="1:10">
      <c r="A14" s="3"/>
      <c r="B14" s="3" t="s">
        <v>84</v>
      </c>
      <c r="C14" s="3" t="s">
        <v>229</v>
      </c>
      <c r="D14" s="3" t="s">
        <v>76</v>
      </c>
      <c r="E14" s="3">
        <v>10</v>
      </c>
      <c r="F14" s="3" t="s">
        <v>230</v>
      </c>
      <c r="G14" s="6" t="s">
        <v>231</v>
      </c>
      <c r="H14" s="6">
        <v>15</v>
      </c>
      <c r="I14" s="6">
        <v>15</v>
      </c>
      <c r="J14" s="6" t="s">
        <v>26</v>
      </c>
    </row>
    <row r="15" ht="31" customHeight="1" spans="1:10">
      <c r="A15" s="3"/>
      <c r="B15" s="3" t="s">
        <v>91</v>
      </c>
      <c r="C15" s="171" t="s">
        <v>232</v>
      </c>
      <c r="D15" s="3" t="s">
        <v>98</v>
      </c>
      <c r="E15" s="177">
        <v>1</v>
      </c>
      <c r="F15" s="6" t="s">
        <v>95</v>
      </c>
      <c r="G15" s="6" t="s">
        <v>233</v>
      </c>
      <c r="H15" s="6">
        <v>10</v>
      </c>
      <c r="I15" s="6">
        <v>10</v>
      </c>
      <c r="J15" s="6" t="s">
        <v>26</v>
      </c>
    </row>
    <row r="16" ht="31" customHeight="1" spans="1:10">
      <c r="A16" s="3"/>
      <c r="B16" s="3" t="s">
        <v>96</v>
      </c>
      <c r="C16" s="3" t="s">
        <v>217</v>
      </c>
      <c r="D16" s="3" t="s">
        <v>93</v>
      </c>
      <c r="E16" s="3">
        <v>8</v>
      </c>
      <c r="F16" s="6" t="s">
        <v>64</v>
      </c>
      <c r="G16" s="6" t="s">
        <v>234</v>
      </c>
      <c r="H16" s="6">
        <v>10</v>
      </c>
      <c r="I16" s="6">
        <v>10</v>
      </c>
      <c r="J16" s="6" t="s">
        <v>26</v>
      </c>
    </row>
    <row r="17" ht="31" customHeight="1" spans="1:10">
      <c r="A17" s="3" t="s">
        <v>101</v>
      </c>
      <c r="B17" s="3" t="s">
        <v>102</v>
      </c>
      <c r="C17" s="3" t="s">
        <v>235</v>
      </c>
      <c r="D17" s="3" t="s">
        <v>93</v>
      </c>
      <c r="E17" s="3" t="s">
        <v>235</v>
      </c>
      <c r="F17" s="3" t="s">
        <v>235</v>
      </c>
      <c r="G17" s="3" t="s">
        <v>235</v>
      </c>
      <c r="H17" s="6">
        <v>10</v>
      </c>
      <c r="I17" s="6">
        <v>10</v>
      </c>
      <c r="J17" s="6" t="s">
        <v>26</v>
      </c>
    </row>
    <row r="18" ht="31" customHeight="1" spans="1:10">
      <c r="A18" s="3"/>
      <c r="B18" s="3" t="s">
        <v>105</v>
      </c>
      <c r="C18" s="88" t="s">
        <v>236</v>
      </c>
      <c r="D18" s="3" t="s">
        <v>93</v>
      </c>
      <c r="E18" s="88" t="s">
        <v>236</v>
      </c>
      <c r="F18" s="88" t="s">
        <v>236</v>
      </c>
      <c r="G18" s="88" t="s">
        <v>236</v>
      </c>
      <c r="H18" s="6">
        <v>10</v>
      </c>
      <c r="I18" s="6">
        <v>10</v>
      </c>
      <c r="J18" s="6" t="s">
        <v>26</v>
      </c>
    </row>
    <row r="19" ht="31" customHeight="1" spans="1:10">
      <c r="A19" s="3"/>
      <c r="B19" s="3" t="s">
        <v>113</v>
      </c>
      <c r="C19" s="3" t="s">
        <v>222</v>
      </c>
      <c r="D19" s="8" t="s">
        <v>76</v>
      </c>
      <c r="E19" s="3">
        <v>77</v>
      </c>
      <c r="F19" s="6" t="s">
        <v>62</v>
      </c>
      <c r="G19" s="19">
        <v>0.8072</v>
      </c>
      <c r="H19" s="6">
        <v>10</v>
      </c>
      <c r="I19" s="6">
        <v>10</v>
      </c>
      <c r="J19" s="6" t="s">
        <v>26</v>
      </c>
    </row>
    <row r="20" ht="63" customHeight="1" spans="1:10">
      <c r="A20" s="3"/>
      <c r="B20" s="3" t="s">
        <v>115</v>
      </c>
      <c r="C20" s="88" t="s">
        <v>237</v>
      </c>
      <c r="D20" s="3" t="s">
        <v>93</v>
      </c>
      <c r="E20" s="88" t="s">
        <v>237</v>
      </c>
      <c r="F20" s="88" t="s">
        <v>237</v>
      </c>
      <c r="G20" s="88" t="s">
        <v>237</v>
      </c>
      <c r="H20" s="6">
        <v>5</v>
      </c>
      <c r="I20" s="6">
        <v>5</v>
      </c>
      <c r="J20" s="6" t="s">
        <v>26</v>
      </c>
    </row>
    <row r="21" ht="41" customHeight="1" spans="1:10">
      <c r="A21" s="3" t="s">
        <v>117</v>
      </c>
      <c r="B21" s="4" t="s">
        <v>118</v>
      </c>
      <c r="C21" s="3" t="s">
        <v>224</v>
      </c>
      <c r="D21" s="8" t="s">
        <v>76</v>
      </c>
      <c r="E21" s="38">
        <v>85</v>
      </c>
      <c r="F21" s="3" t="s">
        <v>62</v>
      </c>
      <c r="G21" s="9">
        <v>0.95</v>
      </c>
      <c r="H21" s="6">
        <v>5</v>
      </c>
      <c r="I21" s="6">
        <v>5</v>
      </c>
      <c r="J21" s="6" t="s">
        <v>26</v>
      </c>
    </row>
    <row r="22" ht="31" customHeight="1" spans="1:10">
      <c r="A22" s="3" t="s">
        <v>158</v>
      </c>
      <c r="B22" s="3"/>
      <c r="C22" s="3" t="s">
        <v>26</v>
      </c>
      <c r="D22" s="3"/>
      <c r="E22" s="3"/>
      <c r="F22" s="3"/>
      <c r="G22" s="3"/>
      <c r="H22" s="3"/>
      <c r="I22" s="3"/>
      <c r="J22" s="3"/>
    </row>
    <row r="23" ht="24" customHeight="1" spans="1:10">
      <c r="A23" s="3" t="s">
        <v>159</v>
      </c>
      <c r="B23" s="3">
        <v>100</v>
      </c>
      <c r="C23" s="3"/>
      <c r="D23" s="3"/>
      <c r="E23" s="3"/>
      <c r="F23" s="3"/>
      <c r="G23" s="3"/>
      <c r="H23" s="3"/>
      <c r="I23" s="3">
        <f>SUM(I5,I13:I21)</f>
        <v>100</v>
      </c>
      <c r="J23" s="3" t="s">
        <v>160</v>
      </c>
    </row>
    <row r="24" spans="1:10">
      <c r="A24" s="10" t="s">
        <v>161</v>
      </c>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scale="4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9" workbookViewId="0">
      <selection activeCell="E13" sqref="E13"/>
    </sheetView>
  </sheetViews>
  <sheetFormatPr defaultColWidth="9" defaultRowHeight="13.5"/>
  <cols>
    <col min="1" max="1" width="11.5" customWidth="1"/>
    <col min="2" max="2" width="21.2583333333333" customWidth="1"/>
    <col min="3" max="3" width="30.875" customWidth="1"/>
    <col min="5" max="7" width="26.5" style="176" customWidth="1"/>
    <col min="10" max="10" width="14.1333333333333" customWidth="1"/>
  </cols>
  <sheetData>
    <row r="1" ht="27" spans="1:10">
      <c r="A1" s="2" t="s">
        <v>122</v>
      </c>
      <c r="B1" s="2"/>
      <c r="C1" s="2"/>
      <c r="D1" s="2"/>
      <c r="E1" s="2"/>
      <c r="F1" s="2"/>
      <c r="G1" s="2"/>
      <c r="H1" s="2"/>
      <c r="I1" s="2"/>
      <c r="J1" s="2"/>
    </row>
    <row r="2" ht="26" customHeight="1" spans="1:10">
      <c r="A2" s="3" t="s">
        <v>123</v>
      </c>
      <c r="B2" s="3" t="s">
        <v>238</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50</v>
      </c>
      <c r="D5" s="21">
        <v>49.402623</v>
      </c>
      <c r="E5" s="21">
        <v>49.402623</v>
      </c>
      <c r="F5" s="3">
        <v>10</v>
      </c>
      <c r="G5" s="3"/>
      <c r="H5" s="5">
        <f>E5/D5</f>
        <v>1</v>
      </c>
      <c r="I5" s="3">
        <v>9</v>
      </c>
      <c r="J5" s="3"/>
    </row>
    <row r="6" ht="31" customHeight="1" spans="1:10">
      <c r="A6" s="3"/>
      <c r="B6" s="3" t="s">
        <v>43</v>
      </c>
      <c r="C6" s="3">
        <v>50</v>
      </c>
      <c r="D6" s="21">
        <v>49.402623</v>
      </c>
      <c r="E6" s="21">
        <v>49.402623</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239</v>
      </c>
      <c r="C10" s="6"/>
      <c r="D10" s="6"/>
      <c r="E10" s="6"/>
      <c r="F10" s="6"/>
      <c r="G10" s="6" t="s">
        <v>239</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240</v>
      </c>
      <c r="D13" s="3" t="s">
        <v>93</v>
      </c>
      <c r="E13" s="3">
        <v>1</v>
      </c>
      <c r="F13" s="3" t="s">
        <v>241</v>
      </c>
      <c r="G13" s="9" t="s">
        <v>242</v>
      </c>
      <c r="H13" s="6">
        <v>15</v>
      </c>
      <c r="I13" s="6">
        <v>15</v>
      </c>
      <c r="J13" s="6" t="s">
        <v>26</v>
      </c>
    </row>
    <row r="14" ht="31" customHeight="1" spans="1:10">
      <c r="A14" s="3"/>
      <c r="B14" s="3" t="s">
        <v>84</v>
      </c>
      <c r="C14" s="3" t="s">
        <v>88</v>
      </c>
      <c r="D14" s="3" t="s">
        <v>93</v>
      </c>
      <c r="E14" s="3">
        <v>100</v>
      </c>
      <c r="F14" s="3" t="s">
        <v>62</v>
      </c>
      <c r="G14" s="19">
        <v>1</v>
      </c>
      <c r="H14" s="6">
        <v>15</v>
      </c>
      <c r="I14" s="6">
        <v>15</v>
      </c>
      <c r="J14" s="6" t="s">
        <v>26</v>
      </c>
    </row>
    <row r="15" ht="31" customHeight="1" spans="1:10">
      <c r="A15" s="3"/>
      <c r="B15" s="3" t="s">
        <v>91</v>
      </c>
      <c r="C15" s="171" t="s">
        <v>232</v>
      </c>
      <c r="D15" s="3" t="s">
        <v>93</v>
      </c>
      <c r="E15" s="171" t="s">
        <v>243</v>
      </c>
      <c r="F15" s="6" t="s">
        <v>181</v>
      </c>
      <c r="G15" s="171" t="s">
        <v>243</v>
      </c>
      <c r="H15" s="6">
        <v>10</v>
      </c>
      <c r="I15" s="6">
        <v>10</v>
      </c>
      <c r="J15" s="6" t="s">
        <v>26</v>
      </c>
    </row>
    <row r="16" ht="31" customHeight="1" spans="1:10">
      <c r="A16" s="3"/>
      <c r="B16" s="3" t="s">
        <v>96</v>
      </c>
      <c r="C16" s="3" t="s">
        <v>217</v>
      </c>
      <c r="D16" s="3" t="s">
        <v>98</v>
      </c>
      <c r="E16" s="3">
        <v>50</v>
      </c>
      <c r="F16" s="6" t="s">
        <v>64</v>
      </c>
      <c r="G16" s="6" t="s">
        <v>244</v>
      </c>
      <c r="H16" s="6">
        <v>10</v>
      </c>
      <c r="I16" s="6">
        <v>10</v>
      </c>
      <c r="J16" s="6" t="s">
        <v>26</v>
      </c>
    </row>
    <row r="17" ht="31" customHeight="1" spans="1:10">
      <c r="A17" s="3" t="s">
        <v>101</v>
      </c>
      <c r="B17" s="3" t="s">
        <v>102</v>
      </c>
      <c r="C17" s="3" t="s">
        <v>245</v>
      </c>
      <c r="D17" s="3" t="s">
        <v>76</v>
      </c>
      <c r="E17" s="3">
        <v>4000</v>
      </c>
      <c r="F17" s="6" t="s">
        <v>194</v>
      </c>
      <c r="G17" s="3" t="s">
        <v>246</v>
      </c>
      <c r="H17" s="6">
        <v>10</v>
      </c>
      <c r="I17" s="6">
        <v>10</v>
      </c>
      <c r="J17" s="6" t="s">
        <v>26</v>
      </c>
    </row>
    <row r="18" ht="31" customHeight="1" spans="1:10">
      <c r="A18" s="3"/>
      <c r="B18" s="4" t="s">
        <v>105</v>
      </c>
      <c r="C18" s="88" t="s">
        <v>247</v>
      </c>
      <c r="D18" s="3" t="s">
        <v>93</v>
      </c>
      <c r="E18" s="88" t="s">
        <v>247</v>
      </c>
      <c r="F18" s="88" t="s">
        <v>247</v>
      </c>
      <c r="G18" s="88" t="s">
        <v>247</v>
      </c>
      <c r="H18" s="6">
        <v>2</v>
      </c>
      <c r="I18" s="6">
        <v>2</v>
      </c>
      <c r="J18" s="6" t="s">
        <v>26</v>
      </c>
    </row>
    <row r="19" ht="31" customHeight="1" spans="1:10">
      <c r="A19" s="3"/>
      <c r="B19" s="18"/>
      <c r="C19" s="3" t="s">
        <v>248</v>
      </c>
      <c r="D19" s="8" t="s">
        <v>76</v>
      </c>
      <c r="E19" s="3">
        <v>302</v>
      </c>
      <c r="F19" s="6" t="s">
        <v>199</v>
      </c>
      <c r="G19" s="123">
        <v>298</v>
      </c>
      <c r="H19" s="6">
        <v>2</v>
      </c>
      <c r="I19" s="6">
        <v>2</v>
      </c>
      <c r="J19" s="6" t="s">
        <v>26</v>
      </c>
    </row>
    <row r="20" ht="31" customHeight="1" spans="1:10">
      <c r="A20" s="3"/>
      <c r="B20" s="18"/>
      <c r="C20" s="3" t="s">
        <v>249</v>
      </c>
      <c r="D20" s="8" t="s">
        <v>76</v>
      </c>
      <c r="E20" s="3">
        <v>1288</v>
      </c>
      <c r="F20" s="6" t="s">
        <v>201</v>
      </c>
      <c r="G20" s="123">
        <v>1380</v>
      </c>
      <c r="H20" s="6">
        <v>2</v>
      </c>
      <c r="I20" s="6">
        <v>2</v>
      </c>
      <c r="J20" s="6" t="s">
        <v>26</v>
      </c>
    </row>
    <row r="21" ht="31" customHeight="1" spans="1:10">
      <c r="A21" s="3"/>
      <c r="B21" s="18"/>
      <c r="C21" s="3" t="s">
        <v>250</v>
      </c>
      <c r="D21" s="8" t="s">
        <v>76</v>
      </c>
      <c r="E21" s="3">
        <v>54</v>
      </c>
      <c r="F21" s="6" t="s">
        <v>199</v>
      </c>
      <c r="G21" s="123">
        <v>54</v>
      </c>
      <c r="H21" s="6">
        <v>2</v>
      </c>
      <c r="I21" s="6">
        <v>2</v>
      </c>
      <c r="J21" s="6" t="s">
        <v>26</v>
      </c>
    </row>
    <row r="22" ht="31" customHeight="1" spans="1:10">
      <c r="A22" s="3"/>
      <c r="B22" s="16"/>
      <c r="C22" s="3" t="s">
        <v>251</v>
      </c>
      <c r="D22" s="8" t="s">
        <v>76</v>
      </c>
      <c r="E22" s="3">
        <v>211</v>
      </c>
      <c r="F22" s="6" t="s">
        <v>201</v>
      </c>
      <c r="G22" s="123">
        <v>220</v>
      </c>
      <c r="H22" s="6">
        <v>2</v>
      </c>
      <c r="I22" s="6">
        <v>2</v>
      </c>
      <c r="J22" s="6" t="s">
        <v>26</v>
      </c>
    </row>
    <row r="23" ht="31" customHeight="1" spans="1:10">
      <c r="A23" s="3"/>
      <c r="B23" s="3" t="s">
        <v>113</v>
      </c>
      <c r="C23" s="3" t="s">
        <v>252</v>
      </c>
      <c r="D23" s="3" t="s">
        <v>93</v>
      </c>
      <c r="E23" s="3" t="s">
        <v>252</v>
      </c>
      <c r="F23" s="3" t="s">
        <v>252</v>
      </c>
      <c r="G23" s="3" t="s">
        <v>252</v>
      </c>
      <c r="H23" s="6">
        <v>5</v>
      </c>
      <c r="I23" s="6">
        <v>5</v>
      </c>
      <c r="J23" s="6" t="s">
        <v>26</v>
      </c>
    </row>
    <row r="24" ht="31" customHeight="1" spans="1:10">
      <c r="A24" s="3"/>
      <c r="B24" s="3" t="s">
        <v>115</v>
      </c>
      <c r="C24" s="88" t="s">
        <v>253</v>
      </c>
      <c r="D24" s="3" t="s">
        <v>76</v>
      </c>
      <c r="E24" s="88" t="s">
        <v>254</v>
      </c>
      <c r="F24" s="6" t="s">
        <v>95</v>
      </c>
      <c r="G24" s="88" t="s">
        <v>255</v>
      </c>
      <c r="H24" s="6">
        <v>10</v>
      </c>
      <c r="I24" s="6">
        <v>10</v>
      </c>
      <c r="J24" s="6" t="s">
        <v>26</v>
      </c>
    </row>
    <row r="25" ht="41" customHeight="1" spans="1:10">
      <c r="A25" s="3" t="s">
        <v>117</v>
      </c>
      <c r="B25" s="4" t="s">
        <v>118</v>
      </c>
      <c r="C25" s="3" t="s">
        <v>224</v>
      </c>
      <c r="D25" s="8" t="s">
        <v>76</v>
      </c>
      <c r="E25" s="38">
        <v>90</v>
      </c>
      <c r="F25" s="3" t="s">
        <v>62</v>
      </c>
      <c r="G25" s="9">
        <v>1</v>
      </c>
      <c r="H25" s="3">
        <v>5</v>
      </c>
      <c r="I25" s="3">
        <v>5</v>
      </c>
      <c r="J25" s="6" t="s">
        <v>26</v>
      </c>
    </row>
    <row r="26" ht="31" customHeight="1" spans="1:10">
      <c r="A26" s="3" t="s">
        <v>158</v>
      </c>
      <c r="B26" s="3"/>
      <c r="C26" s="3" t="s">
        <v>26</v>
      </c>
      <c r="D26" s="3"/>
      <c r="E26" s="3"/>
      <c r="F26" s="3"/>
      <c r="G26" s="3"/>
      <c r="H26" s="3"/>
      <c r="I26" s="3"/>
      <c r="J26" s="3"/>
    </row>
    <row r="27" ht="24" customHeight="1" spans="1:10">
      <c r="A27" s="3" t="s">
        <v>159</v>
      </c>
      <c r="B27" s="3">
        <v>100</v>
      </c>
      <c r="C27" s="3"/>
      <c r="D27" s="3"/>
      <c r="E27" s="3"/>
      <c r="F27" s="3"/>
      <c r="G27" s="3"/>
      <c r="H27" s="3"/>
      <c r="I27" s="3">
        <f>SUM(I5,I13:I25)</f>
        <v>99</v>
      </c>
      <c r="J27" s="3" t="s">
        <v>160</v>
      </c>
    </row>
    <row r="28" spans="1:10">
      <c r="A28" s="10" t="s">
        <v>161</v>
      </c>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row r="31" spans="1:10">
      <c r="A31" s="11"/>
      <c r="B31" s="11"/>
      <c r="C31" s="11"/>
      <c r="D31" s="11"/>
      <c r="E31" s="11"/>
      <c r="F31" s="11"/>
      <c r="G31" s="11"/>
      <c r="H31" s="11"/>
      <c r="I31" s="11"/>
      <c r="J31" s="11"/>
    </row>
    <row r="32" spans="1:10">
      <c r="A32" s="11"/>
      <c r="B32" s="11"/>
      <c r="C32" s="11"/>
      <c r="D32" s="11"/>
      <c r="E32" s="11"/>
      <c r="F32" s="11"/>
      <c r="G32" s="11"/>
      <c r="H32" s="11"/>
      <c r="I32" s="11"/>
      <c r="J32" s="1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6"/>
    <mergeCell ref="A17:A24"/>
    <mergeCell ref="B18:B22"/>
    <mergeCell ref="A28:J32"/>
  </mergeCells>
  <pageMargins left="0.75" right="0.75" top="1" bottom="1" header="0.5" footer="0.5"/>
  <pageSetup paperSize="9" scale="4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0" workbookViewId="0">
      <selection activeCell="E3" sqref="E$1:G$1048576"/>
    </sheetView>
  </sheetViews>
  <sheetFormatPr defaultColWidth="9" defaultRowHeight="13.5"/>
  <cols>
    <col min="1" max="1" width="11.5" customWidth="1"/>
    <col min="2" max="2" width="21.2583333333333" customWidth="1"/>
    <col min="3" max="3" width="29.125" customWidth="1"/>
    <col min="4" max="4" width="10.3833333333333"/>
    <col min="5" max="7" width="23.375" customWidth="1"/>
    <col min="10" max="10" width="23.125" customWidth="1"/>
  </cols>
  <sheetData>
    <row r="1" ht="27" spans="1:10">
      <c r="A1" s="2" t="s">
        <v>122</v>
      </c>
      <c r="B1" s="2"/>
      <c r="C1" s="2"/>
      <c r="D1" s="2"/>
      <c r="E1" s="2"/>
      <c r="F1" s="2"/>
      <c r="G1" s="2"/>
      <c r="H1" s="2"/>
      <c r="I1" s="2"/>
      <c r="J1" s="2"/>
    </row>
    <row r="2" ht="26" customHeight="1" spans="1:10">
      <c r="A2" s="3" t="s">
        <v>123</v>
      </c>
      <c r="B2" s="3" t="s">
        <v>256</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113</v>
      </c>
      <c r="D5" s="21">
        <v>112.83653</v>
      </c>
      <c r="E5" s="21">
        <v>112.83653</v>
      </c>
      <c r="F5" s="3">
        <v>10</v>
      </c>
      <c r="G5" s="3"/>
      <c r="H5" s="5">
        <f>E5/D5</f>
        <v>1</v>
      </c>
      <c r="I5" s="3">
        <v>9</v>
      </c>
      <c r="J5" s="3"/>
    </row>
    <row r="6" ht="31" customHeight="1" spans="1:10">
      <c r="A6" s="3"/>
      <c r="B6" s="3" t="s">
        <v>43</v>
      </c>
      <c r="C6" s="3">
        <v>113</v>
      </c>
      <c r="D6" s="21">
        <v>112.83653</v>
      </c>
      <c r="E6" s="21">
        <v>112.83653</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257</v>
      </c>
      <c r="C10" s="6"/>
      <c r="D10" s="6"/>
      <c r="E10" s="6"/>
      <c r="F10" s="6"/>
      <c r="G10" s="6" t="s">
        <v>258</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259</v>
      </c>
      <c r="D13" s="3" t="s">
        <v>93</v>
      </c>
      <c r="E13" s="3">
        <v>949</v>
      </c>
      <c r="F13" s="3" t="s">
        <v>170</v>
      </c>
      <c r="G13" s="38">
        <v>948</v>
      </c>
      <c r="H13" s="6">
        <v>20</v>
      </c>
      <c r="I13" s="6">
        <v>19</v>
      </c>
      <c r="J13" s="6" t="s">
        <v>260</v>
      </c>
    </row>
    <row r="14" ht="31" customHeight="1" spans="1:10">
      <c r="A14" s="3"/>
      <c r="B14" s="3" t="s">
        <v>84</v>
      </c>
      <c r="C14" s="3" t="s">
        <v>179</v>
      </c>
      <c r="D14" s="3" t="s">
        <v>93</v>
      </c>
      <c r="E14" s="3">
        <v>100</v>
      </c>
      <c r="F14" s="3" t="s">
        <v>62</v>
      </c>
      <c r="G14" s="19">
        <v>1</v>
      </c>
      <c r="H14" s="6">
        <v>10</v>
      </c>
      <c r="I14" s="6">
        <v>10</v>
      </c>
      <c r="J14" s="6" t="s">
        <v>26</v>
      </c>
    </row>
    <row r="15" ht="31" customHeight="1" spans="1:10">
      <c r="A15" s="3"/>
      <c r="B15" s="3" t="s">
        <v>91</v>
      </c>
      <c r="C15" s="171" t="s">
        <v>232</v>
      </c>
      <c r="D15" s="3" t="s">
        <v>93</v>
      </c>
      <c r="E15" s="171" t="s">
        <v>261</v>
      </c>
      <c r="F15" s="6" t="s">
        <v>181</v>
      </c>
      <c r="G15" s="171" t="s">
        <v>262</v>
      </c>
      <c r="H15" s="6">
        <v>15</v>
      </c>
      <c r="I15" s="6">
        <v>15</v>
      </c>
      <c r="J15" s="6" t="s">
        <v>26</v>
      </c>
    </row>
    <row r="16" ht="31" customHeight="1" spans="1:10">
      <c r="A16" s="3"/>
      <c r="B16" s="3" t="s">
        <v>96</v>
      </c>
      <c r="C16" s="3" t="s">
        <v>217</v>
      </c>
      <c r="D16" s="3" t="s">
        <v>93</v>
      </c>
      <c r="E16" s="3">
        <v>113</v>
      </c>
      <c r="F16" s="6" t="s">
        <v>64</v>
      </c>
      <c r="G16" s="6" t="s">
        <v>263</v>
      </c>
      <c r="H16" s="6">
        <v>5</v>
      </c>
      <c r="I16" s="6">
        <v>4</v>
      </c>
      <c r="J16" s="6" t="s">
        <v>26</v>
      </c>
    </row>
    <row r="17" ht="31" customHeight="1" spans="1:10">
      <c r="A17" s="3"/>
      <c r="B17" s="4" t="s">
        <v>105</v>
      </c>
      <c r="C17" s="3" t="s">
        <v>248</v>
      </c>
      <c r="D17" s="8" t="s">
        <v>76</v>
      </c>
      <c r="E17" s="175">
        <v>498</v>
      </c>
      <c r="F17" s="6" t="s">
        <v>199</v>
      </c>
      <c r="G17" s="175" t="s">
        <v>264</v>
      </c>
      <c r="H17" s="6">
        <v>5</v>
      </c>
      <c r="I17" s="6">
        <v>5</v>
      </c>
      <c r="J17" s="6" t="s">
        <v>26</v>
      </c>
    </row>
    <row r="18" ht="31" customHeight="1" spans="1:10">
      <c r="A18" s="3"/>
      <c r="B18" s="18"/>
      <c r="C18" s="3" t="s">
        <v>249</v>
      </c>
      <c r="D18" s="8" t="s">
        <v>76</v>
      </c>
      <c r="E18" s="175">
        <v>2072</v>
      </c>
      <c r="F18" s="6" t="s">
        <v>201</v>
      </c>
      <c r="G18" s="175" t="s">
        <v>265</v>
      </c>
      <c r="H18" s="6">
        <v>5</v>
      </c>
      <c r="I18" s="6">
        <v>5</v>
      </c>
      <c r="J18" s="6" t="s">
        <v>26</v>
      </c>
    </row>
    <row r="19" ht="31" customHeight="1" spans="1:10">
      <c r="A19" s="3"/>
      <c r="B19" s="18"/>
      <c r="C19" s="3" t="s">
        <v>250</v>
      </c>
      <c r="D19" s="8" t="s">
        <v>76</v>
      </c>
      <c r="E19" s="175">
        <v>110</v>
      </c>
      <c r="F19" s="6" t="s">
        <v>199</v>
      </c>
      <c r="G19" s="175" t="s">
        <v>266</v>
      </c>
      <c r="H19" s="6">
        <v>5</v>
      </c>
      <c r="I19" s="6">
        <v>5</v>
      </c>
      <c r="J19" s="6" t="s">
        <v>26</v>
      </c>
    </row>
    <row r="20" ht="31" customHeight="1" spans="1:10">
      <c r="A20" s="3"/>
      <c r="B20" s="16"/>
      <c r="C20" s="3" t="s">
        <v>251</v>
      </c>
      <c r="D20" s="8" t="s">
        <v>76</v>
      </c>
      <c r="E20" s="175">
        <v>440</v>
      </c>
      <c r="F20" s="6" t="s">
        <v>201</v>
      </c>
      <c r="G20" s="175" t="s">
        <v>267</v>
      </c>
      <c r="H20" s="6">
        <v>5</v>
      </c>
      <c r="I20" s="6">
        <v>5</v>
      </c>
      <c r="J20" s="6" t="s">
        <v>26</v>
      </c>
    </row>
    <row r="21" ht="31" customHeight="1" spans="1:10">
      <c r="A21" s="3"/>
      <c r="B21" s="3" t="s">
        <v>113</v>
      </c>
      <c r="C21" s="3" t="s">
        <v>268</v>
      </c>
      <c r="D21" s="3" t="s">
        <v>93</v>
      </c>
      <c r="E21" s="3" t="s">
        <v>206</v>
      </c>
      <c r="F21" s="3" t="s">
        <v>206</v>
      </c>
      <c r="G21" s="19" t="s">
        <v>206</v>
      </c>
      <c r="H21" s="6">
        <v>5</v>
      </c>
      <c r="I21" s="6">
        <v>5</v>
      </c>
      <c r="J21" s="6" t="s">
        <v>26</v>
      </c>
    </row>
    <row r="22" ht="31" customHeight="1" spans="1:10">
      <c r="A22" s="3"/>
      <c r="B22" s="3" t="s">
        <v>115</v>
      </c>
      <c r="C22" s="88" t="s">
        <v>269</v>
      </c>
      <c r="D22" s="3" t="s">
        <v>93</v>
      </c>
      <c r="E22" s="175">
        <v>10</v>
      </c>
      <c r="F22" s="6" t="s">
        <v>95</v>
      </c>
      <c r="G22" s="175" t="s">
        <v>270</v>
      </c>
      <c r="H22" s="6">
        <v>5</v>
      </c>
      <c r="I22" s="6">
        <v>5</v>
      </c>
      <c r="J22" s="6" t="s">
        <v>26</v>
      </c>
    </row>
    <row r="23" ht="41" customHeight="1" spans="1:10">
      <c r="A23" s="3" t="s">
        <v>117</v>
      </c>
      <c r="B23" s="4" t="s">
        <v>118</v>
      </c>
      <c r="C23" s="3" t="s">
        <v>224</v>
      </c>
      <c r="D23" s="8" t="s">
        <v>76</v>
      </c>
      <c r="E23" s="38">
        <v>90</v>
      </c>
      <c r="F23" s="3" t="s">
        <v>62</v>
      </c>
      <c r="G23" s="9">
        <v>0.9</v>
      </c>
      <c r="H23" s="3">
        <v>10</v>
      </c>
      <c r="I23" s="3">
        <v>10</v>
      </c>
      <c r="J23" s="6" t="s">
        <v>26</v>
      </c>
    </row>
    <row r="24" ht="31" customHeight="1" spans="1:10">
      <c r="A24" s="3" t="s">
        <v>158</v>
      </c>
      <c r="B24" s="3"/>
      <c r="C24" s="3" t="s">
        <v>26</v>
      </c>
      <c r="D24" s="3"/>
      <c r="E24" s="3"/>
      <c r="F24" s="3"/>
      <c r="G24" s="3"/>
      <c r="H24" s="3"/>
      <c r="I24" s="3"/>
      <c r="J24" s="3"/>
    </row>
    <row r="25" ht="24" customHeight="1" spans="1:10">
      <c r="A25" s="3" t="s">
        <v>159</v>
      </c>
      <c r="B25" s="3">
        <v>100</v>
      </c>
      <c r="C25" s="3"/>
      <c r="D25" s="3"/>
      <c r="E25" s="3"/>
      <c r="F25" s="3"/>
      <c r="G25" s="3"/>
      <c r="H25" s="3"/>
      <c r="I25" s="3">
        <f>SUM(I5,I13:I23)</f>
        <v>97</v>
      </c>
      <c r="J25" s="3" t="s">
        <v>160</v>
      </c>
    </row>
    <row r="26" spans="1:10">
      <c r="A26" s="10" t="s">
        <v>161</v>
      </c>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spans="1:10">
      <c r="A29" s="11"/>
      <c r="B29" s="11"/>
      <c r="C29" s="11"/>
      <c r="D29" s="11"/>
      <c r="E29" s="11"/>
      <c r="F29" s="11"/>
      <c r="G29" s="11"/>
      <c r="H29" s="11"/>
      <c r="I29" s="11"/>
      <c r="J29" s="11"/>
    </row>
    <row r="30" spans="1:10">
      <c r="A30" s="11"/>
      <c r="B30" s="11"/>
      <c r="C30" s="11"/>
      <c r="D30" s="11"/>
      <c r="E30" s="11"/>
      <c r="F30" s="11"/>
      <c r="G30" s="11"/>
      <c r="H30" s="11"/>
      <c r="I30" s="11"/>
      <c r="J30" s="1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6"/>
    <mergeCell ref="A17:A22"/>
    <mergeCell ref="B17:B20"/>
    <mergeCell ref="A26:J30"/>
  </mergeCells>
  <pageMargins left="0.75" right="0.75" top="1" bottom="1" header="0.5" footer="0.5"/>
  <pageSetup paperSize="9" scale="4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7" workbookViewId="0">
      <selection activeCell="J22" sqref="A2:J22"/>
    </sheetView>
  </sheetViews>
  <sheetFormatPr defaultColWidth="9" defaultRowHeight="13.5"/>
  <cols>
    <col min="1" max="1" width="11.5" customWidth="1"/>
    <col min="2" max="2" width="21.2583333333333" customWidth="1"/>
    <col min="3" max="3" width="29.875" customWidth="1"/>
    <col min="4" max="4" width="10.3833333333333"/>
    <col min="5" max="7" width="28.75" customWidth="1"/>
    <col min="10" max="10" width="14.1333333333333" customWidth="1"/>
  </cols>
  <sheetData>
    <row r="1" ht="27" spans="1:10">
      <c r="A1" s="2" t="s">
        <v>122</v>
      </c>
      <c r="B1" s="2"/>
      <c r="C1" s="2"/>
      <c r="D1" s="2"/>
      <c r="E1" s="2"/>
      <c r="F1" s="2"/>
      <c r="G1" s="2"/>
      <c r="H1" s="2"/>
      <c r="I1" s="2"/>
      <c r="J1" s="2"/>
    </row>
    <row r="2" ht="26" customHeight="1" spans="1:10">
      <c r="A2" s="3" t="s">
        <v>123</v>
      </c>
      <c r="B2" s="3" t="s">
        <v>271</v>
      </c>
      <c r="C2" s="3"/>
      <c r="D2" s="3"/>
      <c r="E2" s="3"/>
      <c r="F2" s="3"/>
      <c r="G2" s="3"/>
      <c r="H2" s="3"/>
      <c r="I2" s="3"/>
      <c r="J2" s="3"/>
    </row>
    <row r="3" ht="26" customHeight="1" spans="1:10">
      <c r="A3" s="3" t="s">
        <v>125</v>
      </c>
      <c r="B3" s="3" t="s">
        <v>30</v>
      </c>
      <c r="C3" s="3"/>
      <c r="D3" s="3"/>
      <c r="E3" s="4" t="s">
        <v>126</v>
      </c>
      <c r="F3" s="3" t="s">
        <v>30</v>
      </c>
      <c r="G3" s="3"/>
      <c r="H3" s="3"/>
      <c r="I3" s="3"/>
      <c r="J3" s="3"/>
    </row>
    <row r="4" ht="37" customHeight="1" spans="1:10">
      <c r="A4" s="3" t="s">
        <v>127</v>
      </c>
      <c r="B4" s="3"/>
      <c r="C4" s="4" t="s">
        <v>33</v>
      </c>
      <c r="D4" s="4" t="s">
        <v>128</v>
      </c>
      <c r="E4" s="4" t="s">
        <v>129</v>
      </c>
      <c r="F4" s="3" t="s">
        <v>130</v>
      </c>
      <c r="G4" s="3"/>
      <c r="H4" s="3" t="s">
        <v>131</v>
      </c>
      <c r="I4" s="3" t="s">
        <v>132</v>
      </c>
      <c r="J4" s="3"/>
    </row>
    <row r="5" ht="31" customHeight="1" spans="1:10">
      <c r="A5" s="3"/>
      <c r="B5" s="3" t="s">
        <v>40</v>
      </c>
      <c r="C5" s="3">
        <v>3</v>
      </c>
      <c r="D5" s="21">
        <v>1.2128</v>
      </c>
      <c r="E5" s="21">
        <v>1.2128</v>
      </c>
      <c r="F5" s="3">
        <v>10</v>
      </c>
      <c r="G5" s="3"/>
      <c r="H5" s="5">
        <f>E5/D5</f>
        <v>1</v>
      </c>
      <c r="I5" s="3">
        <v>5</v>
      </c>
      <c r="J5" s="3"/>
    </row>
    <row r="6" ht="31" customHeight="1" spans="1:10">
      <c r="A6" s="3"/>
      <c r="B6" s="3" t="s">
        <v>43</v>
      </c>
      <c r="C6" s="3">
        <v>3</v>
      </c>
      <c r="D6" s="21">
        <v>1.2128</v>
      </c>
      <c r="E6" s="21">
        <v>1.2128</v>
      </c>
      <c r="F6" s="3" t="s">
        <v>133</v>
      </c>
      <c r="G6" s="3"/>
      <c r="H6" s="3" t="s">
        <v>133</v>
      </c>
      <c r="I6" s="3" t="s">
        <v>133</v>
      </c>
      <c r="J6" s="3"/>
    </row>
    <row r="7" ht="31" customHeight="1" spans="1:10">
      <c r="A7" s="3"/>
      <c r="B7" s="3" t="s">
        <v>134</v>
      </c>
      <c r="C7" s="3"/>
      <c r="D7" s="3"/>
      <c r="E7" s="3"/>
      <c r="F7" s="3" t="s">
        <v>133</v>
      </c>
      <c r="G7" s="3"/>
      <c r="H7" s="3" t="s">
        <v>133</v>
      </c>
      <c r="I7" s="3" t="s">
        <v>133</v>
      </c>
      <c r="J7" s="3"/>
    </row>
    <row r="8" ht="31" customHeight="1" spans="1:10">
      <c r="A8" s="3"/>
      <c r="B8" s="3" t="s">
        <v>135</v>
      </c>
      <c r="C8" s="3"/>
      <c r="D8" s="3"/>
      <c r="E8" s="3"/>
      <c r="F8" s="3" t="s">
        <v>133</v>
      </c>
      <c r="G8" s="3"/>
      <c r="H8" s="3" t="s">
        <v>133</v>
      </c>
      <c r="I8" s="3" t="s">
        <v>133</v>
      </c>
      <c r="J8" s="3"/>
    </row>
    <row r="9" ht="29" customHeight="1" spans="1:10">
      <c r="A9" s="6" t="s">
        <v>136</v>
      </c>
      <c r="B9" s="6"/>
      <c r="C9" s="6"/>
      <c r="D9" s="6"/>
      <c r="E9" s="6"/>
      <c r="F9" s="6"/>
      <c r="G9" s="6" t="s">
        <v>137</v>
      </c>
      <c r="H9" s="6"/>
      <c r="I9" s="6"/>
      <c r="J9" s="6"/>
    </row>
    <row r="10" ht="71" customHeight="1" spans="1:10">
      <c r="A10" s="6" t="s">
        <v>138</v>
      </c>
      <c r="B10" s="6" t="s">
        <v>272</v>
      </c>
      <c r="C10" s="6"/>
      <c r="D10" s="6"/>
      <c r="E10" s="6"/>
      <c r="F10" s="6"/>
      <c r="G10" s="6" t="s">
        <v>273</v>
      </c>
      <c r="H10" s="6"/>
      <c r="I10" s="6"/>
      <c r="J10" s="6"/>
    </row>
    <row r="11" ht="30" customHeight="1" spans="1:10">
      <c r="A11" s="6" t="s">
        <v>49</v>
      </c>
      <c r="B11" s="6"/>
      <c r="C11" s="6"/>
      <c r="D11" s="6" t="s">
        <v>141</v>
      </c>
      <c r="E11" s="6"/>
      <c r="F11" s="6"/>
      <c r="G11" s="6" t="s">
        <v>142</v>
      </c>
      <c r="H11" s="6"/>
      <c r="I11" s="6"/>
      <c r="J11" s="6"/>
    </row>
    <row r="12" s="1" customFormat="1" ht="48" customHeight="1" spans="1:10">
      <c r="A12" s="3" t="s">
        <v>55</v>
      </c>
      <c r="B12" s="3" t="s">
        <v>56</v>
      </c>
      <c r="C12" s="4" t="s">
        <v>57</v>
      </c>
      <c r="D12" s="4" t="s">
        <v>50</v>
      </c>
      <c r="E12" s="3" t="s">
        <v>51</v>
      </c>
      <c r="F12" s="7" t="s">
        <v>52</v>
      </c>
      <c r="G12" s="7" t="s">
        <v>53</v>
      </c>
      <c r="H12" s="6" t="s">
        <v>130</v>
      </c>
      <c r="I12" s="6" t="s">
        <v>132</v>
      </c>
      <c r="J12" s="6" t="s">
        <v>54</v>
      </c>
    </row>
    <row r="13" ht="31" customHeight="1" spans="1:10">
      <c r="A13" s="3" t="s">
        <v>58</v>
      </c>
      <c r="B13" s="3" t="s">
        <v>59</v>
      </c>
      <c r="C13" s="3" t="s">
        <v>274</v>
      </c>
      <c r="D13" s="3" t="s">
        <v>76</v>
      </c>
      <c r="E13" s="3">
        <v>100</v>
      </c>
      <c r="F13" s="3" t="s">
        <v>275</v>
      </c>
      <c r="G13" s="38">
        <v>120</v>
      </c>
      <c r="H13" s="6">
        <v>20</v>
      </c>
      <c r="I13" s="6">
        <v>20</v>
      </c>
      <c r="J13" s="6" t="s">
        <v>26</v>
      </c>
    </row>
    <row r="14" ht="31" customHeight="1" spans="1:10">
      <c r="A14" s="3"/>
      <c r="B14" s="3" t="s">
        <v>84</v>
      </c>
      <c r="C14" s="3" t="s">
        <v>276</v>
      </c>
      <c r="D14" s="3" t="s">
        <v>93</v>
      </c>
      <c r="E14" s="3">
        <v>100</v>
      </c>
      <c r="F14" s="3" t="s">
        <v>62</v>
      </c>
      <c r="G14" s="19">
        <v>1</v>
      </c>
      <c r="H14" s="6">
        <v>20</v>
      </c>
      <c r="I14" s="6">
        <v>20</v>
      </c>
      <c r="J14" s="6" t="s">
        <v>26</v>
      </c>
    </row>
    <row r="15" ht="31" customHeight="1" spans="1:10">
      <c r="A15" s="3"/>
      <c r="B15" s="3" t="s">
        <v>91</v>
      </c>
      <c r="C15" s="171" t="s">
        <v>92</v>
      </c>
      <c r="D15" s="3" t="s">
        <v>93</v>
      </c>
      <c r="E15" s="171" t="s">
        <v>277</v>
      </c>
      <c r="F15" s="6" t="s">
        <v>181</v>
      </c>
      <c r="G15" s="171" t="s">
        <v>277</v>
      </c>
      <c r="H15" s="6">
        <v>10</v>
      </c>
      <c r="I15" s="6">
        <v>10</v>
      </c>
      <c r="J15" s="6" t="s">
        <v>26</v>
      </c>
    </row>
    <row r="16" ht="31" customHeight="1" spans="1:10">
      <c r="A16" s="3" t="s">
        <v>101</v>
      </c>
      <c r="B16" s="3" t="s">
        <v>102</v>
      </c>
      <c r="C16" s="3" t="s">
        <v>278</v>
      </c>
      <c r="D16" s="3" t="s">
        <v>76</v>
      </c>
      <c r="E16" s="3">
        <v>3</v>
      </c>
      <c r="F16" s="6" t="s">
        <v>73</v>
      </c>
      <c r="G16" s="3" t="s">
        <v>279</v>
      </c>
      <c r="H16" s="6">
        <v>10</v>
      </c>
      <c r="I16" s="6">
        <v>10</v>
      </c>
      <c r="J16" s="6" t="s">
        <v>26</v>
      </c>
    </row>
    <row r="17" ht="31" customHeight="1" spans="1:10">
      <c r="A17" s="3"/>
      <c r="B17" s="4" t="s">
        <v>105</v>
      </c>
      <c r="C17" s="3" t="s">
        <v>280</v>
      </c>
      <c r="D17" s="3" t="s">
        <v>93</v>
      </c>
      <c r="E17" s="175" t="s">
        <v>104</v>
      </c>
      <c r="F17" s="175" t="s">
        <v>104</v>
      </c>
      <c r="G17" s="175" t="s">
        <v>104</v>
      </c>
      <c r="H17" s="6">
        <v>10</v>
      </c>
      <c r="I17" s="6">
        <v>10</v>
      </c>
      <c r="J17" s="6" t="s">
        <v>26</v>
      </c>
    </row>
    <row r="18" ht="31" customHeight="1" spans="1:10">
      <c r="A18" s="3"/>
      <c r="B18" s="3" t="s">
        <v>113</v>
      </c>
      <c r="C18" s="3" t="s">
        <v>281</v>
      </c>
      <c r="D18" s="3" t="s">
        <v>93</v>
      </c>
      <c r="E18" s="3" t="s">
        <v>281</v>
      </c>
      <c r="F18" s="3" t="s">
        <v>281</v>
      </c>
      <c r="G18" s="3" t="s">
        <v>281</v>
      </c>
      <c r="H18" s="6">
        <v>10</v>
      </c>
      <c r="I18" s="6">
        <v>10</v>
      </c>
      <c r="J18" s="6" t="s">
        <v>26</v>
      </c>
    </row>
    <row r="19" ht="31" customHeight="1" spans="1:10">
      <c r="A19" s="3"/>
      <c r="B19" s="3" t="s">
        <v>115</v>
      </c>
      <c r="C19" s="88" t="s">
        <v>282</v>
      </c>
      <c r="D19" s="3" t="s">
        <v>93</v>
      </c>
      <c r="E19" s="175" t="s">
        <v>282</v>
      </c>
      <c r="F19" s="175" t="s">
        <v>282</v>
      </c>
      <c r="G19" s="175" t="s">
        <v>282</v>
      </c>
      <c r="H19" s="6">
        <v>5</v>
      </c>
      <c r="I19" s="6">
        <v>5</v>
      </c>
      <c r="J19" s="6" t="s">
        <v>26</v>
      </c>
    </row>
    <row r="20" ht="41" customHeight="1" spans="1:10">
      <c r="A20" s="3" t="s">
        <v>117</v>
      </c>
      <c r="B20" s="4" t="s">
        <v>118</v>
      </c>
      <c r="C20" s="3" t="s">
        <v>224</v>
      </c>
      <c r="D20" s="8" t="s">
        <v>76</v>
      </c>
      <c r="E20" s="38">
        <v>90</v>
      </c>
      <c r="F20" s="3" t="s">
        <v>62</v>
      </c>
      <c r="G20" s="9">
        <v>0.95</v>
      </c>
      <c r="H20" s="3">
        <v>5</v>
      </c>
      <c r="I20" s="3">
        <v>5</v>
      </c>
      <c r="J20" s="6" t="s">
        <v>26</v>
      </c>
    </row>
    <row r="21" ht="31" customHeight="1" spans="1:10">
      <c r="A21" s="3" t="s">
        <v>158</v>
      </c>
      <c r="B21" s="3"/>
      <c r="C21" s="3" t="s">
        <v>26</v>
      </c>
      <c r="D21" s="3"/>
      <c r="E21" s="3"/>
      <c r="F21" s="3"/>
      <c r="G21" s="3"/>
      <c r="H21" s="3"/>
      <c r="I21" s="3"/>
      <c r="J21" s="3"/>
    </row>
    <row r="22" ht="24" customHeight="1" spans="1:10">
      <c r="A22" s="3" t="s">
        <v>159</v>
      </c>
      <c r="B22" s="3">
        <v>100</v>
      </c>
      <c r="C22" s="3"/>
      <c r="D22" s="3"/>
      <c r="E22" s="3"/>
      <c r="F22" s="3"/>
      <c r="G22" s="3"/>
      <c r="H22" s="3"/>
      <c r="I22" s="3">
        <f>SUM(I5,I13:I20)</f>
        <v>95</v>
      </c>
      <c r="J22" s="3" t="s">
        <v>160</v>
      </c>
    </row>
    <row r="23" spans="1:10">
      <c r="A23" s="10" t="s">
        <v>161</v>
      </c>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pageSetup paperSize="9" scale="4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57</vt:i4>
      </vt:variant>
    </vt:vector>
  </HeadingPairs>
  <TitlesOfParts>
    <vt:vector size="57" baseType="lpstr">
      <vt:lpstr>2024年度部门整体支出绩效自评情况</vt:lpstr>
      <vt:lpstr>2024年度部门整体支出绩效自评表</vt:lpstr>
      <vt:lpstr>2024年项目支出绩效自评表-1</vt:lpstr>
      <vt:lpstr>2024年项目支出绩效自评表-2</vt:lpstr>
      <vt:lpstr>2024年项目支出绩效自评表-3</vt:lpstr>
      <vt:lpstr>2024年项目支出绩效自评表-4</vt:lpstr>
      <vt:lpstr>2024年项目支出绩效自评表-5</vt:lpstr>
      <vt:lpstr>2024年项目支出绩效自评表-6</vt:lpstr>
      <vt:lpstr>2024年项目支出绩效自评表-7</vt:lpstr>
      <vt:lpstr>2024年项目支出绩效自评表-8</vt:lpstr>
      <vt:lpstr>2024年项目支出绩效自评表-9</vt:lpstr>
      <vt:lpstr>2024年项目支出绩效自评表-10</vt:lpstr>
      <vt:lpstr>2024年项目支出绩效自评表-11</vt:lpstr>
      <vt:lpstr>2024年项目支出绩效自评表-12</vt:lpstr>
      <vt:lpstr>2024年项目支出绩效自评表-13</vt:lpstr>
      <vt:lpstr>2024年项目支出绩效自评表-14</vt:lpstr>
      <vt:lpstr>2024年项目支出绩效自评表-15</vt:lpstr>
      <vt:lpstr>2024年项目支出绩效自评表-16</vt:lpstr>
      <vt:lpstr>2024年项目支出绩效自评表-17</vt:lpstr>
      <vt:lpstr>2024年项目支出绩效自评表-18</vt:lpstr>
      <vt:lpstr>2024年项目支出绩效自评表-19</vt:lpstr>
      <vt:lpstr>2024年项目支出绩效自评表-20</vt:lpstr>
      <vt:lpstr>2024年项目支出绩效自评表-21</vt:lpstr>
      <vt:lpstr>2024年项目支出绩效自评表-22</vt:lpstr>
      <vt:lpstr>2024年项目支出绩效自评表-23</vt:lpstr>
      <vt:lpstr>2024年项目支出绩效自评表-24</vt:lpstr>
      <vt:lpstr>2024年项目支出绩效自评表-25</vt:lpstr>
      <vt:lpstr>2024年项目支出绩效自评表-26</vt:lpstr>
      <vt:lpstr>2024年项目支出绩效自评表-27</vt:lpstr>
      <vt:lpstr>2024年项目支出绩效自评表-28</vt:lpstr>
      <vt:lpstr>2024年项目支出绩效自评表-29</vt:lpstr>
      <vt:lpstr>2024年项目支出绩效自评表-30</vt:lpstr>
      <vt:lpstr>2024年项目支出绩效自评表-31</vt:lpstr>
      <vt:lpstr>2024年项目支出绩效自评表-32</vt:lpstr>
      <vt:lpstr>2024年项目支出绩效自评表-33</vt:lpstr>
      <vt:lpstr>2024年项目支出绩效自评表-34</vt:lpstr>
      <vt:lpstr>2024年项目支出绩效自评表-35</vt:lpstr>
      <vt:lpstr>2024年项目支出绩效自评表-36</vt:lpstr>
      <vt:lpstr>2024年项目支出绩效自评表-37</vt:lpstr>
      <vt:lpstr>2024年项目支出绩效自评表-38</vt:lpstr>
      <vt:lpstr>2024年项目支出绩效自评表-39</vt:lpstr>
      <vt:lpstr>2024年项目支出绩效自评表-40</vt:lpstr>
      <vt:lpstr>2024年项目支出绩效自评表-41</vt:lpstr>
      <vt:lpstr>2024年项目支出绩效自评表-42</vt:lpstr>
      <vt:lpstr>2024年项目支出绩效自评表-43</vt:lpstr>
      <vt:lpstr>2024年项目支出绩效自评表-44</vt:lpstr>
      <vt:lpstr>2024年项目支出绩效自评表-45</vt:lpstr>
      <vt:lpstr>2024年项目支出绩效自评表-46</vt:lpstr>
      <vt:lpstr>2024年项目支出绩效自评表-47</vt:lpstr>
      <vt:lpstr>2024年项目支出绩效自评表-48</vt:lpstr>
      <vt:lpstr>2024年项目支出绩效自评表 -49</vt:lpstr>
      <vt:lpstr>2024年项目支出绩效自评表-50  </vt:lpstr>
      <vt:lpstr>2024年项目支出绩效自评表-51  </vt:lpstr>
      <vt:lpstr>2024年项目支出绩效自评表-52</vt:lpstr>
      <vt:lpstr>2024年项目支出绩效自评表-53</vt:lpstr>
      <vt:lpstr>2024年项目支出绩效自评表-54</vt:lpstr>
      <vt:lpstr>2024年项目支出绩效自评表-55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谷兴鏖</cp:lastModifiedBy>
  <dcterms:created xsi:type="dcterms:W3CDTF">2015-06-05T18:19:00Z</dcterms:created>
  <dcterms:modified xsi:type="dcterms:W3CDTF">2025-10-09T06:49:37Z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2052-12.1.0.15336</vt:lpwstr>
  </property>
</Properties>
</file>