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67"/>
  </bookViews>
  <sheets>
    <sheet name="平山乡" sheetId="5" r:id="rId1"/>
  </sheets>
  <calcPr calcId="144525"/>
</workbook>
</file>

<file path=xl/sharedStrings.xml><?xml version="1.0" encoding="utf-8"?>
<sst xmlns="http://schemas.openxmlformats.org/spreadsheetml/2006/main" count="137" uniqueCount="97">
  <si>
    <t>梁河县烤房维修维护及配套设施建设项目平山乡项目区建设内容、规模、投资概算公示表</t>
  </si>
  <si>
    <t>序号</t>
  </si>
  <si>
    <t>分项工程名称</t>
  </si>
  <si>
    <t>工程量</t>
  </si>
  <si>
    <t>单位</t>
  </si>
  <si>
    <t>价格</t>
  </si>
  <si>
    <t>单项小计（元）</t>
  </si>
  <si>
    <t>规格、型号</t>
  </si>
  <si>
    <t>单价</t>
  </si>
  <si>
    <t>小计</t>
  </si>
  <si>
    <t>（一）设备</t>
  </si>
  <si>
    <t>更换锅炉</t>
  </si>
  <si>
    <t>个</t>
  </si>
  <si>
    <t>JY-760型</t>
  </si>
  <si>
    <t>更换耐火砖（块）</t>
  </si>
  <si>
    <t>块</t>
  </si>
  <si>
    <t>205×400㎜</t>
  </si>
  <si>
    <t>更换控制仪（个）</t>
  </si>
  <si>
    <t>MJKY-A</t>
  </si>
  <si>
    <t>风机电机（台）</t>
  </si>
  <si>
    <t>台</t>
  </si>
  <si>
    <t>YD100L2-6/4</t>
  </si>
  <si>
    <t>风机整套（套）</t>
  </si>
  <si>
    <t>套</t>
  </si>
  <si>
    <t>GKF7-6/4</t>
  </si>
  <si>
    <t>更换大风机线（根）</t>
  </si>
  <si>
    <t>根</t>
  </si>
  <si>
    <t>7# 380V</t>
  </si>
  <si>
    <t>更换进风门（个）</t>
  </si>
  <si>
    <t>项</t>
  </si>
  <si>
    <t>800㎜×300㎜</t>
  </si>
  <si>
    <t>更换进风门电机（台）</t>
  </si>
  <si>
    <t>DC.12V</t>
  </si>
  <si>
    <t>更换烤房门（套）</t>
  </si>
  <si>
    <t>2700mm×3050mm</t>
  </si>
  <si>
    <t>烤房门密封条（米）</t>
  </si>
  <si>
    <t>m</t>
  </si>
  <si>
    <t>3.05米大门</t>
  </si>
  <si>
    <t>更换后观察窗（个）</t>
  </si>
  <si>
    <t>更换前观察窗（个）</t>
  </si>
  <si>
    <t>1800mm×300mm</t>
  </si>
  <si>
    <t>更换鼓风机（个）</t>
  </si>
  <si>
    <t>150W</t>
  </si>
  <si>
    <t>更换炉条（套）</t>
  </si>
  <si>
    <t>直径636</t>
  </si>
  <si>
    <t>更换炉门（个）</t>
  </si>
  <si>
    <t>423mm×304mm</t>
  </si>
  <si>
    <t>更换灰坑门（个）</t>
  </si>
  <si>
    <t>更换排湿窗（套）</t>
  </si>
  <si>
    <t>400㎜×400㎜</t>
  </si>
  <si>
    <t>更换排湿线（根）</t>
  </si>
  <si>
    <t>L=4.5M</t>
  </si>
  <si>
    <t>更换设备清灰门（个）</t>
  </si>
  <si>
    <t>737mm×317mm（左）</t>
  </si>
  <si>
    <t>737mm×493mm（右）</t>
  </si>
  <si>
    <t>更换备用柴油发电机（台）</t>
  </si>
  <si>
    <t>15KW</t>
  </si>
  <si>
    <t>30kw</t>
  </si>
  <si>
    <t>50kw</t>
  </si>
  <si>
    <t>75kw</t>
  </si>
  <si>
    <t>更换配电室转向闸刀（个）</t>
  </si>
  <si>
    <t>200A4P</t>
  </si>
  <si>
    <t>更换配电室空气开关（个）</t>
  </si>
  <si>
    <t>DCB2-63 4P/16A</t>
  </si>
  <si>
    <t>更换传感线（套）</t>
  </si>
  <si>
    <t>四合一</t>
  </si>
  <si>
    <t>发电机电瓶（个）</t>
  </si>
  <si>
    <t>12V-135AH</t>
  </si>
  <si>
    <t>石棉线（米）</t>
  </si>
  <si>
    <t>Φ16mm、Φ20mm</t>
  </si>
  <si>
    <t>烤房开关即小空开（个）</t>
  </si>
  <si>
    <t>设备小计</t>
  </si>
  <si>
    <t>（二）设施</t>
  </si>
  <si>
    <t>地皮硬化（㎡）</t>
  </si>
  <si>
    <t>㎡</t>
  </si>
  <si>
    <t>1.基层:平整场地
2.垫层:15cm厚2：8砂砾土
3.地坪厚度:15cm
4.混凝土强度等级:C25
5.其他内容:见图纸设计</t>
  </si>
  <si>
    <t>更换编烟棚（㎡）</t>
  </si>
  <si>
    <t>见图纸设计</t>
  </si>
  <si>
    <t>防漏雨镀锌铁皮顶建设（㎡）</t>
  </si>
  <si>
    <t>混凝土三面排水沟建设（m）</t>
  </si>
  <si>
    <t>更换烤房主线（m）</t>
  </si>
  <si>
    <t>16平方毫米（GB）</t>
  </si>
  <si>
    <t>25平方毫米（GB）</t>
  </si>
  <si>
    <t>35平方毫米(GB)</t>
  </si>
  <si>
    <t>50平方毫米（GB）</t>
  </si>
  <si>
    <t>95平方毫米（GB）</t>
  </si>
  <si>
    <t>120平方毫米（GB）</t>
  </si>
  <si>
    <t>更换烤房分线（m）</t>
  </si>
  <si>
    <t>6平方毫米（GB）</t>
  </si>
  <si>
    <t>简易厕所（座）</t>
  </si>
  <si>
    <t>座</t>
  </si>
  <si>
    <t>烟囱（个）</t>
  </si>
  <si>
    <t>简易房（座）</t>
  </si>
  <si>
    <t>挡土墙</t>
  </si>
  <si>
    <t>m³</t>
  </si>
  <si>
    <t>设施小计</t>
  </si>
  <si>
    <t>合计（一）+（二）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</si>
</sst>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 applyBorder="0"/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topLeftCell="A21" workbookViewId="0">
      <selection activeCell="B40" sqref="B40"/>
    </sheetView>
  </sheetViews>
  <sheetFormatPr defaultColWidth="9" defaultRowHeight="13.5"/>
  <cols>
    <col min="1" max="1" width="5.375" customWidth="1"/>
    <col min="2" max="2" width="15" customWidth="1"/>
    <col min="3" max="3" width="8.5" style="1" customWidth="1"/>
    <col min="4" max="4" width="6.875" customWidth="1"/>
    <col min="5" max="5" width="9.5" customWidth="1"/>
    <col min="6" max="6" width="10.25" customWidth="1"/>
    <col min="7" max="7" width="14.375" customWidth="1"/>
    <col min="8" max="8" width="17.125" style="2" customWidth="1"/>
  </cols>
  <sheetData>
    <row r="1" ht="29.1" customHeight="1" spans="1:8">
      <c r="A1" s="3" t="s">
        <v>0</v>
      </c>
      <c r="B1" s="4"/>
      <c r="C1" s="5"/>
      <c r="D1" s="3"/>
      <c r="E1" s="3"/>
      <c r="F1" s="3"/>
      <c r="G1" s="3"/>
      <c r="H1" s="4"/>
    </row>
    <row r="2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/>
      <c r="G2" s="8" t="s">
        <v>6</v>
      </c>
      <c r="H2" s="7" t="s">
        <v>7</v>
      </c>
    </row>
    <row r="3" spans="1:8">
      <c r="A3" s="6"/>
      <c r="B3" s="7"/>
      <c r="C3" s="8"/>
      <c r="D3" s="8"/>
      <c r="E3" s="8" t="s">
        <v>8</v>
      </c>
      <c r="F3" s="8" t="s">
        <v>9</v>
      </c>
      <c r="G3" s="8"/>
      <c r="H3" s="7"/>
    </row>
    <row r="4" spans="1:8">
      <c r="A4" s="9" t="s">
        <v>10</v>
      </c>
      <c r="B4" s="9"/>
      <c r="C4" s="7"/>
      <c r="D4" s="9"/>
      <c r="E4" s="9"/>
      <c r="F4" s="9"/>
      <c r="G4" s="6"/>
      <c r="H4" s="9"/>
    </row>
    <row r="5" spans="1:8">
      <c r="A5" s="10">
        <v>1</v>
      </c>
      <c r="B5" s="11" t="s">
        <v>11</v>
      </c>
      <c r="C5" s="12">
        <v>0</v>
      </c>
      <c r="D5" s="12" t="s">
        <v>12</v>
      </c>
      <c r="E5" s="12">
        <v>7829</v>
      </c>
      <c r="F5" s="12">
        <f t="shared" ref="F5:F34" si="0">E5*C5</f>
        <v>0</v>
      </c>
      <c r="G5" s="12">
        <f t="shared" ref="G5:G34" si="1">E5*C5</f>
        <v>0</v>
      </c>
      <c r="H5" s="13" t="s">
        <v>13</v>
      </c>
    </row>
    <row r="6" spans="1:8">
      <c r="A6" s="10">
        <v>2</v>
      </c>
      <c r="B6" s="14" t="s">
        <v>14</v>
      </c>
      <c r="C6" s="12">
        <v>258</v>
      </c>
      <c r="D6" s="12" t="s">
        <v>15</v>
      </c>
      <c r="E6" s="12">
        <v>15</v>
      </c>
      <c r="F6" s="12">
        <f t="shared" si="0"/>
        <v>3870</v>
      </c>
      <c r="G6" s="12">
        <f t="shared" si="1"/>
        <v>3870</v>
      </c>
      <c r="H6" s="13" t="s">
        <v>16</v>
      </c>
    </row>
    <row r="7" spans="1:8">
      <c r="A7" s="10">
        <v>3</v>
      </c>
      <c r="B7" s="14" t="s">
        <v>17</v>
      </c>
      <c r="C7" s="12">
        <v>15</v>
      </c>
      <c r="D7" s="12" t="s">
        <v>12</v>
      </c>
      <c r="E7" s="12">
        <v>850</v>
      </c>
      <c r="F7" s="12">
        <f t="shared" si="0"/>
        <v>12750</v>
      </c>
      <c r="G7" s="12">
        <f t="shared" si="1"/>
        <v>12750</v>
      </c>
      <c r="H7" s="13" t="s">
        <v>18</v>
      </c>
    </row>
    <row r="8" spans="1:8">
      <c r="A8" s="10">
        <v>4</v>
      </c>
      <c r="B8" s="14" t="s">
        <v>19</v>
      </c>
      <c r="C8" s="12">
        <v>0</v>
      </c>
      <c r="D8" s="12" t="s">
        <v>20</v>
      </c>
      <c r="E8" s="12">
        <v>1600</v>
      </c>
      <c r="F8" s="12">
        <f t="shared" si="0"/>
        <v>0</v>
      </c>
      <c r="G8" s="12">
        <f t="shared" si="1"/>
        <v>0</v>
      </c>
      <c r="H8" s="13" t="s">
        <v>21</v>
      </c>
    </row>
    <row r="9" spans="1:8">
      <c r="A9" s="10">
        <v>5</v>
      </c>
      <c r="B9" s="14" t="s">
        <v>22</v>
      </c>
      <c r="C9" s="12">
        <v>3</v>
      </c>
      <c r="D9" s="12" t="s">
        <v>23</v>
      </c>
      <c r="E9" s="12">
        <v>1500</v>
      </c>
      <c r="F9" s="12">
        <f t="shared" si="0"/>
        <v>4500</v>
      </c>
      <c r="G9" s="12">
        <f t="shared" si="1"/>
        <v>4500</v>
      </c>
      <c r="H9" s="13" t="s">
        <v>24</v>
      </c>
    </row>
    <row r="10" ht="24" spans="1:8">
      <c r="A10" s="10">
        <v>6</v>
      </c>
      <c r="B10" s="14" t="s">
        <v>25</v>
      </c>
      <c r="C10" s="12">
        <v>0</v>
      </c>
      <c r="D10" s="12" t="s">
        <v>26</v>
      </c>
      <c r="E10" s="12">
        <v>180</v>
      </c>
      <c r="F10" s="12">
        <f t="shared" si="0"/>
        <v>0</v>
      </c>
      <c r="G10" s="12">
        <f t="shared" si="1"/>
        <v>0</v>
      </c>
      <c r="H10" s="13" t="s">
        <v>27</v>
      </c>
    </row>
    <row r="11" spans="1:8">
      <c r="A11" s="10">
        <v>7</v>
      </c>
      <c r="B11" s="14" t="s">
        <v>28</v>
      </c>
      <c r="C11" s="12">
        <v>6</v>
      </c>
      <c r="D11" s="12" t="s">
        <v>29</v>
      </c>
      <c r="E11" s="12">
        <v>200</v>
      </c>
      <c r="F11" s="12">
        <f t="shared" si="0"/>
        <v>1200</v>
      </c>
      <c r="G11" s="12">
        <f t="shared" si="1"/>
        <v>1200</v>
      </c>
      <c r="H11" s="13" t="s">
        <v>30</v>
      </c>
    </row>
    <row r="12" ht="24" spans="1:8">
      <c r="A12" s="10">
        <v>8</v>
      </c>
      <c r="B12" s="14" t="s">
        <v>31</v>
      </c>
      <c r="C12" s="12">
        <v>50</v>
      </c>
      <c r="D12" s="12" t="s">
        <v>20</v>
      </c>
      <c r="E12" s="15">
        <v>80</v>
      </c>
      <c r="F12" s="12">
        <f t="shared" si="0"/>
        <v>4000</v>
      </c>
      <c r="G12" s="12">
        <f t="shared" si="1"/>
        <v>4000</v>
      </c>
      <c r="H12" s="13" t="s">
        <v>32</v>
      </c>
    </row>
    <row r="13" spans="1:8">
      <c r="A13" s="10">
        <v>9</v>
      </c>
      <c r="B13" s="14" t="s">
        <v>33</v>
      </c>
      <c r="C13" s="12">
        <v>3</v>
      </c>
      <c r="D13" s="12" t="s">
        <v>23</v>
      </c>
      <c r="E13" s="15">
        <v>2550</v>
      </c>
      <c r="F13" s="12">
        <f t="shared" si="0"/>
        <v>7650</v>
      </c>
      <c r="G13" s="12">
        <f t="shared" si="1"/>
        <v>7650</v>
      </c>
      <c r="H13" s="13" t="s">
        <v>34</v>
      </c>
    </row>
    <row r="14" ht="24" spans="1:8">
      <c r="A14" s="10">
        <v>10</v>
      </c>
      <c r="B14" s="14" t="s">
        <v>35</v>
      </c>
      <c r="C14" s="12">
        <v>381</v>
      </c>
      <c r="D14" s="12" t="s">
        <v>36</v>
      </c>
      <c r="E14" s="15">
        <v>20</v>
      </c>
      <c r="F14" s="12">
        <f t="shared" si="0"/>
        <v>7620</v>
      </c>
      <c r="G14" s="12">
        <f t="shared" si="1"/>
        <v>7620</v>
      </c>
      <c r="H14" s="13" t="s">
        <v>37</v>
      </c>
    </row>
    <row r="15" ht="24" spans="1:8">
      <c r="A15" s="10">
        <v>11</v>
      </c>
      <c r="B15" s="14" t="s">
        <v>38</v>
      </c>
      <c r="C15" s="12">
        <v>0</v>
      </c>
      <c r="D15" s="12" t="s">
        <v>12</v>
      </c>
      <c r="E15" s="15">
        <v>200</v>
      </c>
      <c r="F15" s="12">
        <f t="shared" si="0"/>
        <v>0</v>
      </c>
      <c r="G15" s="12">
        <f t="shared" si="1"/>
        <v>0</v>
      </c>
      <c r="H15" s="13" t="s">
        <v>30</v>
      </c>
    </row>
    <row r="16" ht="24" spans="1:8">
      <c r="A16" s="10">
        <v>12</v>
      </c>
      <c r="B16" s="14" t="s">
        <v>39</v>
      </c>
      <c r="C16" s="12">
        <v>1</v>
      </c>
      <c r="D16" s="12" t="s">
        <v>12</v>
      </c>
      <c r="E16" s="15">
        <v>300</v>
      </c>
      <c r="F16" s="12">
        <f t="shared" si="0"/>
        <v>300</v>
      </c>
      <c r="G16" s="12">
        <f t="shared" si="1"/>
        <v>300</v>
      </c>
      <c r="H16" s="13" t="s">
        <v>40</v>
      </c>
    </row>
    <row r="17" spans="1:8">
      <c r="A17" s="10">
        <v>13</v>
      </c>
      <c r="B17" s="14" t="s">
        <v>41</v>
      </c>
      <c r="C17" s="12">
        <v>3</v>
      </c>
      <c r="D17" s="12" t="s">
        <v>12</v>
      </c>
      <c r="E17" s="15">
        <v>180</v>
      </c>
      <c r="F17" s="12">
        <f t="shared" si="0"/>
        <v>540</v>
      </c>
      <c r="G17" s="12">
        <f t="shared" si="1"/>
        <v>540</v>
      </c>
      <c r="H17" s="13" t="s">
        <v>42</v>
      </c>
    </row>
    <row r="18" spans="1:8">
      <c r="A18" s="10">
        <v>14</v>
      </c>
      <c r="B18" s="16" t="s">
        <v>43</v>
      </c>
      <c r="C18" s="12">
        <v>29</v>
      </c>
      <c r="D18" s="12" t="s">
        <v>23</v>
      </c>
      <c r="E18" s="15">
        <v>230</v>
      </c>
      <c r="F18" s="12">
        <f t="shared" si="0"/>
        <v>6670</v>
      </c>
      <c r="G18" s="12">
        <f t="shared" si="1"/>
        <v>6670</v>
      </c>
      <c r="H18" s="13" t="s">
        <v>44</v>
      </c>
    </row>
    <row r="19" spans="1:8">
      <c r="A19" s="10">
        <v>15</v>
      </c>
      <c r="B19" s="16" t="s">
        <v>45</v>
      </c>
      <c r="C19" s="12">
        <v>4</v>
      </c>
      <c r="D19" s="12" t="s">
        <v>12</v>
      </c>
      <c r="E19" s="15">
        <v>340</v>
      </c>
      <c r="F19" s="12">
        <f t="shared" si="0"/>
        <v>1360</v>
      </c>
      <c r="G19" s="12">
        <f t="shared" si="1"/>
        <v>1360</v>
      </c>
      <c r="H19" s="13" t="s">
        <v>46</v>
      </c>
    </row>
    <row r="20" spans="1:8">
      <c r="A20" s="10">
        <v>16</v>
      </c>
      <c r="B20" s="16" t="s">
        <v>47</v>
      </c>
      <c r="C20" s="12">
        <v>4</v>
      </c>
      <c r="D20" s="12" t="s">
        <v>12</v>
      </c>
      <c r="E20" s="15">
        <v>228</v>
      </c>
      <c r="F20" s="12">
        <f t="shared" si="0"/>
        <v>912</v>
      </c>
      <c r="G20" s="12">
        <f t="shared" si="1"/>
        <v>912</v>
      </c>
      <c r="H20" s="13" t="s">
        <v>46</v>
      </c>
    </row>
    <row r="21" spans="1:8">
      <c r="A21" s="10">
        <v>17</v>
      </c>
      <c r="B21" s="16" t="s">
        <v>48</v>
      </c>
      <c r="C21" s="12">
        <v>0</v>
      </c>
      <c r="D21" s="12" t="s">
        <v>23</v>
      </c>
      <c r="E21" s="15">
        <v>80</v>
      </c>
      <c r="F21" s="12">
        <f t="shared" si="0"/>
        <v>0</v>
      </c>
      <c r="G21" s="12">
        <f t="shared" si="1"/>
        <v>0</v>
      </c>
      <c r="H21" s="13" t="s">
        <v>49</v>
      </c>
    </row>
    <row r="22" spans="1:8">
      <c r="A22" s="10">
        <v>18</v>
      </c>
      <c r="B22" s="16" t="s">
        <v>50</v>
      </c>
      <c r="C22" s="12">
        <v>0</v>
      </c>
      <c r="D22" s="12" t="s">
        <v>26</v>
      </c>
      <c r="E22" s="15">
        <v>45</v>
      </c>
      <c r="F22" s="12">
        <f t="shared" si="0"/>
        <v>0</v>
      </c>
      <c r="G22" s="12">
        <f t="shared" si="1"/>
        <v>0</v>
      </c>
      <c r="H22" s="13" t="s">
        <v>51</v>
      </c>
    </row>
    <row r="23" spans="1:8">
      <c r="A23" s="10">
        <v>19</v>
      </c>
      <c r="B23" s="17" t="s">
        <v>52</v>
      </c>
      <c r="C23" s="12">
        <v>3</v>
      </c>
      <c r="D23" s="12" t="s">
        <v>12</v>
      </c>
      <c r="E23" s="15">
        <v>277</v>
      </c>
      <c r="F23" s="12">
        <f t="shared" si="0"/>
        <v>831</v>
      </c>
      <c r="G23" s="12">
        <f t="shared" si="1"/>
        <v>831</v>
      </c>
      <c r="H23" s="13" t="s">
        <v>53</v>
      </c>
    </row>
    <row r="24" spans="1:8">
      <c r="A24" s="10"/>
      <c r="B24" s="16"/>
      <c r="C24" s="12">
        <v>3</v>
      </c>
      <c r="D24" s="12" t="s">
        <v>12</v>
      </c>
      <c r="E24" s="15">
        <v>341</v>
      </c>
      <c r="F24" s="12">
        <f t="shared" si="0"/>
        <v>1023</v>
      </c>
      <c r="G24" s="12">
        <f t="shared" si="1"/>
        <v>1023</v>
      </c>
      <c r="H24" s="13" t="s">
        <v>54</v>
      </c>
    </row>
    <row r="25" spans="1:8">
      <c r="A25" s="10">
        <v>20</v>
      </c>
      <c r="B25" s="18" t="s">
        <v>55</v>
      </c>
      <c r="C25" s="12">
        <v>0</v>
      </c>
      <c r="D25" s="12" t="s">
        <v>20</v>
      </c>
      <c r="E25" s="15">
        <v>7875</v>
      </c>
      <c r="F25" s="12">
        <f t="shared" si="0"/>
        <v>0</v>
      </c>
      <c r="G25" s="12">
        <f t="shared" si="1"/>
        <v>0</v>
      </c>
      <c r="H25" s="13" t="s">
        <v>56</v>
      </c>
    </row>
    <row r="26" spans="1:8">
      <c r="A26" s="10"/>
      <c r="B26" s="18"/>
      <c r="C26" s="12">
        <v>1</v>
      </c>
      <c r="D26" s="12" t="s">
        <v>20</v>
      </c>
      <c r="E26" s="15">
        <v>17875</v>
      </c>
      <c r="F26" s="12">
        <f t="shared" si="0"/>
        <v>17875</v>
      </c>
      <c r="G26" s="12">
        <f t="shared" si="1"/>
        <v>17875</v>
      </c>
      <c r="H26" s="13" t="s">
        <v>57</v>
      </c>
    </row>
    <row r="27" spans="1:8">
      <c r="A27" s="10"/>
      <c r="B27" s="18"/>
      <c r="C27" s="12">
        <v>0</v>
      </c>
      <c r="D27" s="12" t="s">
        <v>20</v>
      </c>
      <c r="E27" s="15">
        <v>20375</v>
      </c>
      <c r="F27" s="12">
        <f t="shared" si="0"/>
        <v>0</v>
      </c>
      <c r="G27" s="12">
        <f t="shared" si="1"/>
        <v>0</v>
      </c>
      <c r="H27" s="13" t="s">
        <v>58</v>
      </c>
    </row>
    <row r="28" spans="1:8">
      <c r="A28" s="10"/>
      <c r="B28" s="14"/>
      <c r="C28" s="12">
        <v>0</v>
      </c>
      <c r="D28" s="12" t="s">
        <v>20</v>
      </c>
      <c r="E28" s="15">
        <v>29125</v>
      </c>
      <c r="F28" s="12">
        <f t="shared" si="0"/>
        <v>0</v>
      </c>
      <c r="G28" s="12">
        <f t="shared" si="1"/>
        <v>0</v>
      </c>
      <c r="H28" s="13" t="s">
        <v>59</v>
      </c>
    </row>
    <row r="29" ht="24" spans="1:8">
      <c r="A29" s="10">
        <v>21</v>
      </c>
      <c r="B29" s="14" t="s">
        <v>60</v>
      </c>
      <c r="C29" s="12">
        <v>0</v>
      </c>
      <c r="D29" s="12" t="s">
        <v>12</v>
      </c>
      <c r="E29" s="15">
        <v>400</v>
      </c>
      <c r="F29" s="12">
        <f t="shared" si="0"/>
        <v>0</v>
      </c>
      <c r="G29" s="12">
        <f t="shared" si="1"/>
        <v>0</v>
      </c>
      <c r="H29" s="19" t="s">
        <v>61</v>
      </c>
    </row>
    <row r="30" ht="24" spans="1:8">
      <c r="A30" s="10">
        <v>22</v>
      </c>
      <c r="B30" s="14" t="s">
        <v>62</v>
      </c>
      <c r="C30" s="12">
        <v>2</v>
      </c>
      <c r="D30" s="12" t="s">
        <v>12</v>
      </c>
      <c r="E30" s="15">
        <v>40</v>
      </c>
      <c r="F30" s="12">
        <f t="shared" si="0"/>
        <v>80</v>
      </c>
      <c r="G30" s="12">
        <f t="shared" si="1"/>
        <v>80</v>
      </c>
      <c r="H30" s="13" t="s">
        <v>63</v>
      </c>
    </row>
    <row r="31" spans="1:8">
      <c r="A31" s="10">
        <v>26</v>
      </c>
      <c r="B31" s="14" t="s">
        <v>64</v>
      </c>
      <c r="C31" s="12">
        <v>14</v>
      </c>
      <c r="D31" s="12" t="s">
        <v>23</v>
      </c>
      <c r="E31" s="15">
        <v>120</v>
      </c>
      <c r="F31" s="12">
        <f t="shared" si="0"/>
        <v>1680</v>
      </c>
      <c r="G31" s="12">
        <f t="shared" si="1"/>
        <v>1680</v>
      </c>
      <c r="H31" s="13" t="s">
        <v>65</v>
      </c>
    </row>
    <row r="32" spans="1:8">
      <c r="A32" s="10">
        <v>31</v>
      </c>
      <c r="B32" s="14" t="s">
        <v>66</v>
      </c>
      <c r="C32" s="12">
        <v>0</v>
      </c>
      <c r="D32" s="12" t="s">
        <v>12</v>
      </c>
      <c r="E32" s="15">
        <v>500</v>
      </c>
      <c r="F32" s="12">
        <f t="shared" si="0"/>
        <v>0</v>
      </c>
      <c r="G32" s="12">
        <f t="shared" si="1"/>
        <v>0</v>
      </c>
      <c r="H32" s="13" t="s">
        <v>67</v>
      </c>
    </row>
    <row r="33" spans="1:8">
      <c r="A33" s="10">
        <v>33</v>
      </c>
      <c r="B33" s="14" t="s">
        <v>68</v>
      </c>
      <c r="C33" s="12">
        <v>0</v>
      </c>
      <c r="D33" s="12" t="s">
        <v>36</v>
      </c>
      <c r="E33" s="15">
        <v>2.5</v>
      </c>
      <c r="F33" s="12">
        <f t="shared" si="0"/>
        <v>0</v>
      </c>
      <c r="G33" s="12">
        <f t="shared" si="1"/>
        <v>0</v>
      </c>
      <c r="H33" s="13" t="s">
        <v>69</v>
      </c>
    </row>
    <row r="34" ht="24" spans="1:8">
      <c r="A34" s="10">
        <v>34</v>
      </c>
      <c r="B34" s="14" t="s">
        <v>70</v>
      </c>
      <c r="C34" s="12">
        <v>0</v>
      </c>
      <c r="D34" s="12" t="s">
        <v>12</v>
      </c>
      <c r="E34" s="15">
        <v>40</v>
      </c>
      <c r="F34" s="12">
        <f t="shared" si="0"/>
        <v>0</v>
      </c>
      <c r="G34" s="12">
        <f t="shared" si="1"/>
        <v>0</v>
      </c>
      <c r="H34" s="13" t="s">
        <v>63</v>
      </c>
    </row>
    <row r="35" spans="1:8">
      <c r="A35" s="6" t="s">
        <v>71</v>
      </c>
      <c r="B35" s="9"/>
      <c r="C35" s="8"/>
      <c r="D35" s="6"/>
      <c r="E35" s="6"/>
      <c r="F35" s="6"/>
      <c r="G35" s="12">
        <f>SUM(G5:G34)</f>
        <v>72861</v>
      </c>
      <c r="H35" s="11"/>
    </row>
    <row r="36" spans="1:8">
      <c r="A36" s="9" t="s">
        <v>72</v>
      </c>
      <c r="B36" s="9"/>
      <c r="C36" s="7"/>
      <c r="D36" s="9"/>
      <c r="E36" s="9"/>
      <c r="F36" s="9"/>
      <c r="G36" s="6"/>
      <c r="H36" s="9"/>
    </row>
    <row r="37" ht="96" spans="1:16">
      <c r="A37" s="10">
        <v>23</v>
      </c>
      <c r="B37" s="14" t="s">
        <v>73</v>
      </c>
      <c r="C37" s="12">
        <v>1181</v>
      </c>
      <c r="D37" s="12" t="s">
        <v>74</v>
      </c>
      <c r="E37" s="15">
        <v>100</v>
      </c>
      <c r="F37" s="15">
        <f t="shared" ref="F37:F51" si="2">E37*C37</f>
        <v>118100</v>
      </c>
      <c r="G37" s="12">
        <f t="shared" ref="G37:G51" si="3">E37*C37</f>
        <v>118100</v>
      </c>
      <c r="H37" s="20" t="s">
        <v>75</v>
      </c>
      <c r="M37">
        <v>72861</v>
      </c>
      <c r="N37">
        <v>234093</v>
      </c>
      <c r="P37">
        <v>306954</v>
      </c>
    </row>
    <row r="38" spans="1:8">
      <c r="A38" s="10">
        <v>24</v>
      </c>
      <c r="B38" s="14" t="s">
        <v>76</v>
      </c>
      <c r="C38" s="12">
        <v>0</v>
      </c>
      <c r="D38" s="12" t="s">
        <v>74</v>
      </c>
      <c r="E38" s="15">
        <v>150</v>
      </c>
      <c r="F38" s="15">
        <f t="shared" si="2"/>
        <v>0</v>
      </c>
      <c r="G38" s="12">
        <f t="shared" si="3"/>
        <v>0</v>
      </c>
      <c r="H38" s="11" t="s">
        <v>77</v>
      </c>
    </row>
    <row r="39" ht="24" spans="1:8">
      <c r="A39" s="10">
        <v>25</v>
      </c>
      <c r="B39" s="14" t="s">
        <v>78</v>
      </c>
      <c r="C39" s="12">
        <v>754</v>
      </c>
      <c r="D39" s="12" t="s">
        <v>74</v>
      </c>
      <c r="E39" s="15">
        <v>120</v>
      </c>
      <c r="F39" s="15">
        <f t="shared" si="2"/>
        <v>90480</v>
      </c>
      <c r="G39" s="12">
        <f t="shared" si="3"/>
        <v>90480</v>
      </c>
      <c r="H39" s="11" t="s">
        <v>77</v>
      </c>
    </row>
    <row r="40" ht="24" spans="1:8">
      <c r="A40" s="10">
        <v>27</v>
      </c>
      <c r="B40" s="14" t="s">
        <v>79</v>
      </c>
      <c r="C40" s="12">
        <v>227</v>
      </c>
      <c r="D40" s="12" t="s">
        <v>36</v>
      </c>
      <c r="E40" s="15">
        <v>105</v>
      </c>
      <c r="F40" s="15">
        <f t="shared" si="2"/>
        <v>23835</v>
      </c>
      <c r="G40" s="12">
        <f t="shared" si="3"/>
        <v>23835</v>
      </c>
      <c r="H40" s="11" t="s">
        <v>77</v>
      </c>
    </row>
    <row r="41" spans="1:8">
      <c r="A41" s="21">
        <v>28</v>
      </c>
      <c r="B41" s="18" t="s">
        <v>80</v>
      </c>
      <c r="C41" s="12">
        <v>0</v>
      </c>
      <c r="D41" s="12" t="s">
        <v>36</v>
      </c>
      <c r="E41" s="15">
        <v>6.42</v>
      </c>
      <c r="F41" s="15">
        <f t="shared" si="2"/>
        <v>0</v>
      </c>
      <c r="G41" s="12">
        <f t="shared" si="3"/>
        <v>0</v>
      </c>
      <c r="H41" s="11" t="s">
        <v>81</v>
      </c>
    </row>
    <row r="42" spans="1:8">
      <c r="A42" s="21"/>
      <c r="B42" s="18"/>
      <c r="C42" s="12">
        <v>200</v>
      </c>
      <c r="D42" s="12" t="s">
        <v>36</v>
      </c>
      <c r="E42" s="15">
        <v>7.91</v>
      </c>
      <c r="F42" s="15">
        <f t="shared" si="2"/>
        <v>1582</v>
      </c>
      <c r="G42" s="12">
        <f t="shared" si="3"/>
        <v>1582</v>
      </c>
      <c r="H42" s="11" t="s">
        <v>82</v>
      </c>
    </row>
    <row r="43" spans="1:8">
      <c r="A43" s="21"/>
      <c r="B43" s="18"/>
      <c r="C43" s="12">
        <v>0</v>
      </c>
      <c r="D43" s="12" t="s">
        <v>36</v>
      </c>
      <c r="E43" s="15">
        <v>8.35</v>
      </c>
      <c r="F43" s="15">
        <f t="shared" si="2"/>
        <v>0</v>
      </c>
      <c r="G43" s="12">
        <f t="shared" si="3"/>
        <v>0</v>
      </c>
      <c r="H43" s="11" t="s">
        <v>83</v>
      </c>
    </row>
    <row r="44" spans="1:8">
      <c r="A44" s="21"/>
      <c r="B44" s="18"/>
      <c r="C44" s="12">
        <v>0</v>
      </c>
      <c r="D44" s="12" t="s">
        <v>36</v>
      </c>
      <c r="E44" s="15">
        <v>12.03</v>
      </c>
      <c r="F44" s="15">
        <f t="shared" si="2"/>
        <v>0</v>
      </c>
      <c r="G44" s="12">
        <f t="shared" si="3"/>
        <v>0</v>
      </c>
      <c r="H44" s="11" t="s">
        <v>84</v>
      </c>
    </row>
    <row r="45" spans="1:8">
      <c r="A45" s="21"/>
      <c r="B45" s="18"/>
      <c r="C45" s="12">
        <v>0</v>
      </c>
      <c r="D45" s="12" t="s">
        <v>36</v>
      </c>
      <c r="E45" s="15">
        <v>16.38</v>
      </c>
      <c r="F45" s="15">
        <f t="shared" si="2"/>
        <v>0</v>
      </c>
      <c r="G45" s="12">
        <f t="shared" si="3"/>
        <v>0</v>
      </c>
      <c r="H45" s="11" t="s">
        <v>85</v>
      </c>
    </row>
    <row r="46" spans="1:8">
      <c r="A46" s="21"/>
      <c r="B46" s="18"/>
      <c r="C46" s="12">
        <v>0</v>
      </c>
      <c r="D46" s="12" t="s">
        <v>36</v>
      </c>
      <c r="E46" s="15">
        <v>18.24</v>
      </c>
      <c r="F46" s="15">
        <f t="shared" si="2"/>
        <v>0</v>
      </c>
      <c r="G46" s="12">
        <f t="shared" si="3"/>
        <v>0</v>
      </c>
      <c r="H46" s="11" t="s">
        <v>86</v>
      </c>
    </row>
    <row r="47" spans="1:8">
      <c r="A47" s="10">
        <v>29</v>
      </c>
      <c r="B47" s="14" t="s">
        <v>87</v>
      </c>
      <c r="C47" s="12">
        <v>48</v>
      </c>
      <c r="D47" s="12" t="s">
        <v>36</v>
      </c>
      <c r="E47" s="15">
        <v>2</v>
      </c>
      <c r="F47" s="15">
        <f t="shared" si="2"/>
        <v>96</v>
      </c>
      <c r="G47" s="12">
        <f t="shared" si="3"/>
        <v>96</v>
      </c>
      <c r="H47" s="11" t="s">
        <v>88</v>
      </c>
    </row>
    <row r="48" spans="1:8">
      <c r="A48" s="10">
        <v>30</v>
      </c>
      <c r="B48" s="14" t="s">
        <v>89</v>
      </c>
      <c r="C48" s="12">
        <v>0</v>
      </c>
      <c r="D48" s="12" t="s">
        <v>90</v>
      </c>
      <c r="E48" s="15">
        <v>4500</v>
      </c>
      <c r="F48" s="15">
        <f t="shared" si="2"/>
        <v>0</v>
      </c>
      <c r="G48" s="12">
        <f t="shared" si="3"/>
        <v>0</v>
      </c>
      <c r="H48" s="11"/>
    </row>
    <row r="49" spans="1:8">
      <c r="A49" s="10">
        <v>32</v>
      </c>
      <c r="B49" s="14" t="s">
        <v>91</v>
      </c>
      <c r="C49" s="12">
        <v>0</v>
      </c>
      <c r="D49" s="12" t="s">
        <v>12</v>
      </c>
      <c r="E49" s="15">
        <v>200</v>
      </c>
      <c r="F49" s="15">
        <f t="shared" si="2"/>
        <v>0</v>
      </c>
      <c r="G49" s="12">
        <f t="shared" si="3"/>
        <v>0</v>
      </c>
      <c r="H49" s="11"/>
    </row>
    <row r="50" spans="1:8">
      <c r="A50" s="10">
        <v>35</v>
      </c>
      <c r="B50" s="14" t="s">
        <v>92</v>
      </c>
      <c r="C50" s="12">
        <v>0</v>
      </c>
      <c r="D50" s="12" t="s">
        <v>90</v>
      </c>
      <c r="E50" s="15">
        <v>35000</v>
      </c>
      <c r="F50" s="15">
        <f t="shared" si="2"/>
        <v>0</v>
      </c>
      <c r="G50" s="12">
        <f t="shared" si="3"/>
        <v>0</v>
      </c>
      <c r="H50" s="11"/>
    </row>
    <row r="51" spans="1:8">
      <c r="A51" s="10">
        <v>36</v>
      </c>
      <c r="B51" s="14" t="s">
        <v>93</v>
      </c>
      <c r="C51" s="12">
        <v>0</v>
      </c>
      <c r="D51" s="12" t="s">
        <v>94</v>
      </c>
      <c r="E51" s="15">
        <v>360</v>
      </c>
      <c r="F51" s="15">
        <f t="shared" si="2"/>
        <v>0</v>
      </c>
      <c r="G51" s="12">
        <f t="shared" si="3"/>
        <v>0</v>
      </c>
      <c r="H51" s="11"/>
    </row>
    <row r="52" spans="1:8">
      <c r="A52" s="6" t="s">
        <v>95</v>
      </c>
      <c r="B52" s="6"/>
      <c r="C52" s="8"/>
      <c r="D52" s="6"/>
      <c r="E52" s="6"/>
      <c r="F52" s="6"/>
      <c r="G52" s="12">
        <f>SUM(G37:G51)</f>
        <v>234093</v>
      </c>
      <c r="H52" s="11"/>
    </row>
    <row r="53" spans="1:8">
      <c r="A53" s="22" t="s">
        <v>96</v>
      </c>
      <c r="B53" s="22"/>
      <c r="C53" s="8"/>
      <c r="D53" s="22"/>
      <c r="E53" s="22"/>
      <c r="F53" s="22"/>
      <c r="G53" s="23">
        <f>G52+G35</f>
        <v>306954</v>
      </c>
      <c r="H53" s="13"/>
    </row>
  </sheetData>
  <mergeCells count="19">
    <mergeCell ref="A1:H1"/>
    <mergeCell ref="E2:F2"/>
    <mergeCell ref="A4:H4"/>
    <mergeCell ref="A35:F35"/>
    <mergeCell ref="A36:H36"/>
    <mergeCell ref="A52:F52"/>
    <mergeCell ref="A53:F53"/>
    <mergeCell ref="A2:A3"/>
    <mergeCell ref="A23:A24"/>
    <mergeCell ref="A25:A28"/>
    <mergeCell ref="A41:A46"/>
    <mergeCell ref="B2:B3"/>
    <mergeCell ref="B23:B24"/>
    <mergeCell ref="B25:B28"/>
    <mergeCell ref="B41:B46"/>
    <mergeCell ref="C2:C3"/>
    <mergeCell ref="D2:D3"/>
    <mergeCell ref="G2:G3"/>
    <mergeCell ref="H2:H3"/>
  </mergeCells>
  <pageMargins left="0.751388888888889" right="0.751388888888889" top="0.590277777777778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平山乡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海狸小姐</cp:lastModifiedBy>
  <dcterms:created xsi:type="dcterms:W3CDTF">2020-08-08T04:29:00Z</dcterms:created>
  <dcterms:modified xsi:type="dcterms:W3CDTF">2023-09-06T08:21:44Z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29F07C4C6AAB48D2BF63AE7B04BD09BF</vt:lpwstr>
  </property>
</Properties>
</file>