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1" r:id="rId1"/>
    <sheet name="目录" sheetId="2" r:id="rId2"/>
    <sheet name="2024年一般公预算执行情况表" sheetId="3" r:id="rId3"/>
    <sheet name="2024年政府性基金预算执行情况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<sst xmlns="http://schemas.openxmlformats.org/spreadsheetml/2006/main" count="240" uniqueCount="191">
  <si>
    <t>梁河县平山乡</t>
  </si>
  <si>
    <t>2024年财政预算执行情况表</t>
  </si>
  <si>
    <t>梁河县平山人民政府</t>
  </si>
  <si>
    <t xml:space="preserve">                  2025年04月</t>
  </si>
  <si>
    <t>目录</t>
  </si>
  <si>
    <t>序号</t>
  </si>
  <si>
    <t>表                            名</t>
  </si>
  <si>
    <t>2024年梁河县平山乡一般公共预算收支执行情况表</t>
  </si>
  <si>
    <t>2024年梁河县平山乡政府性基金预算收支执行情况表</t>
  </si>
  <si>
    <t>单位：万元</t>
  </si>
  <si>
    <t>收入</t>
  </si>
  <si>
    <t>2023年决算数</t>
  </si>
  <si>
    <t>2024年</t>
  </si>
  <si>
    <t>支出</t>
  </si>
  <si>
    <t>2024年年初预算数</t>
  </si>
  <si>
    <t>二次人代会调整数</t>
  </si>
  <si>
    <t>快报数</t>
  </si>
  <si>
    <t>快报数为年初预算数的%</t>
  </si>
  <si>
    <t>快报数比上年决算数增(减）%</t>
  </si>
  <si>
    <t>快报数比调整数增减数</t>
  </si>
  <si>
    <t>快报数比调整数增(减)%</t>
  </si>
  <si>
    <t>快报报数为年初预算数的%</t>
  </si>
  <si>
    <t>101 税收收入</t>
  </si>
  <si>
    <t>201 一般公共服务支出</t>
  </si>
  <si>
    <t>10101 增值税</t>
  </si>
  <si>
    <t>202 外交支出</t>
  </si>
  <si>
    <t>10103 营业税</t>
  </si>
  <si>
    <t>203 国防支出</t>
  </si>
  <si>
    <t>10104 企业所得税</t>
  </si>
  <si>
    <t>204 公共安全支出</t>
  </si>
  <si>
    <t>10105 企业所得税退税</t>
  </si>
  <si>
    <t>205 教育支出</t>
  </si>
  <si>
    <t>10106 个人所得税</t>
  </si>
  <si>
    <t>206 科学技术支出</t>
  </si>
  <si>
    <t>10107 资源税</t>
  </si>
  <si>
    <t>207 文化旅游体育与传媒支出</t>
  </si>
  <si>
    <t>10109 城市维护建设税</t>
  </si>
  <si>
    <t>208 社会保障和就业支出</t>
  </si>
  <si>
    <t>10110 房产税</t>
  </si>
  <si>
    <t>210 卫生健康支出</t>
  </si>
  <si>
    <t>10111 印花税</t>
  </si>
  <si>
    <t>211 节能环保支出</t>
  </si>
  <si>
    <t>10112 城镇土地使用税</t>
  </si>
  <si>
    <t>212 城乡社区支出</t>
  </si>
  <si>
    <t>10113 土地增值税</t>
  </si>
  <si>
    <t>213 农林水支出</t>
  </si>
  <si>
    <t>10114 车船税</t>
  </si>
  <si>
    <t>214 交通运输支出</t>
  </si>
  <si>
    <t>10118 耕地占用税</t>
  </si>
  <si>
    <t>215 资源勘探信息等支出</t>
  </si>
  <si>
    <t>10119 契税</t>
  </si>
  <si>
    <t>216 商业服务业等支出</t>
  </si>
  <si>
    <t>10120 烟叶税</t>
  </si>
  <si>
    <t>217 金融支出</t>
  </si>
  <si>
    <t>10199 其他税收收入</t>
  </si>
  <si>
    <t>219 援助其他地区支出</t>
  </si>
  <si>
    <t>103 非税收入</t>
  </si>
  <si>
    <t>220 自然资源海洋气象等支出</t>
  </si>
  <si>
    <t>10302 专项收入</t>
  </si>
  <si>
    <t>221 住房保障支出</t>
  </si>
  <si>
    <t>10304 行政事业性收费收入</t>
  </si>
  <si>
    <t>222 粮油物资储备支出</t>
  </si>
  <si>
    <t>10305 罚没收入</t>
  </si>
  <si>
    <t>224 灾害防治及应急管理支出</t>
  </si>
  <si>
    <t>10306 国有资本经营收入</t>
  </si>
  <si>
    <t>227 预备费</t>
  </si>
  <si>
    <t>10307 国有资源（资产）有偿使用收入</t>
  </si>
  <si>
    <t>229 其他支出</t>
  </si>
  <si>
    <t>10399 其他收入</t>
  </si>
  <si>
    <t>231 债务还本支出</t>
  </si>
  <si>
    <t>232 债务付息支出</t>
  </si>
  <si>
    <t>233 债务发行费用支出</t>
  </si>
  <si>
    <t>本年收入小计</t>
  </si>
  <si>
    <t>本年支出小计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</si>
  <si>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</si>
  <si>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</si>
  <si>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</si>
  <si>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</si>
  <si>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</si>
  <si>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</si>
  <si>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</si>
  <si>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 解支出</t>
  </si>
  <si>
    <t>成品油价格和税费改革税收返还收入</t>
  </si>
  <si>
    <t xml:space="preserve">    成品油价格和税费改革专项上解支出</t>
  </si>
  <si>
    <t>其他税收返还收入</t>
  </si>
  <si>
    <t xml:space="preserve">  专项转移支付</t>
  </si>
  <si>
    <t>11002  一般性转移支付收入</t>
  </si>
  <si>
    <t xml:space="preserve">  23003专项转移支付</t>
  </si>
  <si>
    <t>1100201　体制补助收入　</t>
  </si>
  <si>
    <t xml:space="preserve">    2300351专项上解支出</t>
  </si>
  <si>
    <t>1100202　均衡性转移支付收入</t>
  </si>
  <si>
    <t>1100207县级基本财力保障机制奖补资金收入</t>
  </si>
  <si>
    <t>1100208　结算补助收入</t>
  </si>
  <si>
    <t>1100214　企业事业单位划转补助收入</t>
  </si>
  <si>
    <t>1100215　成品油税费改革转移支付补助收入</t>
  </si>
  <si>
    <t>1100220　基层公检法司转移支付收入</t>
  </si>
  <si>
    <t>1100221　城乡义务教育转移支付收入</t>
  </si>
  <si>
    <t>1100222　基本养老金转移支付收入</t>
  </si>
  <si>
    <t>1100223　城乡居民基本医疗保险转移支付收入</t>
  </si>
  <si>
    <t>1100224　农村综合改革转移支付收入</t>
  </si>
  <si>
    <t>1100225　产粮（油）大县奖励资金收入</t>
  </si>
  <si>
    <t>1100226　重点生态功能区转移支付收入</t>
  </si>
  <si>
    <t>1100227　固定数额补助收入</t>
  </si>
  <si>
    <t>1100229　民族地区转移支付收入</t>
  </si>
  <si>
    <t>1100230　边疆地区转移支付收入</t>
  </si>
  <si>
    <t>1100231　贫困地区转移支付收入</t>
  </si>
  <si>
    <t>1100244　公共安全共同财政事权转移支付收入</t>
  </si>
  <si>
    <t>1100245  教育共同财政事权转移支付收入</t>
  </si>
  <si>
    <t>1100246  科学技术共同财政事权转移支付收入</t>
  </si>
  <si>
    <t>1100247  文化旅游体育与传媒共同财政事权转移支付收入</t>
  </si>
  <si>
    <t>1100248  社会保障共同财政事权转移支付收入</t>
  </si>
  <si>
    <t>1100249  卫生健康共同财政事权转移支付收入</t>
  </si>
  <si>
    <t>1100250  节能环保共同财政事权转移支付收入</t>
  </si>
  <si>
    <t>1100252  农林水共同财政事权转移支付收入</t>
  </si>
  <si>
    <t>1100253  交通运输共同财政事权转移支付收入</t>
  </si>
  <si>
    <t>1100254  资源勘探信息等共同财政事权转移支付收入</t>
  </si>
  <si>
    <t>1100258  住房保障共同财政事权转移支付收入</t>
  </si>
  <si>
    <t>1100259  粮油物资储备共同财政事权转移支付收入</t>
  </si>
  <si>
    <t xml:space="preserve">         灾害防治及应急管理共同财政事权转移支付收入 </t>
  </si>
  <si>
    <t>1100260  其他共同财政事权转移支付收入</t>
  </si>
  <si>
    <t>1100299　其他一般性转移支付收入</t>
  </si>
  <si>
    <t>11003 专项转移支付收入</t>
  </si>
  <si>
    <t>上级专项补助</t>
  </si>
  <si>
    <t>安排预算稳定调节基金</t>
  </si>
  <si>
    <t>专项上解收入</t>
  </si>
  <si>
    <t>11008 上年结余收入</t>
  </si>
  <si>
    <t>23009 年终结余</t>
  </si>
  <si>
    <t>专款结转</t>
  </si>
  <si>
    <t xml:space="preserve">        结转下年</t>
  </si>
  <si>
    <t>净结余</t>
  </si>
  <si>
    <t xml:space="preserve">        净结余</t>
  </si>
  <si>
    <t>11009 调入资金</t>
  </si>
  <si>
    <t>23011 债券转贷支出</t>
  </si>
  <si>
    <t>11011 债券转贷收入</t>
  </si>
  <si>
    <t>23012 债券还本支出</t>
  </si>
  <si>
    <t xml:space="preserve"> </t>
  </si>
  <si>
    <t xml:space="preserve"> 231 增设预算周转金</t>
  </si>
  <si>
    <t>收 入 合 计</t>
  </si>
  <si>
    <t>支出合计</t>
  </si>
  <si>
    <t>快报数为年初预算的%</t>
  </si>
  <si>
    <t>快报数比上年增幅%</t>
  </si>
  <si>
    <t>快报数比调整数增减%</t>
  </si>
  <si>
    <t>1030102 农网还贷资金收入</t>
  </si>
  <si>
    <t>201  一般公共服务支出</t>
  </si>
  <si>
    <t>1030104 库区建设基金收入</t>
  </si>
  <si>
    <t>204  公共安全支出</t>
  </si>
  <si>
    <t>1030109 民航机场管理建设费收入</t>
  </si>
  <si>
    <t>205  教育支出</t>
  </si>
  <si>
    <t>1030110 养路费收入</t>
  </si>
  <si>
    <t>207  文化体育与传媒支出</t>
  </si>
  <si>
    <t>1030111 公路客货运附加费收入</t>
  </si>
  <si>
    <t>208  社会保障和就业支出</t>
  </si>
  <si>
    <t>1030118 散装水泥专项资金收入</t>
  </si>
  <si>
    <t>212  城乡社区支出</t>
  </si>
  <si>
    <t>1030119 新型墙体材料专项基金收入</t>
  </si>
  <si>
    <t>213  农林水支出</t>
  </si>
  <si>
    <t>1030126 文化事业建设费收入</t>
  </si>
  <si>
    <t>214  交通运输支出</t>
  </si>
  <si>
    <t>1030127 地方教育附加收入</t>
  </si>
  <si>
    <t>215  资源勘探信息等支出</t>
  </si>
  <si>
    <t>1030128 地方教育基金收入</t>
  </si>
  <si>
    <t>216  商业服务业等支出</t>
  </si>
  <si>
    <t>1030130 农业发展基金收入</t>
  </si>
  <si>
    <t>217  金融支出</t>
  </si>
  <si>
    <t>1030131 新菜地开发建设基金收入</t>
  </si>
  <si>
    <t>229  其他支出</t>
  </si>
  <si>
    <t>1030133 新增建设用地土地有偿使用费收入</t>
  </si>
  <si>
    <t>1030134 林业基金收入</t>
  </si>
  <si>
    <t>1030135 育林基金收入</t>
  </si>
  <si>
    <t>1030136 森林植被恢复费</t>
  </si>
  <si>
    <t>1030138 地方水利建设基金收入</t>
  </si>
  <si>
    <r>
      <rPr>
        <sz val="12"/>
        <rFont val="宋体"/>
        <charset val="134"/>
      </rPr>
      <t>101</t>
    </r>
    <r>
      <rPr>
        <sz val="12"/>
        <rFont val="宋体"/>
        <charset val="134"/>
      </rPr>
      <t>0139</t>
    </r>
    <r>
      <rPr>
        <sz val="12"/>
        <rFont val="宋体"/>
        <charset val="134"/>
      </rPr>
      <t xml:space="preserve"> 南水北调工程基金收入</t>
    </r>
  </si>
  <si>
    <t>1030142 残疾人就业保障金收入</t>
  </si>
  <si>
    <t>1030143 政府住房基金收入</t>
  </si>
  <si>
    <t>1030144 城镇公用事业附加收入</t>
  </si>
  <si>
    <t>1030146 国有土地收益基金收入</t>
  </si>
  <si>
    <t>1030147 农业土地开发资金收入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</si>
  <si>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48</t>
    </r>
    <r>
      <rPr>
        <sz val="12"/>
        <rFont val="宋体"/>
        <charset val="134"/>
      </rPr>
      <t xml:space="preserve"> 国有土地使用权出让金收入</t>
    </r>
  </si>
  <si>
    <t>1030155彩票公益金收入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</si>
  <si>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56</t>
    </r>
    <r>
      <rPr>
        <sz val="12"/>
        <rFont val="宋体"/>
        <charset val="134"/>
      </rPr>
      <t xml:space="preserve"> 城市基础设施配套费收入</t>
    </r>
  </si>
  <si>
    <t>1030157 小型水库移民扶助基金收入</t>
  </si>
  <si>
    <t>1030159 车辆通行费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</si>
  <si>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030176水土保持补偿费收入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</si>
  <si>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030180彩票发行机构和彩票销售机构的业务费用</t>
    </r>
  </si>
  <si>
    <t>1030199 其他政府性基金收入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</si>
  <si>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</si>
  <si>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</si>
  <si>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</si>
  <si>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</si>
  <si>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</si>
  <si>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收入合计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</si>
</sst>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;[Red]\-#,##0\ "/>
    <numFmt numFmtId="177" formatCode="#,##0.0_ ;[Red]\-#,##0.0\ "/>
    <numFmt numFmtId="178" formatCode="#,##0.00_ ;[Red]\-#,##0.00\ "/>
    <numFmt numFmtId="179" formatCode="#,##0_);[Red]\(#,##0\)"/>
    <numFmt numFmtId="180" formatCode="0.00;[Red]0.00"/>
    <numFmt numFmtId="181" formatCode="0.0_ "/>
    <numFmt numFmtId="182" formatCode="0.00_ "/>
    <numFmt numFmtId="183" formatCode="#,##0.00_ "/>
    <numFmt numFmtId="184" formatCode="yyyy&quot;年&quot;m&quot;月&quot;d&quot;日&quot;;@"/>
  </numFmts>
  <fonts count="34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22"/>
      <name val="华文中宋"/>
      <charset val="134"/>
    </font>
    <font>
      <b/>
      <sz val="12"/>
      <color rgb="FFC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5"/>
      <name val="宋体"/>
      <charset val="134"/>
    </font>
    <font>
      <sz val="20"/>
      <name val="华文中宋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33" fillId="0" borderId="0"/>
  </cellStyleXfs>
  <cellXfs count="92">
    <xf numFmtId="0" fontId="0" fillId="0" borderId="0" xfId="0">
      <alignment vertical="center"/>
    </xf>
    <xf numFmtId="0" fontId="1" fillId="0" borderId="0" xfId="50" applyFont="1" applyFill="1">
      <alignment vertical="center"/>
    </xf>
    <xf numFmtId="0" fontId="2" fillId="0" borderId="0" xfId="51" applyFill="1">
      <alignment vertical="center"/>
    </xf>
    <xf numFmtId="0" fontId="3" fillId="0" borderId="0" xfId="51" applyFont="1" applyFill="1">
      <alignment vertical="center"/>
    </xf>
    <xf numFmtId="0" fontId="4" fillId="0" borderId="0" xfId="50" applyFont="1" applyFill="1">
      <alignment vertical="center"/>
    </xf>
    <xf numFmtId="0" fontId="5" fillId="0" borderId="0" xfId="50" applyFont="1" applyFill="1" applyAlignment="1">
      <alignment horizontal="center" vertical="center"/>
    </xf>
    <xf numFmtId="176" fontId="2" fillId="0" borderId="0" xfId="50" applyNumberFormat="1" applyFont="1" applyFill="1" applyAlignment="1">
      <alignment vertical="center"/>
    </xf>
    <xf numFmtId="176" fontId="2" fillId="0" borderId="0" xfId="50" applyNumberFormat="1" applyFont="1" applyFill="1" applyBorder="1" applyAlignment="1">
      <alignment vertical="center"/>
    </xf>
    <xf numFmtId="0" fontId="2" fillId="0" borderId="0" xfId="50" applyFont="1" applyFill="1">
      <alignment vertical="center"/>
    </xf>
    <xf numFmtId="176" fontId="3" fillId="0" borderId="1" xfId="50" applyNumberFormat="1" applyFont="1" applyFill="1" applyBorder="1" applyAlignment="1">
      <alignment horizontal="distributed" vertical="center" wrapText="1" indent="3"/>
    </xf>
    <xf numFmtId="176" fontId="3" fillId="0" borderId="1" xfId="51" applyNumberFormat="1" applyFont="1" applyFill="1" applyBorder="1" applyAlignment="1">
      <alignment horizontal="center" vertical="center" wrapText="1"/>
    </xf>
    <xf numFmtId="176" fontId="3" fillId="0" borderId="2" xfId="51" applyNumberFormat="1" applyFont="1" applyFill="1" applyBorder="1" applyAlignment="1">
      <alignment horizontal="center" vertical="center" wrapText="1"/>
    </xf>
    <xf numFmtId="176" fontId="3" fillId="0" borderId="3" xfId="51" applyNumberFormat="1" applyFont="1" applyFill="1" applyBorder="1" applyAlignment="1">
      <alignment horizontal="center" vertical="center" wrapText="1"/>
    </xf>
    <xf numFmtId="176" fontId="3" fillId="0" borderId="4" xfId="51" applyNumberFormat="1" applyFont="1" applyFill="1" applyBorder="1" applyAlignment="1">
      <alignment horizontal="center" vertical="center" wrapText="1"/>
    </xf>
    <xf numFmtId="176" fontId="3" fillId="0" borderId="5" xfId="51" applyNumberFormat="1" applyFont="1" applyFill="1" applyBorder="1" applyAlignment="1">
      <alignment horizontal="center" vertical="center" wrapText="1"/>
    </xf>
    <xf numFmtId="176" fontId="3" fillId="0" borderId="6" xfId="50" applyNumberFormat="1" applyFont="1" applyFill="1" applyBorder="1" applyAlignment="1">
      <alignment horizontal="distributed" vertical="center" wrapText="1" indent="3"/>
    </xf>
    <xf numFmtId="176" fontId="3" fillId="0" borderId="6" xfId="51" applyNumberFormat="1" applyFont="1" applyFill="1" applyBorder="1" applyAlignment="1">
      <alignment horizontal="center" vertical="center" wrapText="1"/>
    </xf>
    <xf numFmtId="0" fontId="2" fillId="0" borderId="5" xfId="51" applyFont="1" applyFill="1" applyBorder="1" applyAlignment="1">
      <alignment horizontal="left" vertical="center"/>
    </xf>
    <xf numFmtId="176" fontId="2" fillId="0" borderId="5" xfId="51" applyNumberFormat="1" applyFont="1" applyFill="1" applyBorder="1">
      <alignment vertical="center"/>
    </xf>
    <xf numFmtId="177" fontId="2" fillId="0" borderId="5" xfId="51" applyNumberFormat="1" applyFont="1" applyFill="1" applyBorder="1">
      <alignment vertical="center"/>
    </xf>
    <xf numFmtId="177" fontId="2" fillId="0" borderId="5" xfId="3" applyNumberFormat="1" applyFont="1" applyFill="1" applyBorder="1" applyAlignment="1">
      <alignment vertical="center"/>
    </xf>
    <xf numFmtId="0" fontId="2" fillId="0" borderId="5" xfId="51" applyFont="1" applyFill="1" applyBorder="1" applyAlignment="1">
      <alignment horizontal="left" vertical="center" wrapText="1"/>
    </xf>
    <xf numFmtId="0" fontId="2" fillId="0" borderId="5" xfId="51" applyFill="1" applyBorder="1" applyAlignment="1">
      <alignment horizontal="left" vertical="center"/>
    </xf>
    <xf numFmtId="0" fontId="2" fillId="0" borderId="5" xfId="51" applyFill="1" applyBorder="1" applyAlignment="1">
      <alignment horizontal="left" vertical="center" wrapText="1"/>
    </xf>
    <xf numFmtId="0" fontId="6" fillId="0" borderId="5" xfId="51" applyFont="1" applyFill="1" applyBorder="1" applyAlignment="1">
      <alignment horizontal="left" vertical="center" wrapText="1"/>
    </xf>
    <xf numFmtId="178" fontId="2" fillId="0" borderId="5" xfId="3" applyNumberFormat="1" applyFont="1" applyFill="1" applyBorder="1" applyAlignment="1">
      <alignment vertical="center"/>
    </xf>
    <xf numFmtId="0" fontId="2" fillId="0" borderId="5" xfId="51" applyFill="1" applyBorder="1">
      <alignment vertical="center"/>
    </xf>
    <xf numFmtId="0" fontId="2" fillId="0" borderId="5" xfId="51" applyFont="1" applyFill="1" applyBorder="1" applyAlignment="1">
      <alignment vertical="center" wrapText="1"/>
    </xf>
    <xf numFmtId="0" fontId="3" fillId="0" borderId="5" xfId="51" applyFont="1" applyFill="1" applyBorder="1" applyAlignment="1">
      <alignment horizontal="distributed" vertical="center" wrapText="1"/>
    </xf>
    <xf numFmtId="176" fontId="3" fillId="0" borderId="5" xfId="51" applyNumberFormat="1" applyFont="1" applyFill="1" applyBorder="1">
      <alignment vertical="center"/>
    </xf>
    <xf numFmtId="0" fontId="3" fillId="0" borderId="5" xfId="51" applyNumberFormat="1" applyFont="1" applyFill="1" applyBorder="1" applyAlignment="1">
      <alignment vertical="center" wrapText="1"/>
    </xf>
    <xf numFmtId="176" fontId="3" fillId="0" borderId="5" xfId="51" applyNumberFormat="1" applyFont="1" applyFill="1" applyBorder="1" applyAlignment="1">
      <alignment horizontal="center" vertical="center"/>
    </xf>
    <xf numFmtId="0" fontId="3" fillId="0" borderId="5" xfId="51" applyFont="1" applyFill="1" applyBorder="1" applyAlignment="1">
      <alignment horizontal="left" vertical="center" wrapText="1"/>
    </xf>
    <xf numFmtId="176" fontId="2" fillId="0" borderId="5" xfId="51" applyNumberFormat="1" applyFill="1" applyBorder="1" applyAlignment="1">
      <alignment horizontal="center" vertical="center"/>
    </xf>
    <xf numFmtId="176" fontId="2" fillId="0" borderId="2" xfId="51" applyNumberFormat="1" applyFill="1" applyBorder="1" applyAlignment="1">
      <alignment horizontal="center" vertical="center"/>
    </xf>
    <xf numFmtId="179" fontId="2" fillId="0" borderId="2" xfId="52" applyNumberFormat="1" applyFont="1" applyFill="1" applyBorder="1" applyAlignment="1" applyProtection="1">
      <alignment horizontal="center" vertical="center"/>
      <protection locked="0"/>
    </xf>
    <xf numFmtId="176" fontId="2" fillId="0" borderId="5" xfId="51" applyNumberFormat="1" applyFill="1" applyBorder="1">
      <alignment vertical="center"/>
    </xf>
    <xf numFmtId="176" fontId="2" fillId="0" borderId="5" xfId="51" applyNumberFormat="1" applyFont="1" applyFill="1" applyBorder="1" applyAlignment="1">
      <alignment horizontal="center" vertical="center"/>
    </xf>
    <xf numFmtId="177" fontId="2" fillId="0" borderId="0" xfId="3" applyNumberFormat="1" applyFont="1" applyFill="1" applyBorder="1" applyAlignment="1">
      <alignment vertical="center"/>
    </xf>
    <xf numFmtId="0" fontId="3" fillId="0" borderId="0" xfId="51" applyFont="1" applyFill="1" applyAlignment="1">
      <alignment horizontal="center" vertical="center" wrapText="1"/>
    </xf>
    <xf numFmtId="0" fontId="2" fillId="0" borderId="0" xfId="51" applyFont="1" applyFill="1" applyAlignment="1">
      <alignment horizontal="left" vertical="center"/>
    </xf>
    <xf numFmtId="180" fontId="2" fillId="0" borderId="0" xfId="51" applyNumberFormat="1" applyFont="1" applyFill="1" applyAlignment="1">
      <alignment horizontal="center" vertical="center"/>
    </xf>
    <xf numFmtId="0" fontId="2" fillId="0" borderId="0" xfId="51" applyFont="1" applyFill="1">
      <alignment vertical="center"/>
    </xf>
    <xf numFmtId="176" fontId="2" fillId="0" borderId="0" xfId="51" applyNumberFormat="1" applyFont="1" applyFill="1">
      <alignment vertical="center"/>
    </xf>
    <xf numFmtId="0" fontId="5" fillId="0" borderId="0" xfId="51" applyFont="1" applyFill="1" applyAlignment="1">
      <alignment horizontal="center" vertical="center"/>
    </xf>
    <xf numFmtId="180" fontId="5" fillId="0" borderId="0" xfId="51" applyNumberFormat="1" applyFont="1" applyFill="1" applyAlignment="1">
      <alignment horizontal="center" vertical="center"/>
    </xf>
    <xf numFmtId="176" fontId="2" fillId="0" borderId="0" xfId="51" applyNumberFormat="1" applyFont="1" applyFill="1" applyBorder="1" applyAlignment="1">
      <alignment horizontal="right" vertical="center"/>
    </xf>
    <xf numFmtId="180" fontId="2" fillId="0" borderId="0" xfId="51" applyNumberFormat="1" applyFont="1" applyFill="1" applyBorder="1" applyAlignment="1">
      <alignment horizontal="center" vertical="center"/>
    </xf>
    <xf numFmtId="176" fontId="7" fillId="0" borderId="0" xfId="51" applyNumberFormat="1" applyFont="1" applyFill="1" applyBorder="1" applyAlignment="1">
      <alignment horizontal="right" vertical="center"/>
    </xf>
    <xf numFmtId="0" fontId="8" fillId="0" borderId="1" xfId="51" applyFont="1" applyFill="1" applyBorder="1" applyAlignment="1">
      <alignment horizontal="center" vertical="center" wrapText="1"/>
    </xf>
    <xf numFmtId="180" fontId="8" fillId="0" borderId="5" xfId="51" applyNumberFormat="1" applyFont="1" applyFill="1" applyBorder="1" applyAlignment="1">
      <alignment horizontal="center" vertical="center" wrapText="1"/>
    </xf>
    <xf numFmtId="180" fontId="8" fillId="0" borderId="2" xfId="51" applyNumberFormat="1" applyFont="1" applyFill="1" applyBorder="1" applyAlignment="1">
      <alignment horizontal="center" vertical="center" wrapText="1"/>
    </xf>
    <xf numFmtId="180" fontId="8" fillId="0" borderId="3" xfId="51" applyNumberFormat="1" applyFont="1" applyFill="1" applyBorder="1" applyAlignment="1">
      <alignment horizontal="center" vertical="center" wrapText="1"/>
    </xf>
    <xf numFmtId="176" fontId="8" fillId="0" borderId="3" xfId="51" applyNumberFormat="1" applyFont="1" applyFill="1" applyBorder="1" applyAlignment="1">
      <alignment horizontal="center" vertical="center" wrapText="1"/>
    </xf>
    <xf numFmtId="176" fontId="8" fillId="0" borderId="4" xfId="51" applyNumberFormat="1" applyFont="1" applyFill="1" applyBorder="1" applyAlignment="1">
      <alignment horizontal="center" vertical="center" wrapText="1"/>
    </xf>
    <xf numFmtId="0" fontId="8" fillId="0" borderId="5" xfId="51" applyFont="1" applyFill="1" applyBorder="1" applyAlignment="1">
      <alignment horizontal="center" vertical="center" wrapText="1"/>
    </xf>
    <xf numFmtId="0" fontId="8" fillId="0" borderId="6" xfId="51" applyFont="1" applyFill="1" applyBorder="1" applyAlignment="1">
      <alignment horizontal="center" vertical="center" wrapText="1"/>
    </xf>
    <xf numFmtId="176" fontId="8" fillId="0" borderId="5" xfId="51" applyNumberFormat="1" applyFont="1" applyFill="1" applyBorder="1" applyAlignment="1">
      <alignment horizontal="center" vertical="center" wrapText="1"/>
    </xf>
    <xf numFmtId="0" fontId="8" fillId="0" borderId="5" xfId="51" applyNumberFormat="1" applyFont="1" applyFill="1" applyBorder="1" applyAlignment="1">
      <alignment horizontal="left" vertical="center" wrapText="1"/>
    </xf>
    <xf numFmtId="180" fontId="8" fillId="0" borderId="5" xfId="51" applyNumberFormat="1" applyFont="1" applyFill="1" applyBorder="1" applyAlignment="1">
      <alignment horizontal="center" vertical="center"/>
    </xf>
    <xf numFmtId="177" fontId="8" fillId="0" borderId="5" xfId="51" applyNumberFormat="1" applyFont="1" applyFill="1" applyBorder="1">
      <alignment vertical="center"/>
    </xf>
    <xf numFmtId="181" fontId="7" fillId="0" borderId="5" xfId="3" applyNumberFormat="1" applyFont="1" applyFill="1" applyBorder="1" applyAlignment="1">
      <alignment vertical="center"/>
    </xf>
    <xf numFmtId="0" fontId="7" fillId="2" borderId="5" xfId="51" applyFont="1" applyFill="1" applyBorder="1" applyAlignment="1">
      <alignment horizontal="left" vertical="center"/>
    </xf>
    <xf numFmtId="178" fontId="8" fillId="0" borderId="5" xfId="51" applyNumberFormat="1" applyFont="1" applyFill="1" applyBorder="1">
      <alignment vertical="center"/>
    </xf>
    <xf numFmtId="182" fontId="7" fillId="0" borderId="5" xfId="3" applyNumberFormat="1" applyFont="1" applyFill="1" applyBorder="1" applyAlignment="1">
      <alignment vertical="center"/>
    </xf>
    <xf numFmtId="0" fontId="7" fillId="0" borderId="5" xfId="51" applyFont="1" applyFill="1" applyBorder="1" applyAlignment="1">
      <alignment horizontal="left" vertical="center" wrapText="1"/>
    </xf>
    <xf numFmtId="180" fontId="7" fillId="0" borderId="5" xfId="51" applyNumberFormat="1" applyFont="1" applyFill="1" applyBorder="1" applyAlignment="1">
      <alignment horizontal="center" vertical="center"/>
    </xf>
    <xf numFmtId="183" fontId="8" fillId="0" borderId="5" xfId="49" applyNumberFormat="1" applyFont="1" applyFill="1" applyBorder="1" applyAlignment="1" applyProtection="1">
      <alignment horizontal="center" vertical="center"/>
    </xf>
    <xf numFmtId="0" fontId="7" fillId="0" borderId="5" xfId="51" applyNumberFormat="1" applyFont="1" applyFill="1" applyBorder="1" applyAlignment="1">
      <alignment horizontal="left" vertical="center" wrapText="1"/>
    </xf>
    <xf numFmtId="0" fontId="8" fillId="0" borderId="5" xfId="51" applyFont="1" applyFill="1" applyBorder="1" applyAlignment="1">
      <alignment horizontal="left" vertical="center" wrapText="1"/>
    </xf>
    <xf numFmtId="0" fontId="8" fillId="0" borderId="5" xfId="51" applyFont="1" applyFill="1" applyBorder="1" applyAlignment="1">
      <alignment horizontal="distributed" vertical="center" wrapText="1"/>
    </xf>
    <xf numFmtId="0" fontId="7" fillId="2" borderId="5" xfId="51" applyFont="1" applyFill="1" applyBorder="1" applyAlignment="1">
      <alignment horizontal="left" vertical="center" wrapText="1"/>
    </xf>
    <xf numFmtId="0" fontId="8" fillId="2" borderId="5" xfId="51" applyFont="1" applyFill="1" applyBorder="1" applyAlignment="1">
      <alignment horizontal="left" vertical="center" wrapText="1"/>
    </xf>
    <xf numFmtId="0" fontId="7" fillId="0" borderId="5" xfId="51" applyFont="1" applyFill="1" applyBorder="1" applyAlignment="1">
      <alignment horizontal="left" vertical="center" wrapText="1" shrinkToFit="1"/>
    </xf>
    <xf numFmtId="0" fontId="2" fillId="0" borderId="7" xfId="51" applyFont="1" applyFill="1" applyBorder="1" applyAlignment="1">
      <alignment horizontal="left" vertical="center" wrapText="1"/>
    </xf>
    <xf numFmtId="180" fontId="2" fillId="0" borderId="7" xfId="51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 indent="7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184" fontId="13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" xfId="49"/>
    <cellStyle name="常规_2004年基金预算(二稿)" xfId="50"/>
    <cellStyle name="常规_2007年云南省向人大报送政府收支预算表格式编制过程表" xfId="51"/>
    <cellStyle name="常规_exceltmp1" xfId="52"/>
  </cellStyles>
  <dxfs count="2">
    <dxf>
      <font>
        <b val="1"/>
        <i val="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C11" sqref="C11"/>
    </sheetView>
  </sheetViews>
  <sheetFormatPr defaultColWidth="9" defaultRowHeight="14.25" outlineLevelRow="7" outlineLevelCol="3"/>
  <cols>
    <col min="1" max="1" width="9.75" style="82" customWidth="1"/>
    <col min="2" max="2" width="20.5" style="82" customWidth="1"/>
    <col min="3" max="3" width="66.375" style="82" customWidth="1"/>
    <col min="4" max="4" width="9.5" style="82"/>
    <col min="5" max="16384" width="9" style="82"/>
  </cols>
  <sheetData>
    <row r="1" ht="42.75" customHeight="1" spans="1:4">
      <c r="A1" s="83"/>
      <c r="B1" s="83"/>
      <c r="C1" s="84"/>
    </row>
    <row r="2" ht="27" customHeight="1" spans="1:4">
      <c r="C2" s="85"/>
    </row>
    <row r="3" ht="85.5" customHeight="1" spans="1:4">
      <c r="A3" s="86" t="s">
        <v>0</v>
      </c>
      <c r="B3" s="87"/>
      <c r="C3" s="87"/>
      <c r="D3" s="87"/>
    </row>
    <row r="4" s="77" customFormat="1" ht="126" customHeight="1" spans="1:4">
      <c r="A4" s="86" t="s">
        <v>1</v>
      </c>
      <c r="B4" s="86"/>
      <c r="C4" s="86"/>
      <c r="D4" s="86"/>
    </row>
    <row r="5" ht="94.5" customHeight="1" spans="1:4">
      <c r="A5" s="88"/>
      <c r="B5" s="88"/>
      <c r="C5" s="88"/>
      <c r="D5" s="88"/>
    </row>
    <row r="6" ht="32.25" customHeight="1" spans="1:4">
      <c r="A6" s="89" t="s">
        <v>2</v>
      </c>
      <c r="B6" s="89"/>
      <c r="C6" s="89"/>
      <c r="D6" s="89"/>
    </row>
    <row r="7" ht="23.25" customHeight="1" spans="1:4">
      <c r="C7" s="90" t="s">
        <v>3</v>
      </c>
    </row>
    <row r="8" spans="1:4">
      <c r="C8" s="91"/>
    </row>
  </sheetData>
  <mergeCells count="5">
    <mergeCell ref="A1:B1"/>
    <mergeCell ref="A3:D3"/>
    <mergeCell ref="A4:D4"/>
    <mergeCell ref="A5:D5"/>
    <mergeCell ref="A6:D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25" sqref="B25"/>
    </sheetView>
  </sheetViews>
  <sheetFormatPr defaultColWidth="9" defaultRowHeight="14.25" outlineLevelRow="4" outlineLevelCol="1"/>
  <cols>
    <col min="1" max="1" width="9" style="77"/>
    <col min="2" max="2" width="91" style="77"/>
    <col min="3" max="16384" width="9" style="77"/>
  </cols>
  <sheetData>
    <row r="1" ht="30" customHeight="1"/>
    <row r="2" ht="37.5" customHeight="1" spans="1:2">
      <c r="A2" s="78" t="s">
        <v>4</v>
      </c>
      <c r="B2" s="78"/>
    </row>
    <row r="3" ht="36" customHeight="1" spans="1:2">
      <c r="A3" s="79" t="s">
        <v>5</v>
      </c>
      <c r="B3" s="80" t="s">
        <v>6</v>
      </c>
    </row>
    <row r="4" ht="27.75" customHeight="1" spans="1:2">
      <c r="A4" s="79">
        <v>1</v>
      </c>
      <c r="B4" s="81" t="s">
        <v>7</v>
      </c>
    </row>
    <row r="5" s="76" customFormat="1" ht="27.75" customHeight="1" spans="1:2">
      <c r="A5" s="79">
        <v>2</v>
      </c>
      <c r="B5" s="81" t="s">
        <v>8</v>
      </c>
    </row>
  </sheetData>
  <mergeCells count="1">
    <mergeCell ref="A2:B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1"/>
  <sheetViews>
    <sheetView workbookViewId="0">
      <pane ySplit="4" topLeftCell="A30" activePane="bottomLeft" state="frozen"/>
      <selection/>
      <selection pane="bottomLeft" activeCell="A48" sqref="A48"/>
    </sheetView>
  </sheetViews>
  <sheetFormatPr defaultColWidth="9" defaultRowHeight="14.25"/>
  <cols>
    <col min="1" max="1" width="29.375" style="40" customWidth="1"/>
    <col min="2" max="2" width="9.25" style="41" customWidth="1"/>
    <col min="3" max="4" width="10.25" style="41" customWidth="1"/>
    <col min="5" max="5" width="11.25" style="41" customWidth="1"/>
    <col min="6" max="6" width="10.625" style="42" customWidth="1"/>
    <col min="7" max="9" width="9.625" style="43" customWidth="1"/>
    <col min="10" max="10" width="35.375" style="42" customWidth="1"/>
    <col min="11" max="11" width="11.375" style="41" customWidth="1"/>
    <col min="12" max="13" width="10.125" style="41" customWidth="1"/>
    <col min="14" max="14" width="10.5" style="41" customWidth="1"/>
    <col min="15" max="15" width="10" style="42"/>
    <col min="16" max="16" width="10.5" style="43" customWidth="1"/>
    <col min="17" max="17" width="9.375" style="42"/>
    <col min="18" max="16384" width="9" style="42"/>
  </cols>
  <sheetData>
    <row r="1" ht="24.95" customHeight="1" spans="1:18">
      <c r="A1" s="44" t="s">
        <v>7</v>
      </c>
      <c r="B1" s="45"/>
      <c r="C1" s="45"/>
      <c r="D1" s="45"/>
      <c r="E1" s="45"/>
      <c r="F1" s="44"/>
      <c r="G1" s="44"/>
      <c r="H1" s="44"/>
      <c r="I1" s="44"/>
      <c r="J1" s="44"/>
      <c r="K1" s="45"/>
      <c r="L1" s="45"/>
      <c r="M1" s="45"/>
      <c r="N1" s="45"/>
      <c r="O1" s="44"/>
      <c r="P1" s="44"/>
      <c r="Q1" s="44"/>
      <c r="R1" s="44"/>
    </row>
    <row r="2" ht="15.95" customHeight="1" spans="1:18">
      <c r="G2" s="46"/>
      <c r="H2" s="46"/>
      <c r="I2" s="46"/>
      <c r="N2" s="47"/>
      <c r="O2" s="46"/>
      <c r="P2" s="48"/>
      <c r="R2" s="48" t="s">
        <v>9</v>
      </c>
    </row>
    <row r="3" ht="24.95" customHeight="1" spans="1:18">
      <c r="A3" s="49" t="s">
        <v>10</v>
      </c>
      <c r="B3" s="50" t="s">
        <v>11</v>
      </c>
      <c r="C3" s="51" t="s">
        <v>12</v>
      </c>
      <c r="D3" s="52"/>
      <c r="E3" s="52"/>
      <c r="F3" s="53"/>
      <c r="G3" s="53"/>
      <c r="H3" s="53"/>
      <c r="I3" s="54"/>
      <c r="J3" s="55" t="s">
        <v>13</v>
      </c>
      <c r="K3" s="50" t="s">
        <v>11</v>
      </c>
      <c r="L3" s="51" t="s">
        <v>12</v>
      </c>
      <c r="M3" s="52"/>
      <c r="N3" s="52"/>
      <c r="O3" s="53"/>
      <c r="P3" s="53"/>
      <c r="Q3" s="53"/>
      <c r="R3" s="54"/>
    </row>
    <row r="4" s="39" customFormat="1" ht="45" customHeight="1" spans="1:18">
      <c r="A4" s="56"/>
      <c r="B4" s="50"/>
      <c r="C4" s="50" t="s">
        <v>14</v>
      </c>
      <c r="D4" s="50" t="s">
        <v>15</v>
      </c>
      <c r="E4" s="50" t="s">
        <v>16</v>
      </c>
      <c r="F4" s="57" t="s">
        <v>17</v>
      </c>
      <c r="G4" s="57" t="s">
        <v>18</v>
      </c>
      <c r="H4" s="57" t="s">
        <v>19</v>
      </c>
      <c r="I4" s="57" t="s">
        <v>20</v>
      </c>
      <c r="J4" s="55"/>
      <c r="K4" s="50"/>
      <c r="L4" s="50" t="s">
        <v>14</v>
      </c>
      <c r="M4" s="50" t="s">
        <v>15</v>
      </c>
      <c r="N4" s="50" t="s">
        <v>16</v>
      </c>
      <c r="O4" s="57" t="s">
        <v>21</v>
      </c>
      <c r="P4" s="57" t="s">
        <v>18</v>
      </c>
      <c r="Q4" s="57" t="s">
        <v>19</v>
      </c>
      <c r="R4" s="57" t="s">
        <v>20</v>
      </c>
    </row>
    <row r="5" ht="24.95" customHeight="1" spans="1:18">
      <c r="A5" s="58" t="s">
        <v>22</v>
      </c>
      <c r="B5" s="59">
        <f>SUM(B6:B21)</f>
        <v>0</v>
      </c>
      <c r="C5" s="59">
        <f>SUM(C6:C21)</f>
        <v>0</v>
      </c>
      <c r="D5" s="59">
        <f>SUM(D6:D21)</f>
        <v>0</v>
      </c>
      <c r="E5" s="59">
        <f>SUM(E6:E21)</f>
        <v>0</v>
      </c>
      <c r="F5" s="60" t="e">
        <f t="shared" ref="F5:F28" si="0">E5/C5*100</f>
        <v>#DIV/0!</v>
      </c>
      <c r="G5" s="61" t="e">
        <f t="shared" ref="G5:G28" si="1">(E5-B5)/B5*100</f>
        <v>#DIV/0!</v>
      </c>
      <c r="H5" s="61">
        <f t="shared" ref="H5:H7" si="2">E5-D5</f>
        <v>0</v>
      </c>
      <c r="I5" s="61" t="e">
        <f t="shared" ref="I5:I28" si="3">H5/D5*100</f>
        <v>#DIV/0!</v>
      </c>
      <c r="J5" s="62" t="s">
        <v>23</v>
      </c>
      <c r="K5" s="59">
        <v>637.94</v>
      </c>
      <c r="L5" s="59">
        <v>712.97</v>
      </c>
      <c r="M5" s="59">
        <v>891.14</v>
      </c>
      <c r="N5" s="59">
        <v>623.91</v>
      </c>
      <c r="O5" s="63">
        <f t="shared" ref="O5:O28" si="4">N5/L5*100</f>
        <v>87.5085908242984</v>
      </c>
      <c r="P5" s="64">
        <f t="shared" ref="P5:P28" si="5">(N5-K5)/K5*100</f>
        <v>-2.1992663886886</v>
      </c>
      <c r="Q5" s="64">
        <f t="shared" ref="Q5:Q28" si="6">N5-M5</f>
        <v>-267.23</v>
      </c>
      <c r="R5" s="64">
        <f t="shared" ref="R5:R28" si="7">Q5/M5*100</f>
        <v>-29.9874318288933</v>
      </c>
    </row>
    <row r="6" ht="24.95" customHeight="1" spans="1:18">
      <c r="A6" s="65" t="s">
        <v>24</v>
      </c>
      <c r="B6" s="66"/>
      <c r="C6" s="66"/>
      <c r="D6" s="59"/>
      <c r="E6" s="66"/>
      <c r="F6" s="60" t="e">
        <f t="shared" si="0"/>
        <v>#DIV/0!</v>
      </c>
      <c r="G6" s="61" t="e">
        <f t="shared" si="1"/>
        <v>#DIV/0!</v>
      </c>
      <c r="H6" s="61">
        <f t="shared" si="2"/>
        <v>0</v>
      </c>
      <c r="I6" s="61" t="e">
        <f t="shared" si="3"/>
        <v>#DIV/0!</v>
      </c>
      <c r="J6" s="62" t="s">
        <v>25</v>
      </c>
      <c r="K6" s="59"/>
      <c r="L6" s="59"/>
      <c r="M6" s="59"/>
      <c r="N6" s="59"/>
      <c r="O6" s="60" t="e">
        <f t="shared" si="4"/>
        <v>#DIV/0!</v>
      </c>
      <c r="P6" s="64" t="e">
        <f t="shared" si="5"/>
        <v>#DIV/0!</v>
      </c>
      <c r="Q6" s="64">
        <f t="shared" si="6"/>
        <v>0</v>
      </c>
      <c r="R6" s="64" t="e">
        <f t="shared" si="7"/>
        <v>#DIV/0!</v>
      </c>
    </row>
    <row r="7" ht="24.95" customHeight="1" spans="1:18">
      <c r="A7" s="65" t="s">
        <v>26</v>
      </c>
      <c r="B7" s="66"/>
      <c r="C7" s="66"/>
      <c r="D7" s="59"/>
      <c r="E7" s="66"/>
      <c r="F7" s="60" t="e">
        <f t="shared" si="0"/>
        <v>#DIV/0!</v>
      </c>
      <c r="G7" s="61" t="e">
        <f t="shared" si="1"/>
        <v>#DIV/0!</v>
      </c>
      <c r="H7" s="61">
        <f t="shared" si="2"/>
        <v>0</v>
      </c>
      <c r="I7" s="61" t="e">
        <f t="shared" si="3"/>
        <v>#DIV/0!</v>
      </c>
      <c r="J7" s="62" t="s">
        <v>27</v>
      </c>
      <c r="K7" s="59"/>
      <c r="L7" s="59"/>
      <c r="M7" s="59"/>
      <c r="N7" s="59"/>
      <c r="O7" s="60" t="e">
        <f t="shared" si="4"/>
        <v>#DIV/0!</v>
      </c>
      <c r="P7" s="64" t="e">
        <f t="shared" si="5"/>
        <v>#DIV/0!</v>
      </c>
      <c r="Q7" s="64">
        <f t="shared" si="6"/>
        <v>0</v>
      </c>
      <c r="R7" s="64" t="e">
        <f t="shared" si="7"/>
        <v>#DIV/0!</v>
      </c>
    </row>
    <row r="8" ht="24.95" customHeight="1" spans="1:18">
      <c r="A8" s="65" t="s">
        <v>28</v>
      </c>
      <c r="B8" s="66"/>
      <c r="C8" s="66"/>
      <c r="D8" s="59"/>
      <c r="E8" s="66"/>
      <c r="F8" s="60" t="e">
        <f t="shared" si="0"/>
        <v>#DIV/0!</v>
      </c>
      <c r="G8" s="61" t="e">
        <f t="shared" si="1"/>
        <v>#DIV/0!</v>
      </c>
      <c r="H8" s="61"/>
      <c r="I8" s="61" t="e">
        <f t="shared" si="3"/>
        <v>#DIV/0!</v>
      </c>
      <c r="J8" s="62" t="s">
        <v>29</v>
      </c>
      <c r="K8" s="59">
        <v>4</v>
      </c>
      <c r="L8" s="59">
        <v>2</v>
      </c>
      <c r="M8" s="59">
        <v>2</v>
      </c>
      <c r="N8" s="59">
        <v>0.1</v>
      </c>
      <c r="O8" s="63">
        <f t="shared" si="4"/>
        <v>5</v>
      </c>
      <c r="P8" s="64">
        <f t="shared" si="5"/>
        <v>-97.5</v>
      </c>
      <c r="Q8" s="64">
        <f t="shared" si="6"/>
        <v>-1.9</v>
      </c>
      <c r="R8" s="64">
        <f t="shared" si="7"/>
        <v>-95</v>
      </c>
    </row>
    <row r="9" ht="24.95" customHeight="1" spans="1:18">
      <c r="A9" s="65" t="s">
        <v>30</v>
      </c>
      <c r="B9" s="66"/>
      <c r="C9" s="66"/>
      <c r="D9" s="59"/>
      <c r="E9" s="66"/>
      <c r="F9" s="60" t="e">
        <f t="shared" si="0"/>
        <v>#DIV/0!</v>
      </c>
      <c r="G9" s="61" t="e">
        <f t="shared" si="1"/>
        <v>#DIV/0!</v>
      </c>
      <c r="H9" s="61">
        <f t="shared" ref="H9:H28" si="8">E9-D9</f>
        <v>0</v>
      </c>
      <c r="I9" s="61" t="e">
        <f t="shared" si="3"/>
        <v>#DIV/0!</v>
      </c>
      <c r="J9" s="62" t="s">
        <v>31</v>
      </c>
      <c r="K9" s="59"/>
      <c r="L9" s="59"/>
      <c r="M9" s="59"/>
      <c r="N9" s="59"/>
      <c r="O9" s="60" t="e">
        <f t="shared" si="4"/>
        <v>#DIV/0!</v>
      </c>
      <c r="P9" s="64" t="e">
        <f t="shared" si="5"/>
        <v>#DIV/0!</v>
      </c>
      <c r="Q9" s="64">
        <f t="shared" si="6"/>
        <v>0</v>
      </c>
      <c r="R9" s="64" t="e">
        <f t="shared" si="7"/>
        <v>#DIV/0!</v>
      </c>
    </row>
    <row r="10" ht="24.95" customHeight="1" spans="1:18">
      <c r="A10" s="65" t="s">
        <v>32</v>
      </c>
      <c r="B10" s="66"/>
      <c r="C10" s="66"/>
      <c r="D10" s="59"/>
      <c r="E10" s="66"/>
      <c r="F10" s="60" t="e">
        <f t="shared" si="0"/>
        <v>#DIV/0!</v>
      </c>
      <c r="G10" s="61" t="e">
        <f t="shared" si="1"/>
        <v>#DIV/0!</v>
      </c>
      <c r="H10" s="61">
        <f t="shared" si="8"/>
        <v>0</v>
      </c>
      <c r="I10" s="61" t="e">
        <f t="shared" si="3"/>
        <v>#DIV/0!</v>
      </c>
      <c r="J10" s="62" t="s">
        <v>33</v>
      </c>
      <c r="K10" s="59"/>
      <c r="L10" s="59"/>
      <c r="M10" s="59"/>
      <c r="N10" s="59"/>
      <c r="O10" s="60" t="e">
        <f t="shared" si="4"/>
        <v>#DIV/0!</v>
      </c>
      <c r="P10" s="64" t="e">
        <f t="shared" si="5"/>
        <v>#DIV/0!</v>
      </c>
      <c r="Q10" s="64">
        <f t="shared" si="6"/>
        <v>0</v>
      </c>
      <c r="R10" s="64" t="e">
        <f t="shared" si="7"/>
        <v>#DIV/0!</v>
      </c>
    </row>
    <row r="11" ht="24.95" customHeight="1" spans="1:18">
      <c r="A11" s="65" t="s">
        <v>34</v>
      </c>
      <c r="B11" s="66"/>
      <c r="C11" s="66"/>
      <c r="D11" s="59"/>
      <c r="E11" s="66"/>
      <c r="F11" s="60" t="e">
        <f t="shared" si="0"/>
        <v>#DIV/0!</v>
      </c>
      <c r="G11" s="61" t="e">
        <f t="shared" si="1"/>
        <v>#DIV/0!</v>
      </c>
      <c r="H11" s="61">
        <f t="shared" si="8"/>
        <v>0</v>
      </c>
      <c r="I11" s="61" t="e">
        <f t="shared" si="3"/>
        <v>#DIV/0!</v>
      </c>
      <c r="J11" s="62" t="s">
        <v>35</v>
      </c>
      <c r="K11" s="67">
        <v>51.53</v>
      </c>
      <c r="L11" s="59">
        <v>32.5</v>
      </c>
      <c r="M11" s="59">
        <v>33.74</v>
      </c>
      <c r="N11" s="59">
        <v>35.15</v>
      </c>
      <c r="O11" s="63">
        <f t="shared" si="4"/>
        <v>108.153846153846</v>
      </c>
      <c r="P11" s="64">
        <f t="shared" si="5"/>
        <v>-31.7873083640598</v>
      </c>
      <c r="Q11" s="64">
        <f t="shared" si="6"/>
        <v>1.41</v>
      </c>
      <c r="R11" s="64">
        <f t="shared" si="7"/>
        <v>4.17901600474214</v>
      </c>
    </row>
    <row r="12" ht="24.95" customHeight="1" spans="1:18">
      <c r="A12" s="65" t="s">
        <v>36</v>
      </c>
      <c r="B12" s="66"/>
      <c r="C12" s="66"/>
      <c r="D12" s="59"/>
      <c r="E12" s="66"/>
      <c r="F12" s="60" t="e">
        <f t="shared" si="0"/>
        <v>#DIV/0!</v>
      </c>
      <c r="G12" s="61" t="e">
        <f t="shared" si="1"/>
        <v>#DIV/0!</v>
      </c>
      <c r="H12" s="61">
        <f t="shared" si="8"/>
        <v>0</v>
      </c>
      <c r="I12" s="61" t="e">
        <f t="shared" si="3"/>
        <v>#DIV/0!</v>
      </c>
      <c r="J12" s="62" t="s">
        <v>37</v>
      </c>
      <c r="K12" s="67">
        <v>139.51</v>
      </c>
      <c r="L12" s="59">
        <v>181.52</v>
      </c>
      <c r="M12" s="59">
        <v>181.52</v>
      </c>
      <c r="N12" s="59">
        <v>154.77</v>
      </c>
      <c r="O12" s="63">
        <f t="shared" si="4"/>
        <v>85.2633318642574</v>
      </c>
      <c r="P12" s="64">
        <f t="shared" si="5"/>
        <v>10.9382839939789</v>
      </c>
      <c r="Q12" s="64">
        <f t="shared" si="6"/>
        <v>-26.75</v>
      </c>
      <c r="R12" s="64">
        <f t="shared" si="7"/>
        <v>-14.7366681357426</v>
      </c>
    </row>
    <row r="13" ht="24.95" customHeight="1" spans="1:18">
      <c r="A13" s="65" t="s">
        <v>38</v>
      </c>
      <c r="B13" s="66"/>
      <c r="C13" s="66"/>
      <c r="D13" s="59"/>
      <c r="E13" s="66"/>
      <c r="F13" s="60" t="e">
        <f t="shared" si="0"/>
        <v>#DIV/0!</v>
      </c>
      <c r="G13" s="61" t="e">
        <f t="shared" si="1"/>
        <v>#DIV/0!</v>
      </c>
      <c r="H13" s="61">
        <f t="shared" si="8"/>
        <v>0</v>
      </c>
      <c r="I13" s="61" t="e">
        <f t="shared" si="3"/>
        <v>#DIV/0!</v>
      </c>
      <c r="J13" s="62" t="s">
        <v>39</v>
      </c>
      <c r="K13" s="67">
        <v>42.49</v>
      </c>
      <c r="L13" s="59">
        <v>42.87</v>
      </c>
      <c r="M13" s="59">
        <v>75</v>
      </c>
      <c r="N13" s="59">
        <v>71.05</v>
      </c>
      <c r="O13" s="63">
        <f t="shared" si="4"/>
        <v>165.733613249359</v>
      </c>
      <c r="P13" s="64">
        <f t="shared" si="5"/>
        <v>67.2158154859967</v>
      </c>
      <c r="Q13" s="64">
        <f t="shared" si="6"/>
        <v>-3.95</v>
      </c>
      <c r="R13" s="64">
        <f t="shared" si="7"/>
        <v>-5.26666666666667</v>
      </c>
    </row>
    <row r="14" ht="24.95" customHeight="1" spans="1:18">
      <c r="A14" s="65" t="s">
        <v>40</v>
      </c>
      <c r="B14" s="66"/>
      <c r="C14" s="66"/>
      <c r="D14" s="59"/>
      <c r="E14" s="66"/>
      <c r="F14" s="60" t="e">
        <f t="shared" si="0"/>
        <v>#DIV/0!</v>
      </c>
      <c r="G14" s="61" t="e">
        <f t="shared" si="1"/>
        <v>#DIV/0!</v>
      </c>
      <c r="H14" s="61">
        <f t="shared" si="8"/>
        <v>0</v>
      </c>
      <c r="I14" s="61" t="e">
        <f t="shared" si="3"/>
        <v>#DIV/0!</v>
      </c>
      <c r="J14" s="62" t="s">
        <v>41</v>
      </c>
      <c r="K14" s="67"/>
      <c r="L14" s="59"/>
      <c r="M14" s="59"/>
      <c r="N14" s="59"/>
      <c r="O14" s="60" t="e">
        <f t="shared" si="4"/>
        <v>#DIV/0!</v>
      </c>
      <c r="P14" s="64" t="e">
        <f t="shared" si="5"/>
        <v>#DIV/0!</v>
      </c>
      <c r="Q14" s="64">
        <f t="shared" si="6"/>
        <v>0</v>
      </c>
      <c r="R14" s="64" t="e">
        <f t="shared" si="7"/>
        <v>#DIV/0!</v>
      </c>
    </row>
    <row r="15" ht="24.95" customHeight="1" spans="1:18">
      <c r="A15" s="65" t="s">
        <v>42</v>
      </c>
      <c r="B15" s="66"/>
      <c r="C15" s="66"/>
      <c r="D15" s="59"/>
      <c r="E15" s="66"/>
      <c r="F15" s="60" t="e">
        <f t="shared" si="0"/>
        <v>#DIV/0!</v>
      </c>
      <c r="G15" s="61" t="e">
        <f t="shared" si="1"/>
        <v>#DIV/0!</v>
      </c>
      <c r="H15" s="61">
        <f t="shared" si="8"/>
        <v>0</v>
      </c>
      <c r="I15" s="61" t="e">
        <f t="shared" si="3"/>
        <v>#DIV/0!</v>
      </c>
      <c r="J15" s="62" t="s">
        <v>43</v>
      </c>
      <c r="K15" s="59">
        <v>0.22</v>
      </c>
      <c r="L15" s="59">
        <v>1.5</v>
      </c>
      <c r="M15" s="59">
        <v>1.5</v>
      </c>
      <c r="N15" s="59">
        <v>0.57</v>
      </c>
      <c r="O15" s="63">
        <f t="shared" si="4"/>
        <v>38</v>
      </c>
      <c r="P15" s="64">
        <f t="shared" si="5"/>
        <v>159.090909090909</v>
      </c>
      <c r="Q15" s="64">
        <f t="shared" si="6"/>
        <v>-0.93</v>
      </c>
      <c r="R15" s="64">
        <f t="shared" si="7"/>
        <v>-62</v>
      </c>
    </row>
    <row r="16" ht="24.95" customHeight="1" spans="1:18">
      <c r="A16" s="65" t="s">
        <v>44</v>
      </c>
      <c r="B16" s="66"/>
      <c r="C16" s="66"/>
      <c r="D16" s="59"/>
      <c r="E16" s="66"/>
      <c r="F16" s="60" t="e">
        <f t="shared" si="0"/>
        <v>#DIV/0!</v>
      </c>
      <c r="G16" s="61" t="e">
        <f t="shared" si="1"/>
        <v>#DIV/0!</v>
      </c>
      <c r="H16" s="61">
        <f t="shared" si="8"/>
        <v>0</v>
      </c>
      <c r="I16" s="61" t="e">
        <f t="shared" si="3"/>
        <v>#DIV/0!</v>
      </c>
      <c r="J16" s="62" t="s">
        <v>45</v>
      </c>
      <c r="K16" s="67">
        <v>544.75</v>
      </c>
      <c r="L16" s="59">
        <v>258.52</v>
      </c>
      <c r="M16" s="59">
        <v>299.41</v>
      </c>
      <c r="N16" s="59">
        <v>285.57</v>
      </c>
      <c r="O16" s="63">
        <f t="shared" si="4"/>
        <v>110.463407086492</v>
      </c>
      <c r="P16" s="64">
        <f t="shared" si="5"/>
        <v>-47.5777879761358</v>
      </c>
      <c r="Q16" s="64">
        <f t="shared" si="6"/>
        <v>-13.84</v>
      </c>
      <c r="R16" s="64">
        <f t="shared" si="7"/>
        <v>-4.62242410073145</v>
      </c>
    </row>
    <row r="17" ht="24.95" customHeight="1" spans="1:18">
      <c r="A17" s="65" t="s">
        <v>46</v>
      </c>
      <c r="B17" s="66"/>
      <c r="C17" s="66"/>
      <c r="D17" s="59"/>
      <c r="E17" s="66"/>
      <c r="F17" s="60" t="e">
        <f t="shared" si="0"/>
        <v>#DIV/0!</v>
      </c>
      <c r="G17" s="61" t="e">
        <f t="shared" si="1"/>
        <v>#DIV/0!</v>
      </c>
      <c r="H17" s="61">
        <f t="shared" si="8"/>
        <v>0</v>
      </c>
      <c r="I17" s="61" t="e">
        <f t="shared" si="3"/>
        <v>#DIV/0!</v>
      </c>
      <c r="J17" s="62" t="s">
        <v>47</v>
      </c>
      <c r="K17" s="59">
        <v>7</v>
      </c>
      <c r="L17" s="59">
        <v>13.52</v>
      </c>
      <c r="M17" s="59">
        <v>55.52</v>
      </c>
      <c r="N17" s="59"/>
      <c r="O17" s="63">
        <f t="shared" si="4"/>
        <v>0</v>
      </c>
      <c r="P17" s="64">
        <f t="shared" si="5"/>
        <v>-100</v>
      </c>
      <c r="Q17" s="64">
        <f t="shared" si="6"/>
        <v>-55.52</v>
      </c>
      <c r="R17" s="64">
        <f t="shared" si="7"/>
        <v>-100</v>
      </c>
    </row>
    <row r="18" spans="1:18">
      <c r="A18" s="65" t="s">
        <v>48</v>
      </c>
      <c r="B18" s="66"/>
      <c r="C18" s="66"/>
      <c r="D18" s="59"/>
      <c r="E18" s="66"/>
      <c r="F18" s="60" t="e">
        <f t="shared" si="0"/>
        <v>#DIV/0!</v>
      </c>
      <c r="G18" s="61" t="e">
        <f t="shared" si="1"/>
        <v>#DIV/0!</v>
      </c>
      <c r="H18" s="61">
        <f t="shared" si="8"/>
        <v>0</v>
      </c>
      <c r="I18" s="61" t="e">
        <f t="shared" si="3"/>
        <v>#DIV/0!</v>
      </c>
      <c r="J18" s="62" t="s">
        <v>49</v>
      </c>
      <c r="K18" s="59"/>
      <c r="L18" s="59"/>
      <c r="M18" s="59"/>
      <c r="N18" s="59"/>
      <c r="O18" s="60" t="e">
        <f t="shared" si="4"/>
        <v>#DIV/0!</v>
      </c>
      <c r="P18" s="64" t="e">
        <f t="shared" si="5"/>
        <v>#DIV/0!</v>
      </c>
      <c r="Q18" s="64">
        <f t="shared" si="6"/>
        <v>0</v>
      </c>
      <c r="R18" s="64" t="e">
        <f t="shared" si="7"/>
        <v>#DIV/0!</v>
      </c>
    </row>
    <row r="19" ht="24.95" customHeight="1" spans="1:18">
      <c r="A19" s="65" t="s">
        <v>50</v>
      </c>
      <c r="B19" s="66"/>
      <c r="C19" s="66"/>
      <c r="D19" s="59"/>
      <c r="E19" s="66"/>
      <c r="F19" s="60" t="e">
        <f t="shared" si="0"/>
        <v>#DIV/0!</v>
      </c>
      <c r="G19" s="61" t="e">
        <f t="shared" si="1"/>
        <v>#DIV/0!</v>
      </c>
      <c r="H19" s="61">
        <f t="shared" si="8"/>
        <v>0</v>
      </c>
      <c r="I19" s="61" t="e">
        <f t="shared" si="3"/>
        <v>#DIV/0!</v>
      </c>
      <c r="J19" s="62" t="s">
        <v>51</v>
      </c>
      <c r="K19" s="59"/>
      <c r="L19" s="59"/>
      <c r="M19" s="59"/>
      <c r="N19" s="59"/>
      <c r="O19" s="60" t="e">
        <f t="shared" si="4"/>
        <v>#DIV/0!</v>
      </c>
      <c r="P19" s="64" t="e">
        <f t="shared" si="5"/>
        <v>#DIV/0!</v>
      </c>
      <c r="Q19" s="64">
        <f t="shared" si="6"/>
        <v>0</v>
      </c>
      <c r="R19" s="64" t="e">
        <f t="shared" si="7"/>
        <v>#DIV/0!</v>
      </c>
    </row>
    <row r="20" spans="1:18">
      <c r="A20" s="65" t="s">
        <v>52</v>
      </c>
      <c r="B20" s="66"/>
      <c r="C20" s="66"/>
      <c r="D20" s="59"/>
      <c r="E20" s="66"/>
      <c r="F20" s="60" t="e">
        <f t="shared" si="0"/>
        <v>#DIV/0!</v>
      </c>
      <c r="G20" s="61" t="e">
        <f t="shared" si="1"/>
        <v>#DIV/0!</v>
      </c>
      <c r="H20" s="61">
        <f t="shared" si="8"/>
        <v>0</v>
      </c>
      <c r="I20" s="61" t="e">
        <f t="shared" si="3"/>
        <v>#DIV/0!</v>
      </c>
      <c r="J20" s="62" t="s">
        <v>53</v>
      </c>
      <c r="K20" s="59"/>
      <c r="L20" s="59"/>
      <c r="M20" s="59"/>
      <c r="N20" s="59"/>
      <c r="O20" s="60" t="e">
        <f t="shared" si="4"/>
        <v>#DIV/0!</v>
      </c>
      <c r="P20" s="64" t="e">
        <f t="shared" si="5"/>
        <v>#DIV/0!</v>
      </c>
      <c r="Q20" s="64">
        <f t="shared" si="6"/>
        <v>0</v>
      </c>
      <c r="R20" s="64" t="e">
        <f t="shared" si="7"/>
        <v>#DIV/0!</v>
      </c>
    </row>
    <row r="21" ht="24.95" customHeight="1" spans="1:18">
      <c r="A21" s="68" t="s">
        <v>54</v>
      </c>
      <c r="B21" s="66"/>
      <c r="C21" s="66"/>
      <c r="D21" s="59"/>
      <c r="E21" s="66"/>
      <c r="F21" s="60" t="e">
        <f t="shared" si="0"/>
        <v>#DIV/0!</v>
      </c>
      <c r="G21" s="61" t="e">
        <f t="shared" si="1"/>
        <v>#DIV/0!</v>
      </c>
      <c r="H21" s="61">
        <f t="shared" si="8"/>
        <v>0</v>
      </c>
      <c r="I21" s="61" t="e">
        <f t="shared" si="3"/>
        <v>#DIV/0!</v>
      </c>
      <c r="J21" s="62" t="s">
        <v>55</v>
      </c>
      <c r="K21" s="59"/>
      <c r="L21" s="59"/>
      <c r="M21" s="59"/>
      <c r="N21" s="59"/>
      <c r="O21" s="60" t="e">
        <f t="shared" si="4"/>
        <v>#DIV/0!</v>
      </c>
      <c r="P21" s="64" t="e">
        <f t="shared" si="5"/>
        <v>#DIV/0!</v>
      </c>
      <c r="Q21" s="64">
        <f t="shared" si="6"/>
        <v>0</v>
      </c>
      <c r="R21" s="64" t="e">
        <f t="shared" si="7"/>
        <v>#DIV/0!</v>
      </c>
    </row>
    <row r="22" spans="1:18">
      <c r="A22" s="69" t="s">
        <v>56</v>
      </c>
      <c r="B22" s="59">
        <f>SUM(B23:B28)</f>
        <v>0</v>
      </c>
      <c r="C22" s="59">
        <f>SUM(C23:C28)</f>
        <v>0</v>
      </c>
      <c r="D22" s="59">
        <f>SUM(D23:D28)</f>
        <v>0</v>
      </c>
      <c r="E22" s="59">
        <f>SUM(E23:E28)</f>
        <v>0</v>
      </c>
      <c r="F22" s="60" t="e">
        <f t="shared" si="0"/>
        <v>#DIV/0!</v>
      </c>
      <c r="G22" s="61" t="e">
        <f t="shared" si="1"/>
        <v>#DIV/0!</v>
      </c>
      <c r="H22" s="61">
        <f t="shared" si="8"/>
        <v>0</v>
      </c>
      <c r="I22" s="61" t="e">
        <f t="shared" si="3"/>
        <v>#DIV/0!</v>
      </c>
      <c r="J22" s="62" t="s">
        <v>57</v>
      </c>
      <c r="K22" s="59">
        <v>4</v>
      </c>
      <c r="L22" s="59"/>
      <c r="M22" s="59">
        <v>30.06</v>
      </c>
      <c r="N22" s="59">
        <v>33.5</v>
      </c>
      <c r="O22" s="60" t="e">
        <f t="shared" si="4"/>
        <v>#DIV/0!</v>
      </c>
      <c r="P22" s="64">
        <f t="shared" si="5"/>
        <v>737.5</v>
      </c>
      <c r="Q22" s="64">
        <f t="shared" si="6"/>
        <v>3.44</v>
      </c>
      <c r="R22" s="64">
        <f t="shared" si="7"/>
        <v>11.4437791084498</v>
      </c>
    </row>
    <row r="23" ht="24.95" customHeight="1" spans="1:18">
      <c r="A23" s="65" t="s">
        <v>58</v>
      </c>
      <c r="B23" s="66"/>
      <c r="C23" s="66"/>
      <c r="D23" s="59"/>
      <c r="E23" s="66"/>
      <c r="F23" s="60" t="e">
        <f t="shared" si="0"/>
        <v>#DIV/0!</v>
      </c>
      <c r="G23" s="61" t="e">
        <f t="shared" si="1"/>
        <v>#DIV/0!</v>
      </c>
      <c r="H23" s="61">
        <f t="shared" si="8"/>
        <v>0</v>
      </c>
      <c r="I23" s="61" t="e">
        <f t="shared" si="3"/>
        <v>#DIV/0!</v>
      </c>
      <c r="J23" s="62" t="s">
        <v>59</v>
      </c>
      <c r="K23" s="67">
        <v>46.67</v>
      </c>
      <c r="L23" s="59">
        <v>38.86</v>
      </c>
      <c r="M23" s="59">
        <v>56.18</v>
      </c>
      <c r="N23" s="59">
        <v>55.89</v>
      </c>
      <c r="O23" s="63">
        <f t="shared" si="4"/>
        <v>143.823983530623</v>
      </c>
      <c r="P23" s="64">
        <f t="shared" si="5"/>
        <v>19.7557317334476</v>
      </c>
      <c r="Q23" s="64">
        <f t="shared" si="6"/>
        <v>-0.289999999999999</v>
      </c>
      <c r="R23" s="64">
        <f t="shared" si="7"/>
        <v>-0.516197935208258</v>
      </c>
    </row>
    <row r="24" spans="1:18">
      <c r="A24" s="65" t="s">
        <v>60</v>
      </c>
      <c r="B24" s="66"/>
      <c r="C24" s="66"/>
      <c r="D24" s="59"/>
      <c r="E24" s="66"/>
      <c r="F24" s="60" t="e">
        <f t="shared" si="0"/>
        <v>#DIV/0!</v>
      </c>
      <c r="G24" s="61" t="e">
        <f t="shared" si="1"/>
        <v>#DIV/0!</v>
      </c>
      <c r="H24" s="61">
        <f t="shared" si="8"/>
        <v>0</v>
      </c>
      <c r="I24" s="61" t="e">
        <f t="shared" si="3"/>
        <v>#DIV/0!</v>
      </c>
      <c r="J24" s="62" t="s">
        <v>61</v>
      </c>
      <c r="K24" s="59"/>
      <c r="L24" s="59"/>
      <c r="M24" s="59"/>
      <c r="N24" s="59"/>
      <c r="O24" s="60" t="e">
        <f t="shared" si="4"/>
        <v>#DIV/0!</v>
      </c>
      <c r="P24" s="64" t="e">
        <f t="shared" si="5"/>
        <v>#DIV/0!</v>
      </c>
      <c r="Q24" s="64">
        <f t="shared" si="6"/>
        <v>0</v>
      </c>
      <c r="R24" s="64" t="e">
        <f t="shared" si="7"/>
        <v>#DIV/0!</v>
      </c>
    </row>
    <row r="25" ht="24.95" customHeight="1" spans="1:18">
      <c r="A25" s="65" t="s">
        <v>62</v>
      </c>
      <c r="B25" s="66"/>
      <c r="C25" s="66"/>
      <c r="D25" s="59"/>
      <c r="E25" s="66"/>
      <c r="F25" s="60" t="e">
        <f t="shared" si="0"/>
        <v>#DIV/0!</v>
      </c>
      <c r="G25" s="61" t="e">
        <f t="shared" si="1"/>
        <v>#DIV/0!</v>
      </c>
      <c r="H25" s="61">
        <f t="shared" si="8"/>
        <v>0</v>
      </c>
      <c r="I25" s="61" t="e">
        <f t="shared" si="3"/>
        <v>#DIV/0!</v>
      </c>
      <c r="J25" s="62" t="s">
        <v>63</v>
      </c>
      <c r="K25" s="67">
        <v>1</v>
      </c>
      <c r="L25" s="59"/>
      <c r="M25" s="59"/>
      <c r="N25" s="59"/>
      <c r="O25" s="60" t="e">
        <f t="shared" si="4"/>
        <v>#DIV/0!</v>
      </c>
      <c r="P25" s="64">
        <f t="shared" si="5"/>
        <v>-100</v>
      </c>
      <c r="Q25" s="64">
        <f t="shared" si="6"/>
        <v>0</v>
      </c>
      <c r="R25" s="64" t="e">
        <f t="shared" si="7"/>
        <v>#DIV/0!</v>
      </c>
    </row>
    <row r="26" ht="24.95" customHeight="1" spans="1:18">
      <c r="A26" s="65" t="s">
        <v>64</v>
      </c>
      <c r="B26" s="66"/>
      <c r="C26" s="66"/>
      <c r="D26" s="59"/>
      <c r="E26" s="66"/>
      <c r="F26" s="60" t="e">
        <f t="shared" si="0"/>
        <v>#DIV/0!</v>
      </c>
      <c r="G26" s="61" t="e">
        <f t="shared" si="1"/>
        <v>#DIV/0!</v>
      </c>
      <c r="H26" s="61">
        <f t="shared" si="8"/>
        <v>0</v>
      </c>
      <c r="I26" s="61" t="e">
        <f t="shared" si="3"/>
        <v>#DIV/0!</v>
      </c>
      <c r="J26" s="62" t="s">
        <v>65</v>
      </c>
      <c r="K26" s="59"/>
      <c r="L26" s="59"/>
      <c r="M26" s="59"/>
      <c r="N26" s="59"/>
      <c r="O26" s="60" t="e">
        <f t="shared" si="4"/>
        <v>#DIV/0!</v>
      </c>
      <c r="P26" s="61" t="e">
        <f t="shared" si="5"/>
        <v>#DIV/0!</v>
      </c>
      <c r="Q26" s="61">
        <f t="shared" si="6"/>
        <v>0</v>
      </c>
      <c r="R26" s="61" t="e">
        <f t="shared" si="7"/>
        <v>#DIV/0!</v>
      </c>
    </row>
    <row r="27" ht="24.95" customHeight="1" spans="1:18">
      <c r="A27" s="65" t="s">
        <v>66</v>
      </c>
      <c r="B27" s="66"/>
      <c r="C27" s="66"/>
      <c r="D27" s="59"/>
      <c r="E27" s="66"/>
      <c r="F27" s="60" t="e">
        <f t="shared" si="0"/>
        <v>#DIV/0!</v>
      </c>
      <c r="G27" s="61" t="e">
        <f t="shared" si="1"/>
        <v>#DIV/0!</v>
      </c>
      <c r="H27" s="61">
        <f t="shared" si="8"/>
        <v>0</v>
      </c>
      <c r="I27" s="61" t="e">
        <f t="shared" si="3"/>
        <v>#DIV/0!</v>
      </c>
      <c r="J27" s="62" t="s">
        <v>67</v>
      </c>
      <c r="K27" s="59"/>
      <c r="L27" s="59"/>
      <c r="M27" s="59"/>
      <c r="N27" s="59"/>
      <c r="O27" s="60" t="e">
        <f t="shared" si="4"/>
        <v>#DIV/0!</v>
      </c>
      <c r="P27" s="61" t="e">
        <f t="shared" si="5"/>
        <v>#DIV/0!</v>
      </c>
      <c r="Q27" s="61">
        <f t="shared" si="6"/>
        <v>0</v>
      </c>
      <c r="R27" s="61" t="e">
        <f t="shared" si="7"/>
        <v>#DIV/0!</v>
      </c>
    </row>
    <row r="28" ht="24.95" customHeight="1" spans="1:18">
      <c r="A28" s="65" t="s">
        <v>68</v>
      </c>
      <c r="B28" s="66"/>
      <c r="C28" s="66"/>
      <c r="D28" s="59"/>
      <c r="E28" s="66"/>
      <c r="F28" s="60" t="e">
        <f t="shared" si="0"/>
        <v>#DIV/0!</v>
      </c>
      <c r="G28" s="61" t="e">
        <f t="shared" si="1"/>
        <v>#DIV/0!</v>
      </c>
      <c r="H28" s="61">
        <f t="shared" si="8"/>
        <v>0</v>
      </c>
      <c r="I28" s="61" t="e">
        <f t="shared" si="3"/>
        <v>#DIV/0!</v>
      </c>
      <c r="J28" s="62" t="s">
        <v>69</v>
      </c>
      <c r="K28" s="59"/>
      <c r="L28" s="59"/>
      <c r="M28" s="59"/>
      <c r="N28" s="59"/>
      <c r="O28" s="60" t="e">
        <f t="shared" si="4"/>
        <v>#DIV/0!</v>
      </c>
      <c r="P28" s="61" t="e">
        <f t="shared" si="5"/>
        <v>#DIV/0!</v>
      </c>
      <c r="Q28" s="61">
        <f t="shared" si="6"/>
        <v>0</v>
      </c>
      <c r="R28" s="61" t="e">
        <f t="shared" si="7"/>
        <v>#DIV/0!</v>
      </c>
    </row>
    <row r="29" ht="24.95" customHeight="1" spans="1:18">
      <c r="A29" s="65"/>
      <c r="B29" s="66"/>
      <c r="C29" s="66"/>
      <c r="D29" s="59"/>
      <c r="E29" s="66"/>
      <c r="F29" s="60"/>
      <c r="G29" s="61"/>
      <c r="H29" s="61"/>
      <c r="I29" s="61"/>
      <c r="J29" s="62" t="s">
        <v>70</v>
      </c>
      <c r="K29" s="59"/>
      <c r="L29" s="59"/>
      <c r="M29" s="59"/>
      <c r="N29" s="59"/>
      <c r="O29" s="60"/>
      <c r="P29" s="61"/>
      <c r="Q29" s="61"/>
      <c r="R29" s="61"/>
    </row>
    <row r="30" ht="24.95" customHeight="1" spans="1:18">
      <c r="A30" s="65"/>
      <c r="B30" s="66"/>
      <c r="C30" s="66"/>
      <c r="D30" s="59"/>
      <c r="E30" s="66"/>
      <c r="F30" s="60"/>
      <c r="G30" s="61"/>
      <c r="H30" s="61"/>
      <c r="I30" s="61"/>
      <c r="J30" s="62" t="s">
        <v>71</v>
      </c>
      <c r="K30" s="59"/>
      <c r="L30" s="59"/>
      <c r="M30" s="59"/>
      <c r="N30" s="59"/>
      <c r="O30" s="60"/>
      <c r="P30" s="61"/>
      <c r="Q30" s="61"/>
      <c r="R30" s="61"/>
    </row>
    <row r="31" ht="24.95" customHeight="1" spans="1:18">
      <c r="A31" s="55" t="s">
        <v>72</v>
      </c>
      <c r="B31" s="59">
        <f>SUM(B5,B22)</f>
        <v>0</v>
      </c>
      <c r="C31" s="59">
        <f>SUM(C5,C22)</f>
        <v>0</v>
      </c>
      <c r="D31" s="59">
        <f>SUM(D5,D22)</f>
        <v>0</v>
      </c>
      <c r="E31" s="59">
        <f>SUM(E5,E22)</f>
        <v>0</v>
      </c>
      <c r="F31" s="60" t="e">
        <f t="shared" ref="F31:F56" si="9">E31/C31*100</f>
        <v>#DIV/0!</v>
      </c>
      <c r="G31" s="61" t="e">
        <f t="shared" ref="G31:G56" si="10">(E31-B31)/B31*100</f>
        <v>#DIV/0!</v>
      </c>
      <c r="H31" s="61">
        <f t="shared" ref="H31:H56" si="11">E31-D31</f>
        <v>0</v>
      </c>
      <c r="I31" s="61" t="e">
        <f t="shared" ref="I31:I56" si="12">H31/D31*100</f>
        <v>#DIV/0!</v>
      </c>
      <c r="J31" s="70" t="s">
        <v>73</v>
      </c>
      <c r="K31" s="59">
        <f>SUM(K5:K28)</f>
        <v>1479.11</v>
      </c>
      <c r="L31" s="59">
        <f>SUM(L5:L28)</f>
        <v>1284.26</v>
      </c>
      <c r="M31" s="59">
        <f t="shared" ref="M31:N31" si="13">SUM(M5:M28)</f>
        <v>1626.07</v>
      </c>
      <c r="N31" s="59">
        <f t="shared" si="13"/>
        <v>1260.51</v>
      </c>
      <c r="O31" s="63">
        <f t="shared" ref="O31:O56" si="14">N31/L31*100</f>
        <v>98.1506859981624</v>
      </c>
      <c r="P31" s="64">
        <f t="shared" ref="P31:P56" si="15">(N31-K31)/K31*100</f>
        <v>-14.7791577367471</v>
      </c>
      <c r="Q31" s="64">
        <f t="shared" ref="Q31:Q56" si="16">N31-M31</f>
        <v>-365.56</v>
      </c>
      <c r="R31" s="64">
        <f t="shared" ref="R31:R56" si="17">Q31/M31*100</f>
        <v>-22.4811969964393</v>
      </c>
    </row>
    <row r="32" ht="24.95" customHeight="1" spans="1:18">
      <c r="A32" s="69" t="s">
        <v>74</v>
      </c>
      <c r="B32" s="59">
        <f>SUM(B33,B38,B71,B74,B77,B78)</f>
        <v>1479.111584</v>
      </c>
      <c r="C32" s="59">
        <f>SUM(C33,C38,C71,C74,C77,C78)</f>
        <v>1284.26</v>
      </c>
      <c r="D32" s="59">
        <f>SUM(D33,D38,D71,D74,D77,D78)</f>
        <v>1626.07</v>
      </c>
      <c r="E32" s="59">
        <f>SUM(E33,E38,E71,E74,E77,E78)</f>
        <v>1260.51</v>
      </c>
      <c r="F32" s="63">
        <f t="shared" si="9"/>
        <v>98.1506859981624</v>
      </c>
      <c r="G32" s="64">
        <f t="shared" si="10"/>
        <v>-14.7792490008651</v>
      </c>
      <c r="H32" s="64">
        <f t="shared" si="11"/>
        <v>-365.56</v>
      </c>
      <c r="I32" s="64">
        <f t="shared" si="12"/>
        <v>-22.4811969964393</v>
      </c>
      <c r="J32" s="69" t="s">
        <v>75</v>
      </c>
      <c r="K32" s="59">
        <f t="shared" ref="K32:N32" si="18">SUM(K33,K38,,K77,K78)</f>
        <v>0</v>
      </c>
      <c r="L32" s="59">
        <f t="shared" si="18"/>
        <v>0</v>
      </c>
      <c r="M32" s="59">
        <f t="shared" si="18"/>
        <v>0</v>
      </c>
      <c r="N32" s="59">
        <f t="shared" si="18"/>
        <v>0</v>
      </c>
      <c r="O32" s="60" t="e">
        <f t="shared" si="14"/>
        <v>#DIV/0!</v>
      </c>
      <c r="P32" s="64" t="e">
        <f t="shared" si="15"/>
        <v>#DIV/0!</v>
      </c>
      <c r="Q32" s="64">
        <f t="shared" si="16"/>
        <v>0</v>
      </c>
      <c r="R32" s="64" t="e">
        <f t="shared" si="17"/>
        <v>#DIV/0!</v>
      </c>
    </row>
    <row r="33" ht="24.95" customHeight="1" spans="1:18">
      <c r="A33" s="69" t="s">
        <v>76</v>
      </c>
      <c r="B33" s="59">
        <f>SUM(B34:B35)</f>
        <v>0</v>
      </c>
      <c r="C33" s="59">
        <f>SUM(C34:C35)</f>
        <v>0</v>
      </c>
      <c r="D33" s="59">
        <f>SUM(D34:D35)</f>
        <v>0</v>
      </c>
      <c r="E33" s="59">
        <f>SUM(E34:E35)</f>
        <v>0</v>
      </c>
      <c r="F33" s="60" t="e">
        <f t="shared" si="9"/>
        <v>#DIV/0!</v>
      </c>
      <c r="G33" s="61" t="e">
        <f t="shared" si="10"/>
        <v>#DIV/0!</v>
      </c>
      <c r="H33" s="61">
        <f t="shared" si="11"/>
        <v>0</v>
      </c>
      <c r="I33" s="61" t="e">
        <f t="shared" si="12"/>
        <v>#DIV/0!</v>
      </c>
      <c r="J33" s="69" t="s">
        <v>77</v>
      </c>
      <c r="K33" s="59">
        <f t="shared" ref="K33:N33" si="19">SUM(K34:K35)</f>
        <v>0</v>
      </c>
      <c r="L33" s="59">
        <f t="shared" si="19"/>
        <v>0</v>
      </c>
      <c r="M33" s="59">
        <f t="shared" si="19"/>
        <v>0</v>
      </c>
      <c r="N33" s="59">
        <f t="shared" si="19"/>
        <v>0</v>
      </c>
      <c r="O33" s="60" t="e">
        <f t="shared" si="14"/>
        <v>#DIV/0!</v>
      </c>
      <c r="P33" s="61" t="e">
        <f t="shared" si="15"/>
        <v>#DIV/0!</v>
      </c>
      <c r="Q33" s="61">
        <f t="shared" si="16"/>
        <v>0</v>
      </c>
      <c r="R33" s="61" t="e">
        <f t="shared" si="17"/>
        <v>#DIV/0!</v>
      </c>
    </row>
    <row r="34" spans="1:18">
      <c r="A34" s="65" t="s">
        <v>78</v>
      </c>
      <c r="B34" s="59"/>
      <c r="C34" s="59"/>
      <c r="D34" s="59"/>
      <c r="E34" s="59"/>
      <c r="F34" s="60" t="e">
        <f t="shared" si="9"/>
        <v>#DIV/0!</v>
      </c>
      <c r="G34" s="61" t="e">
        <f t="shared" si="10"/>
        <v>#DIV/0!</v>
      </c>
      <c r="H34" s="61">
        <f t="shared" si="11"/>
        <v>0</v>
      </c>
      <c r="I34" s="61" t="e">
        <f t="shared" si="12"/>
        <v>#DIV/0!</v>
      </c>
      <c r="J34" s="69" t="s">
        <v>79</v>
      </c>
      <c r="K34" s="66"/>
      <c r="L34" s="66"/>
      <c r="M34" s="59"/>
      <c r="N34" s="66"/>
      <c r="O34" s="60" t="e">
        <f t="shared" si="14"/>
        <v>#DIV/0!</v>
      </c>
      <c r="P34" s="61" t="e">
        <f t="shared" si="15"/>
        <v>#DIV/0!</v>
      </c>
      <c r="Q34" s="61">
        <f t="shared" si="16"/>
        <v>0</v>
      </c>
      <c r="R34" s="61" t="e">
        <f t="shared" si="17"/>
        <v>#DIV/0!</v>
      </c>
    </row>
    <row r="35" ht="24.95" customHeight="1" spans="1:18">
      <c r="A35" s="65" t="s">
        <v>80</v>
      </c>
      <c r="B35" s="59"/>
      <c r="C35" s="59"/>
      <c r="D35" s="59"/>
      <c r="E35" s="59"/>
      <c r="F35" s="60" t="e">
        <f t="shared" si="9"/>
        <v>#DIV/0!</v>
      </c>
      <c r="G35" s="61" t="e">
        <f t="shared" si="10"/>
        <v>#DIV/0!</v>
      </c>
      <c r="H35" s="61">
        <f t="shared" si="11"/>
        <v>0</v>
      </c>
      <c r="I35" s="61" t="e">
        <f t="shared" si="12"/>
        <v>#DIV/0!</v>
      </c>
      <c r="J35" s="69" t="s">
        <v>81</v>
      </c>
      <c r="K35" s="66"/>
      <c r="L35" s="66"/>
      <c r="M35" s="59"/>
      <c r="N35" s="66"/>
      <c r="O35" s="60" t="e">
        <f t="shared" si="14"/>
        <v>#DIV/0!</v>
      </c>
      <c r="P35" s="61" t="e">
        <f t="shared" si="15"/>
        <v>#DIV/0!</v>
      </c>
      <c r="Q35" s="61">
        <f t="shared" si="16"/>
        <v>0</v>
      </c>
      <c r="R35" s="61" t="e">
        <f t="shared" si="17"/>
        <v>#DIV/0!</v>
      </c>
    </row>
    <row r="36" ht="27" spans="1:18">
      <c r="A36" s="65" t="s">
        <v>82</v>
      </c>
      <c r="B36" s="59"/>
      <c r="C36" s="59"/>
      <c r="D36" s="59"/>
      <c r="E36" s="59"/>
      <c r="F36" s="60" t="e">
        <f t="shared" si="9"/>
        <v>#DIV/0!</v>
      </c>
      <c r="G36" s="61" t="e">
        <f t="shared" si="10"/>
        <v>#DIV/0!</v>
      </c>
      <c r="H36" s="61">
        <f t="shared" si="11"/>
        <v>0</v>
      </c>
      <c r="I36" s="61" t="e">
        <f t="shared" si="12"/>
        <v>#DIV/0!</v>
      </c>
      <c r="J36" s="69" t="s">
        <v>83</v>
      </c>
      <c r="K36" s="66"/>
      <c r="L36" s="66"/>
      <c r="M36" s="59"/>
      <c r="N36" s="66"/>
      <c r="O36" s="60" t="e">
        <f t="shared" si="14"/>
        <v>#DIV/0!</v>
      </c>
      <c r="P36" s="61" t="e">
        <f t="shared" si="15"/>
        <v>#DIV/0!</v>
      </c>
      <c r="Q36" s="61">
        <f t="shared" si="16"/>
        <v>0</v>
      </c>
      <c r="R36" s="61" t="e">
        <f t="shared" si="17"/>
        <v>#DIV/0!</v>
      </c>
    </row>
    <row r="37" ht="24.95" customHeight="1" spans="1:18">
      <c r="A37" s="65" t="s">
        <v>84</v>
      </c>
      <c r="B37" s="59"/>
      <c r="C37" s="59"/>
      <c r="D37" s="59"/>
      <c r="E37" s="59"/>
      <c r="F37" s="60" t="e">
        <f t="shared" si="9"/>
        <v>#DIV/0!</v>
      </c>
      <c r="G37" s="61" t="e">
        <f t="shared" si="10"/>
        <v>#DIV/0!</v>
      </c>
      <c r="H37" s="61">
        <f t="shared" si="11"/>
        <v>0</v>
      </c>
      <c r="I37" s="61" t="e">
        <f t="shared" si="12"/>
        <v>#DIV/0!</v>
      </c>
      <c r="J37" s="69" t="s">
        <v>85</v>
      </c>
      <c r="K37" s="66">
        <f t="shared" ref="K37:N37" si="20">SUM(K38:K39)</f>
        <v>0</v>
      </c>
      <c r="L37" s="66">
        <f t="shared" si="20"/>
        <v>0</v>
      </c>
      <c r="M37" s="66">
        <f t="shared" si="20"/>
        <v>0</v>
      </c>
      <c r="N37" s="66">
        <f t="shared" si="20"/>
        <v>0</v>
      </c>
      <c r="O37" s="60" t="e">
        <f t="shared" si="14"/>
        <v>#DIV/0!</v>
      </c>
      <c r="P37" s="61" t="e">
        <f t="shared" si="15"/>
        <v>#DIV/0!</v>
      </c>
      <c r="Q37" s="61">
        <f t="shared" si="16"/>
        <v>0</v>
      </c>
      <c r="R37" s="61" t="e">
        <f t="shared" si="17"/>
        <v>#DIV/0!</v>
      </c>
    </row>
    <row r="38" ht="24.95" customHeight="1" spans="1:18">
      <c r="A38" s="69" t="s">
        <v>86</v>
      </c>
      <c r="B38" s="59">
        <f>SUM(B39:B70)</f>
        <v>1174.393584</v>
      </c>
      <c r="C38" s="59">
        <f>SUM(C39:C70)</f>
        <v>1284.26</v>
      </c>
      <c r="D38" s="59">
        <f>SUM(D39:D70)</f>
        <v>1626.07</v>
      </c>
      <c r="E38" s="59">
        <f>SUM(E39:E70)</f>
        <v>1260.51</v>
      </c>
      <c r="F38" s="63">
        <f t="shared" si="9"/>
        <v>98.1506859981624</v>
      </c>
      <c r="G38" s="64">
        <f t="shared" si="10"/>
        <v>7.33284115080793</v>
      </c>
      <c r="H38" s="64">
        <f t="shared" si="11"/>
        <v>-365.56</v>
      </c>
      <c r="I38" s="64">
        <f t="shared" si="12"/>
        <v>-22.4811969964393</v>
      </c>
      <c r="J38" s="69" t="s">
        <v>87</v>
      </c>
      <c r="K38" s="59">
        <f t="shared" ref="K38:N38" si="21">SUM(K39)</f>
        <v>0</v>
      </c>
      <c r="L38" s="59">
        <f t="shared" si="21"/>
        <v>0</v>
      </c>
      <c r="M38" s="59"/>
      <c r="N38" s="59">
        <f t="shared" si="21"/>
        <v>0</v>
      </c>
      <c r="O38" s="60" t="e">
        <f t="shared" si="14"/>
        <v>#DIV/0!</v>
      </c>
      <c r="P38" s="61" t="e">
        <f t="shared" si="15"/>
        <v>#DIV/0!</v>
      </c>
      <c r="Q38" s="61">
        <f t="shared" si="16"/>
        <v>0</v>
      </c>
      <c r="R38" s="61" t="e">
        <f t="shared" si="17"/>
        <v>#DIV/0!</v>
      </c>
    </row>
    <row r="39" ht="24.95" customHeight="1" spans="1:18">
      <c r="A39" s="71" t="s">
        <v>88</v>
      </c>
      <c r="B39" s="59"/>
      <c r="C39" s="59"/>
      <c r="D39" s="59"/>
      <c r="E39" s="59"/>
      <c r="F39" s="60" t="e">
        <f t="shared" si="9"/>
        <v>#DIV/0!</v>
      </c>
      <c r="G39" s="61" t="e">
        <f t="shared" si="10"/>
        <v>#DIV/0!</v>
      </c>
      <c r="H39" s="61">
        <f t="shared" si="11"/>
        <v>0</v>
      </c>
      <c r="I39" s="61" t="e">
        <f t="shared" si="12"/>
        <v>#DIV/0!</v>
      </c>
      <c r="J39" s="69" t="s">
        <v>89</v>
      </c>
      <c r="K39" s="66"/>
      <c r="L39" s="66"/>
      <c r="M39" s="59"/>
      <c r="N39" s="66"/>
      <c r="O39" s="60" t="e">
        <f t="shared" si="14"/>
        <v>#DIV/0!</v>
      </c>
      <c r="P39" s="61" t="e">
        <f t="shared" si="15"/>
        <v>#DIV/0!</v>
      </c>
      <c r="Q39" s="61">
        <f t="shared" si="16"/>
        <v>0</v>
      </c>
      <c r="R39" s="61" t="e">
        <f t="shared" si="17"/>
        <v>#DIV/0!</v>
      </c>
    </row>
    <row r="40" ht="24.95" customHeight="1" spans="1:18">
      <c r="A40" s="71" t="s">
        <v>90</v>
      </c>
      <c r="B40" s="59"/>
      <c r="C40" s="59"/>
      <c r="D40" s="59"/>
      <c r="E40" s="59"/>
      <c r="F40" s="60" t="e">
        <f t="shared" si="9"/>
        <v>#DIV/0!</v>
      </c>
      <c r="G40" s="61" t="e">
        <f t="shared" si="10"/>
        <v>#DIV/0!</v>
      </c>
      <c r="H40" s="61">
        <f t="shared" si="11"/>
        <v>0</v>
      </c>
      <c r="I40" s="61" t="e">
        <f t="shared" si="12"/>
        <v>#DIV/0!</v>
      </c>
      <c r="J40" s="65"/>
      <c r="K40" s="66"/>
      <c r="L40" s="66"/>
      <c r="M40" s="59"/>
      <c r="N40" s="66"/>
      <c r="O40" s="60" t="e">
        <f t="shared" si="14"/>
        <v>#DIV/0!</v>
      </c>
      <c r="P40" s="61" t="e">
        <f t="shared" si="15"/>
        <v>#DIV/0!</v>
      </c>
      <c r="Q40" s="61">
        <f t="shared" si="16"/>
        <v>0</v>
      </c>
      <c r="R40" s="61" t="e">
        <f t="shared" si="17"/>
        <v>#DIV/0!</v>
      </c>
    </row>
    <row r="41" ht="33.95" customHeight="1" spans="1:18">
      <c r="A41" s="72" t="s">
        <v>91</v>
      </c>
      <c r="B41" s="59">
        <v>1174.393584</v>
      </c>
      <c r="C41" s="59">
        <v>1284.26</v>
      </c>
      <c r="D41" s="59">
        <v>1626.07</v>
      </c>
      <c r="E41" s="59">
        <v>1260.51</v>
      </c>
      <c r="F41" s="63">
        <f t="shared" si="9"/>
        <v>98.1506859981624</v>
      </c>
      <c r="G41" s="64">
        <f t="shared" si="10"/>
        <v>7.33284115080793</v>
      </c>
      <c r="H41" s="64">
        <f t="shared" si="11"/>
        <v>-365.56</v>
      </c>
      <c r="I41" s="64">
        <f t="shared" si="12"/>
        <v>-22.4811969964393</v>
      </c>
      <c r="J41" s="65"/>
      <c r="K41" s="66"/>
      <c r="L41" s="66"/>
      <c r="M41" s="59"/>
      <c r="N41" s="66"/>
      <c r="O41" s="60" t="e">
        <f t="shared" si="14"/>
        <v>#DIV/0!</v>
      </c>
      <c r="P41" s="61" t="e">
        <f t="shared" si="15"/>
        <v>#DIV/0!</v>
      </c>
      <c r="Q41" s="61">
        <f t="shared" si="16"/>
        <v>0</v>
      </c>
      <c r="R41" s="61" t="e">
        <f t="shared" si="17"/>
        <v>#DIV/0!</v>
      </c>
    </row>
    <row r="42" ht="24.95" customHeight="1" spans="1:18">
      <c r="A42" s="71" t="s">
        <v>92</v>
      </c>
      <c r="B42" s="59"/>
      <c r="C42" s="59"/>
      <c r="D42" s="59"/>
      <c r="E42" s="59"/>
      <c r="F42" s="60" t="e">
        <f t="shared" si="9"/>
        <v>#DIV/0!</v>
      </c>
      <c r="G42" s="61" t="e">
        <f t="shared" si="10"/>
        <v>#DIV/0!</v>
      </c>
      <c r="H42" s="61">
        <f t="shared" si="11"/>
        <v>0</v>
      </c>
      <c r="I42" s="61" t="e">
        <f t="shared" si="12"/>
        <v>#DIV/0!</v>
      </c>
      <c r="J42" s="65"/>
      <c r="K42" s="66"/>
      <c r="L42" s="66"/>
      <c r="M42" s="59"/>
      <c r="N42" s="66"/>
      <c r="O42" s="60" t="e">
        <f t="shared" si="14"/>
        <v>#DIV/0!</v>
      </c>
      <c r="P42" s="61" t="e">
        <f t="shared" si="15"/>
        <v>#DIV/0!</v>
      </c>
      <c r="Q42" s="61">
        <f t="shared" si="16"/>
        <v>0</v>
      </c>
      <c r="R42" s="61" t="e">
        <f t="shared" si="17"/>
        <v>#DIV/0!</v>
      </c>
    </row>
    <row r="43" ht="24.95" customHeight="1" spans="1:18">
      <c r="A43" s="71" t="s">
        <v>93</v>
      </c>
      <c r="B43" s="59"/>
      <c r="C43" s="59"/>
      <c r="D43" s="59"/>
      <c r="E43" s="59"/>
      <c r="F43" s="60" t="e">
        <f t="shared" si="9"/>
        <v>#DIV/0!</v>
      </c>
      <c r="G43" s="61" t="e">
        <f t="shared" si="10"/>
        <v>#DIV/0!</v>
      </c>
      <c r="H43" s="61">
        <f t="shared" si="11"/>
        <v>0</v>
      </c>
      <c r="I43" s="61" t="e">
        <f t="shared" si="12"/>
        <v>#DIV/0!</v>
      </c>
      <c r="J43" s="65"/>
      <c r="K43" s="66"/>
      <c r="L43" s="66"/>
      <c r="M43" s="59"/>
      <c r="N43" s="66"/>
      <c r="O43" s="60" t="e">
        <f t="shared" si="14"/>
        <v>#DIV/0!</v>
      </c>
      <c r="P43" s="61" t="e">
        <f t="shared" si="15"/>
        <v>#DIV/0!</v>
      </c>
      <c r="Q43" s="61">
        <f t="shared" si="16"/>
        <v>0</v>
      </c>
      <c r="R43" s="61" t="e">
        <f t="shared" si="17"/>
        <v>#DIV/0!</v>
      </c>
    </row>
    <row r="44" ht="24.95" customHeight="1" spans="1:18">
      <c r="A44" s="71" t="s">
        <v>94</v>
      </c>
      <c r="B44" s="59"/>
      <c r="C44" s="59"/>
      <c r="D44" s="59"/>
      <c r="E44" s="59"/>
      <c r="F44" s="60" t="e">
        <f t="shared" si="9"/>
        <v>#DIV/0!</v>
      </c>
      <c r="G44" s="61" t="e">
        <f t="shared" si="10"/>
        <v>#DIV/0!</v>
      </c>
      <c r="H44" s="61">
        <f t="shared" si="11"/>
        <v>0</v>
      </c>
      <c r="I44" s="61" t="e">
        <f t="shared" si="12"/>
        <v>#DIV/0!</v>
      </c>
      <c r="J44" s="65"/>
      <c r="K44" s="66"/>
      <c r="L44" s="66"/>
      <c r="M44" s="59"/>
      <c r="N44" s="66"/>
      <c r="O44" s="60" t="e">
        <f t="shared" si="14"/>
        <v>#DIV/0!</v>
      </c>
      <c r="P44" s="61" t="e">
        <f t="shared" si="15"/>
        <v>#DIV/0!</v>
      </c>
      <c r="Q44" s="61">
        <f t="shared" si="16"/>
        <v>0</v>
      </c>
      <c r="R44" s="61" t="e">
        <f t="shared" si="17"/>
        <v>#DIV/0!</v>
      </c>
    </row>
    <row r="45" ht="24.95" customHeight="1" spans="1:18">
      <c r="A45" s="71" t="s">
        <v>95</v>
      </c>
      <c r="B45" s="59"/>
      <c r="C45" s="59"/>
      <c r="D45" s="59"/>
      <c r="E45" s="59"/>
      <c r="F45" s="60" t="e">
        <f t="shared" si="9"/>
        <v>#DIV/0!</v>
      </c>
      <c r="G45" s="61" t="e">
        <f t="shared" si="10"/>
        <v>#DIV/0!</v>
      </c>
      <c r="H45" s="61">
        <f t="shared" si="11"/>
        <v>0</v>
      </c>
      <c r="I45" s="61" t="e">
        <f t="shared" si="12"/>
        <v>#DIV/0!</v>
      </c>
      <c r="J45" s="65"/>
      <c r="K45" s="66"/>
      <c r="L45" s="66"/>
      <c r="M45" s="59"/>
      <c r="N45" s="66"/>
      <c r="O45" s="60" t="e">
        <f t="shared" si="14"/>
        <v>#DIV/0!</v>
      </c>
      <c r="P45" s="61" t="e">
        <f t="shared" si="15"/>
        <v>#DIV/0!</v>
      </c>
      <c r="Q45" s="61">
        <f t="shared" si="16"/>
        <v>0</v>
      </c>
      <c r="R45" s="61" t="e">
        <f t="shared" si="17"/>
        <v>#DIV/0!</v>
      </c>
    </row>
    <row r="46" ht="24.95" customHeight="1" spans="1:18">
      <c r="A46" s="71" t="s">
        <v>96</v>
      </c>
      <c r="B46" s="59"/>
      <c r="C46" s="59"/>
      <c r="D46" s="59"/>
      <c r="E46" s="59"/>
      <c r="F46" s="60" t="e">
        <f t="shared" si="9"/>
        <v>#DIV/0!</v>
      </c>
      <c r="G46" s="61" t="e">
        <f t="shared" si="10"/>
        <v>#DIV/0!</v>
      </c>
      <c r="H46" s="61">
        <f t="shared" si="11"/>
        <v>0</v>
      </c>
      <c r="I46" s="61" t="e">
        <f t="shared" si="12"/>
        <v>#DIV/0!</v>
      </c>
      <c r="J46" s="65"/>
      <c r="K46" s="66"/>
      <c r="L46" s="66"/>
      <c r="M46" s="59"/>
      <c r="N46" s="66"/>
      <c r="O46" s="60" t="e">
        <f t="shared" si="14"/>
        <v>#DIV/0!</v>
      </c>
      <c r="P46" s="61" t="e">
        <f t="shared" si="15"/>
        <v>#DIV/0!</v>
      </c>
      <c r="Q46" s="61">
        <f t="shared" si="16"/>
        <v>0</v>
      </c>
      <c r="R46" s="61" t="e">
        <f t="shared" si="17"/>
        <v>#DIV/0!</v>
      </c>
    </row>
    <row r="47" ht="24.95" customHeight="1" spans="1:18">
      <c r="A47" s="71" t="s">
        <v>97</v>
      </c>
      <c r="B47" s="59"/>
      <c r="C47" s="59"/>
      <c r="D47" s="59"/>
      <c r="E47" s="59"/>
      <c r="F47" s="60" t="e">
        <f t="shared" si="9"/>
        <v>#DIV/0!</v>
      </c>
      <c r="G47" s="61" t="e">
        <f t="shared" si="10"/>
        <v>#DIV/0!</v>
      </c>
      <c r="H47" s="61">
        <f t="shared" si="11"/>
        <v>0</v>
      </c>
      <c r="I47" s="61" t="e">
        <f t="shared" si="12"/>
        <v>#DIV/0!</v>
      </c>
      <c r="J47" s="65"/>
      <c r="K47" s="66"/>
      <c r="L47" s="66"/>
      <c r="M47" s="59"/>
      <c r="N47" s="66"/>
      <c r="O47" s="60" t="e">
        <f t="shared" si="14"/>
        <v>#DIV/0!</v>
      </c>
      <c r="P47" s="61" t="e">
        <f t="shared" si="15"/>
        <v>#DIV/0!</v>
      </c>
      <c r="Q47" s="61">
        <f t="shared" si="16"/>
        <v>0</v>
      </c>
      <c r="R47" s="61" t="e">
        <f t="shared" si="17"/>
        <v>#DIV/0!</v>
      </c>
    </row>
    <row r="48" ht="24.95" customHeight="1" spans="1:18">
      <c r="A48" s="71" t="s">
        <v>98</v>
      </c>
      <c r="B48" s="59"/>
      <c r="C48" s="59"/>
      <c r="D48" s="59"/>
      <c r="E48" s="59"/>
      <c r="F48" s="60" t="e">
        <f t="shared" si="9"/>
        <v>#DIV/0!</v>
      </c>
      <c r="G48" s="61" t="e">
        <f t="shared" si="10"/>
        <v>#DIV/0!</v>
      </c>
      <c r="H48" s="61">
        <f t="shared" si="11"/>
        <v>0</v>
      </c>
      <c r="I48" s="61" t="e">
        <f t="shared" si="12"/>
        <v>#DIV/0!</v>
      </c>
      <c r="J48" s="65"/>
      <c r="K48" s="66"/>
      <c r="L48" s="66"/>
      <c r="M48" s="59"/>
      <c r="N48" s="66"/>
      <c r="O48" s="60" t="e">
        <f t="shared" si="14"/>
        <v>#DIV/0!</v>
      </c>
      <c r="P48" s="61" t="e">
        <f t="shared" si="15"/>
        <v>#DIV/0!</v>
      </c>
      <c r="Q48" s="61">
        <f t="shared" si="16"/>
        <v>0</v>
      </c>
      <c r="R48" s="61" t="e">
        <f t="shared" si="17"/>
        <v>#DIV/0!</v>
      </c>
    </row>
    <row r="49" ht="24.95" customHeight="1" spans="1:18">
      <c r="A49" s="71" t="s">
        <v>99</v>
      </c>
      <c r="B49" s="59"/>
      <c r="C49" s="59"/>
      <c r="D49" s="59"/>
      <c r="E49" s="59"/>
      <c r="F49" s="60" t="e">
        <f t="shared" si="9"/>
        <v>#DIV/0!</v>
      </c>
      <c r="G49" s="61" t="e">
        <f t="shared" si="10"/>
        <v>#DIV/0!</v>
      </c>
      <c r="H49" s="61">
        <f t="shared" si="11"/>
        <v>0</v>
      </c>
      <c r="I49" s="61" t="e">
        <f t="shared" si="12"/>
        <v>#DIV/0!</v>
      </c>
      <c r="J49" s="65"/>
      <c r="K49" s="66"/>
      <c r="L49" s="66"/>
      <c r="M49" s="59"/>
      <c r="N49" s="66"/>
      <c r="O49" s="60" t="e">
        <f t="shared" si="14"/>
        <v>#DIV/0!</v>
      </c>
      <c r="P49" s="61" t="e">
        <f t="shared" si="15"/>
        <v>#DIV/0!</v>
      </c>
      <c r="Q49" s="61">
        <f t="shared" si="16"/>
        <v>0</v>
      </c>
      <c r="R49" s="61" t="e">
        <f t="shared" si="17"/>
        <v>#DIV/0!</v>
      </c>
    </row>
    <row r="50" ht="24.95" customHeight="1" spans="1:18">
      <c r="A50" s="71" t="s">
        <v>100</v>
      </c>
      <c r="B50" s="59"/>
      <c r="C50" s="59"/>
      <c r="D50" s="59"/>
      <c r="E50" s="59"/>
      <c r="F50" s="60" t="e">
        <f t="shared" si="9"/>
        <v>#DIV/0!</v>
      </c>
      <c r="G50" s="61" t="e">
        <f t="shared" si="10"/>
        <v>#DIV/0!</v>
      </c>
      <c r="H50" s="61">
        <f t="shared" si="11"/>
        <v>0</v>
      </c>
      <c r="I50" s="61" t="e">
        <f t="shared" si="12"/>
        <v>#DIV/0!</v>
      </c>
      <c r="J50" s="65"/>
      <c r="K50" s="66"/>
      <c r="L50" s="66"/>
      <c r="M50" s="59"/>
      <c r="N50" s="66"/>
      <c r="O50" s="60" t="e">
        <f t="shared" si="14"/>
        <v>#DIV/0!</v>
      </c>
      <c r="P50" s="61" t="e">
        <f t="shared" si="15"/>
        <v>#DIV/0!</v>
      </c>
      <c r="Q50" s="61">
        <f t="shared" si="16"/>
        <v>0</v>
      </c>
      <c r="R50" s="61" t="e">
        <f t="shared" si="17"/>
        <v>#DIV/0!</v>
      </c>
    </row>
    <row r="51" ht="24.95" customHeight="1" spans="1:18">
      <c r="A51" s="71" t="s">
        <v>101</v>
      </c>
      <c r="B51" s="59"/>
      <c r="C51" s="59"/>
      <c r="D51" s="59"/>
      <c r="E51" s="59"/>
      <c r="F51" s="60" t="e">
        <f t="shared" si="9"/>
        <v>#DIV/0!</v>
      </c>
      <c r="G51" s="61" t="e">
        <f t="shared" si="10"/>
        <v>#DIV/0!</v>
      </c>
      <c r="H51" s="61">
        <f t="shared" si="11"/>
        <v>0</v>
      </c>
      <c r="I51" s="61" t="e">
        <f t="shared" si="12"/>
        <v>#DIV/0!</v>
      </c>
      <c r="J51" s="65"/>
      <c r="K51" s="66"/>
      <c r="L51" s="66"/>
      <c r="M51" s="59"/>
      <c r="N51" s="66"/>
      <c r="O51" s="60" t="e">
        <f t="shared" si="14"/>
        <v>#DIV/0!</v>
      </c>
      <c r="P51" s="61" t="e">
        <f t="shared" si="15"/>
        <v>#DIV/0!</v>
      </c>
      <c r="Q51" s="61">
        <f t="shared" si="16"/>
        <v>0</v>
      </c>
      <c r="R51" s="61" t="e">
        <f t="shared" si="17"/>
        <v>#DIV/0!</v>
      </c>
    </row>
    <row r="52" ht="24.95" customHeight="1" spans="1:18">
      <c r="A52" s="71" t="s">
        <v>102</v>
      </c>
      <c r="B52" s="59"/>
      <c r="C52" s="59"/>
      <c r="D52" s="59"/>
      <c r="E52" s="59"/>
      <c r="F52" s="60" t="e">
        <f t="shared" si="9"/>
        <v>#DIV/0!</v>
      </c>
      <c r="G52" s="61" t="e">
        <f t="shared" si="10"/>
        <v>#DIV/0!</v>
      </c>
      <c r="H52" s="61">
        <f t="shared" si="11"/>
        <v>0</v>
      </c>
      <c r="I52" s="61" t="e">
        <f t="shared" si="12"/>
        <v>#DIV/0!</v>
      </c>
      <c r="J52" s="65"/>
      <c r="K52" s="66"/>
      <c r="L52" s="66"/>
      <c r="M52" s="59"/>
      <c r="N52" s="66"/>
      <c r="O52" s="60" t="e">
        <f t="shared" si="14"/>
        <v>#DIV/0!</v>
      </c>
      <c r="P52" s="61" t="e">
        <f t="shared" si="15"/>
        <v>#DIV/0!</v>
      </c>
      <c r="Q52" s="61">
        <f t="shared" si="16"/>
        <v>0</v>
      </c>
      <c r="R52" s="61" t="e">
        <f t="shared" si="17"/>
        <v>#DIV/0!</v>
      </c>
    </row>
    <row r="53" ht="24.95" customHeight="1" spans="1:18">
      <c r="A53" s="71" t="s">
        <v>103</v>
      </c>
      <c r="B53" s="59"/>
      <c r="C53" s="59"/>
      <c r="D53" s="59"/>
      <c r="E53" s="59"/>
      <c r="F53" s="60" t="e">
        <f t="shared" si="9"/>
        <v>#DIV/0!</v>
      </c>
      <c r="G53" s="61" t="e">
        <f t="shared" si="10"/>
        <v>#DIV/0!</v>
      </c>
      <c r="H53" s="61">
        <f t="shared" si="11"/>
        <v>0</v>
      </c>
      <c r="I53" s="61" t="e">
        <f t="shared" si="12"/>
        <v>#DIV/0!</v>
      </c>
      <c r="J53" s="65"/>
      <c r="K53" s="66"/>
      <c r="L53" s="66"/>
      <c r="M53" s="59"/>
      <c r="N53" s="66"/>
      <c r="O53" s="60" t="e">
        <f t="shared" si="14"/>
        <v>#DIV/0!</v>
      </c>
      <c r="P53" s="61" t="e">
        <f t="shared" si="15"/>
        <v>#DIV/0!</v>
      </c>
      <c r="Q53" s="61">
        <f t="shared" si="16"/>
        <v>0</v>
      </c>
      <c r="R53" s="61" t="e">
        <f t="shared" si="17"/>
        <v>#DIV/0!</v>
      </c>
    </row>
    <row r="54" ht="24.95" customHeight="1" spans="1:18">
      <c r="A54" s="71" t="s">
        <v>104</v>
      </c>
      <c r="B54" s="59"/>
      <c r="C54" s="59"/>
      <c r="D54" s="59"/>
      <c r="E54" s="59"/>
      <c r="F54" s="60" t="e">
        <f t="shared" si="9"/>
        <v>#DIV/0!</v>
      </c>
      <c r="G54" s="61" t="e">
        <f t="shared" si="10"/>
        <v>#DIV/0!</v>
      </c>
      <c r="H54" s="61">
        <f t="shared" si="11"/>
        <v>0</v>
      </c>
      <c r="I54" s="61" t="e">
        <f t="shared" si="12"/>
        <v>#DIV/0!</v>
      </c>
      <c r="J54" s="65"/>
      <c r="K54" s="66"/>
      <c r="L54" s="66"/>
      <c r="M54" s="59"/>
      <c r="N54" s="66"/>
      <c r="O54" s="60" t="e">
        <f t="shared" si="14"/>
        <v>#DIV/0!</v>
      </c>
      <c r="P54" s="61" t="e">
        <f t="shared" si="15"/>
        <v>#DIV/0!</v>
      </c>
      <c r="Q54" s="61">
        <f t="shared" si="16"/>
        <v>0</v>
      </c>
      <c r="R54" s="61" t="e">
        <f t="shared" si="17"/>
        <v>#DIV/0!</v>
      </c>
    </row>
    <row r="55" ht="24.95" customHeight="1" spans="1:18">
      <c r="A55" s="71" t="s">
        <v>105</v>
      </c>
      <c r="B55" s="59"/>
      <c r="C55" s="59"/>
      <c r="D55" s="59"/>
      <c r="E55" s="59"/>
      <c r="F55" s="60" t="e">
        <f t="shared" si="9"/>
        <v>#DIV/0!</v>
      </c>
      <c r="G55" s="61" t="e">
        <f t="shared" si="10"/>
        <v>#DIV/0!</v>
      </c>
      <c r="H55" s="61">
        <f t="shared" si="11"/>
        <v>0</v>
      </c>
      <c r="I55" s="61" t="e">
        <f t="shared" si="12"/>
        <v>#DIV/0!</v>
      </c>
      <c r="J55" s="65"/>
      <c r="K55" s="66"/>
      <c r="L55" s="66"/>
      <c r="M55" s="59"/>
      <c r="N55" s="66"/>
      <c r="O55" s="60" t="e">
        <f t="shared" si="14"/>
        <v>#DIV/0!</v>
      </c>
      <c r="P55" s="61" t="e">
        <f t="shared" si="15"/>
        <v>#DIV/0!</v>
      </c>
      <c r="Q55" s="61">
        <f t="shared" si="16"/>
        <v>0</v>
      </c>
      <c r="R55" s="61" t="e">
        <f t="shared" si="17"/>
        <v>#DIV/0!</v>
      </c>
    </row>
    <row r="56" ht="24.95" customHeight="1" spans="1:18">
      <c r="A56" s="71" t="s">
        <v>106</v>
      </c>
      <c r="B56" s="59"/>
      <c r="C56" s="59"/>
      <c r="D56" s="59"/>
      <c r="E56" s="59"/>
      <c r="F56" s="60" t="e">
        <f t="shared" si="9"/>
        <v>#DIV/0!</v>
      </c>
      <c r="G56" s="61" t="e">
        <f t="shared" si="10"/>
        <v>#DIV/0!</v>
      </c>
      <c r="H56" s="61">
        <f t="shared" si="11"/>
        <v>0</v>
      </c>
      <c r="I56" s="61" t="e">
        <f t="shared" si="12"/>
        <v>#DIV/0!</v>
      </c>
      <c r="J56" s="73"/>
      <c r="K56" s="66"/>
      <c r="L56" s="66"/>
      <c r="M56" s="59"/>
      <c r="N56" s="66"/>
      <c r="O56" s="60" t="e">
        <f t="shared" si="14"/>
        <v>#DIV/0!</v>
      </c>
      <c r="P56" s="61" t="e">
        <f t="shared" si="15"/>
        <v>#DIV/0!</v>
      </c>
      <c r="Q56" s="61">
        <f t="shared" si="16"/>
        <v>0</v>
      </c>
      <c r="R56" s="61" t="e">
        <f t="shared" si="17"/>
        <v>#DIV/0!</v>
      </c>
    </row>
    <row r="57" ht="24.95" customHeight="1" spans="1:18">
      <c r="A57" s="71" t="s">
        <v>107</v>
      </c>
      <c r="B57" s="59"/>
      <c r="C57" s="59"/>
      <c r="D57" s="59"/>
      <c r="E57" s="59"/>
      <c r="F57" s="60"/>
      <c r="G57" s="61"/>
      <c r="H57" s="61"/>
      <c r="I57" s="61"/>
      <c r="J57" s="73"/>
      <c r="K57" s="66"/>
      <c r="L57" s="66"/>
      <c r="M57" s="59"/>
      <c r="N57" s="66"/>
      <c r="O57" s="60"/>
      <c r="P57" s="61"/>
      <c r="Q57" s="61"/>
      <c r="R57" s="61"/>
    </row>
    <row r="58" ht="24.95" customHeight="1" spans="1:18">
      <c r="A58" s="71" t="s">
        <v>108</v>
      </c>
      <c r="B58" s="59"/>
      <c r="C58" s="59"/>
      <c r="D58" s="59"/>
      <c r="E58" s="59"/>
      <c r="F58" s="60"/>
      <c r="G58" s="61"/>
      <c r="H58" s="61"/>
      <c r="I58" s="61"/>
      <c r="J58" s="73"/>
      <c r="K58" s="66"/>
      <c r="L58" s="66"/>
      <c r="M58" s="59"/>
      <c r="N58" s="66"/>
      <c r="O58" s="60"/>
      <c r="P58" s="61"/>
      <c r="Q58" s="61"/>
      <c r="R58" s="61"/>
    </row>
    <row r="59" ht="24.95" customHeight="1" spans="1:18">
      <c r="A59" s="71" t="s">
        <v>109</v>
      </c>
      <c r="B59" s="59"/>
      <c r="C59" s="59"/>
      <c r="D59" s="59"/>
      <c r="E59" s="59"/>
      <c r="F59" s="60"/>
      <c r="G59" s="61"/>
      <c r="H59" s="61"/>
      <c r="I59" s="61"/>
      <c r="J59" s="73"/>
      <c r="K59" s="66"/>
      <c r="L59" s="66"/>
      <c r="M59" s="59"/>
      <c r="N59" s="66"/>
      <c r="O59" s="60"/>
      <c r="P59" s="61"/>
      <c r="Q59" s="61"/>
      <c r="R59" s="61"/>
    </row>
    <row r="60" ht="24.95" customHeight="1" spans="1:18">
      <c r="A60" s="71" t="s">
        <v>110</v>
      </c>
      <c r="B60" s="59"/>
      <c r="C60" s="59"/>
      <c r="D60" s="59"/>
      <c r="E60" s="59"/>
      <c r="F60" s="60"/>
      <c r="G60" s="61"/>
      <c r="H60" s="61"/>
      <c r="I60" s="61"/>
      <c r="J60" s="73"/>
      <c r="K60" s="66"/>
      <c r="L60" s="66"/>
      <c r="M60" s="59"/>
      <c r="N60" s="66"/>
      <c r="O60" s="60"/>
      <c r="P60" s="61"/>
      <c r="Q60" s="61"/>
      <c r="R60" s="61"/>
    </row>
    <row r="61" ht="24.95" customHeight="1" spans="1:18">
      <c r="A61" s="71" t="s">
        <v>111</v>
      </c>
      <c r="B61" s="59"/>
      <c r="C61" s="59"/>
      <c r="D61" s="59"/>
      <c r="E61" s="59"/>
      <c r="F61" s="60"/>
      <c r="G61" s="61"/>
      <c r="H61" s="61"/>
      <c r="I61" s="61"/>
      <c r="J61" s="73"/>
      <c r="K61" s="66"/>
      <c r="L61" s="66"/>
      <c r="M61" s="59"/>
      <c r="N61" s="66"/>
      <c r="O61" s="60"/>
      <c r="P61" s="61"/>
      <c r="Q61" s="61"/>
      <c r="R61" s="61"/>
    </row>
    <row r="62" ht="24.95" customHeight="1" spans="1:18">
      <c r="A62" s="71" t="s">
        <v>112</v>
      </c>
      <c r="B62" s="59"/>
      <c r="C62" s="59"/>
      <c r="D62" s="59"/>
      <c r="E62" s="59"/>
      <c r="F62" s="60"/>
      <c r="G62" s="61"/>
      <c r="H62" s="61"/>
      <c r="I62" s="61"/>
      <c r="J62" s="73"/>
      <c r="K62" s="66"/>
      <c r="L62" s="66"/>
      <c r="M62" s="59"/>
      <c r="N62" s="66"/>
      <c r="O62" s="60"/>
      <c r="P62" s="61"/>
      <c r="Q62" s="61"/>
      <c r="R62" s="61"/>
    </row>
    <row r="63" ht="24.95" customHeight="1" spans="1:18">
      <c r="A63" s="71" t="s">
        <v>113</v>
      </c>
      <c r="B63" s="59"/>
      <c r="C63" s="59"/>
      <c r="D63" s="59"/>
      <c r="E63" s="59"/>
      <c r="F63" s="60"/>
      <c r="G63" s="61"/>
      <c r="H63" s="61"/>
      <c r="I63" s="61"/>
      <c r="J63" s="73"/>
      <c r="K63" s="66"/>
      <c r="L63" s="66"/>
      <c r="M63" s="59"/>
      <c r="N63" s="66"/>
      <c r="O63" s="60"/>
      <c r="P63" s="61"/>
      <c r="Q63" s="61"/>
      <c r="R63" s="61"/>
    </row>
    <row r="64" ht="24.95" customHeight="1" spans="1:18">
      <c r="A64" s="71" t="s">
        <v>114</v>
      </c>
      <c r="B64" s="59"/>
      <c r="C64" s="59"/>
      <c r="D64" s="59"/>
      <c r="E64" s="59"/>
      <c r="F64" s="60"/>
      <c r="G64" s="61"/>
      <c r="H64" s="61"/>
      <c r="I64" s="61"/>
      <c r="J64" s="73"/>
      <c r="K64" s="66"/>
      <c r="L64" s="66"/>
      <c r="M64" s="59"/>
      <c r="N64" s="66"/>
      <c r="O64" s="60"/>
      <c r="P64" s="61"/>
      <c r="Q64" s="61"/>
      <c r="R64" s="61"/>
    </row>
    <row r="65" ht="24.95" customHeight="1" spans="1:18">
      <c r="A65" s="71" t="s">
        <v>115</v>
      </c>
      <c r="B65" s="59"/>
      <c r="C65" s="59"/>
      <c r="D65" s="59"/>
      <c r="E65" s="59"/>
      <c r="F65" s="60"/>
      <c r="G65" s="61"/>
      <c r="H65" s="61"/>
      <c r="I65" s="61"/>
      <c r="J65" s="73"/>
      <c r="K65" s="66"/>
      <c r="L65" s="66"/>
      <c r="M65" s="59"/>
      <c r="N65" s="66"/>
      <c r="O65" s="60"/>
      <c r="P65" s="61"/>
      <c r="Q65" s="61"/>
      <c r="R65" s="61"/>
    </row>
    <row r="66" ht="24.95" customHeight="1" spans="1:18">
      <c r="A66" s="71" t="s">
        <v>116</v>
      </c>
      <c r="B66" s="59"/>
      <c r="C66" s="59"/>
      <c r="D66" s="59"/>
      <c r="E66" s="59"/>
      <c r="F66" s="60"/>
      <c r="G66" s="61"/>
      <c r="H66" s="61"/>
      <c r="I66" s="61"/>
      <c r="J66" s="73"/>
      <c r="K66" s="66"/>
      <c r="L66" s="66"/>
      <c r="M66" s="59"/>
      <c r="N66" s="66"/>
      <c r="O66" s="60"/>
      <c r="P66" s="61"/>
      <c r="Q66" s="61"/>
      <c r="R66" s="61"/>
    </row>
    <row r="67" ht="24.95" customHeight="1" spans="1:18">
      <c r="A67" s="71" t="s">
        <v>117</v>
      </c>
      <c r="B67" s="59"/>
      <c r="C67" s="59"/>
      <c r="D67" s="59"/>
      <c r="E67" s="59"/>
      <c r="F67" s="60"/>
      <c r="G67" s="61"/>
      <c r="H67" s="61"/>
      <c r="I67" s="61"/>
      <c r="J67" s="73"/>
      <c r="K67" s="66"/>
      <c r="L67" s="66"/>
      <c r="M67" s="59"/>
      <c r="N67" s="66"/>
      <c r="O67" s="60"/>
      <c r="P67" s="61"/>
      <c r="Q67" s="61"/>
      <c r="R67" s="61"/>
    </row>
    <row r="68" ht="24.95" customHeight="1" spans="1:18">
      <c r="A68" s="71" t="s">
        <v>118</v>
      </c>
      <c r="B68" s="59"/>
      <c r="C68" s="59"/>
      <c r="D68" s="59"/>
      <c r="E68" s="59"/>
      <c r="F68" s="60"/>
      <c r="G68" s="61"/>
      <c r="H68" s="61"/>
      <c r="I68" s="61"/>
      <c r="J68" s="73"/>
      <c r="K68" s="66"/>
      <c r="L68" s="66"/>
      <c r="M68" s="59"/>
      <c r="N68" s="66"/>
      <c r="O68" s="60"/>
      <c r="P68" s="61"/>
      <c r="Q68" s="61"/>
      <c r="R68" s="61"/>
    </row>
    <row r="69" ht="24.95" customHeight="1" spans="1:18">
      <c r="A69" s="71" t="s">
        <v>119</v>
      </c>
      <c r="B69" s="59"/>
      <c r="C69" s="59"/>
      <c r="D69" s="59"/>
      <c r="E69" s="59"/>
      <c r="F69" s="60"/>
      <c r="G69" s="61"/>
      <c r="H69" s="61"/>
      <c r="I69" s="61"/>
      <c r="J69" s="73"/>
      <c r="K69" s="66"/>
      <c r="L69" s="66"/>
      <c r="M69" s="59"/>
      <c r="N69" s="66"/>
      <c r="O69" s="60"/>
      <c r="P69" s="61"/>
      <c r="Q69" s="61"/>
      <c r="R69" s="61"/>
    </row>
    <row r="70" ht="24.95" customHeight="1" spans="1:18">
      <c r="A70" s="71" t="s">
        <v>120</v>
      </c>
      <c r="B70" s="59"/>
      <c r="C70" s="59"/>
      <c r="D70" s="59"/>
      <c r="E70" s="59"/>
      <c r="F70" s="60"/>
      <c r="G70" s="61"/>
      <c r="H70" s="61"/>
      <c r="I70" s="61"/>
      <c r="J70" s="73"/>
      <c r="K70" s="66"/>
      <c r="L70" s="66"/>
      <c r="M70" s="59"/>
      <c r="N70" s="66"/>
      <c r="O70" s="60"/>
      <c r="P70" s="61"/>
      <c r="Q70" s="61"/>
      <c r="R70" s="61"/>
    </row>
    <row r="71" ht="24.95" customHeight="1" spans="1:18">
      <c r="A71" s="69" t="s">
        <v>121</v>
      </c>
      <c r="B71" s="59">
        <f>SUM(B72:B73)</f>
        <v>304.718</v>
      </c>
      <c r="C71" s="59">
        <f>SUM(C72:C73)</f>
        <v>0</v>
      </c>
      <c r="D71" s="59">
        <f>SUM(D72:D73)</f>
        <v>0</v>
      </c>
      <c r="E71" s="59">
        <f>SUM(E72:E73)</f>
        <v>0</v>
      </c>
      <c r="F71" s="60" t="e">
        <f t="shared" ref="F71:F80" si="22">E71/C71*100</f>
        <v>#DIV/0!</v>
      </c>
      <c r="G71" s="64">
        <f t="shared" ref="G71:G80" si="23">(E71-B71)/B71*100</f>
        <v>-100</v>
      </c>
      <c r="H71" s="64">
        <f t="shared" ref="H71:H80" si="24">E71-D71</f>
        <v>0</v>
      </c>
      <c r="I71" s="61" t="e">
        <f t="shared" ref="I71:I80" si="25">H71/D71*100</f>
        <v>#DIV/0!</v>
      </c>
      <c r="J71" s="69"/>
      <c r="K71" s="59"/>
      <c r="L71" s="59"/>
      <c r="M71" s="59"/>
      <c r="N71" s="59"/>
      <c r="O71" s="60" t="e">
        <f t="shared" ref="O71:O80" si="26">N71/L71*100</f>
        <v>#DIV/0!</v>
      </c>
      <c r="P71" s="61" t="e">
        <f t="shared" ref="P71:P80" si="27">(N71-K71)/K71*100</f>
        <v>#DIV/0!</v>
      </c>
      <c r="Q71" s="61">
        <f t="shared" ref="Q71:Q80" si="28">N71-M71</f>
        <v>0</v>
      </c>
      <c r="R71" s="61" t="e">
        <f t="shared" ref="R71:R80" si="29">Q71/M71*100</f>
        <v>#DIV/0!</v>
      </c>
    </row>
    <row r="72" ht="24.95" customHeight="1" spans="1:18">
      <c r="A72" s="65" t="s">
        <v>122</v>
      </c>
      <c r="B72" s="66">
        <v>304.718</v>
      </c>
      <c r="C72" s="66"/>
      <c r="D72" s="59"/>
      <c r="E72" s="66"/>
      <c r="F72" s="60" t="e">
        <f t="shared" si="22"/>
        <v>#DIV/0!</v>
      </c>
      <c r="G72" s="64">
        <f t="shared" si="23"/>
        <v>-100</v>
      </c>
      <c r="H72" s="64">
        <f t="shared" si="24"/>
        <v>0</v>
      </c>
      <c r="I72" s="61" t="e">
        <f t="shared" si="25"/>
        <v>#DIV/0!</v>
      </c>
      <c r="J72" s="69" t="s">
        <v>123</v>
      </c>
      <c r="K72" s="66"/>
      <c r="L72" s="66"/>
      <c r="M72" s="59"/>
      <c r="N72" s="59"/>
      <c r="O72" s="60" t="e">
        <f t="shared" si="26"/>
        <v>#DIV/0!</v>
      </c>
      <c r="P72" s="61" t="e">
        <f t="shared" si="27"/>
        <v>#DIV/0!</v>
      </c>
      <c r="Q72" s="61">
        <f t="shared" si="28"/>
        <v>0</v>
      </c>
      <c r="R72" s="61" t="e">
        <f t="shared" si="29"/>
        <v>#DIV/0!</v>
      </c>
    </row>
    <row r="73" ht="24.95" customHeight="1" spans="1:18">
      <c r="A73" s="65" t="s">
        <v>124</v>
      </c>
      <c r="B73" s="66"/>
      <c r="C73" s="66"/>
      <c r="D73" s="59"/>
      <c r="E73" s="66"/>
      <c r="F73" s="60" t="e">
        <f t="shared" si="22"/>
        <v>#DIV/0!</v>
      </c>
      <c r="G73" s="61" t="e">
        <f t="shared" si="23"/>
        <v>#DIV/0!</v>
      </c>
      <c r="H73" s="61">
        <f t="shared" si="24"/>
        <v>0</v>
      </c>
      <c r="I73" s="61" t="e">
        <f t="shared" si="25"/>
        <v>#DIV/0!</v>
      </c>
      <c r="J73" s="65"/>
      <c r="K73" s="66"/>
      <c r="L73" s="66"/>
      <c r="M73" s="59"/>
      <c r="N73" s="66"/>
      <c r="O73" s="60" t="e">
        <f t="shared" si="26"/>
        <v>#DIV/0!</v>
      </c>
      <c r="P73" s="61" t="e">
        <f t="shared" si="27"/>
        <v>#DIV/0!</v>
      </c>
      <c r="Q73" s="61">
        <f t="shared" si="28"/>
        <v>0</v>
      </c>
      <c r="R73" s="61" t="e">
        <f t="shared" si="29"/>
        <v>#DIV/0!</v>
      </c>
    </row>
    <row r="74" ht="24.95" customHeight="1" spans="1:18">
      <c r="A74" s="69" t="s">
        <v>125</v>
      </c>
      <c r="B74" s="59"/>
      <c r="C74" s="59">
        <f>SUM(C75:C76)</f>
        <v>0</v>
      </c>
      <c r="D74" s="59">
        <f>SUM(D75:D76)</f>
        <v>0</v>
      </c>
      <c r="E74" s="59">
        <f>SUM(E75:E76)</f>
        <v>0</v>
      </c>
      <c r="F74" s="60" t="e">
        <f t="shared" si="22"/>
        <v>#DIV/0!</v>
      </c>
      <c r="G74" s="61" t="e">
        <f t="shared" si="23"/>
        <v>#DIV/0!</v>
      </c>
      <c r="H74" s="61">
        <f t="shared" si="24"/>
        <v>0</v>
      </c>
      <c r="I74" s="61" t="e">
        <f t="shared" si="25"/>
        <v>#DIV/0!</v>
      </c>
      <c r="J74" s="69" t="s">
        <v>126</v>
      </c>
      <c r="K74" s="59">
        <f t="shared" ref="K74:N74" si="30">SUM(K75:K76)</f>
        <v>0</v>
      </c>
      <c r="L74" s="59">
        <f t="shared" si="30"/>
        <v>0</v>
      </c>
      <c r="M74" s="59">
        <f t="shared" si="30"/>
        <v>0</v>
      </c>
      <c r="N74" s="59">
        <f t="shared" si="30"/>
        <v>0</v>
      </c>
      <c r="O74" s="60" t="e">
        <f t="shared" si="26"/>
        <v>#DIV/0!</v>
      </c>
      <c r="P74" s="61" t="e">
        <f t="shared" si="27"/>
        <v>#DIV/0!</v>
      </c>
      <c r="Q74" s="61">
        <f t="shared" si="28"/>
        <v>0</v>
      </c>
      <c r="R74" s="61" t="e">
        <f t="shared" si="29"/>
        <v>#DIV/0!</v>
      </c>
    </row>
    <row r="75" ht="24.95" customHeight="1" spans="1:18">
      <c r="A75" s="65" t="s">
        <v>127</v>
      </c>
      <c r="B75" s="66"/>
      <c r="C75" s="66"/>
      <c r="D75" s="59"/>
      <c r="E75" s="66"/>
      <c r="F75" s="60" t="e">
        <f t="shared" si="22"/>
        <v>#DIV/0!</v>
      </c>
      <c r="G75" s="61" t="e">
        <f t="shared" si="23"/>
        <v>#DIV/0!</v>
      </c>
      <c r="H75" s="61">
        <f t="shared" si="24"/>
        <v>0</v>
      </c>
      <c r="I75" s="61" t="e">
        <f t="shared" si="25"/>
        <v>#DIV/0!</v>
      </c>
      <c r="J75" s="65" t="s">
        <v>128</v>
      </c>
      <c r="K75" s="66"/>
      <c r="L75" s="66"/>
      <c r="M75" s="59"/>
      <c r="N75" s="66"/>
      <c r="O75" s="60" t="e">
        <f t="shared" si="26"/>
        <v>#DIV/0!</v>
      </c>
      <c r="P75" s="61" t="e">
        <f t="shared" si="27"/>
        <v>#DIV/0!</v>
      </c>
      <c r="Q75" s="61">
        <f t="shared" si="28"/>
        <v>0</v>
      </c>
      <c r="R75" s="61" t="e">
        <f t="shared" si="29"/>
        <v>#DIV/0!</v>
      </c>
    </row>
    <row r="76" ht="24.95" customHeight="1" spans="1:18">
      <c r="A76" s="65" t="s">
        <v>129</v>
      </c>
      <c r="B76" s="66"/>
      <c r="C76" s="66"/>
      <c r="D76" s="59"/>
      <c r="E76" s="66"/>
      <c r="F76" s="60" t="e">
        <f t="shared" si="22"/>
        <v>#DIV/0!</v>
      </c>
      <c r="G76" s="61" t="e">
        <f t="shared" si="23"/>
        <v>#DIV/0!</v>
      </c>
      <c r="H76" s="61">
        <f t="shared" si="24"/>
        <v>0</v>
      </c>
      <c r="I76" s="61" t="e">
        <f t="shared" si="25"/>
        <v>#DIV/0!</v>
      </c>
      <c r="J76" s="65" t="s">
        <v>130</v>
      </c>
      <c r="K76" s="66"/>
      <c r="L76" s="66"/>
      <c r="M76" s="59"/>
      <c r="N76" s="66"/>
      <c r="O76" s="60" t="e">
        <f t="shared" si="26"/>
        <v>#DIV/0!</v>
      </c>
      <c r="P76" s="61" t="e">
        <f t="shared" si="27"/>
        <v>#DIV/0!</v>
      </c>
      <c r="Q76" s="61">
        <f t="shared" si="28"/>
        <v>0</v>
      </c>
      <c r="R76" s="61" t="e">
        <f t="shared" si="29"/>
        <v>#DIV/0!</v>
      </c>
    </row>
    <row r="77" ht="24.95" customHeight="1" spans="1:18">
      <c r="A77" s="69" t="s">
        <v>131</v>
      </c>
      <c r="B77" s="59"/>
      <c r="C77" s="59"/>
      <c r="D77" s="59"/>
      <c r="E77" s="59"/>
      <c r="F77" s="60" t="e">
        <f t="shared" si="22"/>
        <v>#DIV/0!</v>
      </c>
      <c r="G77" s="61" t="e">
        <f t="shared" si="23"/>
        <v>#DIV/0!</v>
      </c>
      <c r="H77" s="61">
        <f t="shared" si="24"/>
        <v>0</v>
      </c>
      <c r="I77" s="61" t="e">
        <f t="shared" si="25"/>
        <v>#DIV/0!</v>
      </c>
      <c r="J77" s="69" t="s">
        <v>132</v>
      </c>
      <c r="K77" s="59"/>
      <c r="L77" s="59"/>
      <c r="M77" s="59"/>
      <c r="N77" s="59"/>
      <c r="O77" s="60" t="e">
        <f t="shared" si="26"/>
        <v>#DIV/0!</v>
      </c>
      <c r="P77" s="61" t="e">
        <f t="shared" si="27"/>
        <v>#DIV/0!</v>
      </c>
      <c r="Q77" s="61">
        <f t="shared" si="28"/>
        <v>0</v>
      </c>
      <c r="R77" s="61" t="e">
        <f t="shared" si="29"/>
        <v>#DIV/0!</v>
      </c>
    </row>
    <row r="78" ht="24.95" customHeight="1" spans="1:18">
      <c r="A78" s="69" t="s">
        <v>133</v>
      </c>
      <c r="B78" s="66"/>
      <c r="C78" s="66"/>
      <c r="D78" s="59"/>
      <c r="E78" s="66"/>
      <c r="F78" s="60" t="e">
        <f t="shared" si="22"/>
        <v>#DIV/0!</v>
      </c>
      <c r="G78" s="61" t="e">
        <f t="shared" si="23"/>
        <v>#DIV/0!</v>
      </c>
      <c r="H78" s="61">
        <f t="shared" si="24"/>
        <v>0</v>
      </c>
      <c r="I78" s="61" t="e">
        <f t="shared" si="25"/>
        <v>#DIV/0!</v>
      </c>
      <c r="J78" s="69" t="s">
        <v>134</v>
      </c>
      <c r="K78" s="66"/>
      <c r="L78" s="66"/>
      <c r="M78" s="59"/>
      <c r="N78" s="66"/>
      <c r="O78" s="60" t="e">
        <f t="shared" si="26"/>
        <v>#DIV/0!</v>
      </c>
      <c r="P78" s="61" t="e">
        <f t="shared" si="27"/>
        <v>#DIV/0!</v>
      </c>
      <c r="Q78" s="61">
        <f t="shared" si="28"/>
        <v>0</v>
      </c>
      <c r="R78" s="61" t="e">
        <f t="shared" si="29"/>
        <v>#DIV/0!</v>
      </c>
    </row>
    <row r="79" ht="24.95" customHeight="1" spans="1:18">
      <c r="A79" s="65" t="s">
        <v>135</v>
      </c>
      <c r="B79" s="66"/>
      <c r="C79" s="66"/>
      <c r="D79" s="59"/>
      <c r="E79" s="66"/>
      <c r="F79" s="60" t="e">
        <f t="shared" si="22"/>
        <v>#DIV/0!</v>
      </c>
      <c r="G79" s="61" t="e">
        <f t="shared" si="23"/>
        <v>#DIV/0!</v>
      </c>
      <c r="H79" s="61">
        <f t="shared" si="24"/>
        <v>0</v>
      </c>
      <c r="I79" s="61" t="e">
        <f t="shared" si="25"/>
        <v>#DIV/0!</v>
      </c>
      <c r="J79" s="69" t="s">
        <v>136</v>
      </c>
      <c r="K79" s="66"/>
      <c r="L79" s="66"/>
      <c r="M79" s="59"/>
      <c r="N79" s="66"/>
      <c r="O79" s="60" t="e">
        <f t="shared" si="26"/>
        <v>#DIV/0!</v>
      </c>
      <c r="P79" s="61" t="e">
        <f t="shared" si="27"/>
        <v>#DIV/0!</v>
      </c>
      <c r="Q79" s="61">
        <f t="shared" si="28"/>
        <v>0</v>
      </c>
      <c r="R79" s="61" t="e">
        <f t="shared" si="29"/>
        <v>#DIV/0!</v>
      </c>
    </row>
    <row r="80" ht="24.95" customHeight="1" spans="1:18">
      <c r="A80" s="55" t="s">
        <v>137</v>
      </c>
      <c r="B80" s="59">
        <f>SUM(B31:B32)</f>
        <v>1479.111584</v>
      </c>
      <c r="C80" s="59">
        <f>SUM(C31:C32)</f>
        <v>1284.26</v>
      </c>
      <c r="D80" s="59">
        <f>SUM(D31:D32)</f>
        <v>1626.07</v>
      </c>
      <c r="E80" s="59">
        <f>SUM(E31:E32)</f>
        <v>1260.51</v>
      </c>
      <c r="F80" s="63">
        <f t="shared" si="22"/>
        <v>98.1506859981624</v>
      </c>
      <c r="G80" s="64">
        <f t="shared" si="23"/>
        <v>-14.7792490008651</v>
      </c>
      <c r="H80" s="64">
        <f t="shared" si="24"/>
        <v>-365.56</v>
      </c>
      <c r="I80" s="64">
        <f t="shared" si="25"/>
        <v>-22.4811969964393</v>
      </c>
      <c r="J80" s="70" t="s">
        <v>138</v>
      </c>
      <c r="K80" s="59">
        <f t="shared" ref="K80:N80" si="31">K31+K32+K74+K77+K78+K79</f>
        <v>1479.11</v>
      </c>
      <c r="L80" s="59">
        <f t="shared" si="31"/>
        <v>1284.26</v>
      </c>
      <c r="M80" s="59">
        <f t="shared" si="31"/>
        <v>1626.07</v>
      </c>
      <c r="N80" s="59">
        <f t="shared" si="31"/>
        <v>1260.51</v>
      </c>
      <c r="O80" s="63">
        <f t="shared" si="26"/>
        <v>98.1506859981624</v>
      </c>
      <c r="P80" s="61">
        <f t="shared" si="27"/>
        <v>-14.7791577367471</v>
      </c>
      <c r="Q80" s="61">
        <f t="shared" si="28"/>
        <v>-365.56</v>
      </c>
      <c r="R80" s="61">
        <f t="shared" si="29"/>
        <v>-22.4811969964393</v>
      </c>
    </row>
    <row r="81" ht="26.25" customHeight="1" spans="1:16">
      <c r="A81" s="74"/>
      <c r="B81" s="75"/>
      <c r="C81" s="75"/>
      <c r="D81" s="75"/>
      <c r="E81" s="75"/>
      <c r="F81" s="74"/>
      <c r="G81" s="74"/>
      <c r="H81" s="74"/>
      <c r="I81" s="74"/>
      <c r="J81" s="74"/>
      <c r="K81" s="75"/>
      <c r="L81" s="75"/>
      <c r="M81" s="75"/>
      <c r="N81" s="75"/>
      <c r="O81" s="74"/>
      <c r="P81" s="74"/>
    </row>
  </sheetData>
  <mergeCells count="8">
    <mergeCell ref="A1:R1"/>
    <mergeCell ref="C3:I3"/>
    <mergeCell ref="L3:R3"/>
    <mergeCell ref="A81:P81"/>
    <mergeCell ref="A3:A4"/>
    <mergeCell ref="B3:B4"/>
    <mergeCell ref="J3:J4"/>
    <mergeCell ref="K3:K4"/>
  </mergeCells>
  <conditionalFormatting sqref="A5:A30 J41:J42 A32:A38 J56:J70 A71:A79 J77:J78 J72:J73">
    <cfRule type="expression" dxfId="0" priority="2" stopIfTrue="1">
      <formula>"len($A:$A)=3"</formula>
    </cfRule>
  </conditionalFormatting>
  <conditionalFormatting sqref="G5:I80 P5:R80">
    <cfRule type="cellIs" dxfId="1" priority="1" stopIfTrue="1" operator="lessThan">
      <formula>0</formula>
    </cfRule>
  </conditionalFormatting>
  <dataValidations count="1">
    <dataValidation type="decimal" operator="greaterThanOrEqual" allowBlank="1" showInputMessage="1" showErrorMessage="1" errorTitle="提示" error="对不起，此处只能输入数字。" sqref="L23 L15:L17">
      <formula1>-99999999999999900000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0"/>
  <sheetViews>
    <sheetView workbookViewId="0">
      <selection activeCell="E66" sqref="E66"/>
    </sheetView>
  </sheetViews>
  <sheetFormatPr defaultColWidth="9" defaultRowHeight="14.25"/>
  <cols>
    <col min="1" max="1" width="24.5" style="4" customWidth="1"/>
    <col min="2" max="2" width="9.875" style="4" customWidth="1"/>
    <col min="3" max="3" width="10.875" style="4"/>
    <col min="4" max="4" width="9.25" style="4" customWidth="1"/>
    <col min="5" max="5" width="8" style="4" customWidth="1"/>
    <col min="6" max="6" width="11" style="4" customWidth="1"/>
    <col min="7" max="9" width="10.5" style="4" customWidth="1"/>
    <col min="10" max="10" width="22.875" style="4" customWidth="1"/>
    <col min="11" max="11" width="10" style="4" customWidth="1"/>
    <col min="12" max="12" width="9" style="4"/>
    <col min="13" max="13" width="9.5" style="4" customWidth="1"/>
    <col min="14" max="14" width="10" style="4" customWidth="1"/>
    <col min="15" max="15" width="9.375" style="4" customWidth="1"/>
    <col min="16" max="17" width="10.5" style="4" customWidth="1"/>
    <col min="18" max="18" width="10.625" style="4" customWidth="1"/>
    <col min="19" max="16384" width="9" style="4"/>
  </cols>
  <sheetData>
    <row r="1" ht="27.95" customHeight="1" spans="1:18">
      <c r="A1" s="5" t="s">
        <v>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24" customHeight="1" spans="1:18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7"/>
      <c r="P2" s="8"/>
      <c r="R2" s="8" t="s">
        <v>9</v>
      </c>
    </row>
    <row r="3" s="1" customFormat="1" ht="24.95" customHeight="1" spans="1:18">
      <c r="A3" s="9" t="s">
        <v>10</v>
      </c>
      <c r="B3" s="10" t="s">
        <v>11</v>
      </c>
      <c r="C3" s="11" t="s">
        <v>12</v>
      </c>
      <c r="D3" s="12"/>
      <c r="E3" s="12"/>
      <c r="F3" s="12"/>
      <c r="G3" s="12"/>
      <c r="H3" s="12"/>
      <c r="I3" s="13"/>
      <c r="J3" s="9" t="s">
        <v>13</v>
      </c>
      <c r="K3" s="10" t="s">
        <v>11</v>
      </c>
      <c r="L3" s="14" t="s">
        <v>12</v>
      </c>
      <c r="M3" s="14"/>
      <c r="N3" s="14"/>
      <c r="O3" s="14"/>
      <c r="P3" s="14"/>
      <c r="Q3" s="14"/>
      <c r="R3" s="14"/>
    </row>
    <row r="4" ht="42" customHeight="1" spans="1:18">
      <c r="A4" s="15"/>
      <c r="B4" s="16"/>
      <c r="C4" s="14" t="s">
        <v>14</v>
      </c>
      <c r="D4" s="14" t="s">
        <v>15</v>
      </c>
      <c r="E4" s="14" t="s">
        <v>16</v>
      </c>
      <c r="F4" s="14" t="s">
        <v>139</v>
      </c>
      <c r="G4" s="14" t="s">
        <v>140</v>
      </c>
      <c r="H4" s="14" t="s">
        <v>19</v>
      </c>
      <c r="I4" s="14" t="s">
        <v>141</v>
      </c>
      <c r="J4" s="15"/>
      <c r="K4" s="16"/>
      <c r="L4" s="14" t="s">
        <v>14</v>
      </c>
      <c r="M4" s="14" t="s">
        <v>15</v>
      </c>
      <c r="N4" s="14" t="s">
        <v>16</v>
      </c>
      <c r="O4" s="14" t="s">
        <v>139</v>
      </c>
      <c r="P4" s="14" t="s">
        <v>140</v>
      </c>
      <c r="Q4" s="14" t="s">
        <v>19</v>
      </c>
      <c r="R4" s="14" t="s">
        <v>141</v>
      </c>
    </row>
    <row r="5" s="2" customFormat="1" ht="21.75" customHeight="1" spans="1:18">
      <c r="A5" s="17" t="s">
        <v>142</v>
      </c>
      <c r="B5" s="18"/>
      <c r="C5" s="18"/>
      <c r="D5" s="18"/>
      <c r="E5" s="18"/>
      <c r="F5" s="19" t="e">
        <f t="shared" ref="F5:F65" si="0">E5/C5*100</f>
        <v>#DIV/0!</v>
      </c>
      <c r="G5" s="20" t="e">
        <f t="shared" ref="G5:G65" si="1">(E5-B5)/B5*100</f>
        <v>#DIV/0!</v>
      </c>
      <c r="H5" s="20">
        <f t="shared" ref="H5:H65" si="2">E5-D5</f>
        <v>0</v>
      </c>
      <c r="I5" s="20" t="e">
        <f t="shared" ref="I5:I42" si="3">H5/D5*100</f>
        <v>#DIV/0!</v>
      </c>
      <c r="J5" s="21" t="s">
        <v>143</v>
      </c>
      <c r="K5" s="18"/>
      <c r="L5" s="18"/>
      <c r="M5" s="18"/>
      <c r="N5" s="18"/>
      <c r="O5" s="19" t="e">
        <f t="shared" ref="O5:O65" si="4">N5/L5*100</f>
        <v>#DIV/0!</v>
      </c>
      <c r="P5" s="20" t="e">
        <f t="shared" ref="P5:P65" si="5">(N5-K5)/K5*100</f>
        <v>#DIV/0!</v>
      </c>
      <c r="Q5" s="20">
        <f t="shared" ref="Q5:Q42" si="6">N5-M5</f>
        <v>0</v>
      </c>
      <c r="R5" s="20" t="e">
        <f t="shared" ref="R5:R42" si="7">Q5/M5*100</f>
        <v>#DIV/0!</v>
      </c>
    </row>
    <row r="6" s="2" customFormat="1" ht="21" hidden="1" customHeight="1" spans="1:18">
      <c r="A6" s="17" t="s">
        <v>144</v>
      </c>
      <c r="B6" s="18"/>
      <c r="C6" s="18"/>
      <c r="D6" s="18"/>
      <c r="E6" s="18"/>
      <c r="F6" s="19" t="e">
        <f t="shared" si="0"/>
        <v>#DIV/0!</v>
      </c>
      <c r="G6" s="20" t="e">
        <f t="shared" si="1"/>
        <v>#DIV/0!</v>
      </c>
      <c r="H6" s="20">
        <f t="shared" si="2"/>
        <v>0</v>
      </c>
      <c r="I6" s="20" t="e">
        <f t="shared" si="3"/>
        <v>#DIV/0!</v>
      </c>
      <c r="J6" s="21" t="s">
        <v>145</v>
      </c>
      <c r="K6" s="18"/>
      <c r="L6" s="18"/>
      <c r="M6" s="18"/>
      <c r="N6" s="18"/>
      <c r="O6" s="19" t="e">
        <f t="shared" si="4"/>
        <v>#DIV/0!</v>
      </c>
      <c r="P6" s="20" t="e">
        <f t="shared" si="5"/>
        <v>#DIV/0!</v>
      </c>
      <c r="Q6" s="20">
        <f t="shared" si="6"/>
        <v>0</v>
      </c>
      <c r="R6" s="20" t="e">
        <f t="shared" si="7"/>
        <v>#DIV/0!</v>
      </c>
    </row>
    <row r="7" s="2" customFormat="1" ht="21" hidden="1" customHeight="1" spans="1:18">
      <c r="A7" s="17" t="s">
        <v>146</v>
      </c>
      <c r="B7" s="18"/>
      <c r="C7" s="18"/>
      <c r="D7" s="18"/>
      <c r="E7" s="18"/>
      <c r="F7" s="19" t="e">
        <f t="shared" si="0"/>
        <v>#DIV/0!</v>
      </c>
      <c r="G7" s="20" t="e">
        <f t="shared" si="1"/>
        <v>#DIV/0!</v>
      </c>
      <c r="H7" s="20">
        <f t="shared" si="2"/>
        <v>0</v>
      </c>
      <c r="I7" s="20" t="e">
        <f t="shared" si="3"/>
        <v>#DIV/0!</v>
      </c>
      <c r="J7" s="21" t="s">
        <v>147</v>
      </c>
      <c r="K7" s="18"/>
      <c r="L7" s="18"/>
      <c r="M7" s="18"/>
      <c r="N7" s="18"/>
      <c r="O7" s="19" t="e">
        <f t="shared" si="4"/>
        <v>#DIV/0!</v>
      </c>
      <c r="P7" s="20" t="e">
        <f t="shared" si="5"/>
        <v>#DIV/0!</v>
      </c>
      <c r="Q7" s="20">
        <f t="shared" si="6"/>
        <v>0</v>
      </c>
      <c r="R7" s="20" t="e">
        <f t="shared" si="7"/>
        <v>#DIV/0!</v>
      </c>
    </row>
    <row r="8" s="2" customFormat="1" ht="21" hidden="1" customHeight="1" spans="1:18">
      <c r="A8" s="22" t="s">
        <v>148</v>
      </c>
      <c r="B8" s="18"/>
      <c r="C8" s="18"/>
      <c r="D8" s="18"/>
      <c r="E8" s="18"/>
      <c r="F8" s="19" t="e">
        <f t="shared" si="0"/>
        <v>#DIV/0!</v>
      </c>
      <c r="G8" s="20" t="e">
        <f t="shared" si="1"/>
        <v>#DIV/0!</v>
      </c>
      <c r="H8" s="20">
        <f t="shared" si="2"/>
        <v>0</v>
      </c>
      <c r="I8" s="20" t="e">
        <f t="shared" si="3"/>
        <v>#DIV/0!</v>
      </c>
      <c r="J8" s="21" t="s">
        <v>149</v>
      </c>
      <c r="K8" s="18">
        <v>160</v>
      </c>
      <c r="L8" s="18">
        <v>80</v>
      </c>
      <c r="M8" s="18"/>
      <c r="N8" s="18">
        <v>80</v>
      </c>
      <c r="O8" s="19">
        <f t="shared" si="4"/>
        <v>100</v>
      </c>
      <c r="P8" s="20">
        <f t="shared" si="5"/>
        <v>-50</v>
      </c>
      <c r="Q8" s="20">
        <f t="shared" si="6"/>
        <v>80</v>
      </c>
      <c r="R8" s="20" t="e">
        <f t="shared" si="7"/>
        <v>#DIV/0!</v>
      </c>
    </row>
    <row r="9" s="2" customFormat="1" ht="21" hidden="1" customHeight="1" spans="1:18">
      <c r="A9" s="22" t="s">
        <v>150</v>
      </c>
      <c r="B9" s="18"/>
      <c r="C9" s="18"/>
      <c r="D9" s="18"/>
      <c r="E9" s="18"/>
      <c r="F9" s="19" t="e">
        <f t="shared" si="0"/>
        <v>#DIV/0!</v>
      </c>
      <c r="G9" s="20" t="e">
        <f t="shared" si="1"/>
        <v>#DIV/0!</v>
      </c>
      <c r="H9" s="20">
        <f t="shared" si="2"/>
        <v>0</v>
      </c>
      <c r="I9" s="20" t="e">
        <f t="shared" si="3"/>
        <v>#DIV/0!</v>
      </c>
      <c r="J9" s="21" t="s">
        <v>151</v>
      </c>
      <c r="K9" s="18">
        <v>124</v>
      </c>
      <c r="L9" s="18">
        <v>48</v>
      </c>
      <c r="M9" s="18"/>
      <c r="N9" s="18">
        <v>48</v>
      </c>
      <c r="O9" s="19">
        <f t="shared" si="4"/>
        <v>100</v>
      </c>
      <c r="P9" s="20">
        <f t="shared" si="5"/>
        <v>-61.2903225806452</v>
      </c>
      <c r="Q9" s="20">
        <f t="shared" si="6"/>
        <v>48</v>
      </c>
      <c r="R9" s="20" t="e">
        <f t="shared" si="7"/>
        <v>#DIV/0!</v>
      </c>
    </row>
    <row r="10" s="2" customFormat="1" ht="21" hidden="1" customHeight="1" spans="1:18">
      <c r="A10" s="22" t="s">
        <v>152</v>
      </c>
      <c r="B10" s="18"/>
      <c r="C10" s="18"/>
      <c r="D10" s="18"/>
      <c r="E10" s="18"/>
      <c r="F10" s="19" t="e">
        <f t="shared" si="0"/>
        <v>#DIV/0!</v>
      </c>
      <c r="G10" s="20" t="e">
        <f t="shared" si="1"/>
        <v>#DIV/0!</v>
      </c>
      <c r="H10" s="20">
        <f t="shared" si="2"/>
        <v>0</v>
      </c>
      <c r="I10" s="20" t="e">
        <f t="shared" si="3"/>
        <v>#DIV/0!</v>
      </c>
      <c r="J10" s="21" t="s">
        <v>153</v>
      </c>
      <c r="K10" s="18">
        <v>3144</v>
      </c>
      <c r="L10" s="18">
        <v>2289</v>
      </c>
      <c r="M10" s="18"/>
      <c r="N10" s="18">
        <v>2289</v>
      </c>
      <c r="O10" s="19">
        <f t="shared" si="4"/>
        <v>100</v>
      </c>
      <c r="P10" s="20">
        <f t="shared" si="5"/>
        <v>-27.1946564885496</v>
      </c>
      <c r="Q10" s="20">
        <f t="shared" si="6"/>
        <v>2289</v>
      </c>
      <c r="R10" s="20" t="e">
        <f t="shared" si="7"/>
        <v>#DIV/0!</v>
      </c>
    </row>
    <row r="11" s="2" customFormat="1" ht="21.75" hidden="1" customHeight="1" spans="1:18">
      <c r="A11" s="22" t="s">
        <v>154</v>
      </c>
      <c r="B11" s="18"/>
      <c r="C11" s="18"/>
      <c r="D11" s="18"/>
      <c r="E11" s="18"/>
      <c r="F11" s="19" t="e">
        <f t="shared" si="0"/>
        <v>#DIV/0!</v>
      </c>
      <c r="G11" s="20" t="e">
        <f t="shared" si="1"/>
        <v>#DIV/0!</v>
      </c>
      <c r="H11" s="20">
        <f t="shared" si="2"/>
        <v>0</v>
      </c>
      <c r="I11" s="20" t="e">
        <f t="shared" si="3"/>
        <v>#DIV/0!</v>
      </c>
      <c r="J11" s="21" t="s">
        <v>155</v>
      </c>
      <c r="K11" s="18">
        <v>824</v>
      </c>
      <c r="L11" s="18">
        <v>32</v>
      </c>
      <c r="M11" s="18"/>
      <c r="N11" s="18">
        <v>32</v>
      </c>
      <c r="O11" s="19">
        <f t="shared" si="4"/>
        <v>100</v>
      </c>
      <c r="P11" s="20">
        <f t="shared" si="5"/>
        <v>-96.1165048543689</v>
      </c>
      <c r="Q11" s="20">
        <f t="shared" si="6"/>
        <v>32</v>
      </c>
      <c r="R11" s="20" t="e">
        <f t="shared" si="7"/>
        <v>#DIV/0!</v>
      </c>
    </row>
    <row r="12" s="2" customFormat="1" ht="21.75" hidden="1" customHeight="1" spans="1:18">
      <c r="A12" s="22" t="s">
        <v>156</v>
      </c>
      <c r="B12" s="18"/>
      <c r="C12" s="18"/>
      <c r="D12" s="18"/>
      <c r="E12" s="18"/>
      <c r="F12" s="19" t="e">
        <f t="shared" si="0"/>
        <v>#DIV/0!</v>
      </c>
      <c r="G12" s="20" t="e">
        <f t="shared" si="1"/>
        <v>#DIV/0!</v>
      </c>
      <c r="H12" s="20">
        <f t="shared" si="2"/>
        <v>0</v>
      </c>
      <c r="I12" s="20" t="e">
        <f t="shared" si="3"/>
        <v>#DIV/0!</v>
      </c>
      <c r="J12" s="21" t="s">
        <v>157</v>
      </c>
      <c r="K12" s="18"/>
      <c r="L12" s="18"/>
      <c r="M12" s="18"/>
      <c r="N12" s="18"/>
      <c r="O12" s="19" t="e">
        <f t="shared" si="4"/>
        <v>#DIV/0!</v>
      </c>
      <c r="P12" s="20" t="e">
        <f t="shared" si="5"/>
        <v>#DIV/0!</v>
      </c>
      <c r="Q12" s="20">
        <f t="shared" si="6"/>
        <v>0</v>
      </c>
      <c r="R12" s="20" t="e">
        <f t="shared" si="7"/>
        <v>#DIV/0!</v>
      </c>
    </row>
    <row r="13" s="2" customFormat="1" ht="21.75" hidden="1" customHeight="1" spans="1:18">
      <c r="A13" s="22" t="s">
        <v>158</v>
      </c>
      <c r="B13" s="18"/>
      <c r="C13" s="18"/>
      <c r="D13" s="18"/>
      <c r="E13" s="18"/>
      <c r="F13" s="19" t="e">
        <f t="shared" si="0"/>
        <v>#DIV/0!</v>
      </c>
      <c r="G13" s="20" t="e">
        <f t="shared" si="1"/>
        <v>#DIV/0!</v>
      </c>
      <c r="H13" s="20">
        <f t="shared" si="2"/>
        <v>0</v>
      </c>
      <c r="I13" s="20" t="e">
        <f t="shared" si="3"/>
        <v>#DIV/0!</v>
      </c>
      <c r="J13" s="21" t="s">
        <v>159</v>
      </c>
      <c r="K13" s="18"/>
      <c r="L13" s="18"/>
      <c r="M13" s="18"/>
      <c r="N13" s="18"/>
      <c r="O13" s="19" t="e">
        <f t="shared" si="4"/>
        <v>#DIV/0!</v>
      </c>
      <c r="P13" s="20" t="e">
        <f t="shared" si="5"/>
        <v>#DIV/0!</v>
      </c>
      <c r="Q13" s="20">
        <f t="shared" si="6"/>
        <v>0</v>
      </c>
      <c r="R13" s="20" t="e">
        <f t="shared" si="7"/>
        <v>#DIV/0!</v>
      </c>
    </row>
    <row r="14" s="2" customFormat="1" ht="20.25" hidden="1" customHeight="1" spans="1:18">
      <c r="A14" s="17" t="s">
        <v>160</v>
      </c>
      <c r="B14" s="18"/>
      <c r="C14" s="18"/>
      <c r="D14" s="18"/>
      <c r="E14" s="18"/>
      <c r="F14" s="19" t="e">
        <f t="shared" si="0"/>
        <v>#DIV/0!</v>
      </c>
      <c r="G14" s="20" t="e">
        <f t="shared" si="1"/>
        <v>#DIV/0!</v>
      </c>
      <c r="H14" s="20">
        <f t="shared" si="2"/>
        <v>0</v>
      </c>
      <c r="I14" s="20" t="e">
        <f t="shared" si="3"/>
        <v>#DIV/0!</v>
      </c>
      <c r="J14" s="21" t="s">
        <v>161</v>
      </c>
      <c r="K14" s="18"/>
      <c r="L14" s="18"/>
      <c r="M14" s="18"/>
      <c r="N14" s="18"/>
      <c r="O14" s="19" t="e">
        <f t="shared" si="4"/>
        <v>#DIV/0!</v>
      </c>
      <c r="P14" s="20" t="e">
        <f t="shared" si="5"/>
        <v>#DIV/0!</v>
      </c>
      <c r="Q14" s="20">
        <f t="shared" si="6"/>
        <v>0</v>
      </c>
      <c r="R14" s="20" t="e">
        <f t="shared" si="7"/>
        <v>#DIV/0!</v>
      </c>
    </row>
    <row r="15" s="2" customFormat="1" ht="21" hidden="1" customHeight="1" spans="1:18">
      <c r="A15" s="17" t="s">
        <v>162</v>
      </c>
      <c r="B15" s="18"/>
      <c r="C15" s="18"/>
      <c r="D15" s="18"/>
      <c r="E15" s="18"/>
      <c r="F15" s="19" t="e">
        <f t="shared" si="0"/>
        <v>#DIV/0!</v>
      </c>
      <c r="G15" s="20" t="e">
        <f t="shared" si="1"/>
        <v>#DIV/0!</v>
      </c>
      <c r="H15" s="20">
        <f t="shared" si="2"/>
        <v>0</v>
      </c>
      <c r="I15" s="20" t="e">
        <f t="shared" si="3"/>
        <v>#DIV/0!</v>
      </c>
      <c r="J15" s="21" t="s">
        <v>163</v>
      </c>
      <c r="K15" s="18"/>
      <c r="L15" s="18"/>
      <c r="M15" s="18"/>
      <c r="N15" s="18"/>
      <c r="O15" s="19" t="e">
        <f t="shared" si="4"/>
        <v>#DIV/0!</v>
      </c>
      <c r="P15" s="20" t="e">
        <f t="shared" si="5"/>
        <v>#DIV/0!</v>
      </c>
      <c r="Q15" s="20">
        <f t="shared" si="6"/>
        <v>0</v>
      </c>
      <c r="R15" s="20" t="e">
        <f t="shared" si="7"/>
        <v>#DIV/0!</v>
      </c>
    </row>
    <row r="16" s="2" customFormat="1" ht="21" hidden="1" customHeight="1" spans="1:18">
      <c r="A16" s="17" t="s">
        <v>164</v>
      </c>
      <c r="B16" s="18"/>
      <c r="C16" s="18"/>
      <c r="D16" s="18"/>
      <c r="E16" s="18"/>
      <c r="F16" s="19" t="e">
        <f t="shared" si="0"/>
        <v>#DIV/0!</v>
      </c>
      <c r="G16" s="20" t="e">
        <f t="shared" si="1"/>
        <v>#DIV/0!</v>
      </c>
      <c r="H16" s="20">
        <f t="shared" si="2"/>
        <v>0</v>
      </c>
      <c r="I16" s="20" t="e">
        <f t="shared" si="3"/>
        <v>#DIV/0!</v>
      </c>
      <c r="J16" s="21" t="s">
        <v>165</v>
      </c>
      <c r="K16" s="18">
        <v>967</v>
      </c>
      <c r="L16" s="18">
        <v>1075</v>
      </c>
      <c r="M16" s="18"/>
      <c r="N16" s="18">
        <v>1536</v>
      </c>
      <c r="O16" s="19">
        <f t="shared" si="4"/>
        <v>142.883720930233</v>
      </c>
      <c r="P16" s="20">
        <f t="shared" si="5"/>
        <v>58.841778697001</v>
      </c>
      <c r="Q16" s="20">
        <f t="shared" si="6"/>
        <v>1536</v>
      </c>
      <c r="R16" s="20" t="e">
        <f t="shared" si="7"/>
        <v>#DIV/0!</v>
      </c>
    </row>
    <row r="17" s="2" customFormat="1" ht="21" hidden="1" customHeight="1" spans="1:18">
      <c r="A17" s="22" t="s">
        <v>166</v>
      </c>
      <c r="B17" s="18"/>
      <c r="C17" s="18"/>
      <c r="D17" s="18"/>
      <c r="E17" s="18"/>
      <c r="F17" s="19" t="e">
        <f t="shared" si="0"/>
        <v>#DIV/0!</v>
      </c>
      <c r="G17" s="20" t="e">
        <f t="shared" si="1"/>
        <v>#DIV/0!</v>
      </c>
      <c r="H17" s="20">
        <f t="shared" si="2"/>
        <v>0</v>
      </c>
      <c r="I17" s="20" t="e">
        <f t="shared" si="3"/>
        <v>#DIV/0!</v>
      </c>
      <c r="J17" s="21" t="s">
        <v>135</v>
      </c>
      <c r="K17" s="18"/>
      <c r="L17" s="18"/>
      <c r="M17" s="18"/>
      <c r="N17" s="18"/>
      <c r="O17" s="19" t="e">
        <f t="shared" si="4"/>
        <v>#DIV/0!</v>
      </c>
      <c r="P17" s="20" t="e">
        <f t="shared" si="5"/>
        <v>#DIV/0!</v>
      </c>
      <c r="Q17" s="20">
        <f t="shared" si="6"/>
        <v>0</v>
      </c>
      <c r="R17" s="20" t="e">
        <f t="shared" si="7"/>
        <v>#DIV/0!</v>
      </c>
    </row>
    <row r="18" s="2" customFormat="1" ht="24" customHeight="1" spans="1:18">
      <c r="A18" s="17" t="s">
        <v>167</v>
      </c>
      <c r="B18" s="18"/>
      <c r="C18" s="18"/>
      <c r="D18" s="18"/>
      <c r="E18" s="18"/>
      <c r="F18" s="19" t="e">
        <f t="shared" si="0"/>
        <v>#DIV/0!</v>
      </c>
      <c r="G18" s="20" t="e">
        <f t="shared" si="1"/>
        <v>#DIV/0!</v>
      </c>
      <c r="H18" s="20">
        <f t="shared" si="2"/>
        <v>0</v>
      </c>
      <c r="I18" s="20" t="e">
        <f t="shared" si="3"/>
        <v>#DIV/0!</v>
      </c>
      <c r="J18" s="21" t="s">
        <v>145</v>
      </c>
      <c r="K18" s="18"/>
      <c r="L18" s="18"/>
      <c r="M18" s="18"/>
      <c r="N18" s="18"/>
      <c r="O18" s="19" t="e">
        <f t="shared" si="4"/>
        <v>#DIV/0!</v>
      </c>
      <c r="P18" s="20" t="e">
        <f t="shared" si="5"/>
        <v>#DIV/0!</v>
      </c>
      <c r="Q18" s="20">
        <f t="shared" si="6"/>
        <v>0</v>
      </c>
      <c r="R18" s="20" t="e">
        <f t="shared" si="7"/>
        <v>#DIV/0!</v>
      </c>
    </row>
    <row r="19" s="2" customFormat="1" ht="21" customHeight="1" spans="1:18">
      <c r="A19" s="23" t="s">
        <v>168</v>
      </c>
      <c r="B19" s="18"/>
      <c r="C19" s="18"/>
      <c r="D19" s="18"/>
      <c r="E19" s="18"/>
      <c r="F19" s="19" t="e">
        <f t="shared" si="0"/>
        <v>#DIV/0!</v>
      </c>
      <c r="G19" s="20" t="e">
        <f t="shared" si="1"/>
        <v>#DIV/0!</v>
      </c>
      <c r="H19" s="20">
        <f t="shared" si="2"/>
        <v>0</v>
      </c>
      <c r="I19" s="20" t="e">
        <f t="shared" si="3"/>
        <v>#DIV/0!</v>
      </c>
      <c r="J19" s="21" t="s">
        <v>147</v>
      </c>
      <c r="K19" s="18"/>
      <c r="L19" s="18"/>
      <c r="M19" s="18"/>
      <c r="N19" s="18"/>
      <c r="O19" s="19" t="e">
        <f t="shared" si="4"/>
        <v>#DIV/0!</v>
      </c>
      <c r="P19" s="20" t="e">
        <f t="shared" si="5"/>
        <v>#DIV/0!</v>
      </c>
      <c r="Q19" s="20">
        <f t="shared" si="6"/>
        <v>0</v>
      </c>
      <c r="R19" s="20" t="e">
        <f t="shared" si="7"/>
        <v>#DIV/0!</v>
      </c>
    </row>
    <row r="20" s="2" customFormat="1" ht="28.5" spans="1:18">
      <c r="A20" s="23" t="s">
        <v>169</v>
      </c>
      <c r="B20" s="18"/>
      <c r="C20" s="18"/>
      <c r="D20" s="18"/>
      <c r="E20" s="18"/>
      <c r="F20" s="19" t="e">
        <f t="shared" si="0"/>
        <v>#DIV/0!</v>
      </c>
      <c r="G20" s="20" t="e">
        <f t="shared" si="1"/>
        <v>#DIV/0!</v>
      </c>
      <c r="H20" s="20">
        <f t="shared" si="2"/>
        <v>0</v>
      </c>
      <c r="I20" s="20" t="e">
        <f t="shared" si="3"/>
        <v>#DIV/0!</v>
      </c>
      <c r="J20" s="21" t="s">
        <v>149</v>
      </c>
      <c r="K20" s="18"/>
      <c r="L20" s="18"/>
      <c r="M20" s="18"/>
      <c r="N20" s="18"/>
      <c r="O20" s="19" t="e">
        <f t="shared" si="4"/>
        <v>#DIV/0!</v>
      </c>
      <c r="P20" s="20" t="e">
        <f t="shared" si="5"/>
        <v>#DIV/0!</v>
      </c>
      <c r="Q20" s="20">
        <f t="shared" si="6"/>
        <v>0</v>
      </c>
      <c r="R20" s="20" t="e">
        <f t="shared" si="7"/>
        <v>#DIV/0!</v>
      </c>
    </row>
    <row r="21" s="2" customFormat="1" ht="28.5" spans="1:18">
      <c r="A21" s="21" t="s">
        <v>170</v>
      </c>
      <c r="B21" s="18"/>
      <c r="C21" s="18"/>
      <c r="D21" s="18"/>
      <c r="E21" s="18"/>
      <c r="F21" s="19" t="e">
        <f t="shared" si="0"/>
        <v>#DIV/0!</v>
      </c>
      <c r="G21" s="20" t="e">
        <f t="shared" si="1"/>
        <v>#DIV/0!</v>
      </c>
      <c r="H21" s="20">
        <f t="shared" si="2"/>
        <v>0</v>
      </c>
      <c r="I21" s="20" t="e">
        <f t="shared" si="3"/>
        <v>#DIV/0!</v>
      </c>
      <c r="J21" s="21" t="s">
        <v>151</v>
      </c>
      <c r="K21" s="18"/>
      <c r="L21" s="18"/>
      <c r="M21" s="18"/>
      <c r="N21" s="18"/>
      <c r="O21" s="19" t="e">
        <f t="shared" si="4"/>
        <v>#DIV/0!</v>
      </c>
      <c r="P21" s="20" t="e">
        <f t="shared" si="5"/>
        <v>#DIV/0!</v>
      </c>
      <c r="Q21" s="20">
        <f t="shared" si="6"/>
        <v>0</v>
      </c>
      <c r="R21" s="20" t="e">
        <f t="shared" si="7"/>
        <v>#DIV/0!</v>
      </c>
    </row>
    <row r="22" s="2" customFormat="1" ht="28.5" spans="1:18">
      <c r="A22" s="21" t="s">
        <v>171</v>
      </c>
      <c r="B22" s="18"/>
      <c r="C22" s="18"/>
      <c r="D22" s="18"/>
      <c r="E22" s="18"/>
      <c r="F22" s="19" t="e">
        <f t="shared" si="0"/>
        <v>#DIV/0!</v>
      </c>
      <c r="G22" s="20" t="e">
        <f t="shared" si="1"/>
        <v>#DIV/0!</v>
      </c>
      <c r="H22" s="20">
        <f t="shared" si="2"/>
        <v>0</v>
      </c>
      <c r="I22" s="20" t="e">
        <f t="shared" si="3"/>
        <v>#DIV/0!</v>
      </c>
      <c r="J22" s="21" t="s">
        <v>153</v>
      </c>
      <c r="K22" s="18"/>
      <c r="L22" s="18"/>
      <c r="M22" s="18"/>
      <c r="N22" s="18">
        <v>0</v>
      </c>
      <c r="O22" s="19" t="e">
        <f t="shared" si="4"/>
        <v>#DIV/0!</v>
      </c>
      <c r="P22" s="20" t="e">
        <f t="shared" si="5"/>
        <v>#DIV/0!</v>
      </c>
      <c r="Q22" s="20">
        <f t="shared" si="6"/>
        <v>0</v>
      </c>
      <c r="R22" s="20" t="e">
        <f t="shared" si="7"/>
        <v>#DIV/0!</v>
      </c>
    </row>
    <row r="23" s="2" customFormat="1" ht="28.5" spans="1:18">
      <c r="A23" s="21" t="s">
        <v>172</v>
      </c>
      <c r="B23" s="18"/>
      <c r="C23" s="18"/>
      <c r="D23" s="18"/>
      <c r="E23" s="18"/>
      <c r="F23" s="19" t="e">
        <f t="shared" si="0"/>
        <v>#DIV/0!</v>
      </c>
      <c r="G23" s="20" t="e">
        <f t="shared" si="1"/>
        <v>#DIV/0!</v>
      </c>
      <c r="H23" s="20">
        <f t="shared" si="2"/>
        <v>0</v>
      </c>
      <c r="I23" s="20" t="e">
        <f t="shared" si="3"/>
        <v>#DIV/0!</v>
      </c>
      <c r="J23" s="21" t="s">
        <v>155</v>
      </c>
      <c r="K23" s="18"/>
      <c r="L23" s="18"/>
      <c r="M23" s="18"/>
      <c r="N23" s="18"/>
      <c r="O23" s="19" t="e">
        <f t="shared" si="4"/>
        <v>#DIV/0!</v>
      </c>
      <c r="P23" s="20" t="e">
        <f t="shared" si="5"/>
        <v>#DIV/0!</v>
      </c>
      <c r="Q23" s="20">
        <f t="shared" si="6"/>
        <v>0</v>
      </c>
      <c r="R23" s="20" t="e">
        <f t="shared" si="7"/>
        <v>#DIV/0!</v>
      </c>
    </row>
    <row r="24" s="2" customFormat="1" ht="21" customHeight="1" spans="1:18">
      <c r="A24" s="23" t="s">
        <v>173</v>
      </c>
      <c r="B24" s="18"/>
      <c r="C24" s="18"/>
      <c r="D24" s="18"/>
      <c r="E24" s="18"/>
      <c r="F24" s="19" t="e">
        <f t="shared" si="0"/>
        <v>#DIV/0!</v>
      </c>
      <c r="G24" s="20" t="e">
        <f t="shared" si="1"/>
        <v>#DIV/0!</v>
      </c>
      <c r="H24" s="20">
        <f t="shared" si="2"/>
        <v>0</v>
      </c>
      <c r="I24" s="20" t="e">
        <f t="shared" si="3"/>
        <v>#DIV/0!</v>
      </c>
      <c r="J24" s="21" t="s">
        <v>157</v>
      </c>
      <c r="K24" s="18"/>
      <c r="L24" s="18"/>
      <c r="M24" s="18"/>
      <c r="N24" s="18"/>
      <c r="O24" s="19" t="e">
        <f t="shared" si="4"/>
        <v>#DIV/0!</v>
      </c>
      <c r="P24" s="20" t="e">
        <f t="shared" si="5"/>
        <v>#DIV/0!</v>
      </c>
      <c r="Q24" s="20">
        <f t="shared" si="6"/>
        <v>0</v>
      </c>
      <c r="R24" s="20" t="e">
        <f t="shared" si="7"/>
        <v>#DIV/0!</v>
      </c>
    </row>
    <row r="25" s="2" customFormat="1" ht="28.5" spans="1:18">
      <c r="A25" s="21" t="s">
        <v>174</v>
      </c>
      <c r="B25" s="18"/>
      <c r="C25" s="18"/>
      <c r="D25" s="18"/>
      <c r="E25" s="18"/>
      <c r="F25" s="19" t="e">
        <f t="shared" si="0"/>
        <v>#DIV/0!</v>
      </c>
      <c r="G25" s="20" t="e">
        <f t="shared" si="1"/>
        <v>#DIV/0!</v>
      </c>
      <c r="H25" s="20">
        <f t="shared" si="2"/>
        <v>0</v>
      </c>
      <c r="I25" s="20" t="e">
        <f t="shared" si="3"/>
        <v>#DIV/0!</v>
      </c>
      <c r="J25" s="21" t="s">
        <v>159</v>
      </c>
      <c r="K25" s="18"/>
      <c r="L25" s="18"/>
      <c r="M25" s="18"/>
      <c r="N25" s="18"/>
      <c r="O25" s="19" t="e">
        <f t="shared" si="4"/>
        <v>#DIV/0!</v>
      </c>
      <c r="P25" s="20" t="e">
        <f t="shared" si="5"/>
        <v>#DIV/0!</v>
      </c>
      <c r="Q25" s="20">
        <f t="shared" si="6"/>
        <v>0</v>
      </c>
      <c r="R25" s="20" t="e">
        <f t="shared" si="7"/>
        <v>#DIV/0!</v>
      </c>
    </row>
    <row r="26" s="2" customFormat="1" ht="28.5" spans="1:18">
      <c r="A26" s="21" t="s">
        <v>175</v>
      </c>
      <c r="B26" s="18"/>
      <c r="C26" s="18"/>
      <c r="D26" s="18"/>
      <c r="E26" s="18"/>
      <c r="F26" s="19" t="e">
        <f t="shared" si="0"/>
        <v>#DIV/0!</v>
      </c>
      <c r="G26" s="20" t="e">
        <f t="shared" si="1"/>
        <v>#DIV/0!</v>
      </c>
      <c r="H26" s="20">
        <f t="shared" si="2"/>
        <v>0</v>
      </c>
      <c r="I26" s="20" t="e">
        <f t="shared" si="3"/>
        <v>#DIV/0!</v>
      </c>
      <c r="J26" s="21" t="s">
        <v>161</v>
      </c>
      <c r="K26" s="18"/>
      <c r="L26" s="18"/>
      <c r="M26" s="18"/>
      <c r="N26" s="18"/>
      <c r="O26" s="19" t="e">
        <f t="shared" si="4"/>
        <v>#DIV/0!</v>
      </c>
      <c r="P26" s="20" t="e">
        <f t="shared" si="5"/>
        <v>#DIV/0!</v>
      </c>
      <c r="Q26" s="20">
        <f t="shared" si="6"/>
        <v>0</v>
      </c>
      <c r="R26" s="20" t="e">
        <f t="shared" si="7"/>
        <v>#DIV/0!</v>
      </c>
    </row>
    <row r="27" s="2" customFormat="1" ht="28.5" spans="1:18">
      <c r="A27" s="21" t="s">
        <v>176</v>
      </c>
      <c r="B27" s="18"/>
      <c r="C27" s="18"/>
      <c r="D27" s="18"/>
      <c r="E27" s="18"/>
      <c r="F27" s="19" t="e">
        <f t="shared" si="0"/>
        <v>#DIV/0!</v>
      </c>
      <c r="G27" s="20" t="e">
        <f t="shared" si="1"/>
        <v>#DIV/0!</v>
      </c>
      <c r="H27" s="20">
        <f t="shared" si="2"/>
        <v>0</v>
      </c>
      <c r="I27" s="20" t="e">
        <f t="shared" si="3"/>
        <v>#DIV/0!</v>
      </c>
      <c r="J27" s="21" t="s">
        <v>163</v>
      </c>
      <c r="K27" s="18"/>
      <c r="L27" s="18"/>
      <c r="M27" s="18"/>
      <c r="N27" s="18"/>
      <c r="O27" s="19" t="e">
        <f t="shared" si="4"/>
        <v>#DIV/0!</v>
      </c>
      <c r="P27" s="20" t="e">
        <f t="shared" si="5"/>
        <v>#DIV/0!</v>
      </c>
      <c r="Q27" s="20">
        <f t="shared" si="6"/>
        <v>0</v>
      </c>
      <c r="R27" s="20" t="e">
        <f t="shared" si="7"/>
        <v>#DIV/0!</v>
      </c>
    </row>
    <row r="28" s="2" customFormat="1" ht="28.5" spans="1:18">
      <c r="A28" s="21" t="s">
        <v>177</v>
      </c>
      <c r="B28" s="18"/>
      <c r="C28" s="18"/>
      <c r="D28" s="18"/>
      <c r="E28" s="18"/>
      <c r="F28" s="19" t="e">
        <f t="shared" si="0"/>
        <v>#DIV/0!</v>
      </c>
      <c r="G28" s="20" t="e">
        <f t="shared" si="1"/>
        <v>#DIV/0!</v>
      </c>
      <c r="H28" s="20">
        <f t="shared" si="2"/>
        <v>0</v>
      </c>
      <c r="I28" s="20" t="e">
        <f t="shared" si="3"/>
        <v>#DIV/0!</v>
      </c>
      <c r="J28" s="24" t="s">
        <v>165</v>
      </c>
      <c r="K28" s="18">
        <v>13</v>
      </c>
      <c r="L28" s="18"/>
      <c r="M28" s="18">
        <v>40</v>
      </c>
      <c r="N28" s="18">
        <v>0</v>
      </c>
      <c r="O28" s="19" t="e">
        <f t="shared" si="4"/>
        <v>#DIV/0!</v>
      </c>
      <c r="P28" s="25">
        <f t="shared" si="5"/>
        <v>-100</v>
      </c>
      <c r="Q28" s="20">
        <f t="shared" si="6"/>
        <v>-40</v>
      </c>
      <c r="R28" s="20">
        <f t="shared" si="7"/>
        <v>-100</v>
      </c>
    </row>
    <row r="29" s="2" customFormat="1" ht="24.95" customHeight="1" spans="1:18">
      <c r="A29" s="21" t="s">
        <v>178</v>
      </c>
      <c r="B29" s="26"/>
      <c r="C29" s="26"/>
      <c r="D29" s="2">
        <v>40</v>
      </c>
      <c r="E29" s="18"/>
      <c r="F29" s="19" t="e">
        <f t="shared" si="0"/>
        <v>#DIV/0!</v>
      </c>
      <c r="G29" s="20" t="e">
        <f t="shared" si="1"/>
        <v>#DIV/0!</v>
      </c>
      <c r="H29" s="20">
        <f t="shared" si="2"/>
        <v>-40</v>
      </c>
      <c r="I29" s="20">
        <f t="shared" si="3"/>
        <v>-100</v>
      </c>
      <c r="J29" s="21"/>
      <c r="K29" s="18"/>
      <c r="L29" s="18"/>
      <c r="M29" s="18"/>
      <c r="N29" s="18"/>
      <c r="O29" s="19" t="e">
        <f t="shared" si="4"/>
        <v>#DIV/0!</v>
      </c>
      <c r="P29" s="20" t="e">
        <f t="shared" si="5"/>
        <v>#DIV/0!</v>
      </c>
      <c r="Q29" s="20">
        <f t="shared" si="6"/>
        <v>0</v>
      </c>
      <c r="R29" s="20" t="e">
        <f t="shared" si="7"/>
        <v>#DIV/0!</v>
      </c>
    </row>
    <row r="30" s="2" customFormat="1" ht="28.5" spans="1:18">
      <c r="A30" s="21" t="s">
        <v>179</v>
      </c>
      <c r="B30" s="18"/>
      <c r="C30" s="18"/>
      <c r="D30" s="18"/>
      <c r="E30" s="18"/>
      <c r="F30" s="19" t="e">
        <f t="shared" si="0"/>
        <v>#DIV/0!</v>
      </c>
      <c r="G30" s="20" t="e">
        <f t="shared" si="1"/>
        <v>#DIV/0!</v>
      </c>
      <c r="H30" s="20">
        <f t="shared" si="2"/>
        <v>0</v>
      </c>
      <c r="I30" s="20" t="e">
        <f t="shared" si="3"/>
        <v>#DIV/0!</v>
      </c>
      <c r="J30" s="21"/>
      <c r="K30" s="18"/>
      <c r="L30" s="18"/>
      <c r="M30" s="18"/>
      <c r="N30" s="18"/>
      <c r="O30" s="19" t="e">
        <f t="shared" si="4"/>
        <v>#DIV/0!</v>
      </c>
      <c r="P30" s="20" t="e">
        <f t="shared" si="5"/>
        <v>#DIV/0!</v>
      </c>
      <c r="Q30" s="20">
        <f t="shared" si="6"/>
        <v>0</v>
      </c>
      <c r="R30" s="20" t="e">
        <f t="shared" si="7"/>
        <v>#DIV/0!</v>
      </c>
    </row>
    <row r="31" s="2" customFormat="1" ht="28.5" spans="1:18">
      <c r="A31" s="21" t="s">
        <v>180</v>
      </c>
      <c r="B31" s="18"/>
      <c r="C31" s="18"/>
      <c r="D31" s="18"/>
      <c r="E31" s="18"/>
      <c r="F31" s="19" t="e">
        <f t="shared" si="0"/>
        <v>#DIV/0!</v>
      </c>
      <c r="G31" s="20" t="e">
        <f t="shared" si="1"/>
        <v>#DIV/0!</v>
      </c>
      <c r="H31" s="20">
        <f t="shared" si="2"/>
        <v>0</v>
      </c>
      <c r="I31" s="20" t="e">
        <f t="shared" si="3"/>
        <v>#DIV/0!</v>
      </c>
      <c r="J31" s="21"/>
      <c r="K31" s="18"/>
      <c r="L31" s="18"/>
      <c r="M31" s="18"/>
      <c r="N31" s="18"/>
      <c r="O31" s="19" t="e">
        <f t="shared" si="4"/>
        <v>#DIV/0!</v>
      </c>
      <c r="P31" s="20" t="e">
        <f t="shared" si="5"/>
        <v>#DIV/0!</v>
      </c>
      <c r="Q31" s="20">
        <f t="shared" si="6"/>
        <v>0</v>
      </c>
      <c r="R31" s="20" t="e">
        <f t="shared" si="7"/>
        <v>#DIV/0!</v>
      </c>
    </row>
    <row r="32" s="2" customFormat="1" ht="24.95" customHeight="1" spans="1:18">
      <c r="A32" s="21" t="s">
        <v>181</v>
      </c>
      <c r="B32" s="18"/>
      <c r="C32" s="18"/>
      <c r="D32" s="18"/>
      <c r="E32" s="18"/>
      <c r="F32" s="19" t="e">
        <f t="shared" si="0"/>
        <v>#DIV/0!</v>
      </c>
      <c r="G32" s="20" t="e">
        <f t="shared" si="1"/>
        <v>#DIV/0!</v>
      </c>
      <c r="H32" s="20">
        <f t="shared" si="2"/>
        <v>0</v>
      </c>
      <c r="I32" s="20" t="e">
        <f t="shared" si="3"/>
        <v>#DIV/0!</v>
      </c>
      <c r="J32" s="21"/>
      <c r="K32" s="18"/>
      <c r="L32" s="18"/>
      <c r="M32" s="18"/>
      <c r="N32" s="18"/>
      <c r="O32" s="19" t="e">
        <f t="shared" si="4"/>
        <v>#DIV/0!</v>
      </c>
      <c r="P32" s="20" t="e">
        <f t="shared" si="5"/>
        <v>#DIV/0!</v>
      </c>
      <c r="Q32" s="20">
        <f t="shared" si="6"/>
        <v>0</v>
      </c>
      <c r="R32" s="20" t="e">
        <f t="shared" si="7"/>
        <v>#DIV/0!</v>
      </c>
    </row>
    <row r="33" s="2" customFormat="1" ht="28.5" spans="1:18">
      <c r="A33" s="27" t="s">
        <v>182</v>
      </c>
      <c r="B33" s="18"/>
      <c r="C33" s="18"/>
      <c r="D33" s="18"/>
      <c r="E33" s="18"/>
      <c r="F33" s="19" t="e">
        <f t="shared" si="0"/>
        <v>#DIV/0!</v>
      </c>
      <c r="G33" s="20" t="e">
        <f t="shared" si="1"/>
        <v>#DIV/0!</v>
      </c>
      <c r="H33" s="20">
        <f t="shared" si="2"/>
        <v>0</v>
      </c>
      <c r="I33" s="20" t="e">
        <f t="shared" si="3"/>
        <v>#DIV/0!</v>
      </c>
      <c r="J33" s="21"/>
      <c r="K33" s="18"/>
      <c r="L33" s="18"/>
      <c r="M33" s="18"/>
      <c r="N33" s="18"/>
      <c r="O33" s="19" t="e">
        <f t="shared" si="4"/>
        <v>#DIV/0!</v>
      </c>
      <c r="P33" s="20" t="e">
        <f t="shared" si="5"/>
        <v>#DIV/0!</v>
      </c>
      <c r="Q33" s="20">
        <f t="shared" si="6"/>
        <v>0</v>
      </c>
      <c r="R33" s="20" t="e">
        <f t="shared" si="7"/>
        <v>#DIV/0!</v>
      </c>
    </row>
    <row r="34" s="2" customFormat="1" ht="28.5" spans="1:18">
      <c r="A34" s="27" t="s">
        <v>183</v>
      </c>
      <c r="B34" s="18"/>
      <c r="C34" s="18"/>
      <c r="D34" s="18"/>
      <c r="E34" s="18"/>
      <c r="F34" s="19" t="e">
        <f t="shared" si="0"/>
        <v>#DIV/0!</v>
      </c>
      <c r="G34" s="20" t="e">
        <f t="shared" si="1"/>
        <v>#DIV/0!</v>
      </c>
      <c r="H34" s="20">
        <f t="shared" si="2"/>
        <v>0</v>
      </c>
      <c r="I34" s="20" t="e">
        <f t="shared" si="3"/>
        <v>#DIV/0!</v>
      </c>
      <c r="J34" s="21"/>
      <c r="K34" s="18"/>
      <c r="L34" s="18"/>
      <c r="M34" s="18"/>
      <c r="N34" s="18"/>
      <c r="O34" s="19" t="e">
        <f t="shared" si="4"/>
        <v>#DIV/0!</v>
      </c>
      <c r="P34" s="20" t="e">
        <f t="shared" si="5"/>
        <v>#DIV/0!</v>
      </c>
      <c r="Q34" s="20">
        <f t="shared" si="6"/>
        <v>0</v>
      </c>
      <c r="R34" s="20" t="e">
        <f t="shared" si="7"/>
        <v>#DIV/0!</v>
      </c>
    </row>
    <row r="35" s="3" customFormat="1" ht="28.5" spans="1:18">
      <c r="A35" s="21" t="s">
        <v>184</v>
      </c>
      <c r="B35" s="18"/>
      <c r="C35" s="18"/>
      <c r="D35" s="18"/>
      <c r="E35" s="18"/>
      <c r="F35" s="19" t="e">
        <f t="shared" si="0"/>
        <v>#DIV/0!</v>
      </c>
      <c r="G35" s="20" t="e">
        <f t="shared" si="1"/>
        <v>#DIV/0!</v>
      </c>
      <c r="H35" s="20">
        <f t="shared" si="2"/>
        <v>0</v>
      </c>
      <c r="I35" s="20" t="e">
        <f t="shared" si="3"/>
        <v>#DIV/0!</v>
      </c>
      <c r="J35" s="21" t="s">
        <v>135</v>
      </c>
      <c r="K35" s="18"/>
      <c r="L35" s="18"/>
      <c r="M35" s="18"/>
      <c r="N35" s="18"/>
      <c r="O35" s="19" t="e">
        <f t="shared" si="4"/>
        <v>#DIV/0!</v>
      </c>
      <c r="P35" s="20" t="e">
        <f t="shared" si="5"/>
        <v>#DIV/0!</v>
      </c>
      <c r="Q35" s="20">
        <f t="shared" si="6"/>
        <v>0</v>
      </c>
      <c r="R35" s="20" t="e">
        <f t="shared" si="7"/>
        <v>#DIV/0!</v>
      </c>
    </row>
    <row r="36" s="2" customFormat="1" ht="24.95" customHeight="1" spans="1:18">
      <c r="A36" s="28" t="s">
        <v>72</v>
      </c>
      <c r="B36" s="29">
        <f>SUM(B5:B35)</f>
        <v>0</v>
      </c>
      <c r="C36" s="29">
        <f>SUM(C5:C35)</f>
        <v>0</v>
      </c>
      <c r="D36" s="29">
        <f>SUM(D5:D35)</f>
        <v>40</v>
      </c>
      <c r="E36" s="29">
        <f>SUM(E5:E35)</f>
        <v>0</v>
      </c>
      <c r="F36" s="19" t="e">
        <f t="shared" si="0"/>
        <v>#DIV/0!</v>
      </c>
      <c r="G36" s="20" t="e">
        <f t="shared" si="1"/>
        <v>#DIV/0!</v>
      </c>
      <c r="H36" s="20">
        <f t="shared" si="2"/>
        <v>-40</v>
      </c>
      <c r="I36" s="20">
        <f t="shared" si="3"/>
        <v>-100</v>
      </c>
      <c r="J36" s="28" t="s">
        <v>73</v>
      </c>
      <c r="K36" s="29">
        <f t="shared" ref="K36:N36" si="8">SUM(K18:K28)</f>
        <v>13</v>
      </c>
      <c r="L36" s="29">
        <f t="shared" si="8"/>
        <v>0</v>
      </c>
      <c r="M36" s="29">
        <f t="shared" si="8"/>
        <v>40</v>
      </c>
      <c r="N36" s="29">
        <f t="shared" si="8"/>
        <v>0</v>
      </c>
      <c r="O36" s="19" t="e">
        <f t="shared" si="4"/>
        <v>#DIV/0!</v>
      </c>
      <c r="P36" s="25">
        <f t="shared" si="5"/>
        <v>-100</v>
      </c>
      <c r="Q36" s="20">
        <f t="shared" si="6"/>
        <v>-40</v>
      </c>
      <c r="R36" s="20">
        <f t="shared" si="7"/>
        <v>-100</v>
      </c>
    </row>
    <row r="37" s="2" customFormat="1" ht="24.95" customHeight="1" spans="1:18">
      <c r="A37" s="30" t="s">
        <v>185</v>
      </c>
      <c r="B37" s="31">
        <f>SUM(B38:B41)</f>
        <v>13</v>
      </c>
      <c r="C37" s="31">
        <v>0</v>
      </c>
      <c r="D37" s="31">
        <f>SUM(D38:D41)</f>
        <v>0</v>
      </c>
      <c r="E37" s="31">
        <f>SUM(E38:E41)</f>
        <v>0</v>
      </c>
      <c r="F37" s="19" t="e">
        <f t="shared" si="0"/>
        <v>#DIV/0!</v>
      </c>
      <c r="G37" s="25">
        <f t="shared" si="1"/>
        <v>-100</v>
      </c>
      <c r="H37" s="20">
        <f t="shared" si="2"/>
        <v>0</v>
      </c>
      <c r="I37" s="20" t="e">
        <f t="shared" si="3"/>
        <v>#DIV/0!</v>
      </c>
      <c r="J37" s="32" t="s">
        <v>186</v>
      </c>
      <c r="K37" s="29">
        <f t="shared" ref="K37:N37" si="9">SUM(K38:K41)</f>
        <v>0</v>
      </c>
      <c r="L37" s="29">
        <f t="shared" si="9"/>
        <v>0</v>
      </c>
      <c r="M37" s="29">
        <f t="shared" si="9"/>
        <v>0</v>
      </c>
      <c r="N37" s="29">
        <f t="shared" si="9"/>
        <v>0</v>
      </c>
      <c r="O37" s="19" t="e">
        <f t="shared" si="4"/>
        <v>#DIV/0!</v>
      </c>
      <c r="P37" s="20" t="e">
        <f t="shared" si="5"/>
        <v>#DIV/0!</v>
      </c>
      <c r="Q37" s="20">
        <f t="shared" si="6"/>
        <v>0</v>
      </c>
      <c r="R37" s="20" t="e">
        <f t="shared" si="7"/>
        <v>#DIV/0!</v>
      </c>
    </row>
    <row r="38" s="2" customFormat="1" ht="28.5" spans="1:18">
      <c r="A38" s="24" t="s">
        <v>187</v>
      </c>
      <c r="B38" s="33">
        <v>13</v>
      </c>
      <c r="C38" s="34"/>
      <c r="D38" s="34">
        <v>0</v>
      </c>
      <c r="E38" s="35">
        <v>0</v>
      </c>
      <c r="F38" s="19" t="e">
        <f t="shared" si="0"/>
        <v>#DIV/0!</v>
      </c>
      <c r="G38" s="25">
        <f t="shared" si="1"/>
        <v>-100</v>
      </c>
      <c r="H38" s="20">
        <f t="shared" si="2"/>
        <v>0</v>
      </c>
      <c r="I38" s="20" t="e">
        <f t="shared" si="3"/>
        <v>#DIV/0!</v>
      </c>
      <c r="J38" s="23" t="s">
        <v>188</v>
      </c>
      <c r="K38" s="36"/>
      <c r="L38" s="36"/>
      <c r="M38" s="36"/>
      <c r="N38" s="36"/>
      <c r="O38" s="19" t="e">
        <f t="shared" si="4"/>
        <v>#DIV/0!</v>
      </c>
      <c r="P38" s="20" t="e">
        <f t="shared" si="5"/>
        <v>#DIV/0!</v>
      </c>
      <c r="Q38" s="20">
        <f t="shared" si="6"/>
        <v>0</v>
      </c>
      <c r="R38" s="20" t="e">
        <f t="shared" si="7"/>
        <v>#DIV/0!</v>
      </c>
    </row>
    <row r="39" s="2" customFormat="1" ht="24.95" customHeight="1" spans="1:18">
      <c r="A39" s="23" t="s">
        <v>125</v>
      </c>
      <c r="B39" s="33"/>
      <c r="C39" s="33"/>
      <c r="D39" s="33"/>
      <c r="E39" s="37"/>
      <c r="F39" s="19" t="e">
        <f t="shared" si="0"/>
        <v>#DIV/0!</v>
      </c>
      <c r="G39" s="20" t="e">
        <f t="shared" si="1"/>
        <v>#DIV/0!</v>
      </c>
      <c r="H39" s="20">
        <f t="shared" si="2"/>
        <v>0</v>
      </c>
      <c r="I39" s="20" t="e">
        <f t="shared" si="3"/>
        <v>#DIV/0!</v>
      </c>
      <c r="J39" s="21" t="s">
        <v>189</v>
      </c>
      <c r="K39" s="36"/>
      <c r="L39" s="36"/>
      <c r="M39" s="36"/>
      <c r="N39" s="36"/>
      <c r="O39" s="19" t="e">
        <f t="shared" si="4"/>
        <v>#DIV/0!</v>
      </c>
      <c r="P39" s="20" t="e">
        <f t="shared" si="5"/>
        <v>#DIV/0!</v>
      </c>
      <c r="Q39" s="20">
        <f t="shared" si="6"/>
        <v>0</v>
      </c>
      <c r="R39" s="20" t="e">
        <f t="shared" si="7"/>
        <v>#DIV/0!</v>
      </c>
    </row>
    <row r="40" s="2" customFormat="1" ht="24.95" customHeight="1" spans="1:18">
      <c r="A40" s="23" t="s">
        <v>131</v>
      </c>
      <c r="B40" s="33"/>
      <c r="C40" s="33"/>
      <c r="D40" s="33"/>
      <c r="E40" s="33"/>
      <c r="F40" s="19" t="e">
        <f t="shared" si="0"/>
        <v>#DIV/0!</v>
      </c>
      <c r="G40" s="20" t="e">
        <f t="shared" si="1"/>
        <v>#DIV/0!</v>
      </c>
      <c r="H40" s="20">
        <f t="shared" si="2"/>
        <v>0</v>
      </c>
      <c r="I40" s="20" t="e">
        <f t="shared" si="3"/>
        <v>#DIV/0!</v>
      </c>
      <c r="J40" s="23" t="s">
        <v>126</v>
      </c>
      <c r="K40" s="36"/>
      <c r="L40" s="36"/>
      <c r="M40" s="36"/>
      <c r="N40" s="36"/>
      <c r="O40" s="19" t="e">
        <f t="shared" si="4"/>
        <v>#DIV/0!</v>
      </c>
      <c r="P40" s="20" t="e">
        <f t="shared" si="5"/>
        <v>#DIV/0!</v>
      </c>
      <c r="Q40" s="20">
        <f t="shared" si="6"/>
        <v>0</v>
      </c>
      <c r="R40" s="20" t="e">
        <f t="shared" si="7"/>
        <v>#DIV/0!</v>
      </c>
    </row>
    <row r="41" s="2" customFormat="1" ht="24.95" customHeight="1" spans="1:18">
      <c r="A41" s="23" t="s">
        <v>133</v>
      </c>
      <c r="B41" s="33"/>
      <c r="C41" s="33"/>
      <c r="D41" s="33"/>
      <c r="E41" s="33"/>
      <c r="F41" s="19" t="e">
        <f t="shared" si="0"/>
        <v>#DIV/0!</v>
      </c>
      <c r="G41" s="20" t="e">
        <f t="shared" si="1"/>
        <v>#DIV/0!</v>
      </c>
      <c r="H41" s="20">
        <f t="shared" si="2"/>
        <v>0</v>
      </c>
      <c r="I41" s="20" t="e">
        <f t="shared" si="3"/>
        <v>#DIV/0!</v>
      </c>
      <c r="J41" s="27" t="s">
        <v>132</v>
      </c>
      <c r="K41" s="36"/>
      <c r="L41" s="36"/>
      <c r="M41" s="36"/>
      <c r="N41" s="36"/>
      <c r="O41" s="19" t="e">
        <f t="shared" si="4"/>
        <v>#DIV/0!</v>
      </c>
      <c r="P41" s="20" t="e">
        <f t="shared" si="5"/>
        <v>#DIV/0!</v>
      </c>
      <c r="Q41" s="20">
        <f t="shared" si="6"/>
        <v>0</v>
      </c>
      <c r="R41" s="20" t="e">
        <f t="shared" si="7"/>
        <v>#DIV/0!</v>
      </c>
    </row>
    <row r="42" s="2" customFormat="1" ht="42.75" customHeight="1" spans="1:18">
      <c r="A42" s="28" t="s">
        <v>190</v>
      </c>
      <c r="B42" s="31">
        <f>SUM(B36,B37)</f>
        <v>13</v>
      </c>
      <c r="C42" s="31">
        <f>SUM(C36,C37)</f>
        <v>0</v>
      </c>
      <c r="D42" s="31">
        <f>SUM(D36,D37)</f>
        <v>40</v>
      </c>
      <c r="E42" s="31">
        <f>SUM(E36,E37)</f>
        <v>0</v>
      </c>
      <c r="F42" s="19" t="e">
        <f t="shared" si="0"/>
        <v>#DIV/0!</v>
      </c>
      <c r="G42" s="25">
        <f t="shared" si="1"/>
        <v>-100</v>
      </c>
      <c r="H42" s="20">
        <f t="shared" si="2"/>
        <v>-40</v>
      </c>
      <c r="I42" s="20">
        <f t="shared" si="3"/>
        <v>-100</v>
      </c>
      <c r="J42" s="28" t="s">
        <v>138</v>
      </c>
      <c r="K42" s="29">
        <f t="shared" ref="K42:N42" si="10">SUM(K36,K37)</f>
        <v>13</v>
      </c>
      <c r="L42" s="29">
        <f t="shared" si="10"/>
        <v>0</v>
      </c>
      <c r="M42" s="29">
        <f t="shared" si="10"/>
        <v>40</v>
      </c>
      <c r="N42" s="29">
        <f t="shared" si="10"/>
        <v>0</v>
      </c>
      <c r="O42" s="19" t="e">
        <f t="shared" si="4"/>
        <v>#DIV/0!</v>
      </c>
      <c r="P42" s="25">
        <f t="shared" si="5"/>
        <v>-100</v>
      </c>
      <c r="Q42" s="20">
        <f t="shared" si="6"/>
        <v>-40</v>
      </c>
      <c r="R42" s="20">
        <f t="shared" si="7"/>
        <v>-100</v>
      </c>
    </row>
    <row r="43" hidden="1" spans="1:18">
      <c r="F43" s="19" t="e">
        <f t="shared" si="0"/>
        <v>#DIV/0!</v>
      </c>
      <c r="G43" s="20" t="e">
        <f t="shared" si="1"/>
        <v>#DIV/0!</v>
      </c>
      <c r="H43" s="20">
        <f t="shared" si="2"/>
        <v>0</v>
      </c>
      <c r="I43" s="38"/>
      <c r="O43" s="19" t="e">
        <f t="shared" si="4"/>
        <v>#DIV/0!</v>
      </c>
      <c r="P43" s="20" t="e">
        <f t="shared" si="5"/>
        <v>#DIV/0!</v>
      </c>
    </row>
    <row r="44" hidden="1" spans="1:18">
      <c r="F44" s="19" t="e">
        <f t="shared" si="0"/>
        <v>#DIV/0!</v>
      </c>
      <c r="G44" s="20" t="e">
        <f t="shared" si="1"/>
        <v>#DIV/0!</v>
      </c>
      <c r="H44" s="20">
        <f t="shared" si="2"/>
        <v>0</v>
      </c>
      <c r="I44" s="38"/>
      <c r="O44" s="19" t="e">
        <f t="shared" si="4"/>
        <v>#DIV/0!</v>
      </c>
      <c r="P44" s="20" t="e">
        <f t="shared" si="5"/>
        <v>#DIV/0!</v>
      </c>
    </row>
    <row r="45" hidden="1" spans="1:18">
      <c r="F45" s="19" t="e">
        <f t="shared" si="0"/>
        <v>#DIV/0!</v>
      </c>
      <c r="G45" s="20" t="e">
        <f t="shared" si="1"/>
        <v>#DIV/0!</v>
      </c>
      <c r="H45" s="20">
        <f t="shared" si="2"/>
        <v>0</v>
      </c>
      <c r="I45" s="38"/>
      <c r="O45" s="19" t="e">
        <f t="shared" si="4"/>
        <v>#DIV/0!</v>
      </c>
      <c r="P45" s="20" t="e">
        <f t="shared" si="5"/>
        <v>#DIV/0!</v>
      </c>
    </row>
    <row r="46" hidden="1" spans="1:18">
      <c r="F46" s="19" t="e">
        <f t="shared" si="0"/>
        <v>#DIV/0!</v>
      </c>
      <c r="G46" s="20" t="e">
        <f t="shared" si="1"/>
        <v>#DIV/0!</v>
      </c>
      <c r="H46" s="20">
        <f t="shared" si="2"/>
        <v>0</v>
      </c>
      <c r="I46" s="38"/>
      <c r="O46" s="19" t="e">
        <f t="shared" si="4"/>
        <v>#DIV/0!</v>
      </c>
      <c r="P46" s="20" t="e">
        <f t="shared" si="5"/>
        <v>#DIV/0!</v>
      </c>
    </row>
    <row r="47" hidden="1" spans="1:18">
      <c r="F47" s="19" t="e">
        <f t="shared" si="0"/>
        <v>#DIV/0!</v>
      </c>
      <c r="G47" s="20" t="e">
        <f t="shared" si="1"/>
        <v>#DIV/0!</v>
      </c>
      <c r="H47" s="20">
        <f t="shared" si="2"/>
        <v>0</v>
      </c>
      <c r="I47" s="38"/>
      <c r="O47" s="19" t="e">
        <f t="shared" si="4"/>
        <v>#DIV/0!</v>
      </c>
      <c r="P47" s="20" t="e">
        <f t="shared" si="5"/>
        <v>#DIV/0!</v>
      </c>
    </row>
    <row r="48" hidden="1" spans="1:18">
      <c r="F48" s="19" t="e">
        <f t="shared" si="0"/>
        <v>#DIV/0!</v>
      </c>
      <c r="G48" s="20" t="e">
        <f t="shared" si="1"/>
        <v>#DIV/0!</v>
      </c>
      <c r="H48" s="20">
        <f t="shared" si="2"/>
        <v>0</v>
      </c>
      <c r="I48" s="38"/>
      <c r="O48" s="19" t="e">
        <f t="shared" si="4"/>
        <v>#DIV/0!</v>
      </c>
      <c r="P48" s="20" t="e">
        <f t="shared" si="5"/>
        <v>#DIV/0!</v>
      </c>
    </row>
    <row r="49" hidden="1" spans="6:16">
      <c r="F49" s="19" t="e">
        <f t="shared" si="0"/>
        <v>#DIV/0!</v>
      </c>
      <c r="G49" s="20" t="e">
        <f t="shared" si="1"/>
        <v>#DIV/0!</v>
      </c>
      <c r="H49" s="20">
        <f t="shared" si="2"/>
        <v>0</v>
      </c>
      <c r="I49" s="38"/>
      <c r="O49" s="19" t="e">
        <f t="shared" si="4"/>
        <v>#DIV/0!</v>
      </c>
      <c r="P49" s="20" t="e">
        <f t="shared" si="5"/>
        <v>#DIV/0!</v>
      </c>
    </row>
    <row r="50" hidden="1" spans="6:16">
      <c r="F50" s="19" t="e">
        <f t="shared" si="0"/>
        <v>#DIV/0!</v>
      </c>
      <c r="G50" s="20" t="e">
        <f t="shared" si="1"/>
        <v>#DIV/0!</v>
      </c>
      <c r="H50" s="20">
        <f t="shared" si="2"/>
        <v>0</v>
      </c>
      <c r="I50" s="38"/>
      <c r="O50" s="19" t="e">
        <f t="shared" si="4"/>
        <v>#DIV/0!</v>
      </c>
      <c r="P50" s="20" t="e">
        <f t="shared" si="5"/>
        <v>#DIV/0!</v>
      </c>
    </row>
    <row r="51" hidden="1" spans="6:16">
      <c r="F51" s="19" t="e">
        <f t="shared" si="0"/>
        <v>#DIV/0!</v>
      </c>
      <c r="G51" s="20" t="e">
        <f t="shared" si="1"/>
        <v>#DIV/0!</v>
      </c>
      <c r="H51" s="20">
        <f t="shared" si="2"/>
        <v>0</v>
      </c>
      <c r="I51" s="38"/>
      <c r="O51" s="19" t="e">
        <f t="shared" si="4"/>
        <v>#DIV/0!</v>
      </c>
      <c r="P51" s="20" t="e">
        <f t="shared" si="5"/>
        <v>#DIV/0!</v>
      </c>
    </row>
    <row r="52" hidden="1" spans="6:16">
      <c r="F52" s="19" t="e">
        <f t="shared" si="0"/>
        <v>#DIV/0!</v>
      </c>
      <c r="G52" s="20" t="e">
        <f t="shared" si="1"/>
        <v>#DIV/0!</v>
      </c>
      <c r="H52" s="20">
        <f t="shared" si="2"/>
        <v>0</v>
      </c>
      <c r="I52" s="38"/>
      <c r="O52" s="19" t="e">
        <f t="shared" si="4"/>
        <v>#DIV/0!</v>
      </c>
      <c r="P52" s="20" t="e">
        <f t="shared" si="5"/>
        <v>#DIV/0!</v>
      </c>
    </row>
    <row r="53" hidden="1" spans="6:16">
      <c r="F53" s="19" t="e">
        <f t="shared" si="0"/>
        <v>#DIV/0!</v>
      </c>
      <c r="G53" s="20" t="e">
        <f t="shared" si="1"/>
        <v>#DIV/0!</v>
      </c>
      <c r="H53" s="20">
        <f t="shared" si="2"/>
        <v>0</v>
      </c>
      <c r="I53" s="38"/>
      <c r="O53" s="19" t="e">
        <f t="shared" si="4"/>
        <v>#DIV/0!</v>
      </c>
      <c r="P53" s="20" t="e">
        <f t="shared" si="5"/>
        <v>#DIV/0!</v>
      </c>
    </row>
    <row r="54" hidden="1" spans="6:16">
      <c r="F54" s="19" t="e">
        <f t="shared" si="0"/>
        <v>#DIV/0!</v>
      </c>
      <c r="G54" s="20" t="e">
        <f t="shared" si="1"/>
        <v>#DIV/0!</v>
      </c>
      <c r="H54" s="20">
        <f t="shared" si="2"/>
        <v>0</v>
      </c>
      <c r="I54" s="38"/>
      <c r="O54" s="19" t="e">
        <f t="shared" si="4"/>
        <v>#DIV/0!</v>
      </c>
      <c r="P54" s="20" t="e">
        <f t="shared" si="5"/>
        <v>#DIV/0!</v>
      </c>
    </row>
    <row r="55" hidden="1" spans="6:16">
      <c r="F55" s="19" t="e">
        <f t="shared" si="0"/>
        <v>#DIV/0!</v>
      </c>
      <c r="G55" s="20" t="e">
        <f t="shared" si="1"/>
        <v>#DIV/0!</v>
      </c>
      <c r="H55" s="20">
        <f t="shared" si="2"/>
        <v>0</v>
      </c>
      <c r="I55" s="38"/>
      <c r="O55" s="19" t="e">
        <f t="shared" si="4"/>
        <v>#DIV/0!</v>
      </c>
      <c r="P55" s="20" t="e">
        <f t="shared" si="5"/>
        <v>#DIV/0!</v>
      </c>
    </row>
    <row r="56" hidden="1" spans="6:16">
      <c r="F56" s="19" t="e">
        <f t="shared" si="0"/>
        <v>#DIV/0!</v>
      </c>
      <c r="G56" s="20" t="e">
        <f t="shared" si="1"/>
        <v>#DIV/0!</v>
      </c>
      <c r="H56" s="20">
        <f t="shared" si="2"/>
        <v>0</v>
      </c>
      <c r="I56" s="38"/>
      <c r="O56" s="19" t="e">
        <f t="shared" si="4"/>
        <v>#DIV/0!</v>
      </c>
      <c r="P56" s="20" t="e">
        <f t="shared" si="5"/>
        <v>#DIV/0!</v>
      </c>
    </row>
    <row r="57" hidden="1" spans="6:16">
      <c r="F57" s="19" t="e">
        <f t="shared" si="0"/>
        <v>#DIV/0!</v>
      </c>
      <c r="G57" s="20" t="e">
        <f t="shared" si="1"/>
        <v>#DIV/0!</v>
      </c>
      <c r="H57" s="20">
        <f t="shared" si="2"/>
        <v>0</v>
      </c>
      <c r="I57" s="38"/>
      <c r="O57" s="19" t="e">
        <f t="shared" si="4"/>
        <v>#DIV/0!</v>
      </c>
      <c r="P57" s="20" t="e">
        <f t="shared" si="5"/>
        <v>#DIV/0!</v>
      </c>
    </row>
    <row r="58" hidden="1" spans="6:16">
      <c r="F58" s="19" t="e">
        <f t="shared" si="0"/>
        <v>#DIV/0!</v>
      </c>
      <c r="G58" s="20" t="e">
        <f t="shared" si="1"/>
        <v>#DIV/0!</v>
      </c>
      <c r="H58" s="20">
        <f t="shared" si="2"/>
        <v>0</v>
      </c>
      <c r="I58" s="38"/>
      <c r="O58" s="19" t="e">
        <f t="shared" si="4"/>
        <v>#DIV/0!</v>
      </c>
      <c r="P58" s="20" t="e">
        <f t="shared" si="5"/>
        <v>#DIV/0!</v>
      </c>
    </row>
    <row r="59" hidden="1" spans="6:16">
      <c r="F59" s="19" t="e">
        <f t="shared" si="0"/>
        <v>#DIV/0!</v>
      </c>
      <c r="G59" s="20" t="e">
        <f t="shared" si="1"/>
        <v>#DIV/0!</v>
      </c>
      <c r="H59" s="20">
        <f t="shared" si="2"/>
        <v>0</v>
      </c>
      <c r="I59" s="38"/>
      <c r="O59" s="19" t="e">
        <f t="shared" si="4"/>
        <v>#DIV/0!</v>
      </c>
      <c r="P59" s="20" t="e">
        <f t="shared" si="5"/>
        <v>#DIV/0!</v>
      </c>
    </row>
    <row r="60" hidden="1" spans="6:16">
      <c r="F60" s="19" t="e">
        <f t="shared" si="0"/>
        <v>#DIV/0!</v>
      </c>
      <c r="G60" s="20" t="e">
        <f t="shared" si="1"/>
        <v>#DIV/0!</v>
      </c>
      <c r="H60" s="20">
        <f t="shared" si="2"/>
        <v>0</v>
      </c>
      <c r="I60" s="38"/>
      <c r="O60" s="19" t="e">
        <f t="shared" si="4"/>
        <v>#DIV/0!</v>
      </c>
      <c r="P60" s="20" t="e">
        <f t="shared" si="5"/>
        <v>#DIV/0!</v>
      </c>
    </row>
    <row r="61" hidden="1" spans="6:16">
      <c r="F61" s="19" t="e">
        <f t="shared" si="0"/>
        <v>#DIV/0!</v>
      </c>
      <c r="G61" s="20" t="e">
        <f t="shared" si="1"/>
        <v>#DIV/0!</v>
      </c>
      <c r="H61" s="20">
        <f t="shared" si="2"/>
        <v>0</v>
      </c>
      <c r="I61" s="38"/>
      <c r="O61" s="19" t="e">
        <f t="shared" si="4"/>
        <v>#DIV/0!</v>
      </c>
      <c r="P61" s="20" t="e">
        <f t="shared" si="5"/>
        <v>#DIV/0!</v>
      </c>
    </row>
    <row r="62" hidden="1" spans="6:16">
      <c r="F62" s="19" t="e">
        <f t="shared" si="0"/>
        <v>#DIV/0!</v>
      </c>
      <c r="G62" s="20" t="e">
        <f t="shared" si="1"/>
        <v>#DIV/0!</v>
      </c>
      <c r="H62" s="20">
        <f t="shared" si="2"/>
        <v>0</v>
      </c>
      <c r="I62" s="38"/>
      <c r="O62" s="19" t="e">
        <f t="shared" si="4"/>
        <v>#DIV/0!</v>
      </c>
      <c r="P62" s="20" t="e">
        <f t="shared" si="5"/>
        <v>#DIV/0!</v>
      </c>
    </row>
    <row r="63" hidden="1" spans="6:16">
      <c r="F63" s="19" t="e">
        <f t="shared" si="0"/>
        <v>#DIV/0!</v>
      </c>
      <c r="G63" s="20" t="e">
        <f t="shared" si="1"/>
        <v>#DIV/0!</v>
      </c>
      <c r="H63" s="20">
        <f t="shared" si="2"/>
        <v>0</v>
      </c>
      <c r="I63" s="38"/>
      <c r="O63" s="19" t="e">
        <f t="shared" si="4"/>
        <v>#DIV/0!</v>
      </c>
      <c r="P63" s="20" t="e">
        <f t="shared" si="5"/>
        <v>#DIV/0!</v>
      </c>
    </row>
    <row r="64" hidden="1" spans="6:16">
      <c r="F64" s="19" t="e">
        <f t="shared" si="0"/>
        <v>#DIV/0!</v>
      </c>
      <c r="G64" s="20" t="e">
        <f t="shared" si="1"/>
        <v>#DIV/0!</v>
      </c>
      <c r="H64" s="20">
        <f t="shared" si="2"/>
        <v>0</v>
      </c>
      <c r="I64" s="38"/>
      <c r="O64" s="19" t="e">
        <f t="shared" si="4"/>
        <v>#DIV/0!</v>
      </c>
      <c r="P64" s="20" t="e">
        <f t="shared" si="5"/>
        <v>#DIV/0!</v>
      </c>
    </row>
    <row r="65" hidden="1" spans="6:16">
      <c r="F65" s="19" t="e">
        <f t="shared" si="0"/>
        <v>#DIV/0!</v>
      </c>
      <c r="G65" s="20" t="e">
        <f t="shared" si="1"/>
        <v>#DIV/0!</v>
      </c>
      <c r="H65" s="20">
        <f t="shared" si="2"/>
        <v>0</v>
      </c>
      <c r="I65" s="38"/>
      <c r="O65" s="19" t="e">
        <f t="shared" si="4"/>
        <v>#DIV/0!</v>
      </c>
      <c r="P65" s="20" t="e">
        <f t="shared" si="5"/>
        <v>#DIV/0!</v>
      </c>
    </row>
    <row r="67" hidden="1"/>
    <row r="68" hidden="1"/>
    <row r="69" hidden="1"/>
    <row r="70" hidden="1"/>
  </sheetData>
  <mergeCells count="7">
    <mergeCell ref="A1:R1"/>
    <mergeCell ref="C3:I3"/>
    <mergeCell ref="L3:R3"/>
    <mergeCell ref="A3:A4"/>
    <mergeCell ref="B3:B4"/>
    <mergeCell ref="J3:J4"/>
    <mergeCell ref="K3:K4"/>
  </mergeCells>
  <conditionalFormatting sqref="J41 A37:A41 A5:A32 A35">
    <cfRule type="expression" dxfId="0" priority="2" stopIfTrue="1">
      <formula>"len($A:$A)=3"</formula>
    </cfRule>
  </conditionalFormatting>
  <conditionalFormatting sqref="P5:R41 G5:I65 Q42:R42 P42:P65">
    <cfRule type="cellIs" dxfId="1" priority="1" stopIfTrue="1" operator="lessThan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德宏州梁河县党政机关单位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目录</vt:lpstr>
      <vt:lpstr>2024年一般公预算执行情况表</vt:lpstr>
      <vt:lpstr>2024年政府性基金预算执行情况表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倪</cp:lastModifiedBy>
  <dcterms:created xsi:type="dcterms:W3CDTF">2025-03-04T02:25:00Z</dcterms:created>
  <dcterms:modified xsi:type="dcterms:W3CDTF">2025-12-31T02:16:07Z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D42DAAFE54354F25A3352265FE4468A6_13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