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<sst xmlns="http://schemas.openxmlformats.org/spreadsheetml/2006/main" count="208" uniqueCount="126">
  <si>
    <r>
      <rPr>
        <b/>
        <sz val="18"/>
        <color theme="1"/>
        <rFont val="方正仿宋_GBK"/>
        <charset val="134"/>
      </rPr>
      <t>梁河县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方正仿宋_GBK"/>
        <charset val="134"/>
      </rPr>
      <t>年职业技能培训拟发放培训补贴资金公示明细表</t>
    </r>
  </si>
  <si>
    <t>序号</t>
  </si>
  <si>
    <t>培训机构</t>
  </si>
  <si>
    <t>培训班名称</t>
  </si>
  <si>
    <t>培训工种</t>
  </si>
  <si>
    <t>取证类别</t>
  </si>
  <si>
    <t>培训时间</t>
  </si>
  <si>
    <t>培训地点</t>
  </si>
  <si>
    <t>期数</t>
  </si>
  <si>
    <t>合格人数</t>
  </si>
  <si>
    <t>其中：合格脱贫劳动力人数</t>
  </si>
  <si>
    <t>补贴标准（元/人）</t>
  </si>
  <si>
    <t>脱贫劳动力补贴标准是否上浮20%</t>
  </si>
  <si>
    <t>脱贫劳动力补贴上浮20%后标准（元/人）</t>
  </si>
  <si>
    <t>补贴金额（元）</t>
  </si>
  <si>
    <t>资金类型</t>
  </si>
  <si>
    <t>备注</t>
  </si>
  <si>
    <t>云南竞腾职业培训学校有限责任公司</t>
  </si>
  <si>
    <t>梁河县2024年职业技能培训202401期手工电弧焊培训班</t>
  </si>
  <si>
    <t>手工电弧焊</t>
  </si>
  <si>
    <t>专项能力证书</t>
  </si>
  <si>
    <t>2024-07-12 - 2024-07-19</t>
  </si>
  <si>
    <t>遮岛镇团结社区大石龙活动中心</t>
  </si>
  <si>
    <t>是</t>
  </si>
  <si>
    <t>就业补助资金</t>
  </si>
  <si>
    <t>梁河县2024年职业技能培训202402期生态护林培训班</t>
  </si>
  <si>
    <t>生态护林培训</t>
  </si>
  <si>
    <t>培训合格证书</t>
  </si>
  <si>
    <t>2024-07-19 - 2024-07-24</t>
  </si>
  <si>
    <t>小厂乡友义村磨石沟活动中心</t>
  </si>
  <si>
    <t>梁河县2024年职业技能培训202403期手工电弧焊培训班</t>
  </si>
  <si>
    <t>2024-07-26 - 2024-08-02</t>
  </si>
  <si>
    <t>勐养镇芒蚌村硝塘小组烤房</t>
  </si>
  <si>
    <t>梁河县2024年职业技能培训202404期起重装卸机械操作工初级培训班</t>
  </si>
  <si>
    <t>起重装卸机械操作工</t>
  </si>
  <si>
    <t>职业技能等级证书</t>
  </si>
  <si>
    <t>2024-07-26 - 2024-08-09</t>
  </si>
  <si>
    <t>梁河县2024年职业技能培训 202410期起重装卸机械操作工初级培训班</t>
  </si>
  <si>
    <t>2024-08-28 - 2024-09-11</t>
  </si>
  <si>
    <t>遮岛镇团结社区李村活动中心</t>
  </si>
  <si>
    <t>梁河县2024年职业技能培训202411期挖掘铲运和桩工机械司机初级培训班</t>
  </si>
  <si>
    <t>挖掘铲运和桩工机械司机</t>
  </si>
  <si>
    <t>2024-08-30 - 2024-09-13</t>
  </si>
  <si>
    <t>曩宋乡曩宋村大牲畜交易市场</t>
  </si>
  <si>
    <t>梁河县2024年职业技能培训202413期电商运营管理培训班</t>
  </si>
  <si>
    <t>电商运营管理培训</t>
  </si>
  <si>
    <t>2024-09-07 - 2024-09-13</t>
  </si>
  <si>
    <t>曩宋乡芒林村中坝燕子厂活动中心</t>
  </si>
  <si>
    <t>梁河县2024年职业技能培训202420期乡村电子商务培训班</t>
  </si>
  <si>
    <t>乡村电子商务培训</t>
  </si>
  <si>
    <t>2024-10-15 - 2024-10-21</t>
  </si>
  <si>
    <t>芒市春泽职业培训学校有限公司</t>
  </si>
  <si>
    <t>梁河县2024年职业技能培训202405期乡村电子商务培训班</t>
  </si>
  <si>
    <t>2024-08-09 - 2024-08-15</t>
  </si>
  <si>
    <t>勐养镇芒轩村委会棒良小组</t>
  </si>
  <si>
    <t>梁河县2024年职业技能培训202408期乡村电子商务培训班</t>
  </si>
  <si>
    <t>2024-08-22 - 2024-08-28</t>
  </si>
  <si>
    <t>九保乡丙界村委会永和村民小组</t>
  </si>
  <si>
    <t>梁河县2024年职业技能培训202412期乡村电子商务培训班</t>
  </si>
  <si>
    <t>2024-08-30 - 2024-09-05</t>
  </si>
  <si>
    <t>芒东镇罗岗村委会芒满村民小组新活动室</t>
  </si>
  <si>
    <t>梁河县2024年职业技能培训202416期客房服务员初级培训班</t>
  </si>
  <si>
    <t>客房服务员</t>
  </si>
  <si>
    <t>2024-09-14 - 2024-09-28</t>
  </si>
  <si>
    <t>曩宋乡曩宋村八组</t>
  </si>
  <si>
    <t>梁河县2024年职业技能培训202425期民宿客栈服务培训班</t>
  </si>
  <si>
    <t>民宿客栈服务培训</t>
  </si>
  <si>
    <t>2024-11-21 - 2024-11-25</t>
  </si>
  <si>
    <t>芒东镇笋子洼村民委员会聚福村小组党支部活动室</t>
  </si>
  <si>
    <t>梁河县2024年职业技能培训202429期乡村电子商务培训班</t>
  </si>
  <si>
    <t>2024-11-29 - 2024-12-05</t>
  </si>
  <si>
    <t>曩宋乡曩宋村</t>
  </si>
  <si>
    <t>云南新西南职业培训学校</t>
  </si>
  <si>
    <t>梁河县2024年创业培训202415期网络创业培训班</t>
  </si>
  <si>
    <t>网络创业培训</t>
  </si>
  <si>
    <t>创业培训合格证书</t>
  </si>
  <si>
    <t>2024-09-11 - 2024-09-17</t>
  </si>
  <si>
    <t>曩宋乡关璋村民委员会关璋活动中心</t>
  </si>
  <si>
    <t>梁河县2024年创业培训202418期SYB培训班</t>
  </si>
  <si>
    <t>SYB培训</t>
  </si>
  <si>
    <t>2024-09-18 - 2024-09-24</t>
  </si>
  <si>
    <t>芒东镇翁冷村委会线滇小组活动中心</t>
  </si>
  <si>
    <t>昆明立新职业培训学校</t>
  </si>
  <si>
    <t>梁河县2024年职业技能培训202406期乡村电子商务培训班</t>
  </si>
  <si>
    <t>2024-08-10 - 2024-08-16</t>
  </si>
  <si>
    <t>芒东镇笋子洼村委会聚福村小组活动室</t>
  </si>
  <si>
    <t>梁河县2024年职业技能培训202409期家政服务员初级培训班</t>
  </si>
  <si>
    <t>家政服务员</t>
  </si>
  <si>
    <t>2024-08-22 - 2024-09-05</t>
  </si>
  <si>
    <t>平山乡罗新寨</t>
  </si>
  <si>
    <t>梁河县2024年职业技能培训202424期畜禽疾病防控培训班</t>
  </si>
  <si>
    <t>畜禽疾病防控培训</t>
  </si>
  <si>
    <t>2024-11-20 - 2024-11-25</t>
  </si>
  <si>
    <t>曩宋乡河东村委会平地村活动室</t>
  </si>
  <si>
    <t>梁河县2024年职业技能培训202430期乡村电子商务培训班</t>
  </si>
  <si>
    <t>2024-11-30 - 2024-12-06</t>
  </si>
  <si>
    <t>曩宋乡河东村委会平地小组</t>
  </si>
  <si>
    <t>德宏州捷安职业培训学校</t>
  </si>
  <si>
    <t>梁河县2024年职业技能培训202419期茶叶加工技术培训班</t>
  </si>
  <si>
    <t>茶叶加工技术培训</t>
  </si>
  <si>
    <t>2024-10-09 - 2024-10-14</t>
  </si>
  <si>
    <t>芒东镇清平村委会</t>
  </si>
  <si>
    <t>梁河县2024年职业技能培训202423期无人机植保培训班</t>
  </si>
  <si>
    <t>无人机植保培训</t>
  </si>
  <si>
    <t>2024-11-15 - 2024-11-20</t>
  </si>
  <si>
    <t>曩宋乡曩宋村党组织活动室</t>
  </si>
  <si>
    <t>梁河县2024年职业技能培训202431期无人机植保培训班</t>
  </si>
  <si>
    <t>2024-12-04 - 2024-12-09</t>
  </si>
  <si>
    <t>勐养镇芒蚌村委会</t>
  </si>
  <si>
    <t>昆明永浩职业培训学校</t>
  </si>
  <si>
    <t>梁河县2024年职业技能培训 202407期起重装卸机械操作工初级培训班</t>
  </si>
  <si>
    <t>2024-08-15 - 2024-08-29</t>
  </si>
  <si>
    <t>河西乡勐来村老年活动中心</t>
  </si>
  <si>
    <t>梁河县2024年职业技能培训202414期起重装卸机械操作工初级培训班</t>
  </si>
  <si>
    <t>2024-09-11 - 2024-09-25</t>
  </si>
  <si>
    <t>河西乡芒陇村上芒别活动中心</t>
  </si>
  <si>
    <t>梁河县2024年职业技能培训202421期中式烹调师初级培训班</t>
  </si>
  <si>
    <t>中式烹调师</t>
  </si>
  <si>
    <t>2024-10-27 - 2024-11-10</t>
  </si>
  <si>
    <t>芒东镇芒东村汤家屯小组活动室</t>
  </si>
  <si>
    <t>梁河县2024年职业技能培训202422期服装缝纫培训班</t>
  </si>
  <si>
    <t>服装缝纫</t>
  </si>
  <si>
    <t>专项职业能力证书</t>
  </si>
  <si>
    <t>2024-11-12 - 2024-11-19</t>
  </si>
  <si>
    <t>河西乡芒陇村红茂活动中心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</si>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</sst>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仿宋_GBK"/>
      <charset val="134"/>
    </font>
    <font>
      <b/>
      <sz val="18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workbookViewId="0">
      <selection activeCell="R9" sqref="R9"/>
    </sheetView>
  </sheetViews>
  <sheetFormatPr defaultColWidth="9" defaultRowHeight="13.5"/>
  <cols>
    <col min="1" max="1" width="4.75" customWidth="1"/>
    <col min="2" max="2" width="16.375" customWidth="1"/>
    <col min="3" max="3" width="26.25" customWidth="1"/>
    <col min="4" max="4" width="16.75" customWidth="1"/>
    <col min="5" max="5" width="12" customWidth="1"/>
    <col min="6" max="6" width="14.75" customWidth="1"/>
    <col min="7" max="7" width="18.5" customWidth="1"/>
    <col min="8" max="8" width="6.5" customWidth="1"/>
    <col min="9" max="9" width="8.25" customWidth="1"/>
    <col min="10" max="10" width="14" customWidth="1"/>
    <col min="11" max="11" width="14.25" customWidth="1"/>
    <col min="12" max="12" width="13.625" customWidth="1"/>
    <col min="13" max="13" width="13.625" style="1" customWidth="1"/>
    <col min="14" max="15" width="9.875"/>
    <col min="16" max="16" width="7.25" customWidth="1"/>
  </cols>
  <sheetData>
    <row r="1" ht="33" customHeight="1" spans="1:16">
      <c r="A1" s="2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5" t="s">
        <v>16</v>
      </c>
    </row>
    <row r="3" ht="30" customHeight="1" spans="1:16">
      <c r="A3" s="5">
        <v>1</v>
      </c>
      <c r="B3" s="6" t="s">
        <v>17</v>
      </c>
      <c r="C3" s="6" t="s">
        <v>18</v>
      </c>
      <c r="D3" s="7" t="s">
        <v>19</v>
      </c>
      <c r="E3" s="6" t="s">
        <v>20</v>
      </c>
      <c r="F3" s="6" t="s">
        <v>21</v>
      </c>
      <c r="G3" s="6" t="s">
        <v>22</v>
      </c>
      <c r="H3" s="8">
        <v>1</v>
      </c>
      <c r="I3" s="9">
        <v>48</v>
      </c>
      <c r="J3" s="9">
        <v>9</v>
      </c>
      <c r="K3" s="17">
        <v>900</v>
      </c>
      <c r="L3" s="5" t="s">
        <v>23</v>
      </c>
      <c r="M3" s="7">
        <f>K3+K3*0.2</f>
        <v>1080</v>
      </c>
      <c r="N3" s="5">
        <f>(I3-J3)*K3+J3*M3</f>
        <v>44820</v>
      </c>
      <c r="O3" s="18" t="s">
        <v>24</v>
      </c>
      <c r="P3" s="7"/>
    </row>
    <row r="4" ht="30" customHeight="1" spans="1:16">
      <c r="A4" s="5">
        <v>2</v>
      </c>
      <c r="B4" s="6" t="s">
        <v>17</v>
      </c>
      <c r="C4" s="6" t="s">
        <v>25</v>
      </c>
      <c r="D4" s="7" t="s">
        <v>26</v>
      </c>
      <c r="E4" s="6" t="s">
        <v>27</v>
      </c>
      <c r="F4" s="6" t="s">
        <v>28</v>
      </c>
      <c r="G4" s="6" t="s">
        <v>29</v>
      </c>
      <c r="H4" s="8">
        <v>1</v>
      </c>
      <c r="I4" s="11">
        <v>44</v>
      </c>
      <c r="J4" s="11">
        <v>24</v>
      </c>
      <c r="K4" s="17">
        <v>800</v>
      </c>
      <c r="L4" s="5" t="s">
        <v>23</v>
      </c>
      <c r="M4" s="7">
        <f t="shared" ref="M4:M16" si="0">K4+K4*0.2</f>
        <v>960</v>
      </c>
      <c r="N4" s="5">
        <f t="shared" ref="N4:N16" si="1">(I4-J4)*K4+J4*M4</f>
        <v>39040</v>
      </c>
      <c r="O4" s="19"/>
      <c r="P4" s="7"/>
    </row>
    <row r="5" ht="30" customHeight="1" spans="1:16">
      <c r="A5" s="5">
        <v>3</v>
      </c>
      <c r="B5" s="6" t="s">
        <v>17</v>
      </c>
      <c r="C5" s="6" t="s">
        <v>30</v>
      </c>
      <c r="D5" s="7" t="s">
        <v>19</v>
      </c>
      <c r="E5" s="6" t="s">
        <v>20</v>
      </c>
      <c r="F5" s="6" t="s">
        <v>31</v>
      </c>
      <c r="G5" s="6" t="s">
        <v>32</v>
      </c>
      <c r="H5" s="8">
        <v>1</v>
      </c>
      <c r="I5" s="11">
        <v>50</v>
      </c>
      <c r="J5" s="11">
        <v>13</v>
      </c>
      <c r="K5" s="17">
        <v>900</v>
      </c>
      <c r="L5" s="5" t="s">
        <v>23</v>
      </c>
      <c r="M5" s="7">
        <f t="shared" si="0"/>
        <v>1080</v>
      </c>
      <c r="N5" s="5">
        <f t="shared" si="1"/>
        <v>47340</v>
      </c>
      <c r="O5" s="19"/>
      <c r="P5" s="7"/>
    </row>
    <row r="6" ht="30" customHeight="1" spans="1:16">
      <c r="A6" s="5">
        <v>4</v>
      </c>
      <c r="B6" s="6" t="s">
        <v>17</v>
      </c>
      <c r="C6" s="6" t="s">
        <v>33</v>
      </c>
      <c r="D6" s="7" t="s">
        <v>34</v>
      </c>
      <c r="E6" s="6" t="s">
        <v>35</v>
      </c>
      <c r="F6" s="6" t="s">
        <v>36</v>
      </c>
      <c r="G6" s="6" t="s">
        <v>32</v>
      </c>
      <c r="H6" s="8">
        <v>1</v>
      </c>
      <c r="I6" s="9">
        <v>45</v>
      </c>
      <c r="J6" s="9">
        <v>16</v>
      </c>
      <c r="K6" s="17">
        <v>1400</v>
      </c>
      <c r="L6" s="5" t="s">
        <v>23</v>
      </c>
      <c r="M6" s="7">
        <f t="shared" si="0"/>
        <v>1680</v>
      </c>
      <c r="N6" s="5">
        <f t="shared" si="1"/>
        <v>67480</v>
      </c>
      <c r="O6" s="19"/>
      <c r="P6" s="7"/>
    </row>
    <row r="7" ht="30" customHeight="1" spans="1:16">
      <c r="A7" s="5">
        <v>5</v>
      </c>
      <c r="B7" s="9" t="s">
        <v>17</v>
      </c>
      <c r="C7" s="9" t="s">
        <v>37</v>
      </c>
      <c r="D7" s="10" t="s">
        <v>34</v>
      </c>
      <c r="E7" s="9" t="s">
        <v>35</v>
      </c>
      <c r="F7" s="9" t="s">
        <v>38</v>
      </c>
      <c r="G7" s="9" t="s">
        <v>39</v>
      </c>
      <c r="H7" s="8">
        <v>1</v>
      </c>
      <c r="I7" s="20">
        <v>59</v>
      </c>
      <c r="J7" s="20">
        <v>4</v>
      </c>
      <c r="K7" s="11">
        <v>1400</v>
      </c>
      <c r="L7" s="5" t="s">
        <v>23</v>
      </c>
      <c r="M7" s="7">
        <f t="shared" si="0"/>
        <v>1680</v>
      </c>
      <c r="N7" s="5">
        <f t="shared" si="1"/>
        <v>83720</v>
      </c>
      <c r="O7" s="19"/>
      <c r="P7" s="7"/>
    </row>
    <row r="8" ht="30" customHeight="1" spans="1:16">
      <c r="A8" s="5">
        <v>6</v>
      </c>
      <c r="B8" s="9" t="s">
        <v>17</v>
      </c>
      <c r="C8" s="9" t="s">
        <v>40</v>
      </c>
      <c r="D8" s="10" t="s">
        <v>41</v>
      </c>
      <c r="E8" s="9" t="s">
        <v>35</v>
      </c>
      <c r="F8" s="9" t="s">
        <v>42</v>
      </c>
      <c r="G8" s="9" t="s">
        <v>43</v>
      </c>
      <c r="H8" s="8">
        <v>1</v>
      </c>
      <c r="I8" s="10">
        <v>50</v>
      </c>
      <c r="J8" s="10">
        <v>14</v>
      </c>
      <c r="K8" s="11">
        <v>1400</v>
      </c>
      <c r="L8" s="5" t="s">
        <v>23</v>
      </c>
      <c r="M8" s="7">
        <f t="shared" si="0"/>
        <v>1680</v>
      </c>
      <c r="N8" s="5">
        <f t="shared" si="1"/>
        <v>73920</v>
      </c>
      <c r="O8" s="19"/>
      <c r="P8" s="7"/>
    </row>
    <row r="9" ht="30" customHeight="1" spans="1:16">
      <c r="A9" s="5">
        <v>7</v>
      </c>
      <c r="B9" s="9" t="s">
        <v>17</v>
      </c>
      <c r="C9" s="9" t="s">
        <v>44</v>
      </c>
      <c r="D9" s="10" t="s">
        <v>45</v>
      </c>
      <c r="E9" s="9" t="s">
        <v>27</v>
      </c>
      <c r="F9" s="9" t="s">
        <v>46</v>
      </c>
      <c r="G9" s="9" t="s">
        <v>47</v>
      </c>
      <c r="H9" s="8">
        <v>1</v>
      </c>
      <c r="I9" s="10">
        <v>39</v>
      </c>
      <c r="J9" s="10">
        <v>16</v>
      </c>
      <c r="K9" s="11">
        <v>1400</v>
      </c>
      <c r="L9" s="5" t="s">
        <v>23</v>
      </c>
      <c r="M9" s="7">
        <f t="shared" si="0"/>
        <v>1680</v>
      </c>
      <c r="N9" s="5">
        <f t="shared" si="1"/>
        <v>59080</v>
      </c>
      <c r="O9" s="19"/>
      <c r="P9" s="7"/>
    </row>
    <row r="10" ht="30" customHeight="1" spans="1:16">
      <c r="A10" s="5">
        <v>8</v>
      </c>
      <c r="B10" s="9" t="s">
        <v>17</v>
      </c>
      <c r="C10" s="9" t="s">
        <v>48</v>
      </c>
      <c r="D10" s="10" t="s">
        <v>49</v>
      </c>
      <c r="E10" s="9" t="s">
        <v>27</v>
      </c>
      <c r="F10" s="9" t="s">
        <v>50</v>
      </c>
      <c r="G10" s="9" t="s">
        <v>22</v>
      </c>
      <c r="H10" s="8">
        <v>1</v>
      </c>
      <c r="I10" s="10">
        <v>48</v>
      </c>
      <c r="J10" s="10">
        <v>1</v>
      </c>
      <c r="K10" s="11">
        <v>1400</v>
      </c>
      <c r="L10" s="5" t="s">
        <v>23</v>
      </c>
      <c r="M10" s="7">
        <f t="shared" si="0"/>
        <v>1680</v>
      </c>
      <c r="N10" s="5">
        <f t="shared" si="1"/>
        <v>67480</v>
      </c>
      <c r="O10" s="19"/>
      <c r="P10" s="7"/>
    </row>
    <row r="11" ht="30" customHeight="1" spans="1:16">
      <c r="A11" s="5">
        <v>9</v>
      </c>
      <c r="B11" s="6" t="s">
        <v>51</v>
      </c>
      <c r="C11" s="6" t="s">
        <v>52</v>
      </c>
      <c r="D11" s="7" t="s">
        <v>49</v>
      </c>
      <c r="E11" s="6" t="s">
        <v>27</v>
      </c>
      <c r="F11" s="6" t="s">
        <v>53</v>
      </c>
      <c r="G11" s="6" t="s">
        <v>54</v>
      </c>
      <c r="H11" s="8">
        <v>1</v>
      </c>
      <c r="I11" s="10">
        <v>34</v>
      </c>
      <c r="J11" s="10">
        <v>7</v>
      </c>
      <c r="K11" s="17">
        <v>1400</v>
      </c>
      <c r="L11" s="5" t="s">
        <v>23</v>
      </c>
      <c r="M11" s="7">
        <f t="shared" si="0"/>
        <v>1680</v>
      </c>
      <c r="N11" s="5">
        <f t="shared" si="1"/>
        <v>49560</v>
      </c>
      <c r="O11" s="19"/>
      <c r="P11" s="7"/>
    </row>
    <row r="12" ht="30" customHeight="1" spans="1:16">
      <c r="A12" s="5">
        <v>10</v>
      </c>
      <c r="B12" s="9" t="s">
        <v>51</v>
      </c>
      <c r="C12" s="9" t="s">
        <v>55</v>
      </c>
      <c r="D12" s="10" t="s">
        <v>49</v>
      </c>
      <c r="E12" s="9" t="s">
        <v>27</v>
      </c>
      <c r="F12" s="9" t="s">
        <v>56</v>
      </c>
      <c r="G12" s="9" t="s">
        <v>57</v>
      </c>
      <c r="H12" s="8">
        <v>1</v>
      </c>
      <c r="I12" s="20">
        <v>19</v>
      </c>
      <c r="J12" s="20">
        <v>4</v>
      </c>
      <c r="K12" s="11">
        <v>1400</v>
      </c>
      <c r="L12" s="5" t="s">
        <v>23</v>
      </c>
      <c r="M12" s="7">
        <f t="shared" si="0"/>
        <v>1680</v>
      </c>
      <c r="N12" s="5">
        <f t="shared" si="1"/>
        <v>27720</v>
      </c>
      <c r="O12" s="19"/>
      <c r="P12" s="7"/>
    </row>
    <row r="13" ht="30" customHeight="1" spans="1:16">
      <c r="A13" s="5">
        <v>11</v>
      </c>
      <c r="B13" s="9" t="s">
        <v>51</v>
      </c>
      <c r="C13" s="9" t="s">
        <v>58</v>
      </c>
      <c r="D13" s="10" t="s">
        <v>49</v>
      </c>
      <c r="E13" s="9" t="s">
        <v>27</v>
      </c>
      <c r="F13" s="9" t="s">
        <v>59</v>
      </c>
      <c r="G13" s="9" t="s">
        <v>60</v>
      </c>
      <c r="H13" s="8">
        <v>1</v>
      </c>
      <c r="I13" s="10">
        <v>47</v>
      </c>
      <c r="J13" s="10">
        <v>6</v>
      </c>
      <c r="K13" s="11">
        <v>1400</v>
      </c>
      <c r="L13" s="5" t="s">
        <v>23</v>
      </c>
      <c r="M13" s="7">
        <f t="shared" si="0"/>
        <v>1680</v>
      </c>
      <c r="N13" s="5">
        <f t="shared" si="1"/>
        <v>67480</v>
      </c>
      <c r="O13" s="19"/>
      <c r="P13" s="7"/>
    </row>
    <row r="14" ht="30" customHeight="1" spans="1:16">
      <c r="A14" s="5">
        <v>12</v>
      </c>
      <c r="B14" s="9" t="s">
        <v>51</v>
      </c>
      <c r="C14" s="9" t="s">
        <v>61</v>
      </c>
      <c r="D14" s="10" t="s">
        <v>62</v>
      </c>
      <c r="E14" s="9" t="s">
        <v>35</v>
      </c>
      <c r="F14" s="9" t="s">
        <v>63</v>
      </c>
      <c r="G14" s="9" t="s">
        <v>64</v>
      </c>
      <c r="H14" s="8">
        <v>1</v>
      </c>
      <c r="I14" s="10">
        <v>30</v>
      </c>
      <c r="J14" s="10">
        <v>7</v>
      </c>
      <c r="K14" s="11">
        <v>1400</v>
      </c>
      <c r="L14" s="5" t="s">
        <v>23</v>
      </c>
      <c r="M14" s="7">
        <f t="shared" si="0"/>
        <v>1680</v>
      </c>
      <c r="N14" s="5">
        <f t="shared" si="1"/>
        <v>43960</v>
      </c>
      <c r="O14" s="19"/>
      <c r="P14" s="7"/>
    </row>
    <row r="15" ht="30" customHeight="1" spans="1:16">
      <c r="A15" s="5">
        <v>13</v>
      </c>
      <c r="B15" s="9" t="s">
        <v>51</v>
      </c>
      <c r="C15" s="9" t="s">
        <v>65</v>
      </c>
      <c r="D15" s="10" t="s">
        <v>66</v>
      </c>
      <c r="E15" s="9" t="s">
        <v>27</v>
      </c>
      <c r="F15" s="9" t="s">
        <v>67</v>
      </c>
      <c r="G15" s="9" t="s">
        <v>68</v>
      </c>
      <c r="H15" s="8">
        <v>1</v>
      </c>
      <c r="I15" s="10">
        <v>33</v>
      </c>
      <c r="J15" s="10">
        <v>10</v>
      </c>
      <c r="K15" s="11">
        <v>700</v>
      </c>
      <c r="L15" s="5" t="s">
        <v>23</v>
      </c>
      <c r="M15" s="7">
        <f t="shared" si="0"/>
        <v>840</v>
      </c>
      <c r="N15" s="5">
        <f t="shared" si="1"/>
        <v>24500</v>
      </c>
      <c r="O15" s="19"/>
      <c r="P15" s="7"/>
    </row>
    <row r="16" ht="30" customHeight="1" spans="1:16">
      <c r="A16" s="5">
        <v>14</v>
      </c>
      <c r="B16" s="9" t="s">
        <v>51</v>
      </c>
      <c r="C16" s="9" t="s">
        <v>69</v>
      </c>
      <c r="D16" s="10" t="s">
        <v>49</v>
      </c>
      <c r="E16" s="9" t="s">
        <v>27</v>
      </c>
      <c r="F16" s="9" t="s">
        <v>70</v>
      </c>
      <c r="G16" s="9" t="s">
        <v>71</v>
      </c>
      <c r="H16" s="8">
        <v>1</v>
      </c>
      <c r="I16" s="10">
        <v>36</v>
      </c>
      <c r="J16" s="10">
        <v>6</v>
      </c>
      <c r="K16" s="11">
        <v>1400</v>
      </c>
      <c r="L16" s="5" t="s">
        <v>23</v>
      </c>
      <c r="M16" s="7">
        <f t="shared" si="0"/>
        <v>1680</v>
      </c>
      <c r="N16" s="5">
        <f t="shared" si="1"/>
        <v>52080</v>
      </c>
      <c r="O16" s="19"/>
      <c r="P16" s="5"/>
    </row>
    <row r="17" ht="30" customHeight="1" spans="1:16">
      <c r="A17" s="5">
        <v>15</v>
      </c>
      <c r="B17" s="9" t="s">
        <v>72</v>
      </c>
      <c r="C17" s="9" t="s">
        <v>73</v>
      </c>
      <c r="D17" s="10" t="s">
        <v>74</v>
      </c>
      <c r="E17" s="9" t="s">
        <v>75</v>
      </c>
      <c r="F17" s="9" t="s">
        <v>76</v>
      </c>
      <c r="G17" s="9" t="s">
        <v>77</v>
      </c>
      <c r="H17" s="8">
        <v>1</v>
      </c>
      <c r="I17" s="10">
        <v>21</v>
      </c>
      <c r="J17" s="10">
        <v>7</v>
      </c>
      <c r="K17" s="11">
        <v>1500</v>
      </c>
      <c r="L17" s="5" t="s">
        <v>23</v>
      </c>
      <c r="M17" s="7">
        <f t="shared" ref="M17:M31" si="2">K17+K17*0.2</f>
        <v>1800</v>
      </c>
      <c r="N17" s="5">
        <f t="shared" ref="N17:N31" si="3">(I17-J17)*K17+J17*M17</f>
        <v>33600</v>
      </c>
      <c r="O17" s="19"/>
      <c r="P17" s="5"/>
    </row>
    <row r="18" ht="30" customHeight="1" spans="1:16">
      <c r="A18" s="5">
        <v>16</v>
      </c>
      <c r="B18" s="9" t="s">
        <v>72</v>
      </c>
      <c r="C18" s="9" t="s">
        <v>78</v>
      </c>
      <c r="D18" s="10" t="s">
        <v>79</v>
      </c>
      <c r="E18" s="9" t="s">
        <v>75</v>
      </c>
      <c r="F18" s="9" t="s">
        <v>80</v>
      </c>
      <c r="G18" s="9" t="s">
        <v>81</v>
      </c>
      <c r="H18" s="8">
        <v>1</v>
      </c>
      <c r="I18" s="20">
        <v>28</v>
      </c>
      <c r="J18" s="20">
        <v>8</v>
      </c>
      <c r="K18" s="11">
        <v>1200</v>
      </c>
      <c r="L18" s="5" t="s">
        <v>23</v>
      </c>
      <c r="M18" s="7">
        <f t="shared" si="2"/>
        <v>1440</v>
      </c>
      <c r="N18" s="5">
        <f t="shared" si="3"/>
        <v>35520</v>
      </c>
      <c r="O18" s="19"/>
      <c r="P18" s="5"/>
    </row>
    <row r="19" ht="30" customHeight="1" spans="1:16">
      <c r="A19" s="5">
        <v>17</v>
      </c>
      <c r="B19" s="6" t="s">
        <v>82</v>
      </c>
      <c r="C19" s="6" t="s">
        <v>83</v>
      </c>
      <c r="D19" s="7" t="s">
        <v>49</v>
      </c>
      <c r="E19" s="6" t="s">
        <v>27</v>
      </c>
      <c r="F19" s="6" t="s">
        <v>84</v>
      </c>
      <c r="G19" s="6" t="s">
        <v>85</v>
      </c>
      <c r="H19" s="8">
        <v>1</v>
      </c>
      <c r="I19" s="20">
        <v>32</v>
      </c>
      <c r="J19" s="20">
        <v>13</v>
      </c>
      <c r="K19" s="17">
        <v>1400</v>
      </c>
      <c r="L19" s="5" t="s">
        <v>23</v>
      </c>
      <c r="M19" s="7">
        <f t="shared" si="2"/>
        <v>1680</v>
      </c>
      <c r="N19" s="5">
        <f t="shared" si="3"/>
        <v>48440</v>
      </c>
      <c r="O19" s="19"/>
      <c r="P19" s="7"/>
    </row>
    <row r="20" ht="30" customHeight="1" spans="1:16">
      <c r="A20" s="5">
        <v>18</v>
      </c>
      <c r="B20" s="9" t="s">
        <v>82</v>
      </c>
      <c r="C20" s="9" t="s">
        <v>86</v>
      </c>
      <c r="D20" s="10" t="s">
        <v>87</v>
      </c>
      <c r="E20" s="9" t="s">
        <v>35</v>
      </c>
      <c r="F20" s="9" t="s">
        <v>88</v>
      </c>
      <c r="G20" s="9" t="s">
        <v>89</v>
      </c>
      <c r="H20" s="8">
        <v>1</v>
      </c>
      <c r="I20" s="10">
        <v>36</v>
      </c>
      <c r="J20" s="10">
        <v>13</v>
      </c>
      <c r="K20" s="11">
        <v>1400</v>
      </c>
      <c r="L20" s="5" t="s">
        <v>23</v>
      </c>
      <c r="M20" s="7">
        <f t="shared" si="2"/>
        <v>1680</v>
      </c>
      <c r="N20" s="5">
        <f t="shared" si="3"/>
        <v>54040</v>
      </c>
      <c r="O20" s="19"/>
      <c r="P20" s="7"/>
    </row>
    <row r="21" ht="30" customHeight="1" spans="1:16">
      <c r="A21" s="5">
        <v>19</v>
      </c>
      <c r="B21" s="9" t="s">
        <v>82</v>
      </c>
      <c r="C21" s="9" t="s">
        <v>90</v>
      </c>
      <c r="D21" s="10" t="s">
        <v>91</v>
      </c>
      <c r="E21" s="9" t="s">
        <v>27</v>
      </c>
      <c r="F21" s="9" t="s">
        <v>92</v>
      </c>
      <c r="G21" s="9" t="s">
        <v>93</v>
      </c>
      <c r="H21" s="8">
        <v>1</v>
      </c>
      <c r="I21" s="10">
        <v>43</v>
      </c>
      <c r="J21" s="10">
        <v>14</v>
      </c>
      <c r="K21" s="11">
        <v>800</v>
      </c>
      <c r="L21" s="5" t="s">
        <v>23</v>
      </c>
      <c r="M21" s="7">
        <f t="shared" si="2"/>
        <v>960</v>
      </c>
      <c r="N21" s="5">
        <f t="shared" si="3"/>
        <v>36640</v>
      </c>
      <c r="O21" s="19"/>
      <c r="P21" s="7"/>
    </row>
    <row r="22" ht="30" customHeight="1" spans="1:16">
      <c r="A22" s="5">
        <v>20</v>
      </c>
      <c r="B22" s="11" t="s">
        <v>82</v>
      </c>
      <c r="C22" s="11" t="s">
        <v>94</v>
      </c>
      <c r="D22" s="10" t="s">
        <v>49</v>
      </c>
      <c r="E22" s="9" t="s">
        <v>27</v>
      </c>
      <c r="F22" s="9" t="s">
        <v>95</v>
      </c>
      <c r="G22" s="9" t="s">
        <v>96</v>
      </c>
      <c r="H22" s="8">
        <v>1</v>
      </c>
      <c r="I22" s="5">
        <v>35</v>
      </c>
      <c r="J22" s="5">
        <v>10</v>
      </c>
      <c r="K22" s="17">
        <v>1400</v>
      </c>
      <c r="L22" s="5" t="s">
        <v>23</v>
      </c>
      <c r="M22" s="7">
        <f t="shared" si="2"/>
        <v>1680</v>
      </c>
      <c r="N22" s="5">
        <f t="shared" si="3"/>
        <v>51800</v>
      </c>
      <c r="O22" s="19"/>
      <c r="P22" s="7"/>
    </row>
    <row r="23" ht="30" customHeight="1" spans="1:16">
      <c r="A23" s="5">
        <v>21</v>
      </c>
      <c r="B23" s="9" t="s">
        <v>97</v>
      </c>
      <c r="C23" s="9" t="s">
        <v>98</v>
      </c>
      <c r="D23" s="10" t="s">
        <v>99</v>
      </c>
      <c r="E23" s="9" t="s">
        <v>27</v>
      </c>
      <c r="F23" s="9" t="s">
        <v>100</v>
      </c>
      <c r="G23" s="9" t="s">
        <v>101</v>
      </c>
      <c r="H23" s="8">
        <v>1</v>
      </c>
      <c r="I23" s="10">
        <v>31</v>
      </c>
      <c r="J23" s="10">
        <v>18</v>
      </c>
      <c r="K23" s="11">
        <v>800</v>
      </c>
      <c r="L23" s="5" t="s">
        <v>23</v>
      </c>
      <c r="M23" s="7">
        <f t="shared" si="2"/>
        <v>960</v>
      </c>
      <c r="N23" s="5">
        <f t="shared" si="3"/>
        <v>27680</v>
      </c>
      <c r="O23" s="19"/>
      <c r="P23" s="7"/>
    </row>
    <row r="24" ht="30" customHeight="1" spans="1:16">
      <c r="A24" s="5">
        <v>22</v>
      </c>
      <c r="B24" s="9" t="s">
        <v>97</v>
      </c>
      <c r="C24" s="9" t="s">
        <v>102</v>
      </c>
      <c r="D24" s="10" t="s">
        <v>103</v>
      </c>
      <c r="E24" s="9" t="s">
        <v>27</v>
      </c>
      <c r="F24" s="9" t="s">
        <v>104</v>
      </c>
      <c r="G24" s="9" t="s">
        <v>105</v>
      </c>
      <c r="H24" s="8">
        <v>1</v>
      </c>
      <c r="I24" s="10">
        <v>23</v>
      </c>
      <c r="J24" s="10">
        <v>5</v>
      </c>
      <c r="K24" s="11">
        <v>800</v>
      </c>
      <c r="L24" s="5" t="s">
        <v>23</v>
      </c>
      <c r="M24" s="7">
        <f t="shared" si="2"/>
        <v>960</v>
      </c>
      <c r="N24" s="5">
        <f t="shared" si="3"/>
        <v>19200</v>
      </c>
      <c r="O24" s="19"/>
      <c r="P24" s="7"/>
    </row>
    <row r="25" ht="30" customHeight="1" spans="1:16">
      <c r="A25" s="5">
        <v>23</v>
      </c>
      <c r="B25" s="12" t="s">
        <v>97</v>
      </c>
      <c r="C25" s="12" t="s">
        <v>106</v>
      </c>
      <c r="D25" s="13" t="s">
        <v>103</v>
      </c>
      <c r="E25" s="9" t="s">
        <v>27</v>
      </c>
      <c r="F25" s="12" t="s">
        <v>107</v>
      </c>
      <c r="G25" s="9" t="s">
        <v>108</v>
      </c>
      <c r="H25" s="8">
        <v>1</v>
      </c>
      <c r="I25" s="10">
        <v>19</v>
      </c>
      <c r="J25" s="10">
        <v>2</v>
      </c>
      <c r="K25" s="11">
        <v>800</v>
      </c>
      <c r="L25" s="5" t="s">
        <v>23</v>
      </c>
      <c r="M25" s="7">
        <f t="shared" si="2"/>
        <v>960</v>
      </c>
      <c r="N25" s="5">
        <f t="shared" si="3"/>
        <v>15520</v>
      </c>
      <c r="O25" s="19"/>
      <c r="P25" s="7"/>
    </row>
    <row r="26" ht="30" customHeight="1" spans="1:16">
      <c r="A26" s="5">
        <v>24</v>
      </c>
      <c r="B26" s="9" t="s">
        <v>109</v>
      </c>
      <c r="C26" s="9" t="s">
        <v>110</v>
      </c>
      <c r="D26" s="10" t="s">
        <v>34</v>
      </c>
      <c r="E26" s="9" t="s">
        <v>35</v>
      </c>
      <c r="F26" s="9" t="s">
        <v>111</v>
      </c>
      <c r="G26" s="9" t="s">
        <v>112</v>
      </c>
      <c r="H26" s="8">
        <v>1</v>
      </c>
      <c r="I26" s="10">
        <v>53</v>
      </c>
      <c r="J26" s="10">
        <v>17</v>
      </c>
      <c r="K26" s="11">
        <v>1400</v>
      </c>
      <c r="L26" s="5" t="s">
        <v>23</v>
      </c>
      <c r="M26" s="7">
        <f t="shared" si="2"/>
        <v>1680</v>
      </c>
      <c r="N26" s="5">
        <f t="shared" si="3"/>
        <v>78960</v>
      </c>
      <c r="O26" s="19"/>
      <c r="P26" s="7"/>
    </row>
    <row r="27" ht="30" customHeight="1" spans="1:16">
      <c r="A27" s="5">
        <v>25</v>
      </c>
      <c r="B27" s="9" t="s">
        <v>109</v>
      </c>
      <c r="C27" s="9" t="s">
        <v>113</v>
      </c>
      <c r="D27" s="10" t="s">
        <v>34</v>
      </c>
      <c r="E27" s="9" t="s">
        <v>35</v>
      </c>
      <c r="F27" s="9" t="s">
        <v>114</v>
      </c>
      <c r="G27" s="9" t="s">
        <v>115</v>
      </c>
      <c r="H27" s="8">
        <v>1</v>
      </c>
      <c r="I27" s="10">
        <v>40</v>
      </c>
      <c r="J27" s="10">
        <v>6</v>
      </c>
      <c r="K27" s="11">
        <v>1400</v>
      </c>
      <c r="L27" s="5" t="s">
        <v>23</v>
      </c>
      <c r="M27" s="7">
        <f t="shared" si="2"/>
        <v>1680</v>
      </c>
      <c r="N27" s="5">
        <f t="shared" si="3"/>
        <v>57680</v>
      </c>
      <c r="O27" s="19"/>
      <c r="P27" s="7"/>
    </row>
    <row r="28" ht="30" customHeight="1" spans="1:16">
      <c r="A28" s="5">
        <v>26</v>
      </c>
      <c r="B28" s="9" t="s">
        <v>109</v>
      </c>
      <c r="C28" s="9" t="s">
        <v>116</v>
      </c>
      <c r="D28" s="10" t="s">
        <v>117</v>
      </c>
      <c r="E28" s="9" t="s">
        <v>35</v>
      </c>
      <c r="F28" s="9" t="s">
        <v>118</v>
      </c>
      <c r="G28" s="9" t="s">
        <v>119</v>
      </c>
      <c r="H28" s="8">
        <v>1</v>
      </c>
      <c r="I28" s="10">
        <v>45</v>
      </c>
      <c r="J28" s="10">
        <v>2</v>
      </c>
      <c r="K28" s="11">
        <v>1400</v>
      </c>
      <c r="L28" s="5" t="s">
        <v>23</v>
      </c>
      <c r="M28" s="7">
        <f t="shared" si="2"/>
        <v>1680</v>
      </c>
      <c r="N28" s="5">
        <f t="shared" si="3"/>
        <v>63560</v>
      </c>
      <c r="O28" s="19"/>
      <c r="P28" s="5"/>
    </row>
    <row r="29" ht="30" customHeight="1" spans="1:16">
      <c r="A29" s="5">
        <v>27</v>
      </c>
      <c r="B29" s="9" t="s">
        <v>109</v>
      </c>
      <c r="C29" s="9" t="s">
        <v>120</v>
      </c>
      <c r="D29" s="10" t="s">
        <v>121</v>
      </c>
      <c r="E29" s="9" t="s">
        <v>122</v>
      </c>
      <c r="F29" s="9" t="s">
        <v>123</v>
      </c>
      <c r="G29" s="9" t="s">
        <v>124</v>
      </c>
      <c r="H29" s="8">
        <v>1</v>
      </c>
      <c r="I29" s="10">
        <v>56</v>
      </c>
      <c r="J29" s="10">
        <v>6</v>
      </c>
      <c r="K29" s="11">
        <v>900</v>
      </c>
      <c r="L29" s="5" t="s">
        <v>23</v>
      </c>
      <c r="M29" s="7">
        <f t="shared" si="2"/>
        <v>1080</v>
      </c>
      <c r="N29" s="5">
        <f t="shared" si="3"/>
        <v>51480</v>
      </c>
      <c r="O29" s="19"/>
      <c r="P29" s="5"/>
    </row>
    <row r="30" ht="30" customHeight="1" spans="1:16">
      <c r="A30" s="14" t="s">
        <v>125</v>
      </c>
      <c r="B30" s="14"/>
      <c r="C30" s="14"/>
      <c r="D30" s="14"/>
      <c r="E30" s="14"/>
      <c r="F30" s="14"/>
      <c r="G30" s="14"/>
      <c r="H30" s="15">
        <f>SUM(H3:H29)</f>
        <v>27</v>
      </c>
      <c r="I30" s="15">
        <f t="shared" ref="I30:N30" si="4">SUM(I3:I29)</f>
        <v>1044</v>
      </c>
      <c r="J30" s="15">
        <f t="shared" si="4"/>
        <v>258</v>
      </c>
      <c r="K30" s="15"/>
      <c r="L30" s="15"/>
      <c r="M30" s="15"/>
      <c r="N30" s="15">
        <f t="shared" si="4"/>
        <v>1322300</v>
      </c>
      <c r="O30" s="15"/>
      <c r="P30" s="21"/>
    </row>
    <row r="31" ht="48" customHeight="1" spans="1:16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22"/>
      <c r="N31" s="16"/>
      <c r="O31" s="16"/>
      <c r="P31" s="16"/>
    </row>
  </sheetData>
  <mergeCells count="3">
    <mergeCell ref="A1:P1"/>
    <mergeCell ref="A30:G30"/>
    <mergeCell ref="O3:O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邵银</cp:lastModifiedBy>
  <dcterms:created xsi:type="dcterms:W3CDTF">2023-05-12T11:15:00Z</dcterms:created>
  <dcterms:modified xsi:type="dcterms:W3CDTF">2024-12-16T08:21:42Z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C38798753F27422FB6506FF47D0D9AB6_12</vt:lpwstr>
  </property>
</Properties>
</file>