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7" activeTab="17"/>
  </bookViews>
  <sheets>
    <sheet name="2024年度部门整体支出绩效自评情况" sheetId="1" r:id="rId1"/>
    <sheet name="2024年度部门整体支出绩效自评表" sheetId="2" r:id="rId2"/>
    <sheet name="服务中心工作经费项目支出绩效自评表" sheetId="3" r:id="rId3"/>
    <sheet name="双拥模范县创建创建活动经费项目支出绩效自评表" sheetId="4" r:id="rId4"/>
    <sheet name="烈士纪念设施维护及优抚对象数据核查规范经费项目支出绩效自评表" sheetId="5" r:id="rId5"/>
    <sheet name="春节、“八一”烈士纪念日等各种节日慰问活动经费支出绩效自评表" sheetId="6" r:id="rId6"/>
    <sheet name="抚恤补助经费项目支出绩效自评表 " sheetId="8" r:id="rId7"/>
    <sheet name="烈士陵园建设经费项目支出绩效自评表  " sheetId="9" r:id="rId8"/>
    <sheet name="退役安置经费项目支出绩效自评表 " sheetId="10" r:id="rId9"/>
    <sheet name="2025年优抚对象补助中央经费项目支出绩效自评表  " sheetId="11" r:id="rId10"/>
    <sheet name="2024年优抚对象补助省级经费支出绩效自评表" sheetId="12" r:id="rId11"/>
    <sheet name="2024年优抚对象医疗保障中央经费支出绩效自评表 " sheetId="13" r:id="rId12"/>
    <sheet name="2023年优抚对象解困帮扶及其他临时救助补助专项省级经费" sheetId="14" r:id="rId13"/>
    <sheet name="退役军人志愿服务工作经费" sheetId="15" r:id="rId14"/>
    <sheet name="2024年（第一批）优抚对象补助省级经费" sheetId="16" r:id="rId15"/>
    <sheet name="2024年（第三批）优抚对象补助中央经费" sheetId="17" r:id="rId16"/>
    <sheet name="2024年退役士兵安置（自主就业退役士兵一次性经济补助）补助" sheetId="18" r:id="rId17"/>
    <sheet name="梁河县烈士陵园项目建设资金" sheetId="20" r:id="rId18"/>
    <sheet name="2024年省级优抚对象解困帮扶及其他临时救助补助经费 " sheetId="21" r:id="rId19"/>
    <sheet name="军转干部经费" sheetId="22"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<sst xmlns="http://schemas.openxmlformats.org/spreadsheetml/2006/main" count="1772" uniqueCount="298">
  <si>
    <t>2024年度部门整体支出绩效自评情况</t>
  </si>
  <si>
    <t>一、部门基本情况</t>
  </si>
  <si>
    <t>（一）部门概况</t>
  </si>
  <si>
    <t>贯彻落实退役军人思想政治、权益维护、移交安置、织指导退役军人教育培训、就业创业、服务管理、拥军优抚、褒扬纪念、解难帮困等法规政策并组织实施。</t>
  </si>
  <si>
    <t>（二）部门绩效目标的设立情况</t>
  </si>
  <si>
    <t>加强拥军优抚、移交安置、就业创业等工作，不断提高服务保障水平、让军人成为全社会尊崇的职业、让退役军人成为全社会尊重的人。</t>
  </si>
  <si>
    <t>（三）部门整体收支情况</t>
  </si>
  <si>
    <t>2024年决算收入1181.12万元，与上年1123.74万元对比增加57.38万元，增长4.85%，主要原因：本年新增烈士陵园建设拆迁补助。梁河县退役军人事务局2024年支出决算数1181.12万元，与上年数1123.90万元对比增加57.22万元，增长4.84%,主要原因是本年新增烈士陵园建设拆迁补助。</t>
  </si>
  <si>
    <t>（四）部门预算管理制度建设情况</t>
  </si>
  <si>
    <t>建立规范、公开透明的预算制度。</t>
  </si>
  <si>
    <t>（五）严控“三公”经费支出情况</t>
  </si>
  <si>
    <t>2024年“三公”经费支出1.99万元，以及与上年度“三公”经费支出1.45万元的对比情况，增加0.54万元，增长37%，增加原因：公车使用量增加，公务用车费用增加。</t>
  </si>
  <si>
    <t>二、绩效自评组织情况</t>
  </si>
  <si>
    <t>（一）前期准备</t>
  </si>
  <si>
    <t>1、成立绩效自评小组；2、制定自评方案；3、对部门整体支出评价体系打分；</t>
  </si>
  <si>
    <t>（二）组织实施</t>
  </si>
  <si>
    <t>财务室牵头负责。</t>
  </si>
  <si>
    <t>三、评价情况分析及综合评价结论</t>
  </si>
  <si>
    <t>2024年，根据单位年初工作计划和重点性工作安排，围绕县委、县政府的工作目标，积极履职，强化管理，较好的完成了年度工作目标。通过加强预算收支管理，不断建立健全内部管理制度，梳理内部管理流程，部门整体支出管理情况得到提升。</t>
  </si>
  <si>
    <t>四、存在的问题和整改情况</t>
  </si>
  <si>
    <t>预算编制不够完善,绩效管理工作有待加强，项目绩效目标内容制定不够科学和完善，对项目具体实施指导性不强。整改情况：进一步细化绩效目标内容，严格按照绩效目标实施项目。</t>
  </si>
  <si>
    <t>五、绩效自评结果应用情况</t>
  </si>
  <si>
    <t>1、根据绩效评价结果建立整改机制。2、强化评价结果在项目申报和预算编制中的有效应用。3、部门绩效评价信息反馈公开。</t>
  </si>
  <si>
    <t>六、主要经验及做法</t>
  </si>
  <si>
    <t>强化预算管理意识，预算编制前多与股室做好协调沟通衔接，提高预算编制的科学性、合理性、准确性和可控性。强化预算的刚性约束，做到先预算后开支，重视财政资金的使用效益。</t>
  </si>
  <si>
    <t>七、其他需说明的情况</t>
  </si>
  <si>
    <t>无</t>
  </si>
  <si>
    <t>2024年度部门整体支出绩效自评表</t>
  </si>
  <si>
    <t>基本信息</t>
  </si>
  <si>
    <t>部门
名称</t>
  </si>
  <si>
    <t>梁河县退役军人事务局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</si>
  <si>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</si>
  <si>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</si>
  <si>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</si>
  <si>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</si>
  <si>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</si>
  <si>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</si>
  <si>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</si>
  <si>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</si>
  <si>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</si>
  <si>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</si>
  <si>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</si>
  <si>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</si>
  <si>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</si>
  <si>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</si>
  <si>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t>
  </si>
  <si>
    <t xml:space="preserve">    非财政拨款</t>
  </si>
  <si>
    <t>部门
年度
目标</t>
  </si>
  <si>
    <t>做好梁河县退役军人、现役军人和军属、优抚对象的优待抚恤工作，落实优抚对象医疗保障待遇；做好节日祭扫及慰问及退役军人服务等事务工作。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</si>
  <si>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</si>
  <si>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</si>
  <si>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</si>
  <si>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</si>
  <si>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</si>
  <si>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</si>
  <si>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</si>
  <si>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</si>
  <si>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</si>
  <si>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</si>
  <si>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</si>
  <si>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</si>
  <si>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优抚对象补助经费发放人数</t>
  </si>
  <si>
    <t>≥</t>
  </si>
  <si>
    <t>人</t>
  </si>
  <si>
    <t>700人</t>
  </si>
  <si>
    <t>城乡生活困难的优抚对象人数</t>
  </si>
  <si>
    <t>71人</t>
  </si>
  <si>
    <t>质量指标</t>
  </si>
  <si>
    <t>各类优抚对象补助标准按规定执行率</t>
  </si>
  <si>
    <t>=</t>
  </si>
  <si>
    <t>%</t>
  </si>
  <si>
    <t>时效指标</t>
  </si>
  <si>
    <t>资金发放准确率</t>
  </si>
  <si>
    <t>效益指标</t>
  </si>
  <si>
    <t>社会效益指标</t>
  </si>
  <si>
    <t>优抚对象生活情况</t>
  </si>
  <si>
    <t>有效改善</t>
  </si>
  <si>
    <t>年</t>
  </si>
  <si>
    <t>优抚对象生活情况得到有效改善</t>
  </si>
  <si>
    <t>可持续影响指标</t>
  </si>
  <si>
    <t>促进社会和谐，保障军队建设需要</t>
  </si>
  <si>
    <t>长期</t>
  </si>
  <si>
    <t>社会和谐</t>
  </si>
  <si>
    <t>满意度指标</t>
  </si>
  <si>
    <t>服务对象满意度指标等</t>
  </si>
  <si>
    <t>退役军人满意度</t>
  </si>
  <si>
    <t>优抚对象满意度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</si>
  <si>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</si>
  <si>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</si>
  <si>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</si>
  <si>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</si>
  <si>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服务中心工作经费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</si>
  <si>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</si>
  <si>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</si>
  <si>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</si>
  <si>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</si>
  <si>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</si>
  <si>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</si>
  <si>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</si>
  <si>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</si>
  <si>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</si>
  <si>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</si>
  <si>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</si>
  <si>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</si>
  <si>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</si>
  <si>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</si>
  <si>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根据军人事务部关于印发《基层退役军人服务中心（站）工作指南》的通知（退役军人事务局部发〔2019〕57号）各基层退役军人服务站要充分发挥职责职能，积极搭建平台，创新工作方法，及时开展退役军人常态化走访慰问，化解信访问题，维护退役军人事务局合法权益等相关工作开展。</t>
  </si>
  <si>
    <t>完成年度内退役军人信访接待、就业创业扶持、权益性保障等事务性工作。</t>
  </si>
  <si>
    <t>年度指标值</t>
  </si>
  <si>
    <t>指标完成情况</t>
  </si>
  <si>
    <t>做好全县在册复退军人服务保障工作</t>
  </si>
  <si>
    <t>2068人</t>
  </si>
  <si>
    <t>服务对象荣誉感，获得感</t>
  </si>
  <si>
    <t>完成时间</t>
  </si>
  <si>
    <t>＝</t>
  </si>
  <si>
    <t>2024年12月31日</t>
  </si>
  <si>
    <t>月</t>
  </si>
  <si>
    <t>服务好退役军人，保障社会经济发展</t>
  </si>
  <si>
    <t>90</t>
  </si>
  <si>
    <t>90%</t>
  </si>
  <si>
    <t>退役役军人、烈士遗属满意度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</si>
  <si>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</si>
  <si>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</si>
  <si>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</si>
  <si>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</si>
  <si>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双拥模范县创建创建活动经费</t>
  </si>
  <si>
    <t>认真做好新形势下双拥工作，尊重退役军人、激励先进典型、弘扬风清气正的良好氛围。</t>
  </si>
  <si>
    <t>完成本年度内双拥工作，资金完成年初预算100%。</t>
  </si>
  <si>
    <t>巩固省级双拥示范县</t>
  </si>
  <si>
    <t>个</t>
  </si>
  <si>
    <t>1个</t>
  </si>
  <si>
    <t>按质按量完成</t>
  </si>
  <si>
    <t>维护省级双拥示范县</t>
  </si>
  <si>
    <t>巩固双拥模范县1个</t>
  </si>
  <si>
    <t>力争达到国家级双拥模范城（县）的申报条件</t>
  </si>
  <si>
    <t>拥政爱民成果显著、政策法规落到实处、双拥活动注重实效</t>
  </si>
  <si>
    <t>拥政爱民成果显著</t>
  </si>
  <si>
    <t>军政军民关系融洽</t>
  </si>
  <si>
    <t>军民关系融洽</t>
  </si>
  <si>
    <r>
      <rPr>
        <sz val="11"/>
        <rFont val="宋体"/>
        <charset val="134"/>
      </rPr>
      <t>退</t>
    </r>
    <r>
      <rPr>
        <sz val="11"/>
        <color rgb="FF000000"/>
        <rFont val="宋体"/>
        <charset val="134"/>
      </rPr>
      <t>役军人满意度</t>
    </r>
  </si>
  <si>
    <t>烈士纪念设施维护及优抚对象数据核查规范经费</t>
  </si>
  <si>
    <t>根据云办法（2014）23号“精神，我县共有烈士纪念设施4处，管理维护好烈士纪念设施；民办法[2014]27号通知要求，建立优抚对象数据核查规范化、常态化工作机制。</t>
  </si>
  <si>
    <t>散葬烈士墓地皮硬化、烈士陵园消防池清淤、办理烈士陵园不动产权；完成年度优抚数据确认工作开展情况。</t>
  </si>
  <si>
    <t>维修抗战遗址、褒扬先烈、教育群众及开展好“清明节”、“八一”、 “9.30”烈士纪念日等纪念活动</t>
  </si>
  <si>
    <t>4</t>
  </si>
  <si>
    <t>次</t>
  </si>
  <si>
    <t>4次</t>
  </si>
  <si>
    <t>完成年度优抚数据确认工作</t>
  </si>
  <si>
    <t>1</t>
  </si>
  <si>
    <t>完成本年度所有优抚数据确认工作</t>
  </si>
  <si>
    <t>按要求完成节日活动</t>
  </si>
  <si>
    <t>100</t>
  </si>
  <si>
    <t>100%</t>
  </si>
  <si>
    <t>2024年12月</t>
  </si>
  <si>
    <t>褒扬先烈，教育群众</t>
  </si>
  <si>
    <t>每次活动效果显著</t>
  </si>
  <si>
    <t>效果显著</t>
  </si>
  <si>
    <t>提升群众爱国主义精神，增强爱国情怀</t>
  </si>
  <si>
    <t>增强全县人民爱国情怀</t>
  </si>
  <si>
    <t>社会群众满意度</t>
  </si>
  <si>
    <t>春节、“八一”烈士纪念日等各种节日慰问活动经费</t>
  </si>
  <si>
    <t>保障春节慰、八一建军节、清明节、烈士纪念日祭扫、中秋、国庆等等各种节日慰问、活动开展工作经费。</t>
  </si>
  <si>
    <t>完成本年度内春节走访慰问、清明节祭扫活动、“八一”座谈会及走访慰问，开展好9.30烈士纪念日活动。</t>
  </si>
  <si>
    <t>开展活动次数</t>
  </si>
  <si>
    <t>6</t>
  </si>
  <si>
    <t>6个</t>
  </si>
  <si>
    <t>经费足额拨付率</t>
  </si>
  <si>
    <t>提升军人荣誉感、获得感</t>
  </si>
  <si>
    <t>进一步巩固军政军民团结，促进军民融合深度发展，促进社会和谐。</t>
  </si>
  <si>
    <t>军民融合深度发展</t>
  </si>
  <si>
    <t>抚恤补助经费</t>
  </si>
  <si>
    <t>1、向全县符合享受补助经费条件的重点优抚对象发放自然增长机制补助，通过发放优抚对象补助经费，使优抚对象等人员的基本生活得到有效保障。2、向全县困难退役军人进行帮扶援助，解决生活、住房等困难。3、发放参战民兵民工生活补助县级配套部分，逐步提高出国参战民兵民工抚恤生活补助标准，保障出国参战民兵民工基本生活。4、在乡老复员军人、“三属”人员定期生活补助县级配套部分。</t>
  </si>
  <si>
    <t>完成本年度重点优抚对象生活补助、参战民兵民工生活补助发放。</t>
  </si>
  <si>
    <t>重点优抚对象自然增长补助人数</t>
  </si>
  <si>
    <t>700</t>
  </si>
  <si>
    <t>参战民兵民工</t>
  </si>
  <si>
    <t>1人</t>
  </si>
  <si>
    <t>发放对象生活改善情况</t>
  </si>
  <si>
    <t>优抚对象生活得到有效改善</t>
  </si>
  <si>
    <t>服务对象满意度</t>
  </si>
  <si>
    <t>烈士陵园建设经费</t>
  </si>
  <si>
    <t>目前梁河县没有标准的烈士陵园，按照烈士褒扬纪念法律法规，每个县市必须要有一个规范的烈士陵园，用于开展瞻仰、祭扫烈士，实施爱国主义教育，赓续红色血脉，传承烈士革命精神，弘扬爱国主义教育，当前，梁河县具有的烈士都散葬于各乡镇田间山头，不便于烈士墓的管理维护，为更好落实德退役发〔2021〕28号云南省退役军人事务厅中共云南省委宣传部 云南省财政厅关于县级以下英雄烈士纪念设施整修工程的通知精神，梁河县急需建设一个规范的烈士陵园。</t>
  </si>
  <si>
    <t>完成烈士陵园墓穴迁葬、烈士陵园私人墓穴集中迁入点挡墙、后土完工。</t>
  </si>
  <si>
    <t>修缮烈士陵园</t>
  </si>
  <si>
    <t>座</t>
  </si>
  <si>
    <t>完成烈士陵园墓穴迁葬</t>
  </si>
  <si>
    <t>按质按量修缮烈士陵园</t>
  </si>
  <si>
    <t>修缮时间</t>
  </si>
  <si>
    <t>完成迁葬</t>
  </si>
  <si>
    <t>红色教育功能发挥情况</t>
  </si>
  <si>
    <t>得到有效改善</t>
  </si>
  <si>
    <t>全县人民</t>
  </si>
  <si>
    <t>95</t>
  </si>
  <si>
    <t>95%</t>
  </si>
  <si>
    <t>退役安置经费</t>
  </si>
  <si>
    <t>《国务院退役士兵安置条例》规定，2020年、2021年9月至今共接收退伍士官、士兵66人，需县级配套教育和技能培训；完成年度内待安置退役士兵险种缴纳。</t>
  </si>
  <si>
    <t>完成退役士兵和退出消防员待安排工作期缴纳养老保险3人；参加年度内移交安置工作业务培训。</t>
  </si>
  <si>
    <t>退休军士</t>
  </si>
  <si>
    <t>退伍士官、士兵</t>
  </si>
  <si>
    <t>38人</t>
  </si>
  <si>
    <t>待安置退役士兵养老保险</t>
  </si>
  <si>
    <t>3</t>
  </si>
  <si>
    <t>3人</t>
  </si>
  <si>
    <t>培训经费及时拨付</t>
  </si>
  <si>
    <t>帮助退役士兵就业创业，提高安排工作退役士官教育管理</t>
  </si>
  <si>
    <t>效果显著， 成产生活得到有效提高</t>
  </si>
  <si>
    <t>得到显著提高</t>
  </si>
  <si>
    <t>退役士官、士兵，军休干部遗属满意度</t>
  </si>
  <si>
    <t>2024年优抚对象补助中央经费</t>
  </si>
  <si>
    <t>有效保障优抚对象等人员的基本生活，体现对该群体的社会尊崇。</t>
  </si>
  <si>
    <t>完成本年度优抚对象700人抚恤发放。</t>
  </si>
  <si>
    <t>优抚对象抚恤补助资金发放人数</t>
  </si>
  <si>
    <t>优抚对象抚恤补助资金及时拨付率</t>
  </si>
  <si>
    <t>优抚对象满意率度</t>
  </si>
  <si>
    <t>2024年优抚对象补助省级经费</t>
  </si>
  <si>
    <t>获补对象准确率</t>
  </si>
  <si>
    <t>补助资金拨付到位</t>
  </si>
  <si>
    <t>优抚对象因资金问题发送上访率</t>
  </si>
  <si>
    <t>≤</t>
  </si>
  <si>
    <t>5</t>
  </si>
  <si>
    <t>≤5</t>
  </si>
  <si>
    <t>2024年优抚对象医疗保障中央经费</t>
  </si>
  <si>
    <t>对符合条件的优抚对象参保缴费、住院和门诊费用进行补助，有效帮助解决优抚对象医疗难的问题。</t>
  </si>
  <si>
    <t>退役军人优抚对象医疗救助166人。</t>
  </si>
  <si>
    <t>符合资助参保条件的1级至6级残疾军人实际职工基本医疗保险参保率</t>
  </si>
  <si>
    <t>符合医疗补助条件、参加基本医疗保险制度但个人医疗费用负担较重的优抚对象中实际享受医疗补助人数的比例</t>
  </si>
  <si>
    <t>优抚对象医疗补助经费及时拨付率</t>
  </si>
  <si>
    <t>优抚对象医疗难问题改善情况</t>
  </si>
  <si>
    <t>2023年优抚对象解困帮扶及其他临时救助补助专项省级经费</t>
  </si>
  <si>
    <t>向符合解困帮扶条件的出国参战民兵民工、城乡生活困难的优抚对象发放解困帮扶补助金。及时足额发放优抚对象解困帮扶及其他临时救助补助专项经费。逐步提高出国参战民兵民工抚恤生活补助标准，保障出国参战民兵民工基本生活。</t>
  </si>
  <si>
    <t>本年度内向符合的对象发放了死亡丧葬补助。</t>
  </si>
  <si>
    <t>死亡丧葬补助</t>
  </si>
  <si>
    <t>10</t>
  </si>
  <si>
    <t>10人</t>
  </si>
  <si>
    <t xml:space="preserve">时效指标 </t>
  </si>
  <si>
    <t>发放及时率</t>
  </si>
  <si>
    <t>30</t>
  </si>
  <si>
    <t>天</t>
  </si>
  <si>
    <t>2024年</t>
  </si>
  <si>
    <t>情况得到有效改善</t>
  </si>
  <si>
    <t>受益对象满意率</t>
  </si>
  <si>
    <t>85</t>
  </si>
  <si>
    <t>85%</t>
  </si>
  <si>
    <t>退役军人志愿服务工作经费</t>
  </si>
  <si>
    <t>志愿队人数</t>
  </si>
  <si>
    <t>45</t>
  </si>
  <si>
    <t>45人</t>
  </si>
  <si>
    <t>志愿服装合格率</t>
  </si>
  <si>
    <t>服装发放时间</t>
  </si>
  <si>
    <t>2024年8月</t>
  </si>
  <si>
    <t>强边固防、助力维护边疆安全稳定</t>
  </si>
  <si>
    <t>2024年（第一批）优抚对象补助省级经费</t>
  </si>
  <si>
    <t>优抚对象抚恤补助资金发放人数700人。</t>
  </si>
  <si>
    <t>各类优抚对象抚恤补助标准按规定执行率</t>
  </si>
  <si>
    <t>优抚对象抚恤补助经费及时拨付率</t>
  </si>
  <si>
    <t>受益对象满意度</t>
  </si>
  <si>
    <t>80</t>
  </si>
  <si>
    <t>80%</t>
  </si>
  <si>
    <t>2024年（第三批）优抚对象补助中央经费</t>
  </si>
  <si>
    <t>2024年退役士兵安置（自主就业退役士兵一次性经济补助）省级补助经费</t>
  </si>
  <si>
    <t>对自主就业退役士兵发放地方一次性经济补助是为推动全县安置工作顺利圆满完成，维护退役士兵合法权益，促进社会和谐稳定。</t>
  </si>
  <si>
    <t>自主就业退役士兵发放地方一次性经济补助28人。</t>
  </si>
  <si>
    <t>自主就业人数</t>
  </si>
  <si>
    <t>28</t>
  </si>
  <si>
    <t>28人</t>
  </si>
  <si>
    <t>拨付时间</t>
  </si>
  <si>
    <t>2024年10月前</t>
  </si>
  <si>
    <t>2024年10月</t>
  </si>
  <si>
    <t>退役士兵因经费未兑现而产生的信访比例</t>
  </si>
  <si>
    <t>5%</t>
  </si>
  <si>
    <t>退役士兵满意率</t>
  </si>
  <si>
    <t>梁河县烈士陵园项目建设资金</t>
  </si>
  <si>
    <t>用于修建梁河县烈士陵园建设前期经费。</t>
  </si>
  <si>
    <t>用于支付梁河县烈士陵园建设项目规划及建筑设计费。</t>
  </si>
  <si>
    <t>实施烈士陵园建设</t>
  </si>
  <si>
    <t>梁河县烈士陵园建设项目规划及建筑设计</t>
  </si>
  <si>
    <t>工程质量检测</t>
  </si>
  <si>
    <t>优良</t>
  </si>
  <si>
    <t>按照规定的时间完成</t>
  </si>
  <si>
    <t>红色精神传承</t>
  </si>
  <si>
    <t>弘扬烈士精神，增强爱国情怀</t>
  </si>
  <si>
    <t>增强爱国情怀</t>
  </si>
  <si>
    <t>服务对象投诉率</t>
  </si>
  <si>
    <t>10%</t>
  </si>
  <si>
    <t>2024年省级优抚对象解困帮扶及其他临时救助补助经费</t>
  </si>
  <si>
    <t>完成本年度内参战民兵民工1人生活补助发放，71人城乡生活困难的优抚对象补助发放，及本年度内死亡人员丧葬补助发放。</t>
  </si>
  <si>
    <t>71</t>
  </si>
  <si>
    <t>2024年春节</t>
  </si>
  <si>
    <t>补助对象生活情况得到有效改善</t>
  </si>
  <si>
    <t>军转干部经费</t>
  </si>
  <si>
    <t>根据《云南省加强自主择业军队转业干部管理服务工作意见》（云转联〔2004〕9号）文件精神（自主择业军转业干部管理服务工作所需经费，完成2024年自主择业军转干部医疗保险单位部分缴纳。</t>
  </si>
  <si>
    <t>完成了梁河县2024年自主择业军转干部（3人）医疗保险缴纳。</t>
  </si>
  <si>
    <t>自主择业军转干部</t>
  </si>
  <si>
    <t>为军转干部做好服务保障</t>
  </si>
  <si>
    <t>军转干部长期稳定，促进社会全面发展</t>
  </si>
  <si>
    <t>军转干部长期稳定，确保社会长期安定团结。</t>
  </si>
  <si>
    <t>社会安定团结</t>
  </si>
  <si>
    <t>自主择业军转干部满意度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</si>
</sst>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29">
    <font>
      <sz val="11"/>
      <color theme="1"/>
      <name val="等线"/>
      <charset val="134"/>
      <scheme val="minor"/>
    </font>
    <font>
      <sz val="22"/>
      <color indexed="8"/>
      <name val="宋体"/>
      <charset val="134"/>
    </font>
    <font>
      <sz val="11"/>
      <color rgb="FF000000"/>
      <name val="宋体"/>
      <charset val="134"/>
    </font>
    <font>
      <sz val="11"/>
      <color indexed="8"/>
      <name val="宋体"/>
      <charset val="134"/>
    </font>
    <font>
      <sz val="10"/>
      <color rgb="FF000000"/>
      <name val="宋体"/>
      <charset val="134"/>
    </font>
    <font>
      <sz val="11"/>
      <color theme="1"/>
      <name val="宋体"/>
      <charset val="134"/>
    </font>
    <font>
      <sz val="11"/>
      <name val="宋体"/>
      <charset val="134"/>
    </font>
    <font>
      <b/>
      <sz val="11"/>
      <color rgb="FF000000"/>
      <name val="宋体"/>
      <charset val="134"/>
    </font>
    <font>
      <sz val="10"/>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6"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4" borderId="18" applyNumberFormat="0" applyAlignment="0" applyProtection="0">
      <alignment vertical="center"/>
    </xf>
    <xf numFmtId="0" fontId="18" fillId="5" borderId="19" applyNumberFormat="0" applyAlignment="0" applyProtection="0">
      <alignment vertical="center"/>
    </xf>
    <xf numFmtId="0" fontId="19" fillId="5" borderId="18" applyNumberFormat="0" applyAlignment="0" applyProtection="0">
      <alignment vertical="center"/>
    </xf>
    <xf numFmtId="0" fontId="20" fillId="6" borderId="20" applyNumberFormat="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cellStyleXfs>
  <cellXfs count="78">
    <xf numFmtId="0" fontId="0" fillId="0" borderId="0" xfId="0"/>
    <xf numFmtId="0" fontId="0" fillId="0" borderId="0" xfId="0" applyFont="1" applyAlignment="1">
      <alignment vertical="center"/>
    </xf>
    <xf numFmtId="0" fontId="0" fillId="0" borderId="0" xfId="0" applyFont="1"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2" fillId="0" borderId="4" xfId="0" applyFont="1" applyBorder="1" applyAlignment="1">
      <alignment horizontal="center" vertical="center"/>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0" xfId="0" applyFont="1" applyAlignment="1">
      <alignment wrapText="1"/>
    </xf>
    <xf numFmtId="0" fontId="4" fillId="0" borderId="0" xfId="0" applyFont="1" applyAlignment="1"/>
    <xf numFmtId="49" fontId="3" fillId="0" borderId="7"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3" fillId="0"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2" xfId="0" applyFont="1" applyBorder="1" applyAlignment="1">
      <alignment horizontal="center" vertical="center"/>
    </xf>
    <xf numFmtId="49" fontId="3" fillId="0" borderId="1" xfId="0" applyNumberFormat="1" applyFont="1" applyFill="1" applyBorder="1" applyAlignment="1">
      <alignment horizontal="left" vertical="center" wrapText="1"/>
    </xf>
    <xf numFmtId="0" fontId="2" fillId="0" borderId="4" xfId="0" applyFont="1" applyBorder="1" applyAlignment="1">
      <alignment horizontal="center" vertical="center" wrapText="1"/>
    </xf>
    <xf numFmtId="9" fontId="2" fillId="2" borderId="1" xfId="0" applyNumberFormat="1" applyFont="1" applyFill="1" applyBorder="1" applyAlignment="1">
      <alignment horizontal="center" vertical="center" wrapText="1"/>
    </xf>
    <xf numFmtId="57" fontId="2"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3"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8" fillId="0" borderId="1" xfId="0" applyNumberFormat="1" applyFont="1" applyFill="1" applyBorder="1" applyAlignment="1">
      <alignment horizontal="center" vertical="center"/>
    </xf>
    <xf numFmtId="9" fontId="2" fillId="0" borderId="1"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9" fontId="2" fillId="0" borderId="1"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10" fontId="2" fillId="0" borderId="8" xfId="0" applyNumberFormat="1" applyFont="1" applyBorder="1" applyAlignment="1">
      <alignment horizontal="center" vertical="center" wrapText="1"/>
    </xf>
    <xf numFmtId="0" fontId="2" fillId="0" borderId="12" xfId="0" applyFont="1" applyBorder="1" applyAlignment="1">
      <alignment horizontal="center" vertical="center" wrapText="1"/>
    </xf>
    <xf numFmtId="10" fontId="2" fillId="0" borderId="13"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10" fontId="2" fillId="0" borderId="5" xfId="0" applyNumberFormat="1" applyFont="1" applyBorder="1" applyAlignment="1">
      <alignment horizontal="center" vertical="center" wrapText="1"/>
    </xf>
    <xf numFmtId="10" fontId="2" fillId="0" borderId="6"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7" workbookViewId="0">
      <selection activeCell="C2" sqref="C$1:C$1048576"/>
    </sheetView>
  </sheetViews>
  <sheetFormatPr defaultColWidth="9" defaultRowHeight="14.25" outlineLevelCol="2"/>
  <cols>
    <col min="1" max="1" width="22.125" customWidth="1"/>
    <col min="2" max="2" width="33.375" customWidth="1"/>
    <col min="3" max="3" width="77.375" customWidth="1"/>
  </cols>
  <sheetData>
    <row r="1" ht="27" spans="1:3">
      <c r="A1" s="3" t="s">
        <v>0</v>
      </c>
      <c r="B1" s="3"/>
      <c r="C1" s="3"/>
    </row>
    <row r="2" s="74" customFormat="1" ht="67" customHeight="1" spans="1:3">
      <c r="A2" s="7" t="s">
        <v>1</v>
      </c>
      <c r="B2" s="7" t="s">
        <v>2</v>
      </c>
      <c r="C2" s="75" t="s">
        <v>3</v>
      </c>
    </row>
    <row r="3" s="74" customFormat="1" ht="67" customHeight="1" spans="1:3">
      <c r="A3" s="7"/>
      <c r="B3" s="7" t="s">
        <v>4</v>
      </c>
      <c r="C3" s="75" t="s">
        <v>5</v>
      </c>
    </row>
    <row r="4" s="74" customFormat="1" ht="75" customHeight="1" spans="1:3">
      <c r="A4" s="7"/>
      <c r="B4" s="7" t="s">
        <v>6</v>
      </c>
      <c r="C4" s="76" t="s">
        <v>7</v>
      </c>
    </row>
    <row r="5" s="74" customFormat="1" ht="67" customHeight="1" spans="1:3">
      <c r="A5" s="7"/>
      <c r="B5" s="7" t="s">
        <v>8</v>
      </c>
      <c r="C5" s="75" t="s">
        <v>9</v>
      </c>
    </row>
    <row r="6" s="74" customFormat="1" ht="67" customHeight="1" spans="1:3">
      <c r="A6" s="7"/>
      <c r="B6" s="7" t="s">
        <v>10</v>
      </c>
      <c r="C6" s="75" t="s">
        <v>11</v>
      </c>
    </row>
    <row r="7" s="74" customFormat="1" ht="67" customHeight="1" spans="1:3">
      <c r="A7" s="7" t="s">
        <v>12</v>
      </c>
      <c r="B7" s="7" t="s">
        <v>13</v>
      </c>
      <c r="C7" s="75" t="s">
        <v>14</v>
      </c>
    </row>
    <row r="8" s="74" customFormat="1" ht="67" customHeight="1" spans="1:3">
      <c r="A8" s="7"/>
      <c r="B8" s="7" t="s">
        <v>15</v>
      </c>
      <c r="C8" s="75" t="s">
        <v>16</v>
      </c>
    </row>
    <row r="9" s="74" customFormat="1" ht="67" customHeight="1" spans="1:3">
      <c r="A9" s="7" t="s">
        <v>17</v>
      </c>
      <c r="B9" s="7"/>
      <c r="C9" s="75" t="s">
        <v>18</v>
      </c>
    </row>
    <row r="10" s="74" customFormat="1" ht="67" customHeight="1" spans="1:3">
      <c r="A10" s="7" t="s">
        <v>19</v>
      </c>
      <c r="B10" s="7"/>
      <c r="C10" s="75" t="s">
        <v>20</v>
      </c>
    </row>
    <row r="11" s="74" customFormat="1" ht="67" customHeight="1" spans="1:3">
      <c r="A11" s="7" t="s">
        <v>21</v>
      </c>
      <c r="B11" s="7"/>
      <c r="C11" s="75" t="s">
        <v>22</v>
      </c>
    </row>
    <row r="12" s="74" customFormat="1" ht="67" customHeight="1" spans="1:3">
      <c r="A12" s="7" t="s">
        <v>23</v>
      </c>
      <c r="B12" s="7"/>
      <c r="C12" s="75" t="s">
        <v>24</v>
      </c>
    </row>
    <row r="13" s="74" customFormat="1" ht="67" customHeight="1" spans="1:3">
      <c r="A13" s="7" t="s">
        <v>25</v>
      </c>
      <c r="B13" s="7"/>
      <c r="C13" s="77"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N16" sqref="N16"/>
    </sheetView>
  </sheetViews>
  <sheetFormatPr defaultColWidth="9" defaultRowHeight="14.25"/>
  <cols>
    <col min="1" max="1" width="11.5" customWidth="1"/>
    <col min="2" max="2" width="21.2583333333333" customWidth="1"/>
    <col min="5" max="5" width="13.375" customWidth="1"/>
    <col min="7" max="7" width="10.7583333333333" customWidth="1"/>
    <col min="10" max="10" width="14.125" customWidth="1"/>
  </cols>
  <sheetData>
    <row r="1" s="1" customFormat="1" spans="1:10">
      <c r="A1" s="22" t="s">
        <v>89</v>
      </c>
      <c r="B1" s="22"/>
      <c r="C1" s="22"/>
      <c r="D1" s="22"/>
      <c r="E1" s="22"/>
      <c r="F1" s="22"/>
      <c r="G1" s="22"/>
      <c r="H1" s="22"/>
      <c r="I1" s="22"/>
      <c r="J1" s="22"/>
    </row>
    <row r="2" s="1" customFormat="1" ht="26" customHeight="1" spans="1:10">
      <c r="A2" s="4" t="s">
        <v>90</v>
      </c>
      <c r="B2" s="4" t="s">
        <v>208</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0</v>
      </c>
      <c r="D5" s="4">
        <v>467.8</v>
      </c>
      <c r="E5" s="4">
        <v>467.8</v>
      </c>
      <c r="F5" s="4">
        <v>10</v>
      </c>
      <c r="G5" s="4"/>
      <c r="H5" s="6">
        <f>E5/D5</f>
        <v>1</v>
      </c>
      <c r="I5" s="4">
        <v>10</v>
      </c>
      <c r="J5" s="4"/>
    </row>
    <row r="6" s="1" customFormat="1" ht="31" customHeight="1" spans="1:10">
      <c r="A6" s="4"/>
      <c r="B6" s="7" t="s">
        <v>43</v>
      </c>
      <c r="C6" s="4">
        <v>0</v>
      </c>
      <c r="D6" s="4">
        <v>467.8</v>
      </c>
      <c r="E6" s="4">
        <v>467.8</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209</v>
      </c>
      <c r="C10" s="8"/>
      <c r="D10" s="8"/>
      <c r="E10" s="8"/>
      <c r="F10" s="8"/>
      <c r="G10" s="8" t="s">
        <v>210</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2" customFormat="1" ht="48" customHeight="1" spans="1:10">
      <c r="A13" s="10" t="s">
        <v>59</v>
      </c>
      <c r="B13" s="5" t="s">
        <v>60</v>
      </c>
      <c r="C13" s="12" t="s">
        <v>211</v>
      </c>
      <c r="D13" s="13" t="s">
        <v>62</v>
      </c>
      <c r="E13" s="13" t="s">
        <v>174</v>
      </c>
      <c r="F13" s="13" t="s">
        <v>63</v>
      </c>
      <c r="G13" s="12" t="s">
        <v>64</v>
      </c>
      <c r="H13" s="14">
        <v>20</v>
      </c>
      <c r="I13" s="14">
        <v>20</v>
      </c>
      <c r="J13" s="8" t="s">
        <v>26</v>
      </c>
    </row>
    <row r="14" s="1" customFormat="1" ht="48" customHeight="1" spans="1:10">
      <c r="A14" s="10"/>
      <c r="B14" s="4" t="s">
        <v>67</v>
      </c>
      <c r="C14" s="12" t="s">
        <v>166</v>
      </c>
      <c r="D14" s="4" t="s">
        <v>114</v>
      </c>
      <c r="E14" s="12" t="s">
        <v>151</v>
      </c>
      <c r="F14" s="13" t="s">
        <v>70</v>
      </c>
      <c r="G14" s="12" t="s">
        <v>152</v>
      </c>
      <c r="H14" s="14">
        <v>20</v>
      </c>
      <c r="I14" s="14">
        <v>20</v>
      </c>
      <c r="J14" s="8" t="s">
        <v>26</v>
      </c>
    </row>
    <row r="15" s="1" customFormat="1" ht="45" customHeight="1" spans="1:10">
      <c r="A15" s="15"/>
      <c r="B15" s="4" t="s">
        <v>71</v>
      </c>
      <c r="C15" s="12" t="s">
        <v>212</v>
      </c>
      <c r="D15" s="4" t="s">
        <v>114</v>
      </c>
      <c r="E15" s="13" t="s">
        <v>151</v>
      </c>
      <c r="F15" s="13" t="s">
        <v>70</v>
      </c>
      <c r="G15" s="12" t="s">
        <v>152</v>
      </c>
      <c r="H15" s="14">
        <v>20</v>
      </c>
      <c r="I15" s="14">
        <v>19</v>
      </c>
      <c r="J15" s="8" t="s">
        <v>26</v>
      </c>
    </row>
    <row r="16" s="1" customFormat="1" ht="57" customHeight="1" spans="1:10">
      <c r="A16" s="5" t="s">
        <v>73</v>
      </c>
      <c r="B16" s="4" t="s">
        <v>74</v>
      </c>
      <c r="C16" s="12" t="s">
        <v>75</v>
      </c>
      <c r="D16" s="4" t="s">
        <v>114</v>
      </c>
      <c r="E16" s="12" t="s">
        <v>76</v>
      </c>
      <c r="F16" s="13" t="s">
        <v>77</v>
      </c>
      <c r="G16" s="12" t="s">
        <v>190</v>
      </c>
      <c r="H16" s="14">
        <v>20</v>
      </c>
      <c r="I16" s="14">
        <v>19</v>
      </c>
      <c r="J16" s="8" t="s">
        <v>26</v>
      </c>
    </row>
    <row r="17" s="1" customFormat="1" ht="42" customHeight="1" spans="1:10">
      <c r="A17" s="4" t="s">
        <v>83</v>
      </c>
      <c r="B17" s="5" t="s">
        <v>84</v>
      </c>
      <c r="C17" s="12" t="s">
        <v>213</v>
      </c>
      <c r="D17" s="13" t="s">
        <v>62</v>
      </c>
      <c r="E17" s="13" t="s">
        <v>118</v>
      </c>
      <c r="F17" s="13" t="s">
        <v>70</v>
      </c>
      <c r="G17" s="13" t="s">
        <v>119</v>
      </c>
      <c r="H17" s="14">
        <v>10</v>
      </c>
      <c r="I17" s="14">
        <v>9</v>
      </c>
      <c r="J17" s="8" t="s">
        <v>26</v>
      </c>
    </row>
    <row r="18" s="1" customFormat="1" ht="31" customHeight="1" spans="1:10">
      <c r="A18" s="4" t="s">
        <v>121</v>
      </c>
      <c r="B18" s="4"/>
      <c r="C18" s="4" t="s">
        <v>26</v>
      </c>
      <c r="D18" s="4"/>
      <c r="E18" s="4"/>
      <c r="F18" s="4"/>
      <c r="G18" s="4"/>
      <c r="H18" s="4"/>
      <c r="I18" s="4"/>
      <c r="J18" s="4"/>
    </row>
    <row r="19" s="1" customFormat="1" ht="24" customHeight="1" spans="1:10">
      <c r="A19" s="4" t="s">
        <v>122</v>
      </c>
      <c r="B19" s="4">
        <v>100</v>
      </c>
      <c r="C19" s="4"/>
      <c r="D19" s="4"/>
      <c r="E19" s="4"/>
      <c r="F19" s="4"/>
      <c r="G19" s="4"/>
      <c r="H19" s="4"/>
      <c r="I19" s="4">
        <f>SUM(I5,I13:I17)</f>
        <v>97</v>
      </c>
      <c r="J19" s="4" t="s">
        <v>123</v>
      </c>
    </row>
    <row r="20" spans="1:10">
      <c r="A20" s="18" t="s">
        <v>124</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4" workbookViewId="0">
      <selection activeCell="M18" sqref="M18"/>
    </sheetView>
  </sheetViews>
  <sheetFormatPr defaultColWidth="9" defaultRowHeight="14.25"/>
  <cols>
    <col min="1" max="1" width="11.5" customWidth="1"/>
    <col min="2" max="2" width="21.2583333333333" customWidth="1"/>
    <col min="3" max="3" width="15.875"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214</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0</v>
      </c>
      <c r="D5" s="4">
        <v>47.31</v>
      </c>
      <c r="E5" s="4">
        <v>47.31</v>
      </c>
      <c r="F5" s="4">
        <v>10</v>
      </c>
      <c r="G5" s="4"/>
      <c r="H5" s="6">
        <f>E5/D5</f>
        <v>1</v>
      </c>
      <c r="I5" s="4">
        <v>10</v>
      </c>
      <c r="J5" s="4"/>
    </row>
    <row r="6" s="1" customFormat="1" ht="31" customHeight="1" spans="1:10">
      <c r="A6" s="4"/>
      <c r="B6" s="7" t="s">
        <v>43</v>
      </c>
      <c r="C6" s="4">
        <v>0</v>
      </c>
      <c r="D6" s="4">
        <v>47.31</v>
      </c>
      <c r="E6" s="4">
        <v>47.31</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209</v>
      </c>
      <c r="C10" s="8"/>
      <c r="D10" s="8"/>
      <c r="E10" s="8"/>
      <c r="F10" s="8"/>
      <c r="G10" s="8" t="s">
        <v>210</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2" customFormat="1" ht="48" customHeight="1" spans="1:10">
      <c r="A13" s="10" t="s">
        <v>59</v>
      </c>
      <c r="B13" s="5" t="s">
        <v>60</v>
      </c>
      <c r="C13" s="12" t="s">
        <v>211</v>
      </c>
      <c r="D13" s="13" t="s">
        <v>62</v>
      </c>
      <c r="E13" s="13" t="s">
        <v>174</v>
      </c>
      <c r="F13" s="13" t="s">
        <v>63</v>
      </c>
      <c r="G13" s="12" t="s">
        <v>64</v>
      </c>
      <c r="H13" s="14">
        <v>20</v>
      </c>
      <c r="I13" s="14">
        <v>20</v>
      </c>
      <c r="J13" s="8" t="s">
        <v>26</v>
      </c>
    </row>
    <row r="14" s="1" customFormat="1" ht="48" customHeight="1" spans="1:10">
      <c r="A14" s="10"/>
      <c r="B14" s="4" t="s">
        <v>67</v>
      </c>
      <c r="C14" s="12" t="s">
        <v>166</v>
      </c>
      <c r="D14" s="4" t="s">
        <v>114</v>
      </c>
      <c r="E14" s="12" t="s">
        <v>151</v>
      </c>
      <c r="F14" s="13" t="s">
        <v>70</v>
      </c>
      <c r="G14" s="12" t="s">
        <v>152</v>
      </c>
      <c r="H14" s="14">
        <v>10</v>
      </c>
      <c r="I14" s="14">
        <v>10</v>
      </c>
      <c r="J14" s="8" t="s">
        <v>26</v>
      </c>
    </row>
    <row r="15" s="1" customFormat="1" ht="48" customHeight="1" spans="1:10">
      <c r="A15" s="10"/>
      <c r="B15" s="4" t="s">
        <v>67</v>
      </c>
      <c r="C15" s="12" t="s">
        <v>215</v>
      </c>
      <c r="D15" s="4" t="s">
        <v>114</v>
      </c>
      <c r="E15" s="12" t="s">
        <v>151</v>
      </c>
      <c r="F15" s="13" t="s">
        <v>70</v>
      </c>
      <c r="G15" s="12" t="s">
        <v>152</v>
      </c>
      <c r="H15" s="14">
        <v>10</v>
      </c>
      <c r="I15" s="14">
        <v>10</v>
      </c>
      <c r="J15" s="8" t="s">
        <v>26</v>
      </c>
    </row>
    <row r="16" s="1" customFormat="1" ht="45" customHeight="1" spans="1:10">
      <c r="A16" s="15"/>
      <c r="B16" s="4" t="s">
        <v>71</v>
      </c>
      <c r="C16" s="12" t="s">
        <v>216</v>
      </c>
      <c r="D16" s="4" t="s">
        <v>114</v>
      </c>
      <c r="E16" s="13" t="s">
        <v>151</v>
      </c>
      <c r="F16" s="13" t="s">
        <v>70</v>
      </c>
      <c r="G16" s="12" t="s">
        <v>152</v>
      </c>
      <c r="H16" s="14">
        <v>20</v>
      </c>
      <c r="I16" s="14">
        <v>20</v>
      </c>
      <c r="J16" s="8" t="s">
        <v>26</v>
      </c>
    </row>
    <row r="17" s="1" customFormat="1" ht="57" customHeight="1" spans="1:10">
      <c r="A17" s="5" t="s">
        <v>73</v>
      </c>
      <c r="B17" s="4" t="s">
        <v>74</v>
      </c>
      <c r="C17" s="12" t="s">
        <v>217</v>
      </c>
      <c r="D17" s="4" t="s">
        <v>218</v>
      </c>
      <c r="E17" s="12" t="s">
        <v>219</v>
      </c>
      <c r="F17" s="13" t="s">
        <v>70</v>
      </c>
      <c r="G17" s="12" t="s">
        <v>220</v>
      </c>
      <c r="H17" s="14">
        <v>20</v>
      </c>
      <c r="I17" s="14">
        <v>20</v>
      </c>
      <c r="J17" s="8" t="s">
        <v>26</v>
      </c>
    </row>
    <row r="18" s="1" customFormat="1" ht="42" customHeight="1" spans="1:10">
      <c r="A18" s="4" t="s">
        <v>83</v>
      </c>
      <c r="B18" s="5" t="s">
        <v>84</v>
      </c>
      <c r="C18" s="12" t="s">
        <v>213</v>
      </c>
      <c r="D18" s="13" t="s">
        <v>62</v>
      </c>
      <c r="E18" s="13" t="s">
        <v>118</v>
      </c>
      <c r="F18" s="13" t="s">
        <v>70</v>
      </c>
      <c r="G18" s="13" t="s">
        <v>119</v>
      </c>
      <c r="H18" s="14">
        <v>10</v>
      </c>
      <c r="I18" s="14">
        <v>9</v>
      </c>
      <c r="J18" s="8" t="s">
        <v>26</v>
      </c>
    </row>
    <row r="19" s="1" customFormat="1" ht="31" customHeight="1" spans="1:10">
      <c r="A19" s="4" t="s">
        <v>121</v>
      </c>
      <c r="B19" s="4"/>
      <c r="C19" s="16" t="s">
        <v>26</v>
      </c>
      <c r="D19" s="17"/>
      <c r="E19" s="17"/>
      <c r="F19" s="17"/>
      <c r="G19" s="17"/>
      <c r="H19" s="17"/>
      <c r="I19" s="17"/>
      <c r="J19" s="20"/>
    </row>
    <row r="20" s="1" customFormat="1" ht="24" customHeight="1" spans="1:10">
      <c r="A20" s="4" t="s">
        <v>122</v>
      </c>
      <c r="B20" s="4">
        <v>100</v>
      </c>
      <c r="C20" s="4"/>
      <c r="D20" s="4"/>
      <c r="E20" s="4"/>
      <c r="F20" s="4"/>
      <c r="G20" s="4"/>
      <c r="H20" s="4"/>
      <c r="I20" s="4">
        <f>SUM(I5,I13:I19)</f>
        <v>99</v>
      </c>
      <c r="J20" s="4" t="s">
        <v>123</v>
      </c>
    </row>
    <row r="21" spans="1:10">
      <c r="A21" s="18" t="s">
        <v>124</v>
      </c>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7" workbookViewId="0">
      <selection activeCell="O18" sqref="O18"/>
    </sheetView>
  </sheetViews>
  <sheetFormatPr defaultColWidth="9" defaultRowHeight="14.25"/>
  <cols>
    <col min="1" max="1" width="11.5" customWidth="1"/>
    <col min="2" max="2" width="21.2583333333333" customWidth="1"/>
    <col min="3" max="3" width="19.75"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221</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0</v>
      </c>
      <c r="D5" s="4">
        <v>16.2</v>
      </c>
      <c r="E5" s="4">
        <v>16.2</v>
      </c>
      <c r="F5" s="4">
        <v>10</v>
      </c>
      <c r="G5" s="4"/>
      <c r="H5" s="6">
        <f>E5/D5</f>
        <v>1</v>
      </c>
      <c r="I5" s="4">
        <v>10</v>
      </c>
      <c r="J5" s="4"/>
    </row>
    <row r="6" s="1" customFormat="1" ht="31" customHeight="1" spans="1:10">
      <c r="A6" s="4"/>
      <c r="B6" s="7" t="s">
        <v>43</v>
      </c>
      <c r="C6" s="4">
        <v>0</v>
      </c>
      <c r="D6" s="4">
        <v>16.2</v>
      </c>
      <c r="E6" s="4">
        <v>16.2</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222</v>
      </c>
      <c r="C10" s="8"/>
      <c r="D10" s="8"/>
      <c r="E10" s="8"/>
      <c r="F10" s="8"/>
      <c r="G10" s="8" t="s">
        <v>223</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2" customFormat="1" ht="74" customHeight="1" spans="1:10">
      <c r="A13" s="10" t="s">
        <v>59</v>
      </c>
      <c r="B13" s="5" t="s">
        <v>60</v>
      </c>
      <c r="C13" s="12" t="s">
        <v>224</v>
      </c>
      <c r="D13" s="4" t="s">
        <v>114</v>
      </c>
      <c r="E13" s="13" t="s">
        <v>192</v>
      </c>
      <c r="F13" s="13" t="s">
        <v>70</v>
      </c>
      <c r="G13" s="12" t="s">
        <v>193</v>
      </c>
      <c r="H13" s="14">
        <v>20</v>
      </c>
      <c r="I13" s="14">
        <v>20</v>
      </c>
      <c r="J13" s="8" t="s">
        <v>26</v>
      </c>
    </row>
    <row r="14" s="1" customFormat="1" ht="90" customHeight="1" spans="1:10">
      <c r="A14" s="10"/>
      <c r="B14" s="4" t="s">
        <v>67</v>
      </c>
      <c r="C14" s="12" t="s">
        <v>225</v>
      </c>
      <c r="D14" s="4" t="s">
        <v>114</v>
      </c>
      <c r="E14" s="12" t="s">
        <v>192</v>
      </c>
      <c r="F14" s="13" t="s">
        <v>70</v>
      </c>
      <c r="G14" s="12" t="s">
        <v>193</v>
      </c>
      <c r="H14" s="14">
        <v>10</v>
      </c>
      <c r="I14" s="14">
        <v>10</v>
      </c>
      <c r="J14" s="8" t="s">
        <v>26</v>
      </c>
    </row>
    <row r="15" s="1" customFormat="1" ht="48" customHeight="1" spans="1:10">
      <c r="A15" s="10"/>
      <c r="B15" s="4" t="s">
        <v>67</v>
      </c>
      <c r="C15" s="12" t="s">
        <v>166</v>
      </c>
      <c r="D15" s="4" t="s">
        <v>114</v>
      </c>
      <c r="E15" s="12" t="s">
        <v>151</v>
      </c>
      <c r="F15" s="13" t="s">
        <v>70</v>
      </c>
      <c r="G15" s="12" t="s">
        <v>152</v>
      </c>
      <c r="H15" s="14">
        <v>10</v>
      </c>
      <c r="I15" s="14">
        <v>10</v>
      </c>
      <c r="J15" s="8" t="s">
        <v>26</v>
      </c>
    </row>
    <row r="16" s="1" customFormat="1" ht="45" customHeight="1" spans="1:10">
      <c r="A16" s="15"/>
      <c r="B16" s="4" t="s">
        <v>71</v>
      </c>
      <c r="C16" s="12" t="s">
        <v>226</v>
      </c>
      <c r="D16" s="4" t="s">
        <v>114</v>
      </c>
      <c r="E16" s="13" t="s">
        <v>151</v>
      </c>
      <c r="F16" s="13" t="s">
        <v>70</v>
      </c>
      <c r="G16" s="12" t="s">
        <v>152</v>
      </c>
      <c r="H16" s="14">
        <v>20</v>
      </c>
      <c r="I16" s="14">
        <v>20</v>
      </c>
      <c r="J16" s="8" t="s">
        <v>26</v>
      </c>
    </row>
    <row r="17" s="1" customFormat="1" ht="57" customHeight="1" spans="1:10">
      <c r="A17" s="5" t="s">
        <v>73</v>
      </c>
      <c r="B17" s="4" t="s">
        <v>74</v>
      </c>
      <c r="C17" s="12" t="s">
        <v>227</v>
      </c>
      <c r="D17" s="4" t="s">
        <v>114</v>
      </c>
      <c r="E17" s="12" t="s">
        <v>227</v>
      </c>
      <c r="F17" s="13" t="s">
        <v>77</v>
      </c>
      <c r="G17" s="12" t="s">
        <v>190</v>
      </c>
      <c r="H17" s="14">
        <v>20</v>
      </c>
      <c r="I17" s="14">
        <v>19</v>
      </c>
      <c r="J17" s="8" t="s">
        <v>26</v>
      </c>
    </row>
    <row r="18" s="1" customFormat="1" ht="42" customHeight="1" spans="1:10">
      <c r="A18" s="4" t="s">
        <v>83</v>
      </c>
      <c r="B18" s="5" t="s">
        <v>84</v>
      </c>
      <c r="C18" s="12" t="s">
        <v>86</v>
      </c>
      <c r="D18" s="13" t="s">
        <v>62</v>
      </c>
      <c r="E18" s="13" t="s">
        <v>118</v>
      </c>
      <c r="F18" s="13" t="s">
        <v>70</v>
      </c>
      <c r="G18" s="13" t="s">
        <v>119</v>
      </c>
      <c r="H18" s="14">
        <v>10</v>
      </c>
      <c r="I18" s="14">
        <v>9</v>
      </c>
      <c r="J18" s="8" t="s">
        <v>26</v>
      </c>
    </row>
    <row r="19" s="1" customFormat="1" ht="31" customHeight="1" spans="1:10">
      <c r="A19" s="4" t="s">
        <v>121</v>
      </c>
      <c r="B19" s="4"/>
      <c r="C19" s="16" t="s">
        <v>26</v>
      </c>
      <c r="D19" s="17"/>
      <c r="E19" s="17"/>
      <c r="F19" s="17"/>
      <c r="G19" s="17"/>
      <c r="H19" s="17"/>
      <c r="I19" s="17"/>
      <c r="J19" s="20"/>
    </row>
    <row r="20" s="1" customFormat="1" ht="24" customHeight="1" spans="1:10">
      <c r="A20" s="4" t="s">
        <v>122</v>
      </c>
      <c r="B20" s="4">
        <v>100</v>
      </c>
      <c r="C20" s="4"/>
      <c r="D20" s="4"/>
      <c r="E20" s="4"/>
      <c r="F20" s="4"/>
      <c r="G20" s="4"/>
      <c r="H20" s="4"/>
      <c r="I20" s="4">
        <f>SUM(I5,I13:I19)</f>
        <v>98</v>
      </c>
      <c r="J20" s="4" t="s">
        <v>123</v>
      </c>
    </row>
    <row r="21" spans="1:10">
      <c r="A21" s="18" t="s">
        <v>124</v>
      </c>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0" workbookViewId="0">
      <selection activeCell="L20" sqref="L20"/>
    </sheetView>
  </sheetViews>
  <sheetFormatPr defaultColWidth="9" defaultRowHeight="14.25"/>
  <cols>
    <col min="1" max="1" width="11.5" customWidth="1"/>
    <col min="2" max="2" width="21.2583333333333" customWidth="1"/>
    <col min="3" max="3" width="19.625"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228</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0</v>
      </c>
      <c r="D5" s="4">
        <v>5.34</v>
      </c>
      <c r="E5" s="4">
        <v>5.34</v>
      </c>
      <c r="F5" s="4">
        <v>10</v>
      </c>
      <c r="G5" s="4"/>
      <c r="H5" s="6">
        <f>E5/D5</f>
        <v>1</v>
      </c>
      <c r="I5" s="4">
        <v>10</v>
      </c>
      <c r="J5" s="4"/>
    </row>
    <row r="6" s="1" customFormat="1" ht="31" customHeight="1" spans="1:10">
      <c r="A6" s="4"/>
      <c r="B6" s="7" t="s">
        <v>43</v>
      </c>
      <c r="C6" s="4">
        <v>0</v>
      </c>
      <c r="D6" s="4">
        <v>5.34</v>
      </c>
      <c r="E6" s="4">
        <v>5.34</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229</v>
      </c>
      <c r="C10" s="8"/>
      <c r="D10" s="8"/>
      <c r="E10" s="8"/>
      <c r="F10" s="8"/>
      <c r="G10" s="8" t="s">
        <v>230</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2" customFormat="1" ht="48" customHeight="1" spans="1:10">
      <c r="A13" s="10" t="s">
        <v>59</v>
      </c>
      <c r="B13" s="11" t="s">
        <v>60</v>
      </c>
      <c r="C13" s="12" t="s">
        <v>231</v>
      </c>
      <c r="D13" s="13" t="s">
        <v>62</v>
      </c>
      <c r="E13" s="13" t="s">
        <v>232</v>
      </c>
      <c r="F13" s="13" t="s">
        <v>63</v>
      </c>
      <c r="G13" s="13" t="s">
        <v>233</v>
      </c>
      <c r="H13" s="14">
        <v>20</v>
      </c>
      <c r="I13" s="14">
        <v>20</v>
      </c>
      <c r="J13" s="8" t="s">
        <v>26</v>
      </c>
    </row>
    <row r="14" s="1" customFormat="1" ht="48" customHeight="1" spans="1:10">
      <c r="A14" s="10"/>
      <c r="B14" s="4" t="s">
        <v>67</v>
      </c>
      <c r="C14" s="12" t="s">
        <v>166</v>
      </c>
      <c r="D14" s="4" t="s">
        <v>114</v>
      </c>
      <c r="E14" s="13" t="s">
        <v>151</v>
      </c>
      <c r="F14" s="13" t="s">
        <v>70</v>
      </c>
      <c r="G14" s="13" t="s">
        <v>152</v>
      </c>
      <c r="H14" s="14">
        <v>20</v>
      </c>
      <c r="I14" s="14">
        <v>20</v>
      </c>
      <c r="J14" s="8" t="s">
        <v>26</v>
      </c>
    </row>
    <row r="15" s="1" customFormat="1" ht="45" customHeight="1" spans="1:10">
      <c r="A15" s="15"/>
      <c r="B15" s="4" t="s">
        <v>234</v>
      </c>
      <c r="C15" s="12" t="s">
        <v>235</v>
      </c>
      <c r="D15" s="21" t="s">
        <v>218</v>
      </c>
      <c r="E15" s="12" t="s">
        <v>236</v>
      </c>
      <c r="F15" s="13" t="s">
        <v>237</v>
      </c>
      <c r="G15" s="13" t="s">
        <v>238</v>
      </c>
      <c r="H15" s="14">
        <v>20</v>
      </c>
      <c r="I15" s="14">
        <v>19</v>
      </c>
      <c r="J15" s="8" t="s">
        <v>26</v>
      </c>
    </row>
    <row r="16" s="1" customFormat="1" ht="57" customHeight="1" spans="1:10">
      <c r="A16" s="5" t="s">
        <v>73</v>
      </c>
      <c r="B16" s="4" t="s">
        <v>74</v>
      </c>
      <c r="C16" s="12" t="s">
        <v>177</v>
      </c>
      <c r="D16" s="4" t="s">
        <v>114</v>
      </c>
      <c r="E16" s="12" t="s">
        <v>76</v>
      </c>
      <c r="F16" s="13" t="s">
        <v>77</v>
      </c>
      <c r="G16" s="12" t="s">
        <v>239</v>
      </c>
      <c r="H16" s="14">
        <v>20</v>
      </c>
      <c r="I16" s="14">
        <v>19</v>
      </c>
      <c r="J16" s="8" t="s">
        <v>26</v>
      </c>
    </row>
    <row r="17" s="1" customFormat="1" ht="42" customHeight="1" spans="1:10">
      <c r="A17" s="4" t="s">
        <v>83</v>
      </c>
      <c r="B17" s="5" t="s">
        <v>84</v>
      </c>
      <c r="C17" s="12" t="s">
        <v>240</v>
      </c>
      <c r="D17" s="13" t="s">
        <v>62</v>
      </c>
      <c r="E17" s="13" t="s">
        <v>241</v>
      </c>
      <c r="F17" s="13" t="s">
        <v>70</v>
      </c>
      <c r="G17" s="13" t="s">
        <v>242</v>
      </c>
      <c r="H17" s="14">
        <v>10</v>
      </c>
      <c r="I17" s="14">
        <v>9</v>
      </c>
      <c r="J17" s="8" t="s">
        <v>26</v>
      </c>
    </row>
    <row r="18" s="1" customFormat="1" ht="31" customHeight="1" spans="1:10">
      <c r="A18" s="4" t="s">
        <v>121</v>
      </c>
      <c r="B18" s="4"/>
      <c r="C18" s="16" t="s">
        <v>26</v>
      </c>
      <c r="D18" s="17"/>
      <c r="E18" s="17"/>
      <c r="F18" s="17"/>
      <c r="G18" s="17"/>
      <c r="H18" s="17"/>
      <c r="I18" s="17"/>
      <c r="J18" s="20"/>
    </row>
    <row r="19" s="1" customFormat="1" ht="24" customHeight="1" spans="1:10">
      <c r="A19" s="4" t="s">
        <v>122</v>
      </c>
      <c r="B19" s="4">
        <v>100</v>
      </c>
      <c r="C19" s="4"/>
      <c r="D19" s="4"/>
      <c r="E19" s="4"/>
      <c r="F19" s="4"/>
      <c r="G19" s="4"/>
      <c r="H19" s="4"/>
      <c r="I19" s="4">
        <f>SUM(I5,I13:I18)</f>
        <v>97</v>
      </c>
      <c r="J19" s="4" t="s">
        <v>123</v>
      </c>
    </row>
    <row r="20" spans="1:10">
      <c r="A20" s="18" t="s">
        <v>124</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1" workbookViewId="0">
      <selection activeCell="N20" sqref="N20"/>
    </sheetView>
  </sheetViews>
  <sheetFormatPr defaultColWidth="9" defaultRowHeight="14.25"/>
  <cols>
    <col min="1" max="1" width="11.5" customWidth="1"/>
    <col min="2" max="2" width="21.2583333333333" customWidth="1"/>
    <col min="3" max="3" width="16.875"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243</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0</v>
      </c>
      <c r="D5" s="4">
        <v>1.5</v>
      </c>
      <c r="E5" s="4">
        <v>1.5</v>
      </c>
      <c r="F5" s="4">
        <v>10</v>
      </c>
      <c r="G5" s="4"/>
      <c r="H5" s="6">
        <f>E5/D5</f>
        <v>1</v>
      </c>
      <c r="I5" s="4">
        <v>10</v>
      </c>
      <c r="J5" s="4"/>
    </row>
    <row r="6" s="1" customFormat="1" ht="31" customHeight="1" spans="1:10">
      <c r="A6" s="4"/>
      <c r="B6" s="7" t="s">
        <v>43</v>
      </c>
      <c r="C6" s="4">
        <v>0</v>
      </c>
      <c r="D6" s="4">
        <v>1.5</v>
      </c>
      <c r="E6" s="4">
        <v>1.5</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229</v>
      </c>
      <c r="C10" s="8"/>
      <c r="D10" s="8"/>
      <c r="E10" s="8"/>
      <c r="F10" s="8"/>
      <c r="G10" s="8" t="s">
        <v>230</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2" customFormat="1" ht="48" customHeight="1" spans="1:10">
      <c r="A13" s="10" t="s">
        <v>59</v>
      </c>
      <c r="B13" s="11" t="s">
        <v>60</v>
      </c>
      <c r="C13" s="12" t="s">
        <v>244</v>
      </c>
      <c r="D13" s="13" t="s">
        <v>62</v>
      </c>
      <c r="E13" s="13" t="s">
        <v>245</v>
      </c>
      <c r="F13" s="13" t="s">
        <v>63</v>
      </c>
      <c r="G13" s="13" t="s">
        <v>246</v>
      </c>
      <c r="H13" s="14">
        <v>20</v>
      </c>
      <c r="I13" s="14">
        <v>20</v>
      </c>
      <c r="J13" s="8" t="s">
        <v>26</v>
      </c>
    </row>
    <row r="14" s="1" customFormat="1" ht="48" customHeight="1" spans="1:10">
      <c r="A14" s="10"/>
      <c r="B14" s="4" t="s">
        <v>67</v>
      </c>
      <c r="C14" s="12" t="s">
        <v>247</v>
      </c>
      <c r="D14" s="4" t="s">
        <v>114</v>
      </c>
      <c r="E14" s="13" t="s">
        <v>151</v>
      </c>
      <c r="F14" s="13" t="s">
        <v>70</v>
      </c>
      <c r="G14" s="13" t="s">
        <v>152</v>
      </c>
      <c r="H14" s="14">
        <v>20</v>
      </c>
      <c r="I14" s="14">
        <v>20</v>
      </c>
      <c r="J14" s="8" t="s">
        <v>26</v>
      </c>
    </row>
    <row r="15" s="1" customFormat="1" ht="45" customHeight="1" spans="1:10">
      <c r="A15" s="15"/>
      <c r="B15" s="4" t="s">
        <v>234</v>
      </c>
      <c r="C15" s="12" t="s">
        <v>248</v>
      </c>
      <c r="D15" s="4" t="s">
        <v>114</v>
      </c>
      <c r="E15" s="12" t="s">
        <v>249</v>
      </c>
      <c r="F15" s="13" t="s">
        <v>116</v>
      </c>
      <c r="G15" s="12" t="s">
        <v>249</v>
      </c>
      <c r="H15" s="14">
        <v>20</v>
      </c>
      <c r="I15" s="14">
        <v>20</v>
      </c>
      <c r="J15" s="8" t="s">
        <v>26</v>
      </c>
    </row>
    <row r="16" s="1" customFormat="1" ht="57" customHeight="1" spans="1:10">
      <c r="A16" s="5" t="s">
        <v>73</v>
      </c>
      <c r="B16" s="4" t="s">
        <v>74</v>
      </c>
      <c r="C16" s="12" t="s">
        <v>250</v>
      </c>
      <c r="D16" s="13" t="s">
        <v>62</v>
      </c>
      <c r="E16" s="12" t="s">
        <v>192</v>
      </c>
      <c r="F16" s="13" t="s">
        <v>70</v>
      </c>
      <c r="G16" s="12" t="s">
        <v>193</v>
      </c>
      <c r="H16" s="14">
        <v>20</v>
      </c>
      <c r="I16" s="14">
        <v>19</v>
      </c>
      <c r="J16" s="8" t="s">
        <v>26</v>
      </c>
    </row>
    <row r="17" s="1" customFormat="1" ht="42" customHeight="1" spans="1:10">
      <c r="A17" s="4" t="s">
        <v>83</v>
      </c>
      <c r="B17" s="5" t="s">
        <v>84</v>
      </c>
      <c r="C17" s="12" t="s">
        <v>179</v>
      </c>
      <c r="D17" s="13" t="s">
        <v>62</v>
      </c>
      <c r="E17" s="13" t="s">
        <v>192</v>
      </c>
      <c r="F17" s="13" t="s">
        <v>70</v>
      </c>
      <c r="G17" s="12" t="s">
        <v>193</v>
      </c>
      <c r="H17" s="14">
        <v>10</v>
      </c>
      <c r="I17" s="14">
        <v>9</v>
      </c>
      <c r="J17" s="8" t="s">
        <v>26</v>
      </c>
    </row>
    <row r="18" s="1" customFormat="1" ht="31" customHeight="1" spans="1:10">
      <c r="A18" s="4" t="s">
        <v>121</v>
      </c>
      <c r="B18" s="4"/>
      <c r="C18" s="16" t="s">
        <v>26</v>
      </c>
      <c r="D18" s="17"/>
      <c r="E18" s="17"/>
      <c r="F18" s="17"/>
      <c r="G18" s="17"/>
      <c r="H18" s="17"/>
      <c r="I18" s="17"/>
      <c r="J18" s="20"/>
    </row>
    <row r="19" s="1" customFormat="1" ht="24" customHeight="1" spans="1:10">
      <c r="A19" s="4" t="s">
        <v>122</v>
      </c>
      <c r="B19" s="4">
        <v>100</v>
      </c>
      <c r="C19" s="4"/>
      <c r="D19" s="4"/>
      <c r="E19" s="4"/>
      <c r="F19" s="4"/>
      <c r="G19" s="4"/>
      <c r="H19" s="4"/>
      <c r="I19" s="4">
        <f>SUM(I5,I13:I18)</f>
        <v>98</v>
      </c>
      <c r="J19" s="4" t="s">
        <v>123</v>
      </c>
    </row>
    <row r="20" spans="1:10">
      <c r="A20" s="18" t="s">
        <v>124</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0" workbookViewId="0">
      <selection activeCell="M17" sqref="M17"/>
    </sheetView>
  </sheetViews>
  <sheetFormatPr defaultColWidth="9" defaultRowHeight="14.25"/>
  <cols>
    <col min="1" max="1" width="11.5" customWidth="1"/>
    <col min="2" max="2" width="21.2583333333333" customWidth="1"/>
    <col min="3" max="3" width="15.125"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251</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0</v>
      </c>
      <c r="D5" s="4">
        <v>15.66</v>
      </c>
      <c r="E5" s="4">
        <v>15.66</v>
      </c>
      <c r="F5" s="4">
        <v>10</v>
      </c>
      <c r="G5" s="4"/>
      <c r="H5" s="6">
        <f>E5/D5</f>
        <v>1</v>
      </c>
      <c r="I5" s="4">
        <v>10</v>
      </c>
      <c r="J5" s="4"/>
    </row>
    <row r="6" s="1" customFormat="1" ht="31" customHeight="1" spans="1:10">
      <c r="A6" s="4"/>
      <c r="B6" s="7" t="s">
        <v>43</v>
      </c>
      <c r="C6" s="4">
        <v>0</v>
      </c>
      <c r="D6" s="4">
        <v>15.66</v>
      </c>
      <c r="E6" s="4">
        <v>15.66</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209</v>
      </c>
      <c r="C10" s="8"/>
      <c r="D10" s="8"/>
      <c r="E10" s="8"/>
      <c r="F10" s="8"/>
      <c r="G10" s="8" t="s">
        <v>252</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2" customFormat="1" ht="48" customHeight="1" spans="1:10">
      <c r="A13" s="10" t="s">
        <v>59</v>
      </c>
      <c r="B13" s="11" t="s">
        <v>60</v>
      </c>
      <c r="C13" s="12" t="s">
        <v>211</v>
      </c>
      <c r="D13" s="13" t="s">
        <v>62</v>
      </c>
      <c r="E13" s="13" t="s">
        <v>174</v>
      </c>
      <c r="F13" s="13" t="s">
        <v>63</v>
      </c>
      <c r="G13" s="13" t="s">
        <v>64</v>
      </c>
      <c r="H13" s="14">
        <v>20</v>
      </c>
      <c r="I13" s="14">
        <v>20</v>
      </c>
      <c r="J13" s="8" t="s">
        <v>26</v>
      </c>
    </row>
    <row r="14" s="1" customFormat="1" ht="48" customHeight="1" spans="1:10">
      <c r="A14" s="10"/>
      <c r="B14" s="4" t="s">
        <v>67</v>
      </c>
      <c r="C14" s="12" t="s">
        <v>253</v>
      </c>
      <c r="D14" s="4" t="s">
        <v>114</v>
      </c>
      <c r="E14" s="13" t="s">
        <v>151</v>
      </c>
      <c r="F14" s="13" t="s">
        <v>70</v>
      </c>
      <c r="G14" s="13" t="s">
        <v>152</v>
      </c>
      <c r="H14" s="14">
        <v>20</v>
      </c>
      <c r="I14" s="14">
        <v>20</v>
      </c>
      <c r="J14" s="8" t="s">
        <v>26</v>
      </c>
    </row>
    <row r="15" s="1" customFormat="1" ht="45" customHeight="1" spans="1:10">
      <c r="A15" s="15"/>
      <c r="B15" s="4" t="s">
        <v>234</v>
      </c>
      <c r="C15" s="12" t="s">
        <v>254</v>
      </c>
      <c r="D15" s="4" t="s">
        <v>114</v>
      </c>
      <c r="E15" s="12" t="s">
        <v>151</v>
      </c>
      <c r="F15" s="13" t="s">
        <v>70</v>
      </c>
      <c r="G15" s="12" t="s">
        <v>152</v>
      </c>
      <c r="H15" s="14">
        <v>20</v>
      </c>
      <c r="I15" s="14">
        <v>20</v>
      </c>
      <c r="J15" s="8" t="s">
        <v>26</v>
      </c>
    </row>
    <row r="16" s="1" customFormat="1" ht="57" customHeight="1" spans="1:10">
      <c r="A16" s="5" t="s">
        <v>73</v>
      </c>
      <c r="B16" s="4" t="s">
        <v>74</v>
      </c>
      <c r="C16" s="12" t="s">
        <v>75</v>
      </c>
      <c r="D16" s="4" t="s">
        <v>114</v>
      </c>
      <c r="E16" s="12" t="s">
        <v>190</v>
      </c>
      <c r="F16" s="13" t="s">
        <v>77</v>
      </c>
      <c r="G16" s="12" t="s">
        <v>76</v>
      </c>
      <c r="H16" s="14">
        <v>20</v>
      </c>
      <c r="I16" s="14">
        <v>19</v>
      </c>
      <c r="J16" s="8" t="s">
        <v>26</v>
      </c>
    </row>
    <row r="17" s="1" customFormat="1" ht="42" customHeight="1" spans="1:10">
      <c r="A17" s="4" t="s">
        <v>83</v>
      </c>
      <c r="B17" s="5" t="s">
        <v>84</v>
      </c>
      <c r="C17" s="12" t="s">
        <v>255</v>
      </c>
      <c r="D17" s="13" t="s">
        <v>62</v>
      </c>
      <c r="E17" s="13" t="s">
        <v>256</v>
      </c>
      <c r="F17" s="13" t="s">
        <v>70</v>
      </c>
      <c r="G17" s="12" t="s">
        <v>257</v>
      </c>
      <c r="H17" s="14">
        <v>10</v>
      </c>
      <c r="I17" s="14">
        <v>10</v>
      </c>
      <c r="J17" s="8" t="s">
        <v>26</v>
      </c>
    </row>
    <row r="18" s="1" customFormat="1" ht="31" customHeight="1" spans="1:10">
      <c r="A18" s="4" t="s">
        <v>121</v>
      </c>
      <c r="B18" s="4"/>
      <c r="C18" s="16" t="s">
        <v>26</v>
      </c>
      <c r="D18" s="17"/>
      <c r="E18" s="17"/>
      <c r="F18" s="17"/>
      <c r="G18" s="17"/>
      <c r="H18" s="17"/>
      <c r="I18" s="17"/>
      <c r="J18" s="20"/>
    </row>
    <row r="19" s="1" customFormat="1" ht="24" customHeight="1" spans="1:10">
      <c r="A19" s="4" t="s">
        <v>122</v>
      </c>
      <c r="B19" s="4">
        <v>100</v>
      </c>
      <c r="C19" s="4"/>
      <c r="D19" s="4"/>
      <c r="E19" s="4"/>
      <c r="F19" s="4"/>
      <c r="G19" s="4"/>
      <c r="H19" s="4"/>
      <c r="I19" s="4">
        <f>SUM(I5,I13:I18)</f>
        <v>99</v>
      </c>
      <c r="J19" s="4" t="s">
        <v>123</v>
      </c>
    </row>
    <row r="20" spans="1:10">
      <c r="A20" s="18" t="s">
        <v>124</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9" workbookViewId="0">
      <selection activeCell="P17" sqref="P17"/>
    </sheetView>
  </sheetViews>
  <sheetFormatPr defaultColWidth="9" defaultRowHeight="14.25"/>
  <cols>
    <col min="1" max="1" width="11.5" customWidth="1"/>
    <col min="2" max="2" width="21.2583333333333" customWidth="1"/>
    <col min="3" max="3" width="21"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258</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0</v>
      </c>
      <c r="D5" s="4">
        <v>19.873</v>
      </c>
      <c r="E5" s="4">
        <v>19.873</v>
      </c>
      <c r="F5" s="4">
        <v>10</v>
      </c>
      <c r="G5" s="4"/>
      <c r="H5" s="6">
        <f>E5/D5</f>
        <v>1</v>
      </c>
      <c r="I5" s="4">
        <v>10</v>
      </c>
      <c r="J5" s="4"/>
    </row>
    <row r="6" s="1" customFormat="1" ht="31" customHeight="1" spans="1:10">
      <c r="A6" s="4"/>
      <c r="B6" s="7" t="s">
        <v>43</v>
      </c>
      <c r="C6" s="4">
        <v>0</v>
      </c>
      <c r="D6" s="4">
        <v>19.873</v>
      </c>
      <c r="E6" s="4">
        <v>19.873</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209</v>
      </c>
      <c r="C10" s="8"/>
      <c r="D10" s="8"/>
      <c r="E10" s="8"/>
      <c r="F10" s="8"/>
      <c r="G10" s="8" t="s">
        <v>252</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8" t="s">
        <v>54</v>
      </c>
      <c r="H12" s="8" t="s">
        <v>97</v>
      </c>
      <c r="I12" s="8" t="s">
        <v>99</v>
      </c>
      <c r="J12" s="8" t="s">
        <v>55</v>
      </c>
    </row>
    <row r="13" s="2" customFormat="1" ht="48" customHeight="1" spans="1:10">
      <c r="A13" s="10" t="s">
        <v>59</v>
      </c>
      <c r="B13" s="11" t="s">
        <v>60</v>
      </c>
      <c r="C13" s="12" t="s">
        <v>211</v>
      </c>
      <c r="D13" s="13" t="s">
        <v>62</v>
      </c>
      <c r="E13" s="13" t="s">
        <v>174</v>
      </c>
      <c r="F13" s="13" t="s">
        <v>63</v>
      </c>
      <c r="G13" s="13" t="s">
        <v>64</v>
      </c>
      <c r="H13" s="14">
        <v>15</v>
      </c>
      <c r="I13" s="14">
        <v>15</v>
      </c>
      <c r="J13" s="8" t="s">
        <v>26</v>
      </c>
    </row>
    <row r="14" s="2" customFormat="1" ht="48" customHeight="1" spans="1:10">
      <c r="A14" s="10"/>
      <c r="B14" s="4" t="s">
        <v>67</v>
      </c>
      <c r="C14" s="12" t="s">
        <v>253</v>
      </c>
      <c r="D14" s="4" t="s">
        <v>114</v>
      </c>
      <c r="E14" s="13" t="s">
        <v>151</v>
      </c>
      <c r="F14" s="13" t="s">
        <v>70</v>
      </c>
      <c r="G14" s="13" t="s">
        <v>152</v>
      </c>
      <c r="H14" s="14">
        <v>15</v>
      </c>
      <c r="I14" s="14">
        <v>15</v>
      </c>
      <c r="J14" s="8" t="s">
        <v>26</v>
      </c>
    </row>
    <row r="15" s="1" customFormat="1" ht="48" customHeight="1" spans="1:10">
      <c r="A15" s="10"/>
      <c r="B15" s="4" t="s">
        <v>67</v>
      </c>
      <c r="C15" s="12" t="s">
        <v>166</v>
      </c>
      <c r="D15" s="4" t="s">
        <v>114</v>
      </c>
      <c r="E15" s="13" t="s">
        <v>151</v>
      </c>
      <c r="F15" s="13" t="s">
        <v>70</v>
      </c>
      <c r="G15" s="13" t="s">
        <v>152</v>
      </c>
      <c r="H15" s="14">
        <v>10</v>
      </c>
      <c r="I15" s="14">
        <v>10</v>
      </c>
      <c r="J15" s="8" t="s">
        <v>26</v>
      </c>
    </row>
    <row r="16" s="1" customFormat="1" ht="45" customHeight="1" spans="1:10">
      <c r="A16" s="15"/>
      <c r="B16" s="4" t="s">
        <v>234</v>
      </c>
      <c r="C16" s="12" t="s">
        <v>254</v>
      </c>
      <c r="D16" s="4" t="s">
        <v>114</v>
      </c>
      <c r="E16" s="12" t="s">
        <v>151</v>
      </c>
      <c r="F16" s="13" t="s">
        <v>70</v>
      </c>
      <c r="G16" s="12" t="s">
        <v>152</v>
      </c>
      <c r="H16" s="14">
        <v>20</v>
      </c>
      <c r="I16" s="14">
        <v>20</v>
      </c>
      <c r="J16" s="8" t="s">
        <v>26</v>
      </c>
    </row>
    <row r="17" s="1" customFormat="1" ht="57" customHeight="1" spans="1:10">
      <c r="A17" s="5" t="s">
        <v>73</v>
      </c>
      <c r="B17" s="4" t="s">
        <v>74</v>
      </c>
      <c r="C17" s="12" t="s">
        <v>75</v>
      </c>
      <c r="D17" s="4" t="s">
        <v>114</v>
      </c>
      <c r="E17" s="12" t="s">
        <v>190</v>
      </c>
      <c r="F17" s="13" t="s">
        <v>77</v>
      </c>
      <c r="G17" s="12" t="s">
        <v>76</v>
      </c>
      <c r="H17" s="14">
        <v>20</v>
      </c>
      <c r="I17" s="14">
        <v>19</v>
      </c>
      <c r="J17" s="8" t="s">
        <v>26</v>
      </c>
    </row>
    <row r="18" s="1" customFormat="1" ht="42" customHeight="1" spans="1:10">
      <c r="A18" s="4" t="s">
        <v>83</v>
      </c>
      <c r="B18" s="5" t="s">
        <v>84</v>
      </c>
      <c r="C18" s="12" t="s">
        <v>255</v>
      </c>
      <c r="D18" s="13" t="s">
        <v>62</v>
      </c>
      <c r="E18" s="13" t="s">
        <v>118</v>
      </c>
      <c r="F18" s="13" t="s">
        <v>70</v>
      </c>
      <c r="G18" s="12" t="s">
        <v>119</v>
      </c>
      <c r="H18" s="14">
        <v>10</v>
      </c>
      <c r="I18" s="14">
        <v>9</v>
      </c>
      <c r="J18" s="8" t="s">
        <v>26</v>
      </c>
    </row>
    <row r="19" s="1" customFormat="1" ht="31" customHeight="1" spans="1:10">
      <c r="A19" s="4" t="s">
        <v>121</v>
      </c>
      <c r="B19" s="4"/>
      <c r="C19" s="16" t="s">
        <v>26</v>
      </c>
      <c r="D19" s="17"/>
      <c r="E19" s="17"/>
      <c r="F19" s="17"/>
      <c r="G19" s="17"/>
      <c r="H19" s="17"/>
      <c r="I19" s="17"/>
      <c r="J19" s="20"/>
    </row>
    <row r="20" s="1" customFormat="1" ht="24" customHeight="1" spans="1:10">
      <c r="A20" s="4" t="s">
        <v>122</v>
      </c>
      <c r="B20" s="4">
        <v>100</v>
      </c>
      <c r="C20" s="4"/>
      <c r="D20" s="4"/>
      <c r="E20" s="4"/>
      <c r="F20" s="4"/>
      <c r="G20" s="4"/>
      <c r="H20" s="4"/>
      <c r="I20" s="4">
        <f>SUM(I5,I13:I19)</f>
        <v>98</v>
      </c>
      <c r="J20" s="4" t="s">
        <v>123</v>
      </c>
    </row>
    <row r="21" spans="1:10">
      <c r="A21" s="18" t="s">
        <v>124</v>
      </c>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10" workbookViewId="0">
      <selection activeCell="O9" sqref="O9"/>
    </sheetView>
  </sheetViews>
  <sheetFormatPr defaultColWidth="9" defaultRowHeight="14.25"/>
  <cols>
    <col min="1" max="1" width="11.5" customWidth="1"/>
    <col min="2" max="2" width="21.2583333333333" customWidth="1"/>
    <col min="3" max="3" width="15.125"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259</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0</v>
      </c>
      <c r="D5" s="4">
        <v>13.825</v>
      </c>
      <c r="E5" s="4">
        <v>13.8</v>
      </c>
      <c r="F5" s="4">
        <v>10</v>
      </c>
      <c r="G5" s="4"/>
      <c r="H5" s="6">
        <f>E5/D5</f>
        <v>0.998191681735986</v>
      </c>
      <c r="I5" s="4">
        <v>10</v>
      </c>
      <c r="J5" s="4"/>
    </row>
    <row r="6" s="1" customFormat="1" ht="31" customHeight="1" spans="1:10">
      <c r="A6" s="4"/>
      <c r="B6" s="7" t="s">
        <v>43</v>
      </c>
      <c r="C6" s="4">
        <v>0</v>
      </c>
      <c r="D6" s="4">
        <v>13.825</v>
      </c>
      <c r="E6" s="4">
        <v>13.8</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260</v>
      </c>
      <c r="C10" s="8"/>
      <c r="D10" s="8"/>
      <c r="E10" s="8"/>
      <c r="F10" s="8"/>
      <c r="G10" s="8" t="s">
        <v>261</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8" t="s">
        <v>54</v>
      </c>
      <c r="H12" s="8" t="s">
        <v>97</v>
      </c>
      <c r="I12" s="8" t="s">
        <v>99</v>
      </c>
      <c r="J12" s="8" t="s">
        <v>55</v>
      </c>
    </row>
    <row r="13" s="2" customFormat="1" ht="48" customHeight="1" spans="1:10">
      <c r="A13" s="10" t="s">
        <v>59</v>
      </c>
      <c r="B13" s="11" t="s">
        <v>60</v>
      </c>
      <c r="C13" s="12" t="s">
        <v>262</v>
      </c>
      <c r="D13" s="4" t="s">
        <v>114</v>
      </c>
      <c r="E13" s="13" t="s">
        <v>263</v>
      </c>
      <c r="F13" s="13" t="s">
        <v>63</v>
      </c>
      <c r="G13" s="13" t="s">
        <v>264</v>
      </c>
      <c r="H13" s="14">
        <v>20</v>
      </c>
      <c r="I13" s="14">
        <v>20</v>
      </c>
      <c r="J13" s="8" t="s">
        <v>26</v>
      </c>
    </row>
    <row r="14" s="2" customFormat="1" ht="48" customHeight="1" spans="1:10">
      <c r="A14" s="10"/>
      <c r="B14" s="4" t="s">
        <v>67</v>
      </c>
      <c r="C14" s="12" t="s">
        <v>166</v>
      </c>
      <c r="D14" s="4" t="s">
        <v>114</v>
      </c>
      <c r="E14" s="13" t="s">
        <v>151</v>
      </c>
      <c r="F14" s="13" t="s">
        <v>70</v>
      </c>
      <c r="G14" s="13" t="s">
        <v>152</v>
      </c>
      <c r="H14" s="14">
        <v>20</v>
      </c>
      <c r="I14" s="14">
        <v>18</v>
      </c>
      <c r="J14" s="8">
        <v>20</v>
      </c>
    </row>
    <row r="15" s="1" customFormat="1" ht="45" customHeight="1" spans="1:10">
      <c r="A15" s="15"/>
      <c r="B15" s="4" t="s">
        <v>234</v>
      </c>
      <c r="C15" s="12" t="s">
        <v>265</v>
      </c>
      <c r="D15" s="4" t="s">
        <v>114</v>
      </c>
      <c r="E15" s="12" t="s">
        <v>266</v>
      </c>
      <c r="F15" s="13" t="s">
        <v>116</v>
      </c>
      <c r="G15" s="12" t="s">
        <v>267</v>
      </c>
      <c r="H15" s="14">
        <v>20</v>
      </c>
      <c r="I15" s="14">
        <v>20</v>
      </c>
      <c r="J15" s="8" t="s">
        <v>26</v>
      </c>
    </row>
    <row r="16" s="1" customFormat="1" ht="57" customHeight="1" spans="1:10">
      <c r="A16" s="5" t="s">
        <v>73</v>
      </c>
      <c r="B16" s="4" t="s">
        <v>74</v>
      </c>
      <c r="C16" s="12" t="s">
        <v>268</v>
      </c>
      <c r="D16" s="4" t="s">
        <v>218</v>
      </c>
      <c r="E16" s="12" t="s">
        <v>219</v>
      </c>
      <c r="F16" s="13" t="s">
        <v>70</v>
      </c>
      <c r="G16" s="12" t="s">
        <v>269</v>
      </c>
      <c r="H16" s="14">
        <v>20</v>
      </c>
      <c r="I16" s="14">
        <v>19</v>
      </c>
      <c r="J16" s="8" t="s">
        <v>26</v>
      </c>
    </row>
    <row r="17" s="1" customFormat="1" ht="42" customHeight="1" spans="1:10">
      <c r="A17" s="4" t="s">
        <v>83</v>
      </c>
      <c r="B17" s="5" t="s">
        <v>84</v>
      </c>
      <c r="C17" s="12" t="s">
        <v>270</v>
      </c>
      <c r="D17" s="13" t="s">
        <v>62</v>
      </c>
      <c r="E17" s="13" t="s">
        <v>192</v>
      </c>
      <c r="F17" s="13" t="s">
        <v>70</v>
      </c>
      <c r="G17" s="12" t="s">
        <v>193</v>
      </c>
      <c r="H17" s="14">
        <v>10</v>
      </c>
      <c r="I17" s="14">
        <v>9</v>
      </c>
      <c r="J17" s="8" t="s">
        <v>26</v>
      </c>
    </row>
    <row r="18" s="1" customFormat="1" ht="31" customHeight="1" spans="1:10">
      <c r="A18" s="4" t="s">
        <v>121</v>
      </c>
      <c r="B18" s="4"/>
      <c r="C18" s="16" t="s">
        <v>26</v>
      </c>
      <c r="D18" s="17"/>
      <c r="E18" s="17"/>
      <c r="F18" s="17"/>
      <c r="G18" s="17"/>
      <c r="H18" s="17"/>
      <c r="I18" s="17"/>
      <c r="J18" s="20"/>
    </row>
    <row r="19" s="1" customFormat="1" ht="24" customHeight="1" spans="1:10">
      <c r="A19" s="4" t="s">
        <v>122</v>
      </c>
      <c r="B19" s="4">
        <v>100</v>
      </c>
      <c r="C19" s="4"/>
      <c r="D19" s="4"/>
      <c r="E19" s="4"/>
      <c r="F19" s="4"/>
      <c r="G19" s="4"/>
      <c r="H19" s="4"/>
      <c r="I19" s="4">
        <f>SUM(I5,I13:I18)</f>
        <v>96</v>
      </c>
      <c r="J19" s="4" t="s">
        <v>123</v>
      </c>
    </row>
    <row r="20" spans="1:10">
      <c r="A20" s="18" t="s">
        <v>124</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workbookViewId="0">
      <selection activeCell="G10" sqref="G10:J10"/>
    </sheetView>
  </sheetViews>
  <sheetFormatPr defaultColWidth="9" defaultRowHeight="14.25"/>
  <cols>
    <col min="1" max="1" width="11.5" customWidth="1"/>
    <col min="2" max="2" width="21.2583333333333" customWidth="1"/>
    <col min="5" max="5" width="13.375" customWidth="1"/>
    <col min="7" max="7" width="22" customWidth="1"/>
    <col min="10" max="10" width="14.125" customWidth="1"/>
  </cols>
  <sheetData>
    <row r="1" ht="27" spans="1:10">
      <c r="A1" s="3" t="s">
        <v>89</v>
      </c>
      <c r="B1" s="3"/>
      <c r="C1" s="3"/>
      <c r="D1" s="3"/>
      <c r="E1" s="3"/>
      <c r="F1" s="3"/>
      <c r="G1" s="3"/>
      <c r="H1" s="3"/>
      <c r="I1" s="3"/>
      <c r="J1" s="3"/>
    </row>
    <row r="2" s="1" customFormat="1" ht="26" customHeight="1" spans="1:10">
      <c r="A2" s="4" t="s">
        <v>90</v>
      </c>
      <c r="B2" s="4" t="s">
        <v>271</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0</v>
      </c>
      <c r="D5" s="4">
        <v>6</v>
      </c>
      <c r="E5" s="4">
        <v>6</v>
      </c>
      <c r="F5" s="4">
        <v>10</v>
      </c>
      <c r="G5" s="4"/>
      <c r="H5" s="6">
        <f>E5/D5</f>
        <v>1</v>
      </c>
      <c r="I5" s="4">
        <v>10</v>
      </c>
      <c r="J5" s="4"/>
    </row>
    <row r="6" s="1" customFormat="1" ht="31" customHeight="1" spans="1:10">
      <c r="A6" s="4"/>
      <c r="B6" s="7" t="s">
        <v>43</v>
      </c>
      <c r="C6" s="4">
        <v>0</v>
      </c>
      <c r="D6" s="4">
        <v>6</v>
      </c>
      <c r="E6" s="4">
        <v>6</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272</v>
      </c>
      <c r="C10" s="8"/>
      <c r="D10" s="8"/>
      <c r="E10" s="8"/>
      <c r="F10" s="8"/>
      <c r="G10" s="8" t="s">
        <v>273</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8" t="s">
        <v>54</v>
      </c>
      <c r="H12" s="8" t="s">
        <v>97</v>
      </c>
      <c r="I12" s="8" t="s">
        <v>99</v>
      </c>
      <c r="J12" s="8" t="s">
        <v>55</v>
      </c>
    </row>
    <row r="13" s="2" customFormat="1" ht="48" customHeight="1" spans="1:10">
      <c r="A13" s="10" t="s">
        <v>59</v>
      </c>
      <c r="B13" s="11" t="s">
        <v>60</v>
      </c>
      <c r="C13" s="12" t="s">
        <v>274</v>
      </c>
      <c r="D13" s="4" t="s">
        <v>114</v>
      </c>
      <c r="E13" s="13" t="s">
        <v>148</v>
      </c>
      <c r="F13" s="13" t="s">
        <v>184</v>
      </c>
      <c r="G13" s="12" t="s">
        <v>275</v>
      </c>
      <c r="H13" s="14">
        <v>20</v>
      </c>
      <c r="I13" s="14">
        <v>20</v>
      </c>
      <c r="J13" s="8" t="s">
        <v>26</v>
      </c>
    </row>
    <row r="14" s="2" customFormat="1" ht="48" customHeight="1" spans="1:10">
      <c r="A14" s="10"/>
      <c r="B14" s="4" t="s">
        <v>67</v>
      </c>
      <c r="C14" s="12" t="s">
        <v>276</v>
      </c>
      <c r="D14" s="4" t="s">
        <v>114</v>
      </c>
      <c r="E14" s="13" t="s">
        <v>277</v>
      </c>
      <c r="F14" s="13" t="s">
        <v>77</v>
      </c>
      <c r="G14" s="13" t="s">
        <v>277</v>
      </c>
      <c r="H14" s="14">
        <v>20</v>
      </c>
      <c r="I14" s="14">
        <v>20</v>
      </c>
      <c r="J14" s="8" t="s">
        <v>26</v>
      </c>
    </row>
    <row r="15" s="1" customFormat="1" ht="45" customHeight="1" spans="1:10">
      <c r="A15" s="15"/>
      <c r="B15" s="4" t="s">
        <v>234</v>
      </c>
      <c r="C15" s="12" t="s">
        <v>113</v>
      </c>
      <c r="D15" s="4" t="s">
        <v>114</v>
      </c>
      <c r="E15" s="12" t="s">
        <v>115</v>
      </c>
      <c r="F15" s="13" t="s">
        <v>77</v>
      </c>
      <c r="G15" s="12" t="s">
        <v>278</v>
      </c>
      <c r="H15" s="14">
        <v>20</v>
      </c>
      <c r="I15" s="14">
        <v>18</v>
      </c>
      <c r="J15" s="8" t="s">
        <v>26</v>
      </c>
    </row>
    <row r="16" s="1" customFormat="1" ht="57" customHeight="1" spans="1:10">
      <c r="A16" s="5" t="s">
        <v>73</v>
      </c>
      <c r="B16" s="4" t="s">
        <v>74</v>
      </c>
      <c r="C16" s="12" t="s">
        <v>279</v>
      </c>
      <c r="D16" s="4" t="s">
        <v>114</v>
      </c>
      <c r="E16" s="12" t="s">
        <v>280</v>
      </c>
      <c r="F16" s="13" t="s">
        <v>77</v>
      </c>
      <c r="G16" s="12" t="s">
        <v>281</v>
      </c>
      <c r="H16" s="14">
        <v>20</v>
      </c>
      <c r="I16" s="14">
        <v>19</v>
      </c>
      <c r="J16" s="8" t="s">
        <v>26</v>
      </c>
    </row>
    <row r="17" s="1" customFormat="1" ht="42" customHeight="1" spans="1:10">
      <c r="A17" s="4" t="s">
        <v>83</v>
      </c>
      <c r="B17" s="5" t="s">
        <v>84</v>
      </c>
      <c r="C17" s="12" t="s">
        <v>282</v>
      </c>
      <c r="D17" s="21" t="s">
        <v>218</v>
      </c>
      <c r="E17" s="13" t="s">
        <v>232</v>
      </c>
      <c r="F17" s="13" t="s">
        <v>70</v>
      </c>
      <c r="G17" s="13" t="s">
        <v>283</v>
      </c>
      <c r="H17" s="14">
        <v>10</v>
      </c>
      <c r="I17" s="14">
        <v>9</v>
      </c>
      <c r="J17" s="8" t="s">
        <v>26</v>
      </c>
    </row>
    <row r="18" s="1" customFormat="1" ht="31" customHeight="1" spans="1:10">
      <c r="A18" s="4" t="s">
        <v>121</v>
      </c>
      <c r="B18" s="4"/>
      <c r="C18" s="16" t="s">
        <v>26</v>
      </c>
      <c r="D18" s="17"/>
      <c r="E18" s="17"/>
      <c r="F18" s="17"/>
      <c r="G18" s="17"/>
      <c r="H18" s="17"/>
      <c r="I18" s="17"/>
      <c r="J18" s="20"/>
    </row>
    <row r="19" s="1" customFormat="1" ht="24" customHeight="1" spans="1:10">
      <c r="A19" s="4" t="s">
        <v>122</v>
      </c>
      <c r="B19" s="4">
        <v>100</v>
      </c>
      <c r="C19" s="4"/>
      <c r="D19" s="4"/>
      <c r="E19" s="4"/>
      <c r="F19" s="4"/>
      <c r="G19" s="4"/>
      <c r="H19" s="4"/>
      <c r="I19" s="4">
        <f>SUM(I5,I13:I18)</f>
        <v>96</v>
      </c>
      <c r="J19" s="4" t="s">
        <v>123</v>
      </c>
    </row>
    <row r="20" spans="1:10">
      <c r="A20" s="18" t="s">
        <v>124</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9" workbookViewId="0">
      <selection activeCell="A21" sqref="$A2:$XFD21"/>
    </sheetView>
  </sheetViews>
  <sheetFormatPr defaultColWidth="9" defaultRowHeight="14.25"/>
  <cols>
    <col min="1" max="1" width="11.5" customWidth="1"/>
    <col min="2" max="2" width="21.2583333333333"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284</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0</v>
      </c>
      <c r="D5" s="4">
        <v>27.74</v>
      </c>
      <c r="E5" s="4">
        <v>27.74</v>
      </c>
      <c r="F5" s="4">
        <v>10</v>
      </c>
      <c r="G5" s="4"/>
      <c r="H5" s="6">
        <f>E5/D5</f>
        <v>1</v>
      </c>
      <c r="I5" s="4">
        <v>10</v>
      </c>
      <c r="J5" s="4"/>
    </row>
    <row r="6" s="1" customFormat="1" ht="31" customHeight="1" spans="1:10">
      <c r="A6" s="4"/>
      <c r="B6" s="7" t="s">
        <v>43</v>
      </c>
      <c r="C6" s="4">
        <v>0</v>
      </c>
      <c r="D6" s="4">
        <v>27.74</v>
      </c>
      <c r="E6" s="4">
        <v>27.74</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229</v>
      </c>
      <c r="C10" s="8"/>
      <c r="D10" s="8"/>
      <c r="E10" s="8"/>
      <c r="F10" s="8"/>
      <c r="G10" s="8" t="s">
        <v>285</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4" t="s">
        <v>58</v>
      </c>
      <c r="D12" s="5" t="s">
        <v>51</v>
      </c>
      <c r="E12" s="4" t="s">
        <v>52</v>
      </c>
      <c r="F12" s="9" t="s">
        <v>53</v>
      </c>
      <c r="G12" s="9" t="s">
        <v>54</v>
      </c>
      <c r="H12" s="8" t="s">
        <v>97</v>
      </c>
      <c r="I12" s="8" t="s">
        <v>99</v>
      </c>
      <c r="J12" s="8" t="s">
        <v>55</v>
      </c>
    </row>
    <row r="13" s="2" customFormat="1" ht="48" customHeight="1" spans="1:10">
      <c r="A13" s="10" t="s">
        <v>59</v>
      </c>
      <c r="B13" s="11" t="s">
        <v>60</v>
      </c>
      <c r="C13" s="4" t="s">
        <v>60</v>
      </c>
      <c r="D13" s="4" t="s">
        <v>114</v>
      </c>
      <c r="E13" s="13" t="s">
        <v>148</v>
      </c>
      <c r="F13" s="13" t="s">
        <v>63</v>
      </c>
      <c r="G13" s="13" t="s">
        <v>176</v>
      </c>
      <c r="H13" s="14">
        <v>10</v>
      </c>
      <c r="I13" s="14">
        <v>10</v>
      </c>
      <c r="J13" s="8" t="s">
        <v>26</v>
      </c>
    </row>
    <row r="14" s="2" customFormat="1" ht="48" customHeight="1" spans="1:10">
      <c r="A14" s="10"/>
      <c r="B14" s="4" t="s">
        <v>60</v>
      </c>
      <c r="C14" s="4" t="s">
        <v>60</v>
      </c>
      <c r="D14" s="13" t="s">
        <v>62</v>
      </c>
      <c r="E14" s="13" t="s">
        <v>286</v>
      </c>
      <c r="F14" s="13" t="s">
        <v>63</v>
      </c>
      <c r="G14" s="13" t="s">
        <v>66</v>
      </c>
      <c r="H14" s="14">
        <v>10</v>
      </c>
      <c r="I14" s="14">
        <v>10</v>
      </c>
      <c r="J14" s="8" t="s">
        <v>26</v>
      </c>
    </row>
    <row r="15" s="2" customFormat="1" ht="48" customHeight="1" spans="1:10">
      <c r="A15" s="10"/>
      <c r="B15" s="4" t="s">
        <v>60</v>
      </c>
      <c r="C15" s="4" t="s">
        <v>60</v>
      </c>
      <c r="D15" s="13" t="s">
        <v>62</v>
      </c>
      <c r="E15" s="13" t="s">
        <v>174</v>
      </c>
      <c r="F15" s="13" t="s">
        <v>63</v>
      </c>
      <c r="G15" s="13" t="s">
        <v>64</v>
      </c>
      <c r="H15" s="14">
        <v>10</v>
      </c>
      <c r="I15" s="14">
        <v>10</v>
      </c>
      <c r="J15" s="8" t="s">
        <v>26</v>
      </c>
    </row>
    <row r="16" s="1" customFormat="1" ht="48" customHeight="1" spans="1:10">
      <c r="A16" s="10"/>
      <c r="B16" s="4" t="s">
        <v>67</v>
      </c>
      <c r="C16" s="4" t="s">
        <v>67</v>
      </c>
      <c r="D16" s="4" t="s">
        <v>114</v>
      </c>
      <c r="E16" s="13" t="s">
        <v>151</v>
      </c>
      <c r="F16" s="13" t="s">
        <v>70</v>
      </c>
      <c r="G16" s="13" t="s">
        <v>152</v>
      </c>
      <c r="H16" s="14">
        <v>20</v>
      </c>
      <c r="I16" s="14">
        <v>20</v>
      </c>
      <c r="J16" s="8" t="s">
        <v>26</v>
      </c>
    </row>
    <row r="17" s="1" customFormat="1" ht="45" customHeight="1" spans="1:10">
      <c r="A17" s="15"/>
      <c r="B17" s="4" t="s">
        <v>234</v>
      </c>
      <c r="C17" s="4" t="s">
        <v>234</v>
      </c>
      <c r="D17" s="21" t="s">
        <v>218</v>
      </c>
      <c r="E17" s="12" t="s">
        <v>236</v>
      </c>
      <c r="F17" s="13" t="s">
        <v>237</v>
      </c>
      <c r="G17" s="13" t="s">
        <v>287</v>
      </c>
      <c r="H17" s="14">
        <v>15</v>
      </c>
      <c r="I17" s="14">
        <v>15</v>
      </c>
      <c r="J17" s="8" t="s">
        <v>26</v>
      </c>
    </row>
    <row r="18" s="1" customFormat="1" ht="57" customHeight="1" spans="1:10">
      <c r="A18" s="5" t="s">
        <v>73</v>
      </c>
      <c r="B18" s="4" t="s">
        <v>74</v>
      </c>
      <c r="C18" s="4" t="s">
        <v>74</v>
      </c>
      <c r="D18" s="4" t="s">
        <v>114</v>
      </c>
      <c r="E18" s="12" t="s">
        <v>76</v>
      </c>
      <c r="F18" s="13" t="s">
        <v>77</v>
      </c>
      <c r="G18" s="12" t="s">
        <v>288</v>
      </c>
      <c r="H18" s="14">
        <v>20</v>
      </c>
      <c r="I18" s="14">
        <v>20</v>
      </c>
      <c r="J18" s="8" t="s">
        <v>26</v>
      </c>
    </row>
    <row r="19" s="1" customFormat="1" ht="42" customHeight="1" spans="1:10">
      <c r="A19" s="4" t="s">
        <v>83</v>
      </c>
      <c r="B19" s="5" t="s">
        <v>84</v>
      </c>
      <c r="C19" s="4" t="s">
        <v>84</v>
      </c>
      <c r="D19" s="13" t="s">
        <v>62</v>
      </c>
      <c r="E19" s="13" t="s">
        <v>241</v>
      </c>
      <c r="F19" s="13" t="s">
        <v>70</v>
      </c>
      <c r="G19" s="13" t="s">
        <v>242</v>
      </c>
      <c r="H19" s="14">
        <v>5</v>
      </c>
      <c r="I19" s="14">
        <v>4</v>
      </c>
      <c r="J19" s="8" t="s">
        <v>26</v>
      </c>
    </row>
    <row r="20" s="1" customFormat="1" ht="31" customHeight="1" spans="1:10">
      <c r="A20" s="4" t="s">
        <v>121</v>
      </c>
      <c r="B20" s="4"/>
      <c r="C20" s="16" t="s">
        <v>26</v>
      </c>
      <c r="D20" s="17"/>
      <c r="E20" s="17"/>
      <c r="F20" s="17"/>
      <c r="G20" s="17"/>
      <c r="H20" s="17"/>
      <c r="I20" s="17"/>
      <c r="J20" s="20"/>
    </row>
    <row r="21" s="1" customFormat="1" ht="24" customHeight="1" spans="1:10">
      <c r="A21" s="4" t="s">
        <v>122</v>
      </c>
      <c r="B21" s="4">
        <v>100</v>
      </c>
      <c r="C21" s="4"/>
      <c r="D21" s="4"/>
      <c r="E21" s="4"/>
      <c r="F21" s="4"/>
      <c r="G21" s="4"/>
      <c r="H21" s="4"/>
      <c r="I21" s="4">
        <f>SUM(I5,I13:I19)</f>
        <v>99</v>
      </c>
      <c r="J21" s="4" t="s">
        <v>123</v>
      </c>
    </row>
    <row r="22" spans="1:10">
      <c r="A22" s="18" t="s">
        <v>124</v>
      </c>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A22: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I13" sqref="I13:K14"/>
    </sheetView>
  </sheetViews>
  <sheetFormatPr defaultColWidth="9" defaultRowHeight="14.25"/>
  <cols>
    <col min="1" max="1" width="11" customWidth="1"/>
    <col min="2" max="2" width="11.2583333333333" customWidth="1"/>
    <col min="4" max="4" width="16.625" customWidth="1"/>
    <col min="7" max="7" width="9" style="36"/>
    <col min="8" max="8" width="13.875" style="36" customWidth="1"/>
    <col min="9" max="9" width="9.54166666666667" style="37"/>
  </cols>
  <sheetData>
    <row r="1" s="35" customFormat="1" ht="27" spans="1:11">
      <c r="A1" s="3" t="s">
        <v>27</v>
      </c>
      <c r="B1" s="3"/>
      <c r="C1" s="3"/>
      <c r="D1" s="3"/>
      <c r="E1" s="3"/>
      <c r="F1" s="3"/>
      <c r="G1" s="38"/>
      <c r="H1" s="38"/>
      <c r="I1" s="61"/>
      <c r="J1" s="3"/>
      <c r="K1" s="3"/>
    </row>
    <row r="2" s="35" customFormat="1" ht="27" customHeight="1" spans="1:11">
      <c r="A2" s="39" t="s">
        <v>28</v>
      </c>
      <c r="B2" s="39"/>
      <c r="C2" s="39"/>
      <c r="D2" s="39"/>
      <c r="E2" s="39"/>
      <c r="F2" s="39"/>
      <c r="G2" s="40"/>
      <c r="H2" s="40"/>
      <c r="I2" s="62"/>
      <c r="J2" s="39"/>
      <c r="K2" s="39"/>
    </row>
    <row r="3" s="35" customFormat="1" ht="32" customHeight="1" spans="1:11">
      <c r="A3" s="5" t="s">
        <v>29</v>
      </c>
      <c r="B3" s="4" t="s">
        <v>30</v>
      </c>
      <c r="C3" s="4"/>
      <c r="D3" s="4"/>
      <c r="E3" s="4"/>
      <c r="F3" s="4"/>
      <c r="G3" s="41"/>
      <c r="H3" s="41"/>
      <c r="I3" s="6"/>
      <c r="J3" s="4"/>
      <c r="K3" s="4"/>
    </row>
    <row r="4" s="35" customFormat="1" ht="40" customHeight="1" spans="1:11">
      <c r="A4" s="5" t="s">
        <v>31</v>
      </c>
      <c r="B4" s="42" t="s">
        <v>32</v>
      </c>
      <c r="C4" s="42"/>
      <c r="D4" s="42"/>
      <c r="E4" s="5" t="s">
        <v>33</v>
      </c>
      <c r="F4" s="5" t="s">
        <v>34</v>
      </c>
      <c r="G4" s="43" t="s">
        <v>35</v>
      </c>
      <c r="H4" s="41" t="s">
        <v>36</v>
      </c>
      <c r="I4" s="6" t="s">
        <v>37</v>
      </c>
      <c r="J4" s="5" t="s">
        <v>38</v>
      </c>
      <c r="K4" s="42" t="s">
        <v>39</v>
      </c>
    </row>
    <row r="5" s="35" customFormat="1" ht="30" customHeight="1" spans="1:11">
      <c r="A5" s="11"/>
      <c r="B5" s="42" t="s">
        <v>40</v>
      </c>
      <c r="C5" s="42"/>
      <c r="D5" s="42"/>
      <c r="E5" s="4">
        <f t="shared" ref="E5:H5" si="0">E6+E7</f>
        <v>559.69</v>
      </c>
      <c r="F5" s="4">
        <f t="shared" si="0"/>
        <v>621.43</v>
      </c>
      <c r="G5" s="41">
        <f t="shared" ref="G5:G10" si="1">F5+E5</f>
        <v>1181.12</v>
      </c>
      <c r="H5" s="41">
        <f t="shared" si="0"/>
        <v>1181.12</v>
      </c>
      <c r="I5" s="63">
        <f t="shared" ref="I5:I10" si="2">H5/G5</f>
        <v>1</v>
      </c>
      <c r="J5" s="42" t="s">
        <v>26</v>
      </c>
      <c r="K5" s="64" t="s">
        <v>26</v>
      </c>
    </row>
    <row r="6" s="35" customFormat="1" ht="30" customHeight="1" spans="1:11">
      <c r="A6" s="11"/>
      <c r="B6" s="4" t="s">
        <v>41</v>
      </c>
      <c r="C6" s="42" t="s">
        <v>40</v>
      </c>
      <c r="D6" s="42"/>
      <c r="E6" s="42">
        <v>353.58</v>
      </c>
      <c r="F6" s="42">
        <v>-99.65</v>
      </c>
      <c r="G6" s="41">
        <f t="shared" si="1"/>
        <v>253.93</v>
      </c>
      <c r="H6" s="44">
        <v>253.93</v>
      </c>
      <c r="I6" s="63">
        <f t="shared" si="2"/>
        <v>1</v>
      </c>
      <c r="J6" s="42" t="s">
        <v>26</v>
      </c>
      <c r="K6" s="64"/>
    </row>
    <row r="7" s="35" customFormat="1" ht="30" customHeight="1" spans="1:11">
      <c r="A7" s="11"/>
      <c r="B7" s="4" t="s">
        <v>42</v>
      </c>
      <c r="C7" s="42" t="s">
        <v>40</v>
      </c>
      <c r="D7" s="42"/>
      <c r="E7" s="42">
        <v>206.11</v>
      </c>
      <c r="F7" s="42">
        <v>721.08</v>
      </c>
      <c r="G7" s="41">
        <f t="shared" si="1"/>
        <v>927.19</v>
      </c>
      <c r="H7" s="44">
        <v>927.19</v>
      </c>
      <c r="I7" s="63">
        <f t="shared" si="2"/>
        <v>1</v>
      </c>
      <c r="J7" s="42" t="s">
        <v>26</v>
      </c>
      <c r="K7" s="64"/>
    </row>
    <row r="8" s="35" customFormat="1" ht="30" customHeight="1" spans="1:11">
      <c r="A8" s="11"/>
      <c r="B8" s="4"/>
      <c r="C8" s="42" t="s">
        <v>43</v>
      </c>
      <c r="D8" s="42"/>
      <c r="E8" s="42">
        <v>206.11</v>
      </c>
      <c r="F8" s="42">
        <v>721.08</v>
      </c>
      <c r="G8" s="41">
        <f t="shared" si="1"/>
        <v>927.19</v>
      </c>
      <c r="H8" s="44">
        <v>927.19</v>
      </c>
      <c r="I8" s="63">
        <f t="shared" si="2"/>
        <v>1</v>
      </c>
      <c r="J8" s="42" t="s">
        <v>26</v>
      </c>
      <c r="K8" s="64"/>
    </row>
    <row r="9" s="35" customFormat="1" ht="30" customHeight="1" spans="1:11">
      <c r="A9" s="11"/>
      <c r="B9" s="4"/>
      <c r="C9" s="42" t="s">
        <v>44</v>
      </c>
      <c r="D9" s="42"/>
      <c r="E9" s="44" t="s">
        <v>45</v>
      </c>
      <c r="F9" s="42">
        <v>0</v>
      </c>
      <c r="G9" s="44" t="s">
        <v>45</v>
      </c>
      <c r="H9" s="44" t="s">
        <v>45</v>
      </c>
      <c r="I9" s="44" t="s">
        <v>45</v>
      </c>
      <c r="J9" s="42" t="s">
        <v>26</v>
      </c>
      <c r="K9" s="64"/>
    </row>
    <row r="10" s="35" customFormat="1" ht="30" customHeight="1" spans="1:11">
      <c r="A10" s="30"/>
      <c r="B10" s="4"/>
      <c r="C10" s="42" t="s">
        <v>46</v>
      </c>
      <c r="D10" s="42"/>
      <c r="E10" s="44" t="s">
        <v>45</v>
      </c>
      <c r="F10" s="44" t="s">
        <v>45</v>
      </c>
      <c r="G10" s="44" t="s">
        <v>45</v>
      </c>
      <c r="H10" s="44">
        <v>0</v>
      </c>
      <c r="I10" s="44" t="s">
        <v>45</v>
      </c>
      <c r="J10" s="42" t="s">
        <v>26</v>
      </c>
      <c r="K10" s="64"/>
    </row>
    <row r="11" s="35" customFormat="1" ht="56" customHeight="1" spans="1:11">
      <c r="A11" s="5" t="s">
        <v>47</v>
      </c>
      <c r="B11" s="4" t="s">
        <v>48</v>
      </c>
      <c r="C11" s="4"/>
      <c r="D11" s="4"/>
      <c r="E11" s="4"/>
      <c r="F11" s="4"/>
      <c r="G11" s="41"/>
      <c r="H11" s="41"/>
      <c r="I11" s="6"/>
      <c r="J11" s="4"/>
      <c r="K11" s="4"/>
    </row>
    <row r="12" s="35" customFormat="1" ht="32" customHeight="1" spans="1:11">
      <c r="A12" s="39" t="s">
        <v>49</v>
      </c>
      <c r="B12" s="39"/>
      <c r="C12" s="39"/>
      <c r="D12" s="39"/>
      <c r="E12" s="39"/>
      <c r="F12" s="39"/>
      <c r="G12" s="40"/>
      <c r="H12" s="40"/>
      <c r="I12" s="62"/>
      <c r="J12" s="39"/>
      <c r="K12" s="39"/>
    </row>
    <row r="13" s="35" customFormat="1" ht="15.75" customHeight="1" spans="1:11">
      <c r="A13" s="42" t="s">
        <v>50</v>
      </c>
      <c r="B13" s="42"/>
      <c r="C13" s="42"/>
      <c r="D13" s="42"/>
      <c r="E13" s="5" t="s">
        <v>51</v>
      </c>
      <c r="F13" s="4" t="s">
        <v>52</v>
      </c>
      <c r="G13" s="43" t="s">
        <v>53</v>
      </c>
      <c r="H13" s="43" t="s">
        <v>54</v>
      </c>
      <c r="I13" s="65" t="s">
        <v>55</v>
      </c>
      <c r="J13" s="66"/>
      <c r="K13" s="53"/>
    </row>
    <row r="14" s="35" customFormat="1" ht="28" customHeight="1" spans="1:11">
      <c r="A14" s="5" t="s">
        <v>56</v>
      </c>
      <c r="B14" s="42" t="s">
        <v>57</v>
      </c>
      <c r="C14" s="42"/>
      <c r="D14" s="42" t="s">
        <v>58</v>
      </c>
      <c r="E14" s="10"/>
      <c r="F14" s="4"/>
      <c r="G14" s="45"/>
      <c r="H14" s="45"/>
      <c r="I14" s="67"/>
      <c r="J14" s="68"/>
      <c r="K14" s="69"/>
    </row>
    <row r="15" s="35" customFormat="1" ht="36" customHeight="1" spans="1:11">
      <c r="A15" s="4" t="s">
        <v>59</v>
      </c>
      <c r="B15" s="46" t="s">
        <v>60</v>
      </c>
      <c r="C15" s="47"/>
      <c r="D15" s="4" t="s">
        <v>61</v>
      </c>
      <c r="E15" s="4" t="s">
        <v>62</v>
      </c>
      <c r="F15" s="4">
        <v>700</v>
      </c>
      <c r="G15" s="41" t="s">
        <v>63</v>
      </c>
      <c r="H15" s="41" t="s">
        <v>64</v>
      </c>
      <c r="I15" s="6" t="s">
        <v>26</v>
      </c>
      <c r="J15" s="4"/>
      <c r="K15" s="4"/>
    </row>
    <row r="16" s="35" customFormat="1" ht="36" customHeight="1" spans="1:11">
      <c r="A16" s="4"/>
      <c r="B16" s="48"/>
      <c r="C16" s="49"/>
      <c r="D16" s="4" t="s">
        <v>65</v>
      </c>
      <c r="E16" s="4" t="s">
        <v>62</v>
      </c>
      <c r="F16" s="4">
        <v>71</v>
      </c>
      <c r="G16" s="41" t="s">
        <v>63</v>
      </c>
      <c r="H16" s="41" t="s">
        <v>66</v>
      </c>
      <c r="I16" s="70" t="s">
        <v>26</v>
      </c>
      <c r="J16" s="71"/>
      <c r="K16" s="72"/>
    </row>
    <row r="17" s="35" customFormat="1" ht="45" customHeight="1" spans="1:11">
      <c r="A17" s="42"/>
      <c r="B17" s="42" t="s">
        <v>67</v>
      </c>
      <c r="C17" s="42"/>
      <c r="D17" s="4" t="s">
        <v>68</v>
      </c>
      <c r="E17" s="50" t="s">
        <v>69</v>
      </c>
      <c r="F17" s="4">
        <v>100</v>
      </c>
      <c r="G17" s="41" t="s">
        <v>70</v>
      </c>
      <c r="H17" s="51">
        <v>1</v>
      </c>
      <c r="I17" s="70" t="s">
        <v>26</v>
      </c>
      <c r="J17" s="71"/>
      <c r="K17" s="72"/>
    </row>
    <row r="18" s="35" customFormat="1" ht="36" customHeight="1" spans="1:11">
      <c r="A18" s="42"/>
      <c r="B18" s="42" t="s">
        <v>71</v>
      </c>
      <c r="C18" s="42"/>
      <c r="D18" s="42" t="s">
        <v>72</v>
      </c>
      <c r="E18" s="50" t="s">
        <v>69</v>
      </c>
      <c r="F18" s="4">
        <v>100</v>
      </c>
      <c r="G18" s="41" t="s">
        <v>70</v>
      </c>
      <c r="H18" s="51">
        <v>1</v>
      </c>
      <c r="I18" s="70" t="s">
        <v>26</v>
      </c>
      <c r="J18" s="71"/>
      <c r="K18" s="72"/>
    </row>
    <row r="19" s="35" customFormat="1" ht="36" customHeight="1" spans="1:11">
      <c r="A19" s="42" t="s">
        <v>73</v>
      </c>
      <c r="B19" s="52" t="s">
        <v>74</v>
      </c>
      <c r="C19" s="53"/>
      <c r="D19" s="42" t="s">
        <v>75</v>
      </c>
      <c r="E19" s="50" t="s">
        <v>69</v>
      </c>
      <c r="F19" s="42" t="s">
        <v>76</v>
      </c>
      <c r="G19" s="54" t="s">
        <v>77</v>
      </c>
      <c r="H19" s="41" t="s">
        <v>78</v>
      </c>
      <c r="I19" s="70" t="s">
        <v>26</v>
      </c>
      <c r="J19" s="71"/>
      <c r="K19" s="72"/>
    </row>
    <row r="20" s="35" customFormat="1" ht="36" customHeight="1" spans="1:11">
      <c r="A20" s="42"/>
      <c r="B20" s="52" t="s">
        <v>79</v>
      </c>
      <c r="C20" s="53"/>
      <c r="D20" s="55" t="s">
        <v>80</v>
      </c>
      <c r="E20" s="50" t="s">
        <v>69</v>
      </c>
      <c r="F20" s="56" t="s">
        <v>81</v>
      </c>
      <c r="G20" s="56" t="s">
        <v>77</v>
      </c>
      <c r="H20" s="54" t="s">
        <v>82</v>
      </c>
      <c r="I20" s="70" t="s">
        <v>26</v>
      </c>
      <c r="J20" s="71"/>
      <c r="K20" s="72"/>
    </row>
    <row r="21" s="35" customFormat="1" ht="36" customHeight="1" spans="1:11">
      <c r="A21" s="5" t="s">
        <v>83</v>
      </c>
      <c r="B21" s="52" t="s">
        <v>84</v>
      </c>
      <c r="C21" s="53"/>
      <c r="D21" s="55" t="s">
        <v>85</v>
      </c>
      <c r="E21" s="4" t="s">
        <v>62</v>
      </c>
      <c r="F21" s="42">
        <v>90</v>
      </c>
      <c r="G21" s="54" t="s">
        <v>70</v>
      </c>
      <c r="H21" s="57">
        <v>0.9</v>
      </c>
      <c r="I21" s="70" t="s">
        <v>26</v>
      </c>
      <c r="J21" s="71"/>
      <c r="K21" s="72"/>
    </row>
    <row r="22" s="35" customFormat="1" ht="36" customHeight="1" spans="1:11">
      <c r="A22" s="30"/>
      <c r="B22" s="52" t="s">
        <v>84</v>
      </c>
      <c r="C22" s="53"/>
      <c r="D22" s="56" t="s">
        <v>86</v>
      </c>
      <c r="E22" s="4" t="s">
        <v>62</v>
      </c>
      <c r="F22" s="42">
        <v>90</v>
      </c>
      <c r="G22" s="54" t="s">
        <v>70</v>
      </c>
      <c r="H22" s="57">
        <v>0.9</v>
      </c>
      <c r="I22" s="70" t="s">
        <v>26</v>
      </c>
      <c r="J22" s="71"/>
      <c r="K22" s="72"/>
    </row>
    <row r="23" s="35" customFormat="1" ht="62" customHeight="1" spans="1:11">
      <c r="A23" s="4" t="s">
        <v>87</v>
      </c>
      <c r="B23" s="4" t="s">
        <v>26</v>
      </c>
      <c r="C23" s="4"/>
      <c r="D23" s="4"/>
      <c r="E23" s="4"/>
      <c r="F23" s="4"/>
      <c r="G23" s="41"/>
      <c r="H23" s="41"/>
      <c r="I23" s="6"/>
      <c r="J23" s="4"/>
      <c r="K23" s="4"/>
    </row>
    <row r="24" s="35" customFormat="1" spans="1:11">
      <c r="A24" s="58" t="s">
        <v>88</v>
      </c>
      <c r="B24" s="59"/>
      <c r="C24" s="59"/>
      <c r="D24" s="59"/>
      <c r="E24" s="59"/>
      <c r="F24" s="59"/>
      <c r="G24" s="60"/>
      <c r="H24" s="60"/>
      <c r="I24" s="73"/>
      <c r="J24" s="59"/>
      <c r="K24" s="59"/>
    </row>
    <row r="25" s="35" customFormat="1" spans="1:11">
      <c r="A25" s="59"/>
      <c r="B25" s="59"/>
      <c r="C25" s="59"/>
      <c r="D25" s="59"/>
      <c r="E25" s="59"/>
      <c r="F25" s="59"/>
      <c r="G25" s="60"/>
      <c r="H25" s="60"/>
      <c r="I25" s="73"/>
      <c r="J25" s="59"/>
      <c r="K25" s="59"/>
    </row>
  </sheetData>
  <mergeCells count="42">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B17:C17"/>
    <mergeCell ref="I17:K17"/>
    <mergeCell ref="B18:C18"/>
    <mergeCell ref="I18:K18"/>
    <mergeCell ref="B19:C19"/>
    <mergeCell ref="I19:K19"/>
    <mergeCell ref="B20:C20"/>
    <mergeCell ref="I20:K20"/>
    <mergeCell ref="B21:C21"/>
    <mergeCell ref="I21:K21"/>
    <mergeCell ref="B22:C22"/>
    <mergeCell ref="I22:K22"/>
    <mergeCell ref="B23:K23"/>
    <mergeCell ref="A4:A10"/>
    <mergeCell ref="A15:A18"/>
    <mergeCell ref="A19:A20"/>
    <mergeCell ref="A21:A22"/>
    <mergeCell ref="B7:B10"/>
    <mergeCell ref="E13:E14"/>
    <mergeCell ref="F13:F14"/>
    <mergeCell ref="G13:G14"/>
    <mergeCell ref="H13:H14"/>
    <mergeCell ref="K5:K10"/>
    <mergeCell ref="I13:K14"/>
    <mergeCell ref="B15:C16"/>
    <mergeCell ref="A24:K2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0" workbookViewId="0">
      <selection activeCell="D11" sqref="D11:F11"/>
    </sheetView>
  </sheetViews>
  <sheetFormatPr defaultColWidth="9" defaultRowHeight="14.25"/>
  <cols>
    <col min="1" max="1" width="11.5" customWidth="1"/>
    <col min="2" max="2" width="21.2583333333333" customWidth="1"/>
    <col min="3" max="3" width="17.375" customWidth="1"/>
    <col min="5" max="5" width="13.375" customWidth="1"/>
    <col min="7" max="7" width="16" customWidth="1"/>
    <col min="10" max="10" width="14.125" customWidth="1"/>
  </cols>
  <sheetData>
    <row r="1" ht="27" spans="1:10">
      <c r="A1" s="3" t="s">
        <v>89</v>
      </c>
      <c r="B1" s="3"/>
      <c r="C1" s="3"/>
      <c r="D1" s="3"/>
      <c r="E1" s="3"/>
      <c r="F1" s="3"/>
      <c r="G1" s="3"/>
      <c r="H1" s="3"/>
      <c r="I1" s="3"/>
      <c r="J1" s="3"/>
    </row>
    <row r="2" s="1" customFormat="1" ht="26" customHeight="1" spans="1:10">
      <c r="A2" s="4" t="s">
        <v>90</v>
      </c>
      <c r="B2" s="4" t="s">
        <v>289</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3.98</v>
      </c>
      <c r="D5" s="4">
        <v>2.19</v>
      </c>
      <c r="E5" s="4">
        <v>2.19</v>
      </c>
      <c r="F5" s="4">
        <v>10</v>
      </c>
      <c r="G5" s="4"/>
      <c r="H5" s="6">
        <f>E5/D5</f>
        <v>1</v>
      </c>
      <c r="I5" s="4">
        <v>10</v>
      </c>
      <c r="J5" s="4"/>
    </row>
    <row r="6" s="1" customFormat="1" ht="31" customHeight="1" spans="1:10">
      <c r="A6" s="4"/>
      <c r="B6" s="7" t="s">
        <v>43</v>
      </c>
      <c r="C6" s="4">
        <v>3.98</v>
      </c>
      <c r="D6" s="4">
        <v>2.19</v>
      </c>
      <c r="E6" s="4">
        <v>2.19</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290</v>
      </c>
      <c r="C10" s="8"/>
      <c r="D10" s="8"/>
      <c r="E10" s="8"/>
      <c r="F10" s="8"/>
      <c r="G10" s="8" t="s">
        <v>291</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8" t="s">
        <v>54</v>
      </c>
      <c r="H12" s="8" t="s">
        <v>97</v>
      </c>
      <c r="I12" s="8" t="s">
        <v>99</v>
      </c>
      <c r="J12" s="8" t="s">
        <v>55</v>
      </c>
    </row>
    <row r="13" s="2" customFormat="1" ht="48" customHeight="1" spans="1:10">
      <c r="A13" s="10" t="s">
        <v>59</v>
      </c>
      <c r="B13" s="11" t="s">
        <v>60</v>
      </c>
      <c r="C13" s="12" t="s">
        <v>292</v>
      </c>
      <c r="D13" s="4" t="s">
        <v>114</v>
      </c>
      <c r="E13" s="13" t="s">
        <v>201</v>
      </c>
      <c r="F13" s="13" t="s">
        <v>63</v>
      </c>
      <c r="G13" s="13" t="s">
        <v>202</v>
      </c>
      <c r="H13" s="14">
        <v>10</v>
      </c>
      <c r="I13" s="14">
        <v>10</v>
      </c>
      <c r="J13" s="8" t="s">
        <v>26</v>
      </c>
    </row>
    <row r="14" s="2" customFormat="1" ht="48" customHeight="1" spans="1:10">
      <c r="A14" s="10"/>
      <c r="B14" s="4" t="s">
        <v>67</v>
      </c>
      <c r="C14" s="12" t="s">
        <v>293</v>
      </c>
      <c r="D14" s="4" t="s">
        <v>114</v>
      </c>
      <c r="E14" s="13" t="s">
        <v>151</v>
      </c>
      <c r="F14" s="13" t="s">
        <v>70</v>
      </c>
      <c r="G14" s="13" t="s">
        <v>152</v>
      </c>
      <c r="H14" s="14">
        <v>20</v>
      </c>
      <c r="I14" s="14">
        <v>20</v>
      </c>
      <c r="J14" s="8" t="s">
        <v>26</v>
      </c>
    </row>
    <row r="15" s="1" customFormat="1" ht="45" customHeight="1" spans="1:10">
      <c r="A15" s="15"/>
      <c r="B15" s="4" t="s">
        <v>234</v>
      </c>
      <c r="C15" s="12" t="s">
        <v>113</v>
      </c>
      <c r="D15" s="4" t="s">
        <v>114</v>
      </c>
      <c r="E15" s="12" t="s">
        <v>115</v>
      </c>
      <c r="F15" s="13" t="s">
        <v>77</v>
      </c>
      <c r="G15" s="13" t="s">
        <v>153</v>
      </c>
      <c r="H15" s="14">
        <v>20</v>
      </c>
      <c r="I15" s="14">
        <v>20</v>
      </c>
      <c r="J15" s="8" t="s">
        <v>26</v>
      </c>
    </row>
    <row r="16" s="1" customFormat="1" ht="57" customHeight="1" spans="1:10">
      <c r="A16" s="5" t="s">
        <v>73</v>
      </c>
      <c r="B16" s="4" t="s">
        <v>74</v>
      </c>
      <c r="C16" s="12" t="s">
        <v>294</v>
      </c>
      <c r="D16" s="4" t="s">
        <v>114</v>
      </c>
      <c r="E16" s="12" t="s">
        <v>118</v>
      </c>
      <c r="F16" s="13" t="s">
        <v>70</v>
      </c>
      <c r="G16" s="13" t="s">
        <v>119</v>
      </c>
      <c r="H16" s="14">
        <v>15</v>
      </c>
      <c r="I16" s="14">
        <v>14</v>
      </c>
      <c r="J16" s="8" t="s">
        <v>26</v>
      </c>
    </row>
    <row r="17" s="1" customFormat="1" ht="57" customHeight="1" spans="1:10">
      <c r="A17" s="11"/>
      <c r="B17" s="5" t="s">
        <v>79</v>
      </c>
      <c r="C17" s="12" t="s">
        <v>295</v>
      </c>
      <c r="D17" s="4" t="s">
        <v>114</v>
      </c>
      <c r="E17" s="12" t="s">
        <v>81</v>
      </c>
      <c r="F17" s="13" t="s">
        <v>77</v>
      </c>
      <c r="G17" s="12" t="s">
        <v>296</v>
      </c>
      <c r="H17" s="14">
        <v>15</v>
      </c>
      <c r="I17" s="14">
        <v>15</v>
      </c>
      <c r="J17" s="8" t="s">
        <v>26</v>
      </c>
    </row>
    <row r="18" s="1" customFormat="1" ht="42" customHeight="1" spans="1:10">
      <c r="A18" s="4" t="s">
        <v>83</v>
      </c>
      <c r="B18" s="5" t="s">
        <v>84</v>
      </c>
      <c r="C18" s="12" t="s">
        <v>297</v>
      </c>
      <c r="D18" s="13" t="s">
        <v>62</v>
      </c>
      <c r="E18" s="13" t="s">
        <v>118</v>
      </c>
      <c r="F18" s="13" t="s">
        <v>70</v>
      </c>
      <c r="G18" s="13" t="s">
        <v>119</v>
      </c>
      <c r="H18" s="14">
        <v>10</v>
      </c>
      <c r="I18" s="14">
        <v>10</v>
      </c>
      <c r="J18" s="8" t="s">
        <v>26</v>
      </c>
    </row>
    <row r="19" s="1" customFormat="1" ht="31" customHeight="1" spans="1:10">
      <c r="A19" s="4" t="s">
        <v>121</v>
      </c>
      <c r="B19" s="4"/>
      <c r="C19" s="16" t="s">
        <v>26</v>
      </c>
      <c r="D19" s="17"/>
      <c r="E19" s="17"/>
      <c r="F19" s="17"/>
      <c r="G19" s="17"/>
      <c r="H19" s="17"/>
      <c r="I19" s="17"/>
      <c r="J19" s="20"/>
    </row>
    <row r="20" s="1" customFormat="1" ht="24" customHeight="1" spans="1:10">
      <c r="A20" s="4" t="s">
        <v>122</v>
      </c>
      <c r="B20" s="4">
        <v>100</v>
      </c>
      <c r="C20" s="4"/>
      <c r="D20" s="4"/>
      <c r="E20" s="4"/>
      <c r="F20" s="4"/>
      <c r="G20" s="4"/>
      <c r="H20" s="4"/>
      <c r="I20" s="4">
        <f>SUM(I5,I13:I19)</f>
        <v>99</v>
      </c>
      <c r="J20" s="4" t="s">
        <v>123</v>
      </c>
    </row>
    <row r="21" spans="1:10">
      <c r="A21" s="18" t="s">
        <v>124</v>
      </c>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7" workbookViewId="0">
      <selection activeCell="J19" sqref="J19"/>
    </sheetView>
  </sheetViews>
  <sheetFormatPr defaultColWidth="9" defaultRowHeight="14.25"/>
  <cols>
    <col min="1" max="1" width="11.5" customWidth="1"/>
    <col min="2" max="2" width="21.2583333333333" customWidth="1"/>
    <col min="3" max="3" width="18.875"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91</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3</v>
      </c>
      <c r="D5" s="4">
        <v>2.52</v>
      </c>
      <c r="E5" s="4">
        <v>2.52</v>
      </c>
      <c r="F5" s="4">
        <v>10</v>
      </c>
      <c r="G5" s="4"/>
      <c r="H5" s="6">
        <f>E5/D5</f>
        <v>1</v>
      </c>
      <c r="I5" s="4">
        <v>10</v>
      </c>
      <c r="J5" s="4"/>
    </row>
    <row r="6" s="1" customFormat="1" ht="31" customHeight="1" spans="1:10">
      <c r="A6" s="4"/>
      <c r="B6" s="7" t="s">
        <v>43</v>
      </c>
      <c r="C6" s="4">
        <v>3</v>
      </c>
      <c r="D6" s="4">
        <v>2.52</v>
      </c>
      <c r="E6" s="4">
        <v>2.52</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71" customHeight="1" spans="1:10">
      <c r="A10" s="8" t="s">
        <v>105</v>
      </c>
      <c r="B10" s="8" t="s">
        <v>106</v>
      </c>
      <c r="C10" s="8"/>
      <c r="D10" s="8"/>
      <c r="E10" s="8"/>
      <c r="F10" s="8"/>
      <c r="G10" s="8" t="s">
        <v>107</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1" customFormat="1" ht="64" customHeight="1" spans="1:10">
      <c r="A13" s="4" t="s">
        <v>59</v>
      </c>
      <c r="B13" s="4" t="s">
        <v>60</v>
      </c>
      <c r="C13" s="4" t="s">
        <v>110</v>
      </c>
      <c r="D13" s="4" t="s">
        <v>62</v>
      </c>
      <c r="E13" s="4">
        <v>2068</v>
      </c>
      <c r="F13" s="8" t="s">
        <v>63</v>
      </c>
      <c r="G13" s="8" t="s">
        <v>111</v>
      </c>
      <c r="H13" s="34">
        <v>20</v>
      </c>
      <c r="I13" s="34">
        <v>20</v>
      </c>
      <c r="J13" s="8" t="s">
        <v>26</v>
      </c>
    </row>
    <row r="14" s="1" customFormat="1" ht="48" customHeight="1" spans="1:10">
      <c r="A14" s="4"/>
      <c r="B14" s="4" t="s">
        <v>67</v>
      </c>
      <c r="C14" s="4" t="s">
        <v>112</v>
      </c>
      <c r="D14" s="4" t="s">
        <v>62</v>
      </c>
      <c r="E14" s="4">
        <v>90</v>
      </c>
      <c r="F14" s="8" t="s">
        <v>70</v>
      </c>
      <c r="G14" s="31">
        <v>0.9</v>
      </c>
      <c r="H14" s="34">
        <v>20</v>
      </c>
      <c r="I14" s="34">
        <v>20</v>
      </c>
      <c r="J14" s="8" t="s">
        <v>26</v>
      </c>
    </row>
    <row r="15" s="1" customFormat="1" ht="45" customHeight="1" spans="1:10">
      <c r="A15" s="4"/>
      <c r="B15" s="4" t="s">
        <v>71</v>
      </c>
      <c r="C15" s="4" t="s">
        <v>113</v>
      </c>
      <c r="D15" s="4" t="s">
        <v>114</v>
      </c>
      <c r="E15" s="12" t="s">
        <v>115</v>
      </c>
      <c r="F15" s="12" t="s">
        <v>116</v>
      </c>
      <c r="G15" s="32">
        <v>45627</v>
      </c>
      <c r="H15" s="34">
        <v>10</v>
      </c>
      <c r="I15" s="34">
        <v>10</v>
      </c>
      <c r="J15" s="8" t="s">
        <v>26</v>
      </c>
    </row>
    <row r="16" s="1" customFormat="1" ht="52" customHeight="1" spans="1:10">
      <c r="A16" s="4" t="s">
        <v>73</v>
      </c>
      <c r="B16" s="4" t="s">
        <v>74</v>
      </c>
      <c r="C16" s="12" t="s">
        <v>117</v>
      </c>
      <c r="D16" s="12" t="s">
        <v>62</v>
      </c>
      <c r="E16" s="12" t="s">
        <v>118</v>
      </c>
      <c r="F16" s="12" t="s">
        <v>70</v>
      </c>
      <c r="G16" s="12" t="s">
        <v>119</v>
      </c>
      <c r="H16" s="34">
        <v>30</v>
      </c>
      <c r="I16" s="34">
        <v>29</v>
      </c>
      <c r="J16" s="8" t="s">
        <v>26</v>
      </c>
    </row>
    <row r="17" s="1" customFormat="1" ht="42" customHeight="1" spans="1:10">
      <c r="A17" s="4" t="s">
        <v>83</v>
      </c>
      <c r="B17" s="5" t="s">
        <v>84</v>
      </c>
      <c r="C17" s="12" t="s">
        <v>120</v>
      </c>
      <c r="D17" s="12" t="s">
        <v>62</v>
      </c>
      <c r="E17" s="12" t="s">
        <v>118</v>
      </c>
      <c r="F17" s="12" t="s">
        <v>70</v>
      </c>
      <c r="G17" s="12" t="s">
        <v>119</v>
      </c>
      <c r="H17" s="34">
        <v>10</v>
      </c>
      <c r="I17" s="34">
        <v>9</v>
      </c>
      <c r="J17" s="8" t="s">
        <v>26</v>
      </c>
    </row>
    <row r="18" s="1" customFormat="1" ht="31" customHeight="1" spans="1:10">
      <c r="A18" s="4" t="s">
        <v>121</v>
      </c>
      <c r="B18" s="4"/>
      <c r="C18" s="4" t="s">
        <v>26</v>
      </c>
      <c r="D18" s="4"/>
      <c r="E18" s="4"/>
      <c r="F18" s="4"/>
      <c r="G18" s="4"/>
      <c r="H18" s="4"/>
      <c r="I18" s="4"/>
      <c r="J18" s="4"/>
    </row>
    <row r="19" s="1" customFormat="1" ht="24" customHeight="1" spans="1:10">
      <c r="A19" s="4" t="s">
        <v>122</v>
      </c>
      <c r="B19" s="4">
        <v>100</v>
      </c>
      <c r="C19" s="4"/>
      <c r="D19" s="4"/>
      <c r="E19" s="4"/>
      <c r="F19" s="4"/>
      <c r="G19" s="4"/>
      <c r="H19" s="4"/>
      <c r="I19" s="4">
        <f>SUM(I5,I13:I17)</f>
        <v>98</v>
      </c>
      <c r="J19" s="4" t="s">
        <v>123</v>
      </c>
    </row>
    <row r="20" spans="1:10">
      <c r="A20" s="18" t="s">
        <v>124</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20" sqref="$A2:$XFD20"/>
    </sheetView>
  </sheetViews>
  <sheetFormatPr defaultColWidth="9" defaultRowHeight="14.25"/>
  <cols>
    <col min="1" max="1" width="11.5" customWidth="1"/>
    <col min="2" max="2" width="21.2583333333333" customWidth="1"/>
    <col min="3" max="3" width="22.125" customWidth="1"/>
    <col min="5" max="5" width="19.8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125</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10</v>
      </c>
      <c r="D5" s="4">
        <v>8</v>
      </c>
      <c r="E5" s="4">
        <v>8</v>
      </c>
      <c r="F5" s="4">
        <v>10</v>
      </c>
      <c r="G5" s="4"/>
      <c r="H5" s="6">
        <f>E5/D5</f>
        <v>1</v>
      </c>
      <c r="I5" s="4">
        <v>10</v>
      </c>
      <c r="J5" s="4"/>
    </row>
    <row r="6" s="1" customFormat="1" ht="31" customHeight="1" spans="1:10">
      <c r="A6" s="4"/>
      <c r="B6" s="7" t="s">
        <v>43</v>
      </c>
      <c r="C6" s="4">
        <v>10</v>
      </c>
      <c r="D6" s="4">
        <v>8</v>
      </c>
      <c r="E6" s="4">
        <v>8</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71" customHeight="1" spans="1:10">
      <c r="A10" s="8" t="s">
        <v>105</v>
      </c>
      <c r="B10" s="8" t="s">
        <v>126</v>
      </c>
      <c r="C10" s="8"/>
      <c r="D10" s="8"/>
      <c r="E10" s="8"/>
      <c r="F10" s="8"/>
      <c r="G10" s="8" t="s">
        <v>127</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1" customFormat="1" ht="64" customHeight="1" spans="1:10">
      <c r="A13" s="4" t="s">
        <v>59</v>
      </c>
      <c r="B13" s="4" t="s">
        <v>60</v>
      </c>
      <c r="C13" s="4" t="s">
        <v>128</v>
      </c>
      <c r="D13" s="4" t="s">
        <v>114</v>
      </c>
      <c r="E13" s="4">
        <v>1</v>
      </c>
      <c r="F13" s="8" t="s">
        <v>129</v>
      </c>
      <c r="G13" s="8" t="s">
        <v>130</v>
      </c>
      <c r="H13" s="14">
        <v>15</v>
      </c>
      <c r="I13" s="14">
        <v>15</v>
      </c>
      <c r="J13" s="8" t="s">
        <v>26</v>
      </c>
    </row>
    <row r="14" s="1" customFormat="1" ht="48" customHeight="1" spans="1:10">
      <c r="A14" s="4"/>
      <c r="B14" s="4" t="s">
        <v>67</v>
      </c>
      <c r="C14" s="4" t="s">
        <v>131</v>
      </c>
      <c r="D14" s="4" t="s">
        <v>114</v>
      </c>
      <c r="E14" s="4" t="s">
        <v>132</v>
      </c>
      <c r="F14" s="8" t="s">
        <v>77</v>
      </c>
      <c r="G14" s="31" t="s">
        <v>133</v>
      </c>
      <c r="H14" s="14">
        <v>20</v>
      </c>
      <c r="I14" s="14">
        <v>20</v>
      </c>
      <c r="J14" s="8" t="s">
        <v>26</v>
      </c>
    </row>
    <row r="15" s="1" customFormat="1" ht="45" customHeight="1" spans="1:10">
      <c r="A15" s="4"/>
      <c r="B15" s="4" t="s">
        <v>71</v>
      </c>
      <c r="C15" s="4" t="s">
        <v>113</v>
      </c>
      <c r="D15" s="4" t="s">
        <v>114</v>
      </c>
      <c r="E15" s="12" t="s">
        <v>115</v>
      </c>
      <c r="F15" s="12" t="s">
        <v>116</v>
      </c>
      <c r="G15" s="32">
        <v>45627</v>
      </c>
      <c r="H15" s="14">
        <v>20</v>
      </c>
      <c r="I15" s="14">
        <v>20</v>
      </c>
      <c r="J15" s="8" t="s">
        <v>26</v>
      </c>
    </row>
    <row r="16" s="1" customFormat="1" ht="52" customHeight="1" spans="1:10">
      <c r="A16" s="5" t="s">
        <v>73</v>
      </c>
      <c r="B16" s="4" t="s">
        <v>74</v>
      </c>
      <c r="C16" s="12" t="s">
        <v>134</v>
      </c>
      <c r="D16" s="4" t="s">
        <v>114</v>
      </c>
      <c r="E16" s="12" t="s">
        <v>135</v>
      </c>
      <c r="F16" s="13" t="s">
        <v>77</v>
      </c>
      <c r="G16" s="12" t="s">
        <v>136</v>
      </c>
      <c r="H16" s="14">
        <v>15</v>
      </c>
      <c r="I16" s="14">
        <v>15</v>
      </c>
      <c r="J16" s="8" t="s">
        <v>26</v>
      </c>
    </row>
    <row r="17" s="1" customFormat="1" ht="52" customHeight="1" spans="1:10">
      <c r="A17" s="30"/>
      <c r="B17" s="5" t="s">
        <v>79</v>
      </c>
      <c r="C17" s="29" t="s">
        <v>137</v>
      </c>
      <c r="D17" s="4" t="s">
        <v>114</v>
      </c>
      <c r="E17" s="12" t="s">
        <v>81</v>
      </c>
      <c r="F17" s="13" t="s">
        <v>77</v>
      </c>
      <c r="G17" s="12" t="s">
        <v>138</v>
      </c>
      <c r="H17" s="14">
        <v>15</v>
      </c>
      <c r="I17" s="14">
        <v>15</v>
      </c>
      <c r="J17" s="8" t="s">
        <v>26</v>
      </c>
    </row>
    <row r="18" s="1" customFormat="1" ht="42" customHeight="1" spans="1:10">
      <c r="A18" s="4" t="s">
        <v>83</v>
      </c>
      <c r="B18" s="5" t="s">
        <v>84</v>
      </c>
      <c r="C18" s="33" t="s">
        <v>139</v>
      </c>
      <c r="D18" s="13" t="s">
        <v>62</v>
      </c>
      <c r="E18" s="13" t="s">
        <v>118</v>
      </c>
      <c r="F18" s="13" t="s">
        <v>70</v>
      </c>
      <c r="G18" s="13" t="s">
        <v>119</v>
      </c>
      <c r="H18" s="14">
        <v>5</v>
      </c>
      <c r="I18" s="14">
        <v>4</v>
      </c>
      <c r="J18" s="8" t="s">
        <v>26</v>
      </c>
    </row>
    <row r="19" s="1" customFormat="1" ht="31" customHeight="1" spans="1:10">
      <c r="A19" s="4" t="s">
        <v>121</v>
      </c>
      <c r="B19" s="4"/>
      <c r="C19" s="4" t="s">
        <v>26</v>
      </c>
      <c r="D19" s="4"/>
      <c r="E19" s="4"/>
      <c r="F19" s="4"/>
      <c r="G19" s="4"/>
      <c r="H19" s="4"/>
      <c r="I19" s="4"/>
      <c r="J19" s="4"/>
    </row>
    <row r="20" s="1" customFormat="1" ht="24" customHeight="1" spans="1:10">
      <c r="A20" s="4" t="s">
        <v>122</v>
      </c>
      <c r="B20" s="4">
        <v>100</v>
      </c>
      <c r="C20" s="4"/>
      <c r="D20" s="4"/>
      <c r="E20" s="4"/>
      <c r="F20" s="4"/>
      <c r="G20" s="4"/>
      <c r="H20" s="4"/>
      <c r="I20" s="4">
        <f>SUM(I5,I13:I18)</f>
        <v>99</v>
      </c>
      <c r="J20" s="4" t="s">
        <v>123</v>
      </c>
    </row>
    <row r="21" spans="1:10">
      <c r="A21" s="18" t="s">
        <v>124</v>
      </c>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C15" sqref="C15"/>
    </sheetView>
  </sheetViews>
  <sheetFormatPr defaultColWidth="9" defaultRowHeight="14.25"/>
  <cols>
    <col min="1" max="1" width="11.5" customWidth="1"/>
    <col min="2" max="2" width="21.2583333333333" customWidth="1"/>
    <col min="3" max="3" width="15.25"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140</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5</v>
      </c>
      <c r="D5" s="4">
        <v>3.49</v>
      </c>
      <c r="E5" s="4">
        <v>3.49</v>
      </c>
      <c r="F5" s="4">
        <v>10</v>
      </c>
      <c r="G5" s="4"/>
      <c r="H5" s="6">
        <f>E5/D5</f>
        <v>1</v>
      </c>
      <c r="I5" s="4">
        <v>10</v>
      </c>
      <c r="J5" s="4"/>
    </row>
    <row r="6" s="1" customFormat="1" ht="31" customHeight="1" spans="1:10">
      <c r="A6" s="4"/>
      <c r="B6" s="7" t="s">
        <v>43</v>
      </c>
      <c r="C6" s="4">
        <v>5</v>
      </c>
      <c r="D6" s="4">
        <v>3.49</v>
      </c>
      <c r="E6" s="4">
        <v>3.49</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71" customHeight="1" spans="1:10">
      <c r="A10" s="8" t="s">
        <v>105</v>
      </c>
      <c r="B10" s="8" t="s">
        <v>141</v>
      </c>
      <c r="C10" s="8"/>
      <c r="D10" s="8"/>
      <c r="E10" s="8"/>
      <c r="F10" s="8"/>
      <c r="G10" s="8" t="s">
        <v>142</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1" customFormat="1" ht="97" customHeight="1" spans="1:10">
      <c r="A13" s="4" t="s">
        <v>59</v>
      </c>
      <c r="B13" s="5" t="s">
        <v>60</v>
      </c>
      <c r="C13" s="12" t="s">
        <v>143</v>
      </c>
      <c r="D13" s="13" t="s">
        <v>62</v>
      </c>
      <c r="E13" s="13" t="s">
        <v>144</v>
      </c>
      <c r="F13" s="13" t="s">
        <v>145</v>
      </c>
      <c r="G13" s="13" t="s">
        <v>146</v>
      </c>
      <c r="H13" s="14">
        <v>10</v>
      </c>
      <c r="I13" s="14">
        <v>10</v>
      </c>
      <c r="J13" s="8" t="s">
        <v>26</v>
      </c>
    </row>
    <row r="14" s="1" customFormat="1" ht="64" customHeight="1" spans="1:10">
      <c r="A14" s="4"/>
      <c r="B14" s="30"/>
      <c r="C14" s="12" t="s">
        <v>147</v>
      </c>
      <c r="D14" s="13" t="s">
        <v>69</v>
      </c>
      <c r="E14" s="13" t="s">
        <v>148</v>
      </c>
      <c r="F14" s="13" t="s">
        <v>77</v>
      </c>
      <c r="G14" s="12" t="s">
        <v>149</v>
      </c>
      <c r="H14" s="14">
        <v>10</v>
      </c>
      <c r="I14" s="14">
        <v>10</v>
      </c>
      <c r="J14" s="8" t="s">
        <v>26</v>
      </c>
    </row>
    <row r="15" s="1" customFormat="1" ht="48" customHeight="1" spans="1:10">
      <c r="A15" s="4"/>
      <c r="B15" s="4" t="s">
        <v>67</v>
      </c>
      <c r="C15" s="12" t="s">
        <v>150</v>
      </c>
      <c r="D15" s="13" t="s">
        <v>69</v>
      </c>
      <c r="E15" s="13" t="s">
        <v>151</v>
      </c>
      <c r="F15" s="13" t="s">
        <v>70</v>
      </c>
      <c r="G15" s="13" t="s">
        <v>152</v>
      </c>
      <c r="H15" s="14">
        <v>20</v>
      </c>
      <c r="I15" s="14">
        <v>19</v>
      </c>
      <c r="J15" s="8" t="s">
        <v>26</v>
      </c>
    </row>
    <row r="16" s="1" customFormat="1" ht="45" customHeight="1" spans="1:10">
      <c r="A16" s="4"/>
      <c r="B16" s="4" t="s">
        <v>71</v>
      </c>
      <c r="C16" s="12" t="s">
        <v>113</v>
      </c>
      <c r="D16" s="13" t="s">
        <v>69</v>
      </c>
      <c r="E16" s="12" t="s">
        <v>115</v>
      </c>
      <c r="F16" s="13" t="s">
        <v>77</v>
      </c>
      <c r="G16" s="13" t="s">
        <v>153</v>
      </c>
      <c r="H16" s="14">
        <v>15</v>
      </c>
      <c r="I16" s="14">
        <v>15</v>
      </c>
      <c r="J16" s="8" t="s">
        <v>26</v>
      </c>
    </row>
    <row r="17" s="1" customFormat="1" ht="52" customHeight="1" spans="1:10">
      <c r="A17" s="5" t="s">
        <v>73</v>
      </c>
      <c r="B17" s="4" t="s">
        <v>74</v>
      </c>
      <c r="C17" s="12" t="s">
        <v>154</v>
      </c>
      <c r="D17" s="13" t="s">
        <v>69</v>
      </c>
      <c r="E17" s="12" t="s">
        <v>155</v>
      </c>
      <c r="F17" s="13" t="s">
        <v>77</v>
      </c>
      <c r="G17" s="13" t="s">
        <v>156</v>
      </c>
      <c r="H17" s="14">
        <v>15</v>
      </c>
      <c r="I17" s="14">
        <v>14</v>
      </c>
      <c r="J17" s="8" t="s">
        <v>26</v>
      </c>
    </row>
    <row r="18" s="1" customFormat="1" ht="52" customHeight="1" spans="1:10">
      <c r="A18" s="30"/>
      <c r="B18" s="5" t="s">
        <v>79</v>
      </c>
      <c r="C18" s="12" t="s">
        <v>157</v>
      </c>
      <c r="D18" s="13" t="s">
        <v>69</v>
      </c>
      <c r="E18" s="12" t="s">
        <v>81</v>
      </c>
      <c r="F18" s="13" t="s">
        <v>77</v>
      </c>
      <c r="G18" s="12" t="s">
        <v>158</v>
      </c>
      <c r="H18" s="14">
        <v>15</v>
      </c>
      <c r="I18" s="14">
        <v>15</v>
      </c>
      <c r="J18" s="8" t="s">
        <v>26</v>
      </c>
    </row>
    <row r="19" s="1" customFormat="1" ht="42" customHeight="1" spans="1:10">
      <c r="A19" s="4" t="s">
        <v>83</v>
      </c>
      <c r="B19" s="5" t="s">
        <v>84</v>
      </c>
      <c r="C19" s="12" t="s">
        <v>159</v>
      </c>
      <c r="D19" s="13" t="s">
        <v>62</v>
      </c>
      <c r="E19" s="13" t="s">
        <v>118</v>
      </c>
      <c r="F19" s="13" t="s">
        <v>70</v>
      </c>
      <c r="G19" s="13" t="s">
        <v>119</v>
      </c>
      <c r="H19" s="14">
        <v>5</v>
      </c>
      <c r="I19" s="14">
        <v>4</v>
      </c>
      <c r="J19" s="8" t="s">
        <v>26</v>
      </c>
    </row>
    <row r="20" s="1" customFormat="1" ht="31" customHeight="1" spans="1:10">
      <c r="A20" s="4" t="s">
        <v>121</v>
      </c>
      <c r="B20" s="4"/>
      <c r="C20" s="4" t="s">
        <v>26</v>
      </c>
      <c r="D20" s="4"/>
      <c r="E20" s="4"/>
      <c r="F20" s="4"/>
      <c r="G20" s="4"/>
      <c r="H20" s="4"/>
      <c r="I20" s="4"/>
      <c r="J20" s="4"/>
    </row>
    <row r="21" s="1" customFormat="1" ht="24" customHeight="1" spans="1:10">
      <c r="A21" s="4" t="s">
        <v>122</v>
      </c>
      <c r="B21" s="4">
        <v>100</v>
      </c>
      <c r="C21" s="4"/>
      <c r="D21" s="4"/>
      <c r="E21" s="4"/>
      <c r="F21" s="4"/>
      <c r="G21" s="4"/>
      <c r="H21" s="4"/>
      <c r="I21" s="4">
        <f>SUM(I5,I13:I19)</f>
        <v>97</v>
      </c>
      <c r="J21" s="4" t="s">
        <v>123</v>
      </c>
    </row>
    <row r="22" spans="1:10">
      <c r="A22" s="18" t="s">
        <v>124</v>
      </c>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4" workbookViewId="0">
      <selection activeCell="M17" sqref="M17"/>
    </sheetView>
  </sheetViews>
  <sheetFormatPr defaultColWidth="9" defaultRowHeight="14.25"/>
  <cols>
    <col min="1" max="1" width="11.5" customWidth="1"/>
    <col min="2" max="2" width="21.2583333333333" customWidth="1"/>
    <col min="3" max="3" width="12.125" customWidth="1"/>
    <col min="5" max="5" width="29"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160</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18.5</v>
      </c>
      <c r="D5" s="4">
        <v>9.62</v>
      </c>
      <c r="E5" s="4">
        <v>9.62</v>
      </c>
      <c r="F5" s="4">
        <v>10</v>
      </c>
      <c r="G5" s="4"/>
      <c r="H5" s="6">
        <f>E5/D5</f>
        <v>1</v>
      </c>
      <c r="I5" s="4">
        <v>10</v>
      </c>
      <c r="J5" s="4"/>
    </row>
    <row r="6" s="1" customFormat="1" ht="31" customHeight="1" spans="1:10">
      <c r="A6" s="4"/>
      <c r="B6" s="7" t="s">
        <v>43</v>
      </c>
      <c r="C6" s="4">
        <v>18.5</v>
      </c>
      <c r="D6" s="4">
        <v>9.62</v>
      </c>
      <c r="E6" s="4">
        <v>9.62</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71" customHeight="1" spans="1:10">
      <c r="A10" s="8" t="s">
        <v>105</v>
      </c>
      <c r="B10" s="8" t="s">
        <v>161</v>
      </c>
      <c r="C10" s="8"/>
      <c r="D10" s="8"/>
      <c r="E10" s="8"/>
      <c r="F10" s="8"/>
      <c r="G10" s="8" t="s">
        <v>162</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1" customFormat="1" ht="64" customHeight="1" spans="1:10">
      <c r="A13" s="4" t="s">
        <v>59</v>
      </c>
      <c r="B13" s="5" t="s">
        <v>60</v>
      </c>
      <c r="C13" s="29" t="s">
        <v>163</v>
      </c>
      <c r="D13" s="13" t="s">
        <v>62</v>
      </c>
      <c r="E13" s="13" t="s">
        <v>164</v>
      </c>
      <c r="F13" s="13" t="s">
        <v>129</v>
      </c>
      <c r="G13" s="13" t="s">
        <v>165</v>
      </c>
      <c r="H13" s="14">
        <v>20</v>
      </c>
      <c r="I13" s="14">
        <v>20</v>
      </c>
      <c r="J13" s="8" t="s">
        <v>26</v>
      </c>
    </row>
    <row r="14" s="1" customFormat="1" ht="48" customHeight="1" spans="1:10">
      <c r="A14" s="4"/>
      <c r="B14" s="4" t="s">
        <v>67</v>
      </c>
      <c r="C14" s="29" t="s">
        <v>166</v>
      </c>
      <c r="D14" s="13" t="s">
        <v>69</v>
      </c>
      <c r="E14" s="13" t="s">
        <v>151</v>
      </c>
      <c r="F14" s="13" t="s">
        <v>70</v>
      </c>
      <c r="G14" s="13" t="s">
        <v>152</v>
      </c>
      <c r="H14" s="14">
        <v>20</v>
      </c>
      <c r="I14" s="14">
        <v>20</v>
      </c>
      <c r="J14" s="8" t="s">
        <v>26</v>
      </c>
    </row>
    <row r="15" s="1" customFormat="1" ht="45" customHeight="1" spans="1:10">
      <c r="A15" s="4"/>
      <c r="B15" s="4" t="s">
        <v>71</v>
      </c>
      <c r="C15" s="29" t="s">
        <v>113</v>
      </c>
      <c r="D15" s="13" t="s">
        <v>69</v>
      </c>
      <c r="E15" s="12" t="s">
        <v>115</v>
      </c>
      <c r="F15" s="13" t="s">
        <v>77</v>
      </c>
      <c r="G15" s="13" t="s">
        <v>153</v>
      </c>
      <c r="H15" s="14">
        <v>20</v>
      </c>
      <c r="I15" s="14">
        <v>20</v>
      </c>
      <c r="J15" s="8" t="s">
        <v>26</v>
      </c>
    </row>
    <row r="16" s="1" customFormat="1" ht="57" customHeight="1" spans="1:10">
      <c r="A16" s="5" t="s">
        <v>73</v>
      </c>
      <c r="B16" s="4" t="s">
        <v>74</v>
      </c>
      <c r="C16" s="29" t="s">
        <v>167</v>
      </c>
      <c r="D16" s="13" t="s">
        <v>69</v>
      </c>
      <c r="E16" s="12" t="s">
        <v>168</v>
      </c>
      <c r="F16" s="13" t="s">
        <v>77</v>
      </c>
      <c r="G16" s="12" t="s">
        <v>169</v>
      </c>
      <c r="H16" s="14">
        <v>20</v>
      </c>
      <c r="I16" s="14">
        <v>19</v>
      </c>
      <c r="J16" s="8" t="s">
        <v>26</v>
      </c>
    </row>
    <row r="17" s="1" customFormat="1" ht="42" customHeight="1" spans="1:10">
      <c r="A17" s="4" t="s">
        <v>83</v>
      </c>
      <c r="B17" s="5" t="s">
        <v>84</v>
      </c>
      <c r="C17" s="29" t="s">
        <v>85</v>
      </c>
      <c r="D17" s="13" t="s">
        <v>62</v>
      </c>
      <c r="E17" s="13" t="s">
        <v>118</v>
      </c>
      <c r="F17" s="13" t="s">
        <v>70</v>
      </c>
      <c r="G17" s="13" t="s">
        <v>119</v>
      </c>
      <c r="H17" s="14">
        <v>10</v>
      </c>
      <c r="I17" s="14">
        <v>9</v>
      </c>
      <c r="J17" s="8" t="s">
        <v>26</v>
      </c>
    </row>
    <row r="18" s="1" customFormat="1" ht="31" customHeight="1" spans="1:10">
      <c r="A18" s="4" t="s">
        <v>121</v>
      </c>
      <c r="B18" s="4"/>
      <c r="C18" s="4" t="s">
        <v>26</v>
      </c>
      <c r="D18" s="4"/>
      <c r="E18" s="4"/>
      <c r="F18" s="4"/>
      <c r="G18" s="4"/>
      <c r="H18" s="4"/>
      <c r="I18" s="4"/>
      <c r="J18" s="4"/>
    </row>
    <row r="19" s="1" customFormat="1" ht="24" customHeight="1" spans="1:10">
      <c r="A19" s="4" t="s">
        <v>122</v>
      </c>
      <c r="B19" s="4">
        <v>100</v>
      </c>
      <c r="C19" s="4"/>
      <c r="D19" s="4"/>
      <c r="E19" s="4"/>
      <c r="F19" s="4"/>
      <c r="G19" s="4"/>
      <c r="H19" s="4"/>
      <c r="I19" s="4">
        <f>SUM(I5,I13:I17)</f>
        <v>98</v>
      </c>
      <c r="J19" s="4" t="s">
        <v>123</v>
      </c>
    </row>
    <row r="20" spans="1:10">
      <c r="A20" s="18" t="s">
        <v>124</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2" workbookViewId="0">
      <selection activeCell="P17" sqref="P17"/>
    </sheetView>
  </sheetViews>
  <sheetFormatPr defaultColWidth="9" defaultRowHeight="14.25"/>
  <cols>
    <col min="1" max="1" width="11.5" customWidth="1"/>
    <col min="2" max="2" width="21.2583333333333"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170</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87.68</v>
      </c>
      <c r="D5" s="4">
        <v>48.98</v>
      </c>
      <c r="E5" s="4">
        <v>48.98</v>
      </c>
      <c r="F5" s="4">
        <v>10</v>
      </c>
      <c r="G5" s="4"/>
      <c r="H5" s="6">
        <f>E5/D5</f>
        <v>1</v>
      </c>
      <c r="I5" s="4">
        <v>10</v>
      </c>
      <c r="J5" s="4"/>
    </row>
    <row r="6" s="1" customFormat="1" ht="31" customHeight="1" spans="1:10">
      <c r="A6" s="4"/>
      <c r="B6" s="7" t="s">
        <v>43</v>
      </c>
      <c r="C6" s="4">
        <v>87.68</v>
      </c>
      <c r="D6" s="4">
        <v>48.98</v>
      </c>
      <c r="E6" s="4">
        <v>48.98</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84" customHeight="1" spans="1:10">
      <c r="A10" s="8" t="s">
        <v>105</v>
      </c>
      <c r="B10" s="8" t="s">
        <v>171</v>
      </c>
      <c r="C10" s="8"/>
      <c r="D10" s="8"/>
      <c r="E10" s="8"/>
      <c r="F10" s="8"/>
      <c r="G10" s="8" t="s">
        <v>172</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2" customFormat="1" ht="48" customHeight="1" spans="1:10">
      <c r="A13" s="28" t="s">
        <v>59</v>
      </c>
      <c r="B13" s="5" t="s">
        <v>60</v>
      </c>
      <c r="C13" s="12" t="s">
        <v>173</v>
      </c>
      <c r="D13" s="13" t="s">
        <v>62</v>
      </c>
      <c r="E13" s="13" t="s">
        <v>174</v>
      </c>
      <c r="F13" s="13" t="s">
        <v>63</v>
      </c>
      <c r="G13" s="13" t="s">
        <v>64</v>
      </c>
      <c r="H13" s="14">
        <v>10</v>
      </c>
      <c r="I13" s="14">
        <v>10</v>
      </c>
      <c r="J13" s="8" t="s">
        <v>26</v>
      </c>
    </row>
    <row r="14" s="1" customFormat="1" ht="64" customHeight="1" spans="1:10">
      <c r="A14" s="10"/>
      <c r="B14" s="11"/>
      <c r="C14" s="12" t="s">
        <v>175</v>
      </c>
      <c r="D14" s="4" t="s">
        <v>114</v>
      </c>
      <c r="E14" s="13" t="s">
        <v>148</v>
      </c>
      <c r="F14" s="13" t="s">
        <v>63</v>
      </c>
      <c r="G14" s="13" t="s">
        <v>176</v>
      </c>
      <c r="H14" s="14">
        <v>10</v>
      </c>
      <c r="I14" s="14">
        <v>10</v>
      </c>
      <c r="J14" s="8" t="s">
        <v>26</v>
      </c>
    </row>
    <row r="15" s="1" customFormat="1" ht="48" customHeight="1" spans="1:10">
      <c r="A15" s="10"/>
      <c r="B15" s="4" t="s">
        <v>67</v>
      </c>
      <c r="C15" s="12" t="s">
        <v>166</v>
      </c>
      <c r="D15" s="4" t="s">
        <v>114</v>
      </c>
      <c r="E15" s="13" t="s">
        <v>151</v>
      </c>
      <c r="F15" s="13" t="s">
        <v>70</v>
      </c>
      <c r="G15" s="13" t="s">
        <v>152</v>
      </c>
      <c r="H15" s="14">
        <v>20</v>
      </c>
      <c r="I15" s="14">
        <v>20</v>
      </c>
      <c r="J15" s="8" t="s">
        <v>26</v>
      </c>
    </row>
    <row r="16" s="1" customFormat="1" ht="45" customHeight="1" spans="1:10">
      <c r="A16" s="15"/>
      <c r="B16" s="4" t="s">
        <v>71</v>
      </c>
      <c r="C16" s="12" t="s">
        <v>113</v>
      </c>
      <c r="D16" s="4" t="s">
        <v>114</v>
      </c>
      <c r="E16" s="13" t="s">
        <v>115</v>
      </c>
      <c r="F16" s="13" t="s">
        <v>77</v>
      </c>
      <c r="G16" s="13" t="s">
        <v>153</v>
      </c>
      <c r="H16" s="14">
        <v>20</v>
      </c>
      <c r="I16" s="14">
        <v>19</v>
      </c>
      <c r="J16" s="8" t="s">
        <v>26</v>
      </c>
    </row>
    <row r="17" s="1" customFormat="1" ht="57" customHeight="1" spans="1:10">
      <c r="A17" s="5" t="s">
        <v>73</v>
      </c>
      <c r="B17" s="4" t="s">
        <v>74</v>
      </c>
      <c r="C17" s="12" t="s">
        <v>177</v>
      </c>
      <c r="D17" s="4" t="s">
        <v>114</v>
      </c>
      <c r="E17" s="12" t="s">
        <v>76</v>
      </c>
      <c r="F17" s="13" t="s">
        <v>77</v>
      </c>
      <c r="G17" s="12" t="s">
        <v>178</v>
      </c>
      <c r="H17" s="14">
        <v>20</v>
      </c>
      <c r="I17" s="14">
        <v>19</v>
      </c>
      <c r="J17" s="8" t="s">
        <v>26</v>
      </c>
    </row>
    <row r="18" s="1" customFormat="1" ht="42" customHeight="1" spans="1:10">
      <c r="A18" s="4" t="s">
        <v>83</v>
      </c>
      <c r="B18" s="5" t="s">
        <v>84</v>
      </c>
      <c r="C18" s="12" t="s">
        <v>179</v>
      </c>
      <c r="D18" s="13" t="s">
        <v>62</v>
      </c>
      <c r="E18" s="13" t="s">
        <v>118</v>
      </c>
      <c r="F18" s="13" t="s">
        <v>70</v>
      </c>
      <c r="G18" s="13" t="s">
        <v>119</v>
      </c>
      <c r="H18" s="14">
        <v>10</v>
      </c>
      <c r="I18" s="14">
        <v>9</v>
      </c>
      <c r="J18" s="8" t="s">
        <v>26</v>
      </c>
    </row>
    <row r="19" s="1" customFormat="1" ht="31" customHeight="1" spans="1:10">
      <c r="A19" s="4" t="s">
        <v>121</v>
      </c>
      <c r="B19" s="4"/>
      <c r="C19" s="4" t="s">
        <v>26</v>
      </c>
      <c r="D19" s="4"/>
      <c r="E19" s="4"/>
      <c r="F19" s="4"/>
      <c r="G19" s="4"/>
      <c r="H19" s="4"/>
      <c r="I19" s="4"/>
      <c r="J19" s="4"/>
    </row>
    <row r="20" s="1" customFormat="1" ht="24" customHeight="1" spans="1:10">
      <c r="A20" s="4" t="s">
        <v>122</v>
      </c>
      <c r="B20" s="4">
        <v>100</v>
      </c>
      <c r="C20" s="4"/>
      <c r="D20" s="4"/>
      <c r="E20" s="4"/>
      <c r="F20" s="4"/>
      <c r="G20" s="4"/>
      <c r="H20" s="4"/>
      <c r="I20" s="4">
        <f>SUM(I5,I13:I18)</f>
        <v>97</v>
      </c>
      <c r="J20" s="4" t="s">
        <v>123</v>
      </c>
    </row>
    <row r="21" spans="1:10">
      <c r="A21" s="18" t="s">
        <v>124</v>
      </c>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B13:B14"/>
    <mergeCell ref="A21:J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M17" sqref="M17"/>
    </sheetView>
  </sheetViews>
  <sheetFormatPr defaultColWidth="9" defaultRowHeight="14.25"/>
  <cols>
    <col min="1" max="1" width="11.5" customWidth="1"/>
    <col min="2" max="2" width="21.2583333333333"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180</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50</v>
      </c>
      <c r="D5" s="4">
        <v>47.84</v>
      </c>
      <c r="E5" s="4">
        <v>47.84</v>
      </c>
      <c r="F5" s="4">
        <v>10</v>
      </c>
      <c r="G5" s="4"/>
      <c r="H5" s="6">
        <f>E5/D5</f>
        <v>1</v>
      </c>
      <c r="I5" s="4">
        <v>10</v>
      </c>
      <c r="J5" s="4"/>
    </row>
    <row r="6" s="1" customFormat="1" ht="31" customHeight="1" spans="1:10">
      <c r="A6" s="4"/>
      <c r="B6" s="7" t="s">
        <v>43</v>
      </c>
      <c r="C6" s="4">
        <v>50</v>
      </c>
      <c r="D6" s="4">
        <v>47.84</v>
      </c>
      <c r="E6" s="4">
        <v>47.84</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102" customHeight="1" spans="1:10">
      <c r="A10" s="8" t="s">
        <v>105</v>
      </c>
      <c r="B10" s="8" t="s">
        <v>181</v>
      </c>
      <c r="C10" s="8"/>
      <c r="D10" s="8"/>
      <c r="E10" s="8"/>
      <c r="F10" s="8"/>
      <c r="G10" s="8" t="s">
        <v>182</v>
      </c>
      <c r="H10" s="8"/>
      <c r="I10" s="8"/>
      <c r="J10" s="8"/>
    </row>
    <row r="11" s="1" customFormat="1" ht="30" customHeight="1" spans="1:10">
      <c r="A11" s="8" t="s">
        <v>50</v>
      </c>
      <c r="B11" s="8"/>
      <c r="C11" s="8"/>
      <c r="D11" s="8" t="s">
        <v>108</v>
      </c>
      <c r="E11" s="8"/>
      <c r="F11" s="8"/>
      <c r="G11" s="8" t="s">
        <v>109</v>
      </c>
      <c r="H11" s="8"/>
      <c r="I11" s="8"/>
      <c r="J11" s="8"/>
    </row>
    <row r="12" s="2" customFormat="1" ht="48" customHeight="1" spans="1:10">
      <c r="A12" s="4" t="s">
        <v>56</v>
      </c>
      <c r="B12" s="4" t="s">
        <v>57</v>
      </c>
      <c r="C12" s="5" t="s">
        <v>58</v>
      </c>
      <c r="D12" s="5" t="s">
        <v>51</v>
      </c>
      <c r="E12" s="4" t="s">
        <v>52</v>
      </c>
      <c r="F12" s="9" t="s">
        <v>53</v>
      </c>
      <c r="G12" s="9" t="s">
        <v>54</v>
      </c>
      <c r="H12" s="8" t="s">
        <v>97</v>
      </c>
      <c r="I12" s="8" t="s">
        <v>99</v>
      </c>
      <c r="J12" s="8" t="s">
        <v>55</v>
      </c>
    </row>
    <row r="13" s="2" customFormat="1" ht="48" customHeight="1" spans="1:10">
      <c r="A13" s="28" t="s">
        <v>59</v>
      </c>
      <c r="B13" s="5" t="s">
        <v>60</v>
      </c>
      <c r="C13" s="12" t="s">
        <v>183</v>
      </c>
      <c r="D13" s="4" t="s">
        <v>114</v>
      </c>
      <c r="E13" s="13" t="s">
        <v>148</v>
      </c>
      <c r="F13" s="13" t="s">
        <v>184</v>
      </c>
      <c r="G13" s="12" t="s">
        <v>185</v>
      </c>
      <c r="H13" s="14">
        <v>20</v>
      </c>
      <c r="I13" s="14">
        <v>20</v>
      </c>
      <c r="J13" s="8" t="s">
        <v>26</v>
      </c>
    </row>
    <row r="14" s="1" customFormat="1" ht="48" customHeight="1" spans="1:10">
      <c r="A14" s="10"/>
      <c r="B14" s="4" t="s">
        <v>67</v>
      </c>
      <c r="C14" s="12" t="s">
        <v>186</v>
      </c>
      <c r="D14" s="4" t="s">
        <v>114</v>
      </c>
      <c r="E14" s="12" t="s">
        <v>151</v>
      </c>
      <c r="F14" s="13" t="s">
        <v>70</v>
      </c>
      <c r="G14" s="12" t="s">
        <v>152</v>
      </c>
      <c r="H14" s="14">
        <v>20</v>
      </c>
      <c r="I14" s="14">
        <v>20</v>
      </c>
      <c r="J14" s="8" t="s">
        <v>26</v>
      </c>
    </row>
    <row r="15" s="1" customFormat="1" ht="45" customHeight="1" spans="1:10">
      <c r="A15" s="15"/>
      <c r="B15" s="4" t="s">
        <v>71</v>
      </c>
      <c r="C15" s="12" t="s">
        <v>187</v>
      </c>
      <c r="D15" s="4" t="s">
        <v>114</v>
      </c>
      <c r="E15" s="13" t="s">
        <v>115</v>
      </c>
      <c r="F15" s="13" t="s">
        <v>77</v>
      </c>
      <c r="G15" s="13" t="s">
        <v>188</v>
      </c>
      <c r="H15" s="14">
        <v>20</v>
      </c>
      <c r="I15" s="14">
        <v>19</v>
      </c>
      <c r="J15" s="8" t="s">
        <v>26</v>
      </c>
    </row>
    <row r="16" s="1" customFormat="1" ht="57" customHeight="1" spans="1:10">
      <c r="A16" s="5" t="s">
        <v>73</v>
      </c>
      <c r="B16" s="4" t="s">
        <v>74</v>
      </c>
      <c r="C16" s="12" t="s">
        <v>189</v>
      </c>
      <c r="D16" s="4" t="s">
        <v>114</v>
      </c>
      <c r="E16" s="12" t="s">
        <v>76</v>
      </c>
      <c r="F16" s="13" t="s">
        <v>77</v>
      </c>
      <c r="G16" s="12" t="s">
        <v>190</v>
      </c>
      <c r="H16" s="14">
        <v>20</v>
      </c>
      <c r="I16" s="14">
        <v>20</v>
      </c>
      <c r="J16" s="8" t="s">
        <v>26</v>
      </c>
    </row>
    <row r="17" s="1" customFormat="1" ht="42" customHeight="1" spans="1:10">
      <c r="A17" s="4" t="s">
        <v>83</v>
      </c>
      <c r="B17" s="5" t="s">
        <v>84</v>
      </c>
      <c r="C17" s="12" t="s">
        <v>191</v>
      </c>
      <c r="D17" s="13" t="s">
        <v>62</v>
      </c>
      <c r="E17" s="13" t="s">
        <v>192</v>
      </c>
      <c r="F17" s="13" t="s">
        <v>70</v>
      </c>
      <c r="G17" s="13" t="s">
        <v>193</v>
      </c>
      <c r="H17" s="14">
        <v>10</v>
      </c>
      <c r="I17" s="14">
        <v>9</v>
      </c>
      <c r="J17" s="8" t="s">
        <v>26</v>
      </c>
    </row>
    <row r="18" s="1" customFormat="1" ht="31" customHeight="1" spans="1:10">
      <c r="A18" s="4" t="s">
        <v>121</v>
      </c>
      <c r="B18" s="4"/>
      <c r="C18" s="4" t="s">
        <v>26</v>
      </c>
      <c r="D18" s="4"/>
      <c r="E18" s="4"/>
      <c r="F18" s="4"/>
      <c r="G18" s="4"/>
      <c r="H18" s="4"/>
      <c r="I18" s="4"/>
      <c r="J18" s="4"/>
    </row>
    <row r="19" s="1" customFormat="1" ht="24" customHeight="1" spans="1:10">
      <c r="A19" s="4" t="s">
        <v>122</v>
      </c>
      <c r="B19" s="4">
        <v>100</v>
      </c>
      <c r="C19" s="4"/>
      <c r="D19" s="4"/>
      <c r="E19" s="4"/>
      <c r="F19" s="4"/>
      <c r="G19" s="4"/>
      <c r="H19" s="4"/>
      <c r="I19" s="4">
        <f>SUM(I5,I13:I17)</f>
        <v>98</v>
      </c>
      <c r="J19" s="4" t="s">
        <v>123</v>
      </c>
    </row>
    <row r="20" spans="1:10">
      <c r="A20" s="18" t="s">
        <v>124</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N19" sqref="N19"/>
    </sheetView>
  </sheetViews>
  <sheetFormatPr defaultColWidth="9" defaultRowHeight="14.25"/>
  <cols>
    <col min="1" max="1" width="11.5" customWidth="1"/>
    <col min="2" max="2" width="21.2583333333333" customWidth="1"/>
    <col min="3" max="3" width="23.375" customWidth="1"/>
    <col min="5" max="5" width="13.375" customWidth="1"/>
    <col min="7" max="7" width="10.7583333333333" customWidth="1"/>
    <col min="10" max="10" width="14.125" customWidth="1"/>
  </cols>
  <sheetData>
    <row r="1" ht="27" spans="1:10">
      <c r="A1" s="3" t="s">
        <v>89</v>
      </c>
      <c r="B1" s="3"/>
      <c r="C1" s="3"/>
      <c r="D1" s="3"/>
      <c r="E1" s="3"/>
      <c r="F1" s="3"/>
      <c r="G1" s="3"/>
      <c r="H1" s="3"/>
      <c r="I1" s="3"/>
      <c r="J1" s="3"/>
    </row>
    <row r="2" s="1" customFormat="1" ht="26" customHeight="1" spans="1:10">
      <c r="A2" s="4" t="s">
        <v>90</v>
      </c>
      <c r="B2" s="4" t="s">
        <v>194</v>
      </c>
      <c r="C2" s="4"/>
      <c r="D2" s="4"/>
      <c r="E2" s="4"/>
      <c r="F2" s="4"/>
      <c r="G2" s="4"/>
      <c r="H2" s="4"/>
      <c r="I2" s="4"/>
      <c r="J2" s="4"/>
    </row>
    <row r="3" s="1" customFormat="1" ht="26" customHeight="1" spans="1:10">
      <c r="A3" s="4" t="s">
        <v>92</v>
      </c>
      <c r="B3" s="4"/>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v>30.95</v>
      </c>
      <c r="D5" s="4">
        <v>1.19</v>
      </c>
      <c r="E5" s="4">
        <v>1.19</v>
      </c>
      <c r="F5" s="4">
        <v>10</v>
      </c>
      <c r="G5" s="4"/>
      <c r="H5" s="6">
        <f>E5/D5</f>
        <v>1</v>
      </c>
      <c r="I5" s="4">
        <v>10</v>
      </c>
      <c r="J5" s="4"/>
    </row>
    <row r="6" s="1" customFormat="1" ht="31" customHeight="1" spans="1:10">
      <c r="A6" s="4"/>
      <c r="B6" s="7" t="s">
        <v>43</v>
      </c>
      <c r="C6" s="4">
        <v>30.95</v>
      </c>
      <c r="D6" s="4">
        <v>1.19</v>
      </c>
      <c r="E6" s="4">
        <v>1.19</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8" t="s">
        <v>103</v>
      </c>
      <c r="B9" s="8"/>
      <c r="C9" s="8"/>
      <c r="D9" s="8"/>
      <c r="E9" s="8"/>
      <c r="F9" s="8"/>
      <c r="G9" s="8" t="s">
        <v>104</v>
      </c>
      <c r="H9" s="8"/>
      <c r="I9" s="8"/>
      <c r="J9" s="8"/>
    </row>
    <row r="10" s="1" customFormat="1" ht="91" customHeight="1" spans="1:10">
      <c r="A10" s="8" t="s">
        <v>105</v>
      </c>
      <c r="B10" s="8" t="s">
        <v>195</v>
      </c>
      <c r="C10" s="8"/>
      <c r="D10" s="8"/>
      <c r="E10" s="8"/>
      <c r="F10" s="8"/>
      <c r="G10" s="8" t="s">
        <v>196</v>
      </c>
      <c r="H10" s="8"/>
      <c r="I10" s="8"/>
      <c r="J10" s="8"/>
    </row>
    <row r="11" s="1" customFormat="1" ht="30" customHeight="1" spans="1:10">
      <c r="A11" s="8" t="s">
        <v>50</v>
      </c>
      <c r="B11" s="8"/>
      <c r="C11" s="8"/>
      <c r="D11" s="8" t="s">
        <v>108</v>
      </c>
      <c r="E11" s="8"/>
      <c r="F11" s="8"/>
      <c r="G11" s="8" t="s">
        <v>109</v>
      </c>
      <c r="H11" s="8"/>
      <c r="I11" s="8"/>
      <c r="J11" s="8"/>
    </row>
    <row r="12" s="23" customFormat="1" ht="48" customHeight="1" spans="1:10">
      <c r="A12" s="4" t="s">
        <v>56</v>
      </c>
      <c r="B12" s="4" t="s">
        <v>57</v>
      </c>
      <c r="C12" s="5" t="s">
        <v>58</v>
      </c>
      <c r="D12" s="5" t="s">
        <v>51</v>
      </c>
      <c r="E12" s="4" t="s">
        <v>52</v>
      </c>
      <c r="F12" s="9" t="s">
        <v>53</v>
      </c>
      <c r="G12" s="9" t="s">
        <v>54</v>
      </c>
      <c r="H12" s="8" t="s">
        <v>97</v>
      </c>
      <c r="I12" s="8" t="s">
        <v>99</v>
      </c>
      <c r="J12" s="8" t="s">
        <v>55</v>
      </c>
    </row>
    <row r="13" s="23" customFormat="1" ht="48" customHeight="1" spans="1:10">
      <c r="A13" s="10" t="s">
        <v>59</v>
      </c>
      <c r="B13" s="5" t="s">
        <v>60</v>
      </c>
      <c r="C13" s="5" t="s">
        <v>197</v>
      </c>
      <c r="D13" s="4" t="s">
        <v>114</v>
      </c>
      <c r="E13" s="5">
        <v>1</v>
      </c>
      <c r="F13" s="4" t="s">
        <v>63</v>
      </c>
      <c r="G13" s="9" t="s">
        <v>176</v>
      </c>
      <c r="H13" s="9">
        <v>10</v>
      </c>
      <c r="I13" s="8">
        <v>10</v>
      </c>
      <c r="J13" s="8" t="s">
        <v>26</v>
      </c>
    </row>
    <row r="14" s="23" customFormat="1" ht="48" customHeight="1" spans="1:10">
      <c r="A14" s="10"/>
      <c r="B14" s="5" t="s">
        <v>60</v>
      </c>
      <c r="C14" s="5" t="s">
        <v>198</v>
      </c>
      <c r="D14" s="13" t="s">
        <v>62</v>
      </c>
      <c r="E14" s="5">
        <v>38</v>
      </c>
      <c r="F14" s="4" t="s">
        <v>63</v>
      </c>
      <c r="G14" s="9" t="s">
        <v>199</v>
      </c>
      <c r="H14" s="9">
        <v>10</v>
      </c>
      <c r="I14" s="8">
        <v>10</v>
      </c>
      <c r="J14" s="8" t="s">
        <v>26</v>
      </c>
    </row>
    <row r="15" s="23" customFormat="1" ht="48" customHeight="1" spans="1:10">
      <c r="A15" s="10"/>
      <c r="B15" s="5" t="s">
        <v>60</v>
      </c>
      <c r="C15" s="12" t="s">
        <v>200</v>
      </c>
      <c r="D15" s="4" t="s">
        <v>114</v>
      </c>
      <c r="E15" s="13" t="s">
        <v>201</v>
      </c>
      <c r="F15" s="4" t="s">
        <v>63</v>
      </c>
      <c r="G15" s="12" t="s">
        <v>202</v>
      </c>
      <c r="H15" s="14">
        <v>10</v>
      </c>
      <c r="I15" s="14">
        <v>10</v>
      </c>
      <c r="J15" s="8" t="s">
        <v>26</v>
      </c>
    </row>
    <row r="16" s="24" customFormat="1" ht="48" customHeight="1" spans="1:10">
      <c r="A16" s="10"/>
      <c r="B16" s="4" t="s">
        <v>67</v>
      </c>
      <c r="C16" s="12" t="s">
        <v>166</v>
      </c>
      <c r="D16" s="4" t="s">
        <v>114</v>
      </c>
      <c r="E16" s="12" t="s">
        <v>151</v>
      </c>
      <c r="F16" s="13" t="s">
        <v>70</v>
      </c>
      <c r="G16" s="12" t="s">
        <v>152</v>
      </c>
      <c r="H16" s="14">
        <v>15</v>
      </c>
      <c r="I16" s="14">
        <v>15</v>
      </c>
      <c r="J16" s="8" t="s">
        <v>26</v>
      </c>
    </row>
    <row r="17" s="24" customFormat="1" ht="45" customHeight="1" spans="1:10">
      <c r="A17" s="15"/>
      <c r="B17" s="4" t="s">
        <v>71</v>
      </c>
      <c r="C17" s="12" t="s">
        <v>203</v>
      </c>
      <c r="D17" s="4" t="s">
        <v>114</v>
      </c>
      <c r="E17" s="13" t="s">
        <v>151</v>
      </c>
      <c r="F17" s="13" t="s">
        <v>70</v>
      </c>
      <c r="G17" s="12" t="s">
        <v>152</v>
      </c>
      <c r="H17" s="14">
        <v>10</v>
      </c>
      <c r="I17" s="14">
        <v>10</v>
      </c>
      <c r="J17" s="8" t="s">
        <v>26</v>
      </c>
    </row>
    <row r="18" s="24" customFormat="1" ht="57" customHeight="1" spans="1:10">
      <c r="A18" s="5" t="s">
        <v>73</v>
      </c>
      <c r="B18" s="4" t="s">
        <v>74</v>
      </c>
      <c r="C18" s="25" t="s">
        <v>204</v>
      </c>
      <c r="D18" s="4" t="s">
        <v>114</v>
      </c>
      <c r="E18" s="26" t="s">
        <v>205</v>
      </c>
      <c r="F18" s="27" t="s">
        <v>77</v>
      </c>
      <c r="G18" s="26" t="s">
        <v>206</v>
      </c>
      <c r="H18" s="14">
        <v>15</v>
      </c>
      <c r="I18" s="14">
        <v>14</v>
      </c>
      <c r="J18" s="8" t="s">
        <v>26</v>
      </c>
    </row>
    <row r="19" s="24" customFormat="1" ht="57" customHeight="1" spans="1:10">
      <c r="A19" s="11"/>
      <c r="B19" s="5" t="s">
        <v>79</v>
      </c>
      <c r="C19" s="12" t="s">
        <v>204</v>
      </c>
      <c r="D19" s="13" t="s">
        <v>62</v>
      </c>
      <c r="E19" s="12" t="s">
        <v>118</v>
      </c>
      <c r="F19" s="13" t="s">
        <v>70</v>
      </c>
      <c r="G19" s="12" t="s">
        <v>119</v>
      </c>
      <c r="H19" s="14">
        <v>15</v>
      </c>
      <c r="I19" s="14">
        <v>14</v>
      </c>
      <c r="J19" s="8" t="s">
        <v>26</v>
      </c>
    </row>
    <row r="20" s="24" customFormat="1" ht="42" customHeight="1" spans="1:10">
      <c r="A20" s="4" t="s">
        <v>83</v>
      </c>
      <c r="B20" s="5" t="s">
        <v>84</v>
      </c>
      <c r="C20" s="12" t="s">
        <v>207</v>
      </c>
      <c r="D20" s="13" t="s">
        <v>62</v>
      </c>
      <c r="E20" s="13" t="s">
        <v>192</v>
      </c>
      <c r="F20" s="13" t="s">
        <v>70</v>
      </c>
      <c r="G20" s="13" t="s">
        <v>193</v>
      </c>
      <c r="H20" s="14">
        <v>5</v>
      </c>
      <c r="I20" s="14">
        <v>4</v>
      </c>
      <c r="J20" s="8" t="s">
        <v>26</v>
      </c>
    </row>
    <row r="21" s="24" customFormat="1" ht="31" customHeight="1" spans="1:10">
      <c r="A21" s="4" t="s">
        <v>121</v>
      </c>
      <c r="B21" s="4"/>
      <c r="C21" s="4" t="s">
        <v>26</v>
      </c>
      <c r="D21" s="4"/>
      <c r="E21" s="4"/>
      <c r="F21" s="4"/>
      <c r="G21" s="4"/>
      <c r="H21" s="4"/>
      <c r="I21" s="4"/>
      <c r="J21" s="4"/>
    </row>
    <row r="22" s="24" customFormat="1" ht="24" customHeight="1" spans="1:10">
      <c r="A22" s="4" t="s">
        <v>122</v>
      </c>
      <c r="B22" s="4">
        <v>100</v>
      </c>
      <c r="C22" s="4"/>
      <c r="D22" s="4"/>
      <c r="E22" s="4"/>
      <c r="F22" s="4"/>
      <c r="G22" s="4"/>
      <c r="H22" s="4"/>
      <c r="I22" s="4">
        <f>SUM(I5,I13:I20)</f>
        <v>97</v>
      </c>
      <c r="J22" s="4" t="s">
        <v>123</v>
      </c>
    </row>
    <row r="23" spans="1:10">
      <c r="A23" s="18" t="s">
        <v>124</v>
      </c>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row r="26" spans="1:10">
      <c r="A26" s="19"/>
      <c r="B26" s="19"/>
      <c r="C26" s="19"/>
      <c r="D26" s="19"/>
      <c r="E26" s="19"/>
      <c r="F26" s="19"/>
      <c r="G26" s="19"/>
      <c r="H26" s="19"/>
      <c r="I26" s="19"/>
      <c r="J26" s="19"/>
    </row>
    <row r="27" spans="1:10">
      <c r="A27" s="19"/>
      <c r="B27" s="19"/>
      <c r="C27" s="19"/>
      <c r="D27" s="19"/>
      <c r="E27" s="19"/>
      <c r="F27" s="19"/>
      <c r="G27" s="19"/>
      <c r="H27" s="19"/>
      <c r="I27" s="19"/>
      <c r="J27"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2024年度部门整体支出绩效自评情况</vt:lpstr>
      <vt:lpstr>2024年度部门整体支出绩效自评表</vt:lpstr>
      <vt:lpstr>服务中心工作经费项目支出绩效自评表</vt:lpstr>
      <vt:lpstr>双拥模范县创建创建活动经费项目支出绩效自评表</vt:lpstr>
      <vt:lpstr>烈士纪念设施维护及优抚对象数据核查规范经费项目支出绩效自评表</vt:lpstr>
      <vt:lpstr>春节、“八一”烈士纪念日等各种节日慰问活动经费支出绩效自评表</vt:lpstr>
      <vt:lpstr>抚恤补助经费项目支出绩效自评表 </vt:lpstr>
      <vt:lpstr>烈士陵园建设经费项目支出绩效自评表  </vt:lpstr>
      <vt:lpstr>退役安置经费项目支出绩效自评表 </vt:lpstr>
      <vt:lpstr>2025年优抚对象补助中央经费项目支出绩效自评表  </vt:lpstr>
      <vt:lpstr>2024年优抚对象补助省级经费支出绩效自评表</vt:lpstr>
      <vt:lpstr>2024年优抚对象医疗保障中央经费支出绩效自评表 </vt:lpstr>
      <vt:lpstr>2023年优抚对象解困帮扶及其他临时救助补助专项省级经费</vt:lpstr>
      <vt:lpstr>退役军人志愿服务工作经费</vt:lpstr>
      <vt:lpstr>2024年（第一批）优抚对象补助省级经费</vt:lpstr>
      <vt:lpstr>2024年（第三批）优抚对象补助中央经费</vt:lpstr>
      <vt:lpstr>2024年退役士兵安置（自主就业退役士兵一次性经济补助）补助</vt:lpstr>
      <vt:lpstr>梁河县烈士陵园项目建设资金</vt:lpstr>
      <vt:lpstr>2024年省级优抚对象解困帮扶及其他临时救助补助经费 </vt:lpstr>
      <vt:lpstr>军转干部经费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WPS_1692772786</cp:lastModifiedBy>
  <dcterms:created xsi:type="dcterms:W3CDTF">2015-06-05T18:19:00Z</dcterms:created>
  <dcterms:modified xsi:type="dcterms:W3CDTF">2025-09-30T07:54:24Z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2052-12.1.0.22529</vt:lpwstr>
  </property>
</Properties>
</file>