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<sst xmlns="http://schemas.openxmlformats.org/spreadsheetml/2006/main" count="1139" uniqueCount="425">
  <si>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</si>
  <si>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</si>
  <si>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</si>
  <si>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</si>
  <si>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</si>
  <si>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</si>
  <si>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</si>
  <si>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</si>
  <si>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</si>
  <si>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</si>
  <si>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</si>
  <si>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</si>
  <si>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</si>
  <si>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</si>
  <si>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</si>
  <si>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</si>
  <si>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</si>
  <si>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</si>
  <si>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</si>
  <si>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</si>
  <si>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</si>
  <si>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</si>
  <si>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</si>
  <si>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</si>
  <si>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</si>
  <si>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</si>
  <si>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</si>
  <si>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</si>
  <si>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</si>
  <si>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</si>
  <si>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</si>
  <si>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</si>
  <si>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</si>
  <si>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</si>
  <si>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</si>
  <si>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</si>
  <si>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</si>
  <si>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</si>
  <si>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</si>
  <si>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</si>
  <si>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</si>
  <si>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</si>
  <si>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</si>
  <si>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</si>
  <si>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</si>
  <si>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</si>
  <si>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梁河县九保阿昌族乡卫生院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</si>
  <si>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</si>
  <si>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</si>
  <si>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</si>
  <si>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</si>
  <si>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</si>
  <si>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</si>
  <si>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</si>
  <si>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</si>
  <si>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</si>
  <si>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</si>
  <si>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</si>
  <si>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</si>
  <si>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</si>
  <si>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</si>
  <si>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</si>
  <si>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</si>
  <si>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</si>
  <si>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</si>
  <si>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</si>
  <si>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</si>
  <si>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</si>
  <si>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</si>
  <si>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</si>
  <si>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</si>
  <si>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</si>
  <si>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</si>
  <si>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</si>
  <si>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</si>
  <si>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</si>
  <si>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</si>
  <si>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</si>
  <si>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</si>
  <si>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</si>
  <si>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</si>
  <si>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</si>
  <si>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</si>
  <si>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</si>
  <si>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</si>
  <si>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</si>
  <si>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</si>
  <si>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</si>
  <si>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</si>
  <si>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</si>
  <si>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</si>
  <si>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</si>
  <si>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</si>
  <si>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</si>
  <si>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</si>
  <si>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</si>
  <si>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</si>
  <si>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</si>
  <si>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</si>
  <si>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</si>
  <si>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</si>
  <si>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</si>
  <si>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</si>
  <si>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</si>
  <si>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</si>
  <si>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</si>
  <si>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</si>
  <si>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</si>
  <si>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</si>
  <si>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</si>
  <si>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</si>
  <si>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</si>
  <si>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</si>
  <si>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</si>
  <si>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</si>
  <si>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</si>
  <si>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</si>
  <si>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</si>
  <si>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</si>
  <si>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</si>
  <si>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</si>
  <si>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</si>
  <si>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</si>
  <si>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</si>
  <si>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</si>
  <si>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</si>
  <si>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</si>
  <si>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</si>
  <si>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</si>
  <si>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</si>
  <si>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</si>
  <si>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</si>
  <si>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</si>
  <si>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</si>
  <si>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</si>
  <si>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</si>
  <si>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</si>
  <si>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</si>
  <si>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</si>
  <si>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</si>
  <si>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</si>
  <si>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</si>
  <si>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</si>
  <si>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</si>
  <si>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</si>
  <si>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</si>
  <si>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</si>
  <si>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</si>
  <si>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</si>
  <si>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</si>
  <si>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</si>
  <si>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</si>
  <si>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</si>
  <si>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</si>
  <si>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</si>
  <si>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</si>
  <si>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</si>
  <si>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</si>
  <si>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</si>
  <si>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</si>
  <si>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</si>
  <si>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</si>
  <si>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</si>
  <si>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</si>
  <si>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</si>
  <si>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</si>
  <si>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</si>
  <si>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</si>
  <si>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</si>
  <si>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</si>
  <si>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</si>
  <si>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</si>
  <si>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</si>
  <si>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</si>
  <si>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</si>
  <si>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</si>
  <si>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</si>
  <si>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</si>
  <si>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</si>
  <si>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</si>
  <si>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</si>
  <si>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</si>
  <si>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</si>
  <si>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</si>
  <si>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</si>
  <si>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</si>
  <si>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</si>
  <si>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</si>
  <si>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</si>
  <si>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533122210000000013397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</si>
  <si>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</si>
  <si>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</si>
  <si>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</si>
  <si>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</si>
  <si>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</si>
  <si>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</si>
  <si>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</si>
  <si>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533122231100001446580</t>
  </si>
  <si>
    <t>事业绩效奖励</t>
  </si>
  <si>
    <t>533122251100003748841</t>
  </si>
  <si>
    <t>机关事业单位基本养老保险缴费</t>
  </si>
  <si>
    <t>30108</t>
  </si>
  <si>
    <t>533122210000000013405</t>
  </si>
  <si>
    <t>职业年金缴费</t>
  </si>
  <si>
    <t>30109</t>
  </si>
  <si>
    <t>533122210000000013404</t>
  </si>
  <si>
    <t>职工基本医疗保险缴费</t>
  </si>
  <si>
    <t>30110</t>
  </si>
  <si>
    <t>533122241100002251135</t>
  </si>
  <si>
    <t>大病保险费</t>
  </si>
  <si>
    <t>30112</t>
  </si>
  <si>
    <t>其他社会保障缴费</t>
  </si>
  <si>
    <t>533122251100003748818</t>
  </si>
  <si>
    <t>工伤保险</t>
  </si>
  <si>
    <t>533122210000000013402</t>
  </si>
  <si>
    <t>生育保险</t>
  </si>
  <si>
    <t>533122210000000013403</t>
  </si>
  <si>
    <t>失业保险</t>
  </si>
  <si>
    <t>533122210000000013406</t>
  </si>
  <si>
    <t>30113</t>
  </si>
  <si>
    <t>533122251100003739242</t>
  </si>
  <si>
    <t>单位资金安排2025年人员类临聘人员保险项目经费</t>
  </si>
  <si>
    <t>533122251100003739243</t>
  </si>
  <si>
    <t>单位自有资金安排2025年退休人员项目经费</t>
  </si>
  <si>
    <t>30399</t>
  </si>
  <si>
    <t>其他对个人和家庭的补助</t>
  </si>
  <si>
    <t>533122251100003739277</t>
  </si>
  <si>
    <t>单位自有资金安排2025年临聘人员工资类项目经费</t>
  </si>
  <si>
    <t>30199</t>
  </si>
  <si>
    <t>其他工资福利支出</t>
  </si>
  <si>
    <t>533122251100003740742</t>
  </si>
  <si>
    <t>单位资金安排2025年其他运转类项目经费</t>
  </si>
  <si>
    <t>30228</t>
  </si>
  <si>
    <t>工会经费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</si>
  <si>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</si>
  <si>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</si>
  <si>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</si>
  <si>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</si>
  <si>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</si>
  <si>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</si>
  <si>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</si>
  <si>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</si>
  <si>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2025年基本公共卫生服务省级补助资金</t>
  </si>
  <si>
    <t>民生类</t>
  </si>
  <si>
    <t>533122251100003976047</t>
  </si>
  <si>
    <t>30227</t>
  </si>
  <si>
    <t>委托业务费</t>
  </si>
  <si>
    <t>30305</t>
  </si>
  <si>
    <t>生活补助</t>
  </si>
  <si>
    <t>单位资金安排2025年特定目标类项目经费</t>
  </si>
  <si>
    <t>事业发展类</t>
  </si>
  <si>
    <t>533122251100003739707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</si>
  <si>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</si>
  <si>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</si>
  <si>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</si>
  <si>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</si>
  <si>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</si>
  <si>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</si>
  <si>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</si>
  <si>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</si>
  <si>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</si>
  <si>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</si>
  <si>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</si>
  <si>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</si>
  <si>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</si>
  <si>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</si>
  <si>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</si>
  <si>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</si>
  <si>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</si>
  <si>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</si>
  <si>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</si>
  <si>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</si>
  <si>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</si>
  <si>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</si>
  <si>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</si>
  <si>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</si>
  <si>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</si>
  <si>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</si>
  <si>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</si>
  <si>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</si>
  <si>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</si>
  <si>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</si>
  <si>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</si>
  <si>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</si>
  <si>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提前下达2025年计划生育特殊家庭家庭医生签约个人承担省级补助资金</t>
  </si>
  <si>
    <t>533122251100003975960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</si>
  <si>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</si>
  <si>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</si>
  <si>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</si>
  <si>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</si>
  <si>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</si>
  <si>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</si>
  <si>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</si>
  <si>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</si>
  <si>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</si>
  <si>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</si>
  <si>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</si>
  <si>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用于卫生院日常开支，确保本单位各项工作能够正常开展</t>
  </si>
  <si>
    <t>产出指标</t>
  </si>
  <si>
    <t>数量指标</t>
  </si>
  <si>
    <t>用于卫生院药品材料采购</t>
  </si>
  <si>
    <t>&lt;=</t>
  </si>
  <si>
    <t>次</t>
  </si>
  <si>
    <t>定量指标</t>
  </si>
  <si>
    <t>用于卫生院药品材料采</t>
  </si>
  <si>
    <t>质量指标</t>
  </si>
  <si>
    <t>药品材料采购质量合格率</t>
  </si>
  <si>
    <t>&gt;=</t>
  </si>
  <si>
    <t>98</t>
  </si>
  <si>
    <t>%</t>
  </si>
  <si>
    <t>时效指标</t>
  </si>
  <si>
    <t>药品材料采购送达时间</t>
  </si>
  <si>
    <t>天</t>
  </si>
  <si>
    <t>成本指标</t>
  </si>
  <si>
    <t>经济成本指标</t>
  </si>
  <si>
    <t>3000000</t>
  </si>
  <si>
    <t>元</t>
  </si>
  <si>
    <t>药品材料采购金额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</si>
  <si>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</si>
  <si>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</si>
  <si>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</si>
  <si>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</si>
  <si>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</si>
  <si>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</si>
  <si>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所采购的药品是否是群众所需</t>
  </si>
  <si>
    <t>1.免费向城乡居民提供基本公共卫生服务，促进基本公共卫生服务均等化。
2.按照《国家基本公共卫生服务规范（第三版）》为城乡居民建立健康档案，开展健康教育、预防接种等服务，将0－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</si>
  <si>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</si>
  <si>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90</t>
  </si>
  <si>
    <t>定性指标</t>
  </si>
  <si>
    <t>梁财社〔2025〕9号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</si>
  <si>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</si>
  <si>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</si>
  <si>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</si>
  <si>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</si>
  <si>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</si>
  <si>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</si>
  <si>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</si>
  <si>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</si>
  <si>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</si>
  <si>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</si>
  <si>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</si>
  <si>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</si>
  <si>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</si>
  <si>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</si>
  <si>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</si>
  <si>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公共卫生健康水平</t>
  </si>
  <si>
    <t>=</t>
  </si>
  <si>
    <t>不断提高</t>
  </si>
  <si>
    <t>人</t>
  </si>
  <si>
    <t>优先签约建档立卡贫困户，保障对重点人群和重点病种提供签约服务，做到“签约一人、履约一人、做实一人”</t>
  </si>
  <si>
    <t>计划生育特殊家庭健康档案建档人数</t>
  </si>
  <si>
    <t>梁财社〔2024〕151号</t>
  </si>
  <si>
    <t>计划生育特殊家庭高血压患者签约率</t>
  </si>
  <si>
    <t xml:space="preserve"> 计划生育特殊家庭健康随访比例</t>
  </si>
  <si>
    <t>100</t>
  </si>
  <si>
    <t>服务团队考核兑付及时率</t>
  </si>
  <si>
    <t>已脱贫困人口和低收入人群家庭医生签约服务制度知晓率</t>
  </si>
  <si>
    <t>85</t>
  </si>
  <si>
    <t>签约对象满意度</t>
  </si>
  <si>
    <t>&gt;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</si>
  <si>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</si>
  <si>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</si>
  <si>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</si>
  <si>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</si>
  <si>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</si>
  <si>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</si>
  <si>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</si>
  <si>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</si>
  <si>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</si>
  <si>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</si>
  <si>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</si>
  <si>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</si>
  <si>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</si>
  <si>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</si>
  <si>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</si>
  <si>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</si>
  <si>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</si>
  <si>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</si>
  <si>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救护车加油费</t>
  </si>
  <si>
    <t>车辆加油、添加燃料服务</t>
  </si>
  <si>
    <t>救护车维修</t>
  </si>
  <si>
    <t>车辆维修和保养服务</t>
  </si>
  <si>
    <t>辆</t>
  </si>
  <si>
    <t>多功能一体机</t>
  </si>
  <si>
    <t>台</t>
  </si>
  <si>
    <t>复印纸</t>
  </si>
  <si>
    <t>件</t>
  </si>
  <si>
    <t>救护车保险</t>
  </si>
  <si>
    <t>机动车保险服务</t>
  </si>
  <si>
    <t>台式电脑</t>
  </si>
  <si>
    <t>台式计算机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</si>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</sst>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0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6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8" workbookViewId="0">
      <selection activeCell="D36" sqref="D3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200"/>
      <c r="B1" s="200"/>
      <c r="C1" s="200"/>
      <c r="D1" s="201" t="s">
        <v>0</v>
      </c>
    </row>
    <row r="2" ht="42" customHeight="1" spans="1:4">
      <c r="A2" s="202" t="str">
        <f>"2025"&amp;"年财务收支预算总表"</f>
        <v>2025年财务收支预算总表</v>
      </c>
      <c r="B2" s="202"/>
      <c r="C2" s="202"/>
      <c r="D2" s="202"/>
    </row>
    <row r="3" ht="18.75" customHeight="1" spans="1:4">
      <c r="A3" s="200" t="str">
        <f>"单位名称："&amp;"梁河县九保阿昌族乡卫生院"</f>
        <v>单位名称：梁河县九保阿昌族乡卫生院</v>
      </c>
      <c r="B3" s="200"/>
      <c r="C3" s="203"/>
      <c r="D3" s="201" t="s">
        <v>1</v>
      </c>
    </row>
    <row r="4" ht="18.75" customHeight="1" spans="1:4">
      <c r="A4" s="204" t="s">
        <v>2</v>
      </c>
      <c r="B4" s="204"/>
      <c r="C4" s="204" t="s">
        <v>3</v>
      </c>
      <c r="D4" s="204"/>
    </row>
    <row r="5" ht="18.75" customHeight="1" spans="1:4">
      <c r="A5" s="158" t="s">
        <v>4</v>
      </c>
      <c r="B5" s="158" t="s">
        <v>5</v>
      </c>
      <c r="C5" s="158" t="s">
        <v>6</v>
      </c>
      <c r="D5" s="158" t="s">
        <v>5</v>
      </c>
    </row>
    <row r="6" ht="18.75" customHeight="1" spans="1:4">
      <c r="A6" s="157" t="s">
        <v>7</v>
      </c>
      <c r="B6" s="159">
        <v>3304613.67</v>
      </c>
      <c r="C6" s="157" t="str">
        <f>"一"&amp;"、"&amp;"社会保障和就业支出"</f>
        <v>一、社会保障和就业支出</v>
      </c>
      <c r="D6" s="159">
        <v>443736.03</v>
      </c>
    </row>
    <row r="7" ht="18.75" customHeight="1" spans="1:4">
      <c r="A7" s="157" t="s">
        <v>8</v>
      </c>
      <c r="B7" s="159"/>
      <c r="C7" s="157" t="str">
        <f>"二"&amp;"、"&amp;"卫生健康支出"</f>
        <v>二、卫生健康支出</v>
      </c>
      <c r="D7" s="159">
        <v>8094909.36</v>
      </c>
    </row>
    <row r="8" ht="18.75" customHeight="1" spans="1:4">
      <c r="A8" s="157" t="s">
        <v>9</v>
      </c>
      <c r="B8" s="159"/>
      <c r="C8" s="157" t="str">
        <f>"三"&amp;"、"&amp;"住房保障支出"</f>
        <v>三、住房保障支出</v>
      </c>
      <c r="D8" s="159">
        <v>265193.28</v>
      </c>
    </row>
    <row r="9" ht="18.75" customHeight="1" spans="1:4">
      <c r="A9" s="157" t="s">
        <v>10</v>
      </c>
      <c r="B9" s="159"/>
      <c r="C9" s="157"/>
      <c r="D9" s="159"/>
    </row>
    <row r="10" ht="18.75" customHeight="1" spans="1:4">
      <c r="A10" s="157" t="s">
        <v>11</v>
      </c>
      <c r="B10" s="159">
        <v>5499225</v>
      </c>
      <c r="C10" s="157"/>
      <c r="D10" s="159"/>
    </row>
    <row r="11" ht="18.75" customHeight="1" spans="1:4">
      <c r="A11" s="157" t="s">
        <v>12</v>
      </c>
      <c r="B11" s="159">
        <v>5499225</v>
      </c>
      <c r="C11" s="157"/>
      <c r="D11" s="159"/>
    </row>
    <row r="12" ht="18.75" customHeight="1" spans="1:4">
      <c r="A12" s="157" t="s">
        <v>13</v>
      </c>
      <c r="B12" s="159"/>
      <c r="C12" s="157"/>
      <c r="D12" s="159"/>
    </row>
    <row r="13" ht="18.75" customHeight="1" spans="1:4">
      <c r="A13" s="157" t="s">
        <v>14</v>
      </c>
      <c r="B13" s="159"/>
      <c r="C13" s="157"/>
      <c r="D13" s="159"/>
    </row>
    <row r="14" ht="18.75" customHeight="1" spans="1:4">
      <c r="A14" s="157" t="s">
        <v>15</v>
      </c>
      <c r="B14" s="159"/>
      <c r="C14" s="157"/>
      <c r="D14" s="159"/>
    </row>
    <row r="15" ht="18.75" customHeight="1" spans="1:4">
      <c r="A15" s="157" t="s">
        <v>16</v>
      </c>
      <c r="B15" s="159"/>
      <c r="C15" s="157"/>
      <c r="D15" s="159"/>
    </row>
    <row r="16" ht="18.75" customHeight="1" spans="1:4">
      <c r="A16" s="157"/>
      <c r="B16" s="159"/>
      <c r="C16" s="157"/>
      <c r="D16" s="159"/>
    </row>
    <row r="17" ht="18.75" customHeight="1" spans="1:4">
      <c r="A17" s="157"/>
      <c r="B17" s="159"/>
      <c r="C17" s="157"/>
      <c r="D17" s="159"/>
    </row>
    <row r="18" ht="18.75" customHeight="1" spans="1:4">
      <c r="A18" s="157"/>
      <c r="B18" s="159"/>
      <c r="C18" s="157"/>
      <c r="D18" s="159"/>
    </row>
    <row r="19" ht="18.75" customHeight="1" spans="1:4">
      <c r="A19" s="157"/>
      <c r="B19" s="159"/>
      <c r="C19" s="157"/>
      <c r="D19" s="159"/>
    </row>
    <row r="20" ht="18.75" customHeight="1" spans="1:4">
      <c r="A20" s="157"/>
      <c r="B20" s="159"/>
      <c r="C20" s="157"/>
      <c r="D20" s="159"/>
    </row>
    <row r="21" ht="18.75" customHeight="1" spans="1:4">
      <c r="A21" s="157"/>
      <c r="B21" s="159"/>
      <c r="C21" s="157"/>
      <c r="D21" s="159"/>
    </row>
    <row r="22" ht="18.75" customHeight="1" spans="1:4">
      <c r="A22" s="157"/>
      <c r="B22" s="159"/>
      <c r="C22" s="157"/>
      <c r="D22" s="159"/>
    </row>
    <row r="23" ht="18.75" customHeight="1" spans="1:4">
      <c r="A23" s="157"/>
      <c r="B23" s="159"/>
      <c r="C23" s="157"/>
      <c r="D23" s="159"/>
    </row>
    <row r="24" ht="18.75" customHeight="1" spans="1:4">
      <c r="A24" s="157"/>
      <c r="B24" s="159"/>
      <c r="C24" s="157"/>
      <c r="D24" s="159"/>
    </row>
    <row r="25" ht="18.75" customHeight="1" spans="1:4">
      <c r="A25" s="157"/>
      <c r="B25" s="159"/>
      <c r="C25" s="157"/>
      <c r="D25" s="159"/>
    </row>
    <row r="26" ht="18.75" customHeight="1" spans="1:4">
      <c r="A26" s="157"/>
      <c r="B26" s="159"/>
      <c r="C26" s="157"/>
      <c r="D26" s="159"/>
    </row>
    <row r="27" ht="18.75" customHeight="1" spans="1:4">
      <c r="A27" s="157"/>
      <c r="B27" s="159"/>
      <c r="C27" s="157"/>
      <c r="D27" s="159"/>
    </row>
    <row r="28" ht="18.75" customHeight="1" spans="1:4">
      <c r="A28" s="157"/>
      <c r="B28" s="159"/>
      <c r="C28" s="157"/>
      <c r="D28" s="159"/>
    </row>
    <row r="29" ht="18.75" customHeight="1" spans="1:4">
      <c r="A29" s="157"/>
      <c r="B29" s="159"/>
      <c r="C29" s="157"/>
      <c r="D29" s="159"/>
    </row>
    <row r="30" ht="18.75" customHeight="1" spans="1:4">
      <c r="A30" s="157"/>
      <c r="B30" s="159"/>
      <c r="C30" s="157"/>
      <c r="D30" s="159"/>
    </row>
    <row r="31" ht="18.75" customHeight="1" spans="1:4">
      <c r="A31" s="157"/>
      <c r="B31" s="159"/>
      <c r="C31" s="157"/>
      <c r="D31" s="159"/>
    </row>
    <row r="32" ht="18.75" customHeight="1" spans="1:4">
      <c r="A32" s="157" t="s">
        <v>17</v>
      </c>
      <c r="B32" s="159">
        <v>8803838.67</v>
      </c>
      <c r="C32" s="157" t="s">
        <v>18</v>
      </c>
      <c r="D32" s="159">
        <v>8803838.67</v>
      </c>
    </row>
    <row r="33" ht="18.75" customHeight="1" spans="1:4">
      <c r="A33" s="157" t="s">
        <v>19</v>
      </c>
      <c r="B33" s="159"/>
      <c r="C33" s="157" t="s">
        <v>20</v>
      </c>
      <c r="D33" s="159"/>
    </row>
    <row r="34" ht="18.75" customHeight="1" spans="1:4">
      <c r="A34" s="157" t="s">
        <v>21</v>
      </c>
      <c r="B34" s="159"/>
      <c r="C34" s="157" t="s">
        <v>21</v>
      </c>
      <c r="D34" s="159"/>
    </row>
    <row r="35" ht="18.75" customHeight="1" spans="1:4">
      <c r="A35" s="157" t="s">
        <v>22</v>
      </c>
      <c r="B35" s="159"/>
      <c r="C35" s="157" t="s">
        <v>23</v>
      </c>
      <c r="D35" s="159"/>
    </row>
    <row r="36" ht="18.75" customHeight="1" spans="1:4">
      <c r="A36" s="157" t="s">
        <v>24</v>
      </c>
      <c r="B36" s="159">
        <v>8803838.67</v>
      </c>
      <c r="C36" s="157" t="s">
        <v>25</v>
      </c>
      <c r="D36" s="159">
        <v>8803838.67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333333333333" defaultRowHeight="14.25" customHeight="1" outlineLevelCol="5"/>
  <cols>
    <col min="1" max="6" width="23.047619047619" customWidth="1"/>
  </cols>
  <sheetData>
    <row r="1" ht="12" customHeight="1" spans="1:6">
      <c r="A1" s="127">
        <v>1</v>
      </c>
      <c r="B1" s="128">
        <v>0</v>
      </c>
      <c r="C1" s="127">
        <v>1</v>
      </c>
      <c r="D1" s="96"/>
      <c r="E1" s="96"/>
      <c r="F1" s="129" t="s">
        <v>360</v>
      </c>
    </row>
    <row r="2" ht="26.25" customHeight="1" spans="1:6">
      <c r="A2" s="130" t="str">
        <f>"2025"&amp;"年政府性基金预算支出预算表"</f>
        <v>2025年政府性基金预算支出预算表</v>
      </c>
      <c r="B2" s="130" t="s">
        <v>361</v>
      </c>
      <c r="C2" s="131"/>
      <c r="D2" s="132"/>
      <c r="E2" s="132"/>
      <c r="F2" s="132"/>
    </row>
    <row r="3" ht="13.5" customHeight="1" spans="1:6">
      <c r="A3" s="133" t="str">
        <f>"单位名称："&amp;"梁河县九保阿昌族乡卫生院"</f>
        <v>单位名称：梁河县九保阿昌族乡卫生院</v>
      </c>
      <c r="B3" s="133" t="s">
        <v>362</v>
      </c>
      <c r="C3" s="134"/>
      <c r="D3" s="96"/>
      <c r="E3" s="96"/>
      <c r="F3" s="129" t="s">
        <v>1</v>
      </c>
    </row>
    <row r="4" ht="19.5" customHeight="1" spans="1:6">
      <c r="A4" s="135" t="s">
        <v>166</v>
      </c>
      <c r="B4" s="136" t="s">
        <v>48</v>
      </c>
      <c r="C4" s="135" t="s">
        <v>49</v>
      </c>
      <c r="D4" s="12" t="s">
        <v>363</v>
      </c>
      <c r="E4" s="13"/>
      <c r="F4" s="14"/>
    </row>
    <row r="5" ht="18.75" customHeight="1" spans="1:6">
      <c r="A5" s="137"/>
      <c r="B5" s="138"/>
      <c r="C5" s="137"/>
      <c r="D5" s="76" t="s">
        <v>30</v>
      </c>
      <c r="E5" s="12" t="s">
        <v>52</v>
      </c>
      <c r="F5" s="76" t="s">
        <v>53</v>
      </c>
    </row>
    <row r="6" ht="18.75" customHeight="1" spans="1:6">
      <c r="A6" s="60"/>
      <c r="B6" s="139"/>
      <c r="C6" s="60"/>
      <c r="D6" s="36"/>
      <c r="E6" s="36"/>
      <c r="F6" s="36"/>
    </row>
    <row r="7" ht="21" customHeight="1" spans="1:6">
      <c r="A7" s="22"/>
      <c r="B7" s="22"/>
      <c r="C7" s="22"/>
      <c r="D7" s="90"/>
      <c r="E7" s="140"/>
      <c r="F7" s="140"/>
    </row>
    <row r="8" ht="21" customHeight="1" spans="1:6">
      <c r="A8" s="22"/>
      <c r="B8" s="22"/>
      <c r="C8" s="22"/>
      <c r="D8" s="141"/>
      <c r="E8" s="142"/>
      <c r="F8" s="142"/>
    </row>
    <row r="9" ht="18.75" customHeight="1" spans="1:6">
      <c r="A9" s="143" t="s">
        <v>364</v>
      </c>
      <c r="B9" s="143" t="s">
        <v>364</v>
      </c>
      <c r="C9" s="144" t="s">
        <v>364</v>
      </c>
      <c r="D9" s="90"/>
      <c r="E9" s="140"/>
      <c r="F9" s="140"/>
    </row>
    <row r="10" ht="18.75" customHeight="1" spans="1:6">
      <c r="A10" s="145" t="s">
        <v>365</v>
      </c>
      <c r="B10" s="145"/>
      <c r="C10" s="145"/>
      <c r="D10" s="146"/>
      <c r="E10" s="147"/>
      <c r="F10" s="14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3" workbookViewId="0">
      <selection activeCell="L15" sqref="L15"/>
    </sheetView>
  </sheetViews>
  <sheetFormatPr defaultColWidth="9.13333333333333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57142857142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047619047619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7"/>
      <c r="P1" s="117"/>
      <c r="Q1" s="104" t="s">
        <v>366</v>
      </c>
    </row>
    <row r="2" ht="27.75" customHeight="1" spans="1:17">
      <c r="A2" s="105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8"/>
      <c r="L2" s="30"/>
      <c r="M2" s="30"/>
      <c r="N2" s="30"/>
      <c r="O2" s="118"/>
      <c r="P2" s="118"/>
      <c r="Q2" s="30"/>
    </row>
    <row r="3" ht="18.75" customHeight="1" spans="1:17">
      <c r="A3" s="106" t="str">
        <f>"单位名称："&amp;"梁河县九保阿昌族乡卫生院"</f>
        <v>单位名称：梁河县九保阿昌族乡卫生院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9"/>
      <c r="P3" s="119"/>
      <c r="Q3" s="126" t="s">
        <v>27</v>
      </c>
    </row>
    <row r="4" ht="15.75" customHeight="1" spans="1:17">
      <c r="A4" s="11" t="s">
        <v>367</v>
      </c>
      <c r="B4" s="107" t="s">
        <v>368</v>
      </c>
      <c r="C4" s="107" t="s">
        <v>369</v>
      </c>
      <c r="D4" s="107" t="s">
        <v>370</v>
      </c>
      <c r="E4" s="107" t="s">
        <v>371</v>
      </c>
      <c r="F4" s="107" t="s">
        <v>372</v>
      </c>
      <c r="G4" s="49" t="s">
        <v>173</v>
      </c>
      <c r="H4" s="49"/>
      <c r="I4" s="49"/>
      <c r="J4" s="49"/>
      <c r="K4" s="120"/>
      <c r="L4" s="49"/>
      <c r="M4" s="49"/>
      <c r="N4" s="49"/>
      <c r="O4" s="79"/>
      <c r="P4" s="120"/>
      <c r="Q4" s="50"/>
    </row>
    <row r="5" ht="17.25" customHeight="1" spans="1:17">
      <c r="A5" s="16"/>
      <c r="B5" s="108"/>
      <c r="C5" s="108"/>
      <c r="D5" s="108"/>
      <c r="E5" s="108"/>
      <c r="F5" s="108"/>
      <c r="G5" s="108" t="s">
        <v>30</v>
      </c>
      <c r="H5" s="108" t="s">
        <v>34</v>
      </c>
      <c r="I5" s="108" t="s">
        <v>373</v>
      </c>
      <c r="J5" s="108" t="s">
        <v>374</v>
      </c>
      <c r="K5" s="121" t="s">
        <v>375</v>
      </c>
      <c r="L5" s="122" t="s">
        <v>376</v>
      </c>
      <c r="M5" s="122"/>
      <c r="N5" s="122"/>
      <c r="O5" s="123"/>
      <c r="P5" s="124"/>
      <c r="Q5" s="109"/>
    </row>
    <row r="6" ht="54" customHeight="1" spans="1:17">
      <c r="A6" s="18"/>
      <c r="B6" s="109"/>
      <c r="C6" s="109"/>
      <c r="D6" s="109"/>
      <c r="E6" s="109"/>
      <c r="F6" s="109"/>
      <c r="G6" s="109"/>
      <c r="H6" s="109" t="s">
        <v>33</v>
      </c>
      <c r="I6" s="109"/>
      <c r="J6" s="109"/>
      <c r="K6" s="125"/>
      <c r="L6" s="109" t="s">
        <v>33</v>
      </c>
      <c r="M6" s="109" t="s">
        <v>40</v>
      </c>
      <c r="N6" s="109" t="s">
        <v>377</v>
      </c>
      <c r="O6" s="34" t="s">
        <v>42</v>
      </c>
      <c r="P6" s="125" t="s">
        <v>43</v>
      </c>
      <c r="Q6" s="109" t="s">
        <v>44</v>
      </c>
    </row>
    <row r="7" ht="15" customHeight="1" spans="1:17">
      <c r="A7" s="80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ht="52.5" customHeight="1" spans="1:17">
      <c r="A8" s="111" t="s">
        <v>46</v>
      </c>
      <c r="B8" s="112"/>
      <c r="C8" s="112"/>
      <c r="D8" s="113"/>
      <c r="E8" s="114"/>
      <c r="F8" s="23">
        <v>52225</v>
      </c>
      <c r="G8" s="23">
        <v>52225</v>
      </c>
      <c r="H8" s="23"/>
      <c r="I8" s="23"/>
      <c r="J8" s="23"/>
      <c r="K8" s="23"/>
      <c r="L8" s="23">
        <v>52225</v>
      </c>
      <c r="M8" s="23">
        <v>52225</v>
      </c>
      <c r="N8" s="23"/>
      <c r="O8" s="23"/>
      <c r="P8" s="23"/>
      <c r="Q8" s="23"/>
    </row>
    <row r="9" ht="52.5" customHeight="1" spans="1:17">
      <c r="A9" s="111" t="str">
        <f t="shared" ref="A9:A14" si="0">"     "&amp;"单位资金安排2025年特定目标类项目经费"</f>
        <v>     单位资金安排2025年特定目标类项目经费</v>
      </c>
      <c r="B9" s="112" t="s">
        <v>378</v>
      </c>
      <c r="C9" s="112" t="s">
        <v>379</v>
      </c>
      <c r="D9" s="113" t="s">
        <v>316</v>
      </c>
      <c r="E9" s="114">
        <v>1</v>
      </c>
      <c r="F9" s="23">
        <v>5000</v>
      </c>
      <c r="G9" s="23">
        <v>5000</v>
      </c>
      <c r="H9" s="23"/>
      <c r="I9" s="23"/>
      <c r="J9" s="23"/>
      <c r="K9" s="23"/>
      <c r="L9" s="23">
        <v>5000</v>
      </c>
      <c r="M9" s="23">
        <v>5000</v>
      </c>
      <c r="N9" s="23"/>
      <c r="O9" s="23"/>
      <c r="P9" s="23"/>
      <c r="Q9" s="23"/>
    </row>
    <row r="10" ht="52.5" customHeight="1" spans="1:17">
      <c r="A10" s="111" t="str">
        <f t="shared" si="0"/>
        <v>     单位资金安排2025年特定目标类项目经费</v>
      </c>
      <c r="B10" s="112" t="s">
        <v>380</v>
      </c>
      <c r="C10" s="112" t="s">
        <v>381</v>
      </c>
      <c r="D10" s="113" t="s">
        <v>382</v>
      </c>
      <c r="E10" s="114">
        <v>1</v>
      </c>
      <c r="F10" s="23">
        <v>6000</v>
      </c>
      <c r="G10" s="23">
        <v>6000</v>
      </c>
      <c r="H10" s="23"/>
      <c r="I10" s="23"/>
      <c r="J10" s="23"/>
      <c r="K10" s="23"/>
      <c r="L10" s="23">
        <v>6000</v>
      </c>
      <c r="M10" s="23">
        <v>6000</v>
      </c>
      <c r="N10" s="23"/>
      <c r="O10" s="23"/>
      <c r="P10" s="23"/>
      <c r="Q10" s="23"/>
    </row>
    <row r="11" ht="52.5" customHeight="1" spans="1:17">
      <c r="A11" s="111" t="str">
        <f t="shared" si="0"/>
        <v>     单位资金安排2025年特定目标类项目经费</v>
      </c>
      <c r="B11" s="112" t="s">
        <v>383</v>
      </c>
      <c r="C11" s="112" t="s">
        <v>383</v>
      </c>
      <c r="D11" s="113" t="s">
        <v>384</v>
      </c>
      <c r="E11" s="114">
        <v>3</v>
      </c>
      <c r="F11" s="23">
        <v>6000</v>
      </c>
      <c r="G11" s="23">
        <v>6000</v>
      </c>
      <c r="H11" s="23"/>
      <c r="I11" s="23"/>
      <c r="J11" s="23"/>
      <c r="K11" s="23"/>
      <c r="L11" s="23">
        <v>6000</v>
      </c>
      <c r="M11" s="23">
        <v>6000</v>
      </c>
      <c r="N11" s="23"/>
      <c r="O11" s="23"/>
      <c r="P11" s="23"/>
      <c r="Q11" s="23"/>
    </row>
    <row r="12" ht="52.5" customHeight="1" spans="1:17">
      <c r="A12" s="111" t="str">
        <f t="shared" si="0"/>
        <v>     单位资金安排2025年特定目标类项目经费</v>
      </c>
      <c r="B12" s="112" t="s">
        <v>385</v>
      </c>
      <c r="C12" s="112" t="s">
        <v>385</v>
      </c>
      <c r="D12" s="113" t="s">
        <v>386</v>
      </c>
      <c r="E12" s="114">
        <v>65</v>
      </c>
      <c r="F12" s="23">
        <v>9425</v>
      </c>
      <c r="G12" s="23">
        <v>9425</v>
      </c>
      <c r="H12" s="23"/>
      <c r="I12" s="23"/>
      <c r="J12" s="23"/>
      <c r="K12" s="23"/>
      <c r="L12" s="23">
        <v>9425</v>
      </c>
      <c r="M12" s="23">
        <v>9425</v>
      </c>
      <c r="N12" s="23"/>
      <c r="O12" s="23"/>
      <c r="P12" s="23"/>
      <c r="Q12" s="23"/>
    </row>
    <row r="13" ht="52.5" customHeight="1" spans="1:17">
      <c r="A13" s="111" t="str">
        <f t="shared" si="0"/>
        <v>     单位资金安排2025年特定目标类项目经费</v>
      </c>
      <c r="B13" s="112" t="s">
        <v>387</v>
      </c>
      <c r="C13" s="112" t="s">
        <v>388</v>
      </c>
      <c r="D13" s="113" t="s">
        <v>382</v>
      </c>
      <c r="E13" s="114">
        <v>1</v>
      </c>
      <c r="F13" s="23">
        <v>5000</v>
      </c>
      <c r="G13" s="23">
        <v>5000</v>
      </c>
      <c r="H13" s="23"/>
      <c r="I13" s="23"/>
      <c r="J13" s="23"/>
      <c r="K13" s="23"/>
      <c r="L13" s="23">
        <v>5000</v>
      </c>
      <c r="M13" s="23">
        <v>5000</v>
      </c>
      <c r="N13" s="23"/>
      <c r="O13" s="23"/>
      <c r="P13" s="23"/>
      <c r="Q13" s="23"/>
    </row>
    <row r="14" ht="52.5" customHeight="1" spans="1:17">
      <c r="A14" s="111" t="str">
        <f t="shared" si="0"/>
        <v>     单位资金安排2025年特定目标类项目经费</v>
      </c>
      <c r="B14" s="112" t="s">
        <v>389</v>
      </c>
      <c r="C14" s="112" t="s">
        <v>390</v>
      </c>
      <c r="D14" s="113" t="s">
        <v>384</v>
      </c>
      <c r="E14" s="114">
        <v>4</v>
      </c>
      <c r="F14" s="23">
        <v>20800</v>
      </c>
      <c r="G14" s="23">
        <v>20800</v>
      </c>
      <c r="H14" s="23"/>
      <c r="I14" s="23"/>
      <c r="J14" s="23"/>
      <c r="K14" s="23"/>
      <c r="L14" s="23">
        <v>20800</v>
      </c>
      <c r="M14" s="23">
        <v>20800</v>
      </c>
      <c r="N14" s="23"/>
      <c r="O14" s="23"/>
      <c r="P14" s="23"/>
      <c r="Q14" s="23"/>
    </row>
    <row r="15" ht="30" customHeight="1" spans="1:17">
      <c r="A15" s="115" t="s">
        <v>364</v>
      </c>
      <c r="B15" s="116"/>
      <c r="C15" s="116"/>
      <c r="D15" s="116"/>
      <c r="E15" s="114"/>
      <c r="F15" s="23">
        <v>52225</v>
      </c>
      <c r="G15" s="23">
        <v>52225</v>
      </c>
      <c r="H15" s="23"/>
      <c r="I15" s="23"/>
      <c r="J15" s="23"/>
      <c r="K15" s="23"/>
      <c r="L15" s="23">
        <v>52225</v>
      </c>
      <c r="M15" s="23">
        <v>52225</v>
      </c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333333333333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8"/>
      <c r="I1" s="1"/>
      <c r="J1" s="1"/>
      <c r="K1" s="98"/>
      <c r="L1" s="1"/>
      <c r="M1" s="102"/>
      <c r="N1" s="102" t="s">
        <v>391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"单位名称："&amp;"梁河县九保阿昌族乡卫生院"</f>
        <v>单位名称：梁河县九保阿昌族乡卫生院</v>
      </c>
      <c r="B3" s="33"/>
      <c r="C3" s="33"/>
      <c r="D3" s="33"/>
      <c r="E3" s="33"/>
      <c r="F3" s="33"/>
      <c r="G3" s="33"/>
      <c r="H3" s="98"/>
      <c r="I3" s="1"/>
      <c r="J3" s="1"/>
      <c r="K3" s="98"/>
      <c r="L3" s="1"/>
      <c r="M3" s="103"/>
      <c r="N3" s="104" t="s">
        <v>27</v>
      </c>
    </row>
    <row r="4" ht="15.75" customHeight="1" spans="1:14">
      <c r="A4" s="11" t="s">
        <v>367</v>
      </c>
      <c r="B4" s="11" t="s">
        <v>392</v>
      </c>
      <c r="C4" s="11" t="s">
        <v>393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1" t="s">
        <v>30</v>
      </c>
      <c r="E5" s="11" t="s">
        <v>34</v>
      </c>
      <c r="F5" s="11" t="s">
        <v>373</v>
      </c>
      <c r="G5" s="11" t="s">
        <v>374</v>
      </c>
      <c r="H5" s="11" t="s">
        <v>375</v>
      </c>
      <c r="I5" s="12" t="s">
        <v>376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0"/>
      <c r="E6" s="16" t="s">
        <v>33</v>
      </c>
      <c r="F6" s="18"/>
      <c r="G6" s="18"/>
      <c r="H6" s="80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9"/>
      <c r="B8" s="99"/>
      <c r="C8" s="9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0"/>
      <c r="B9" s="100"/>
      <c r="C9" s="10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101"/>
      <c r="C10" s="10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394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37.7047619047619" customWidth="1"/>
    <col min="2" max="13" width="8.62857142857143" customWidth="1"/>
  </cols>
  <sheetData>
    <row r="1" ht="13.5" customHeight="1" spans="1:13">
      <c r="A1" s="71"/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95" t="s">
        <v>395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6"/>
    </row>
    <row r="4" ht="18" customHeight="1" spans="1:13">
      <c r="A4" s="74" t="str">
        <f>"单位名称："&amp;"梁河县九保阿昌族乡卫生院"</f>
        <v>单位名称：梁河县九保阿昌族乡卫生院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7"/>
    </row>
    <row r="5" ht="19.5" customHeight="1" spans="1:13">
      <c r="A5" s="76" t="s">
        <v>396</v>
      </c>
      <c r="B5" s="12" t="s">
        <v>173</v>
      </c>
      <c r="C5" s="13"/>
      <c r="D5" s="77"/>
      <c r="E5" s="78" t="s">
        <v>397</v>
      </c>
      <c r="F5" s="79"/>
      <c r="G5" s="79"/>
      <c r="H5" s="79"/>
      <c r="I5" s="79"/>
      <c r="J5" s="79"/>
      <c r="K5" s="79"/>
      <c r="L5" s="79"/>
      <c r="M5" s="14"/>
    </row>
    <row r="6" ht="40.5" customHeight="1" spans="1:13">
      <c r="A6" s="80"/>
      <c r="B6" s="81" t="s">
        <v>30</v>
      </c>
      <c r="C6" s="11" t="s">
        <v>34</v>
      </c>
      <c r="D6" s="82" t="s">
        <v>398</v>
      </c>
      <c r="E6" s="83" t="s">
        <v>399</v>
      </c>
      <c r="F6" s="84" t="s">
        <v>400</v>
      </c>
      <c r="G6" s="84" t="s">
        <v>401</v>
      </c>
      <c r="H6" s="84" t="s">
        <v>402</v>
      </c>
      <c r="I6" s="84" t="s">
        <v>403</v>
      </c>
      <c r="J6" s="84" t="s">
        <v>404</v>
      </c>
      <c r="K6" s="84" t="s">
        <v>405</v>
      </c>
      <c r="L6" s="84" t="s">
        <v>406</v>
      </c>
      <c r="M6" s="84" t="s">
        <v>407</v>
      </c>
    </row>
    <row r="7" ht="19.5" customHeight="1" spans="1:13">
      <c r="A7" s="36">
        <v>1</v>
      </c>
      <c r="B7" s="36">
        <v>2</v>
      </c>
      <c r="C7" s="85">
        <v>3</v>
      </c>
      <c r="D7" s="86">
        <v>4</v>
      </c>
      <c r="E7" s="87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</row>
    <row r="8" ht="19.5" customHeight="1" spans="1:13">
      <c r="A8" s="37"/>
      <c r="B8" s="90"/>
      <c r="C8" s="90"/>
      <c r="D8" s="91"/>
      <c r="E8" s="92"/>
      <c r="F8" s="93"/>
      <c r="G8" s="93"/>
      <c r="H8" s="93"/>
      <c r="I8" s="93"/>
      <c r="J8" s="93"/>
      <c r="K8" s="93"/>
      <c r="L8" s="93"/>
      <c r="M8" s="93"/>
    </row>
    <row r="9" ht="19.5" customHeight="1" spans="1:13">
      <c r="A9" s="37"/>
      <c r="B9" s="90"/>
      <c r="C9" s="90"/>
      <c r="D9" s="91"/>
      <c r="E9" s="94"/>
      <c r="F9" s="94"/>
      <c r="G9" s="94"/>
      <c r="H9" s="94"/>
      <c r="I9" s="94"/>
      <c r="J9" s="94"/>
      <c r="K9" s="94"/>
      <c r="L9" s="94"/>
      <c r="M9" s="24"/>
    </row>
    <row r="10" ht="19.5" customHeight="1" spans="1:13">
      <c r="A10" s="53" t="s">
        <v>30</v>
      </c>
      <c r="B10" s="90"/>
      <c r="C10" s="90"/>
      <c r="D10" s="91"/>
      <c r="E10" s="92"/>
      <c r="F10" s="93"/>
      <c r="G10" s="93"/>
      <c r="H10" s="93"/>
      <c r="I10" s="93"/>
      <c r="J10" s="93"/>
      <c r="K10" s="93"/>
      <c r="L10" s="93"/>
      <c r="M10" s="93"/>
    </row>
    <row r="11" ht="17.25" customHeight="1" spans="1:13">
      <c r="A11" s="46" t="s">
        <v>408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9" sqref="D9"/>
    </sheetView>
  </sheetViews>
  <sheetFormatPr defaultColWidth="9.13333333333333" defaultRowHeight="12" customHeight="1" outlineLevelRow="7"/>
  <cols>
    <col min="1" max="10" width="13.9142857142857" customWidth="1"/>
  </cols>
  <sheetData>
    <row r="1" customHeight="1" spans="10:10">
      <c r="J1" s="69" t="s">
        <v>409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"单位名称："&amp;"梁河县九保阿昌族乡卫生院"</f>
        <v>单位名称：梁河县九保阿昌族乡卫生院</v>
      </c>
      <c r="B3" s="47"/>
      <c r="C3" s="47"/>
      <c r="D3" s="47"/>
      <c r="E3" s="47"/>
      <c r="F3" s="59"/>
      <c r="G3" s="47"/>
      <c r="H3" s="59"/>
    </row>
    <row r="4" ht="44.25" customHeight="1" spans="1:10">
      <c r="A4" s="35" t="s">
        <v>287</v>
      </c>
      <c r="B4" s="35" t="s">
        <v>288</v>
      </c>
      <c r="C4" s="35" t="s">
        <v>289</v>
      </c>
      <c r="D4" s="35" t="s">
        <v>290</v>
      </c>
      <c r="E4" s="35" t="s">
        <v>291</v>
      </c>
      <c r="F4" s="60" t="s">
        <v>292</v>
      </c>
      <c r="G4" s="35" t="s">
        <v>293</v>
      </c>
      <c r="H4" s="60" t="s">
        <v>294</v>
      </c>
      <c r="I4" s="60" t="s">
        <v>295</v>
      </c>
      <c r="J4" s="35" t="s">
        <v>296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42" customHeight="1" spans="1:10">
      <c r="A6" s="61"/>
      <c r="B6" s="62"/>
      <c r="C6" s="62"/>
      <c r="D6" s="62"/>
      <c r="E6" s="63"/>
      <c r="F6" s="64"/>
      <c r="G6" s="63"/>
      <c r="H6" s="64"/>
      <c r="I6" s="64"/>
      <c r="J6" s="63"/>
    </row>
    <row r="7" ht="42" customHeight="1" spans="1:10">
      <c r="A7" s="65"/>
      <c r="B7" s="66" t="s">
        <v>410</v>
      </c>
      <c r="C7" s="66" t="s">
        <v>410</v>
      </c>
      <c r="D7" s="66" t="s">
        <v>410</v>
      </c>
      <c r="E7" s="65" t="s">
        <v>410</v>
      </c>
      <c r="F7" s="66" t="s">
        <v>410</v>
      </c>
      <c r="G7" s="65" t="s">
        <v>410</v>
      </c>
      <c r="H7" s="66" t="s">
        <v>410</v>
      </c>
      <c r="I7" s="66" t="s">
        <v>410</v>
      </c>
      <c r="J7" s="70" t="s">
        <v>410</v>
      </c>
    </row>
    <row r="8" ht="18.45" customHeight="1" spans="1:10">
      <c r="A8" s="67" t="s">
        <v>408</v>
      </c>
      <c r="B8" s="68"/>
      <c r="C8" s="68"/>
      <c r="D8" s="68"/>
      <c r="E8" s="67"/>
      <c r="F8" s="68"/>
      <c r="G8" s="67"/>
      <c r="H8" s="68"/>
      <c r="I8" s="68"/>
      <c r="J8" s="67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333333333333" defaultRowHeight="12" customHeight="1" outlineLevelCol="7"/>
  <cols>
    <col min="1" max="8" width="14.2" customWidth="1"/>
  </cols>
  <sheetData>
    <row r="1" ht="14.25" customHeight="1" spans="8:8">
      <c r="H1" s="44" t="s">
        <v>411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"单位名称："&amp;"梁河县九保阿昌族乡卫生院"</f>
        <v>单位名称：梁河县九保阿昌族乡卫生院</v>
      </c>
      <c r="B3" s="7"/>
      <c r="C3" s="47"/>
    </row>
    <row r="4" ht="18" customHeight="1" spans="1:8">
      <c r="A4" s="11" t="s">
        <v>166</v>
      </c>
      <c r="B4" s="11" t="s">
        <v>412</v>
      </c>
      <c r="C4" s="11" t="s">
        <v>413</v>
      </c>
      <c r="D4" s="11" t="s">
        <v>414</v>
      </c>
      <c r="E4" s="11" t="s">
        <v>415</v>
      </c>
      <c r="F4" s="48" t="s">
        <v>416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371</v>
      </c>
      <c r="G5" s="35" t="s">
        <v>417</v>
      </c>
      <c r="H5" s="35" t="s">
        <v>418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419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420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"单位名称："&amp;"梁河县九保阿昌族乡卫生院"</f>
        <v>单位名称：梁河县九保阿昌族乡卫生院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236</v>
      </c>
      <c r="B4" s="34" t="s">
        <v>168</v>
      </c>
      <c r="C4" s="34" t="s">
        <v>237</v>
      </c>
      <c r="D4" s="35" t="s">
        <v>169</v>
      </c>
      <c r="E4" s="35" t="s">
        <v>170</v>
      </c>
      <c r="F4" s="35" t="s">
        <v>238</v>
      </c>
      <c r="G4" s="35" t="s">
        <v>239</v>
      </c>
      <c r="H4" s="36" t="s">
        <v>30</v>
      </c>
      <c r="I4" s="36" t="s">
        <v>421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242</v>
      </c>
      <c r="C8" s="37"/>
      <c r="D8" s="37"/>
      <c r="E8" s="37"/>
      <c r="F8" s="37"/>
      <c r="G8" s="37"/>
      <c r="H8" s="23">
        <v>171140</v>
      </c>
      <c r="I8" s="23">
        <v>171140</v>
      </c>
      <c r="J8" s="23"/>
      <c r="K8" s="42"/>
    </row>
    <row r="9" ht="52.5" customHeight="1" spans="1:11">
      <c r="A9" s="22" t="s">
        <v>243</v>
      </c>
      <c r="B9" s="22" t="s">
        <v>242</v>
      </c>
      <c r="C9" s="22" t="s">
        <v>46</v>
      </c>
      <c r="D9" s="22" t="s">
        <v>93</v>
      </c>
      <c r="E9" s="22" t="s">
        <v>94</v>
      </c>
      <c r="F9" s="22" t="s">
        <v>245</v>
      </c>
      <c r="G9" s="22" t="s">
        <v>246</v>
      </c>
      <c r="H9" s="23">
        <v>136940</v>
      </c>
      <c r="I9" s="23">
        <v>136940</v>
      </c>
      <c r="J9" s="23"/>
      <c r="K9" s="43"/>
    </row>
    <row r="10" ht="52.5" customHeight="1" spans="1:11">
      <c r="A10" s="22" t="s">
        <v>243</v>
      </c>
      <c r="B10" s="22" t="s">
        <v>242</v>
      </c>
      <c r="C10" s="22" t="s">
        <v>46</v>
      </c>
      <c r="D10" s="22" t="s">
        <v>93</v>
      </c>
      <c r="E10" s="22" t="s">
        <v>94</v>
      </c>
      <c r="F10" s="22" t="s">
        <v>247</v>
      </c>
      <c r="G10" s="22" t="s">
        <v>248</v>
      </c>
      <c r="H10" s="23">
        <v>34200</v>
      </c>
      <c r="I10" s="23">
        <v>34200</v>
      </c>
      <c r="J10" s="23"/>
      <c r="K10" s="38"/>
    </row>
    <row r="11" ht="52.5" customHeight="1" spans="1:11">
      <c r="A11" s="38"/>
      <c r="B11" s="22" t="s">
        <v>284</v>
      </c>
      <c r="C11" s="38"/>
      <c r="D11" s="38"/>
      <c r="E11" s="38"/>
      <c r="F11" s="38"/>
      <c r="G11" s="38"/>
      <c r="H11" s="23">
        <v>70</v>
      </c>
      <c r="I11" s="23">
        <v>70</v>
      </c>
      <c r="J11" s="23"/>
      <c r="K11" s="38"/>
    </row>
    <row r="12" ht="52.5" customHeight="1" spans="1:11">
      <c r="A12" s="22" t="s">
        <v>243</v>
      </c>
      <c r="B12" s="22" t="s">
        <v>284</v>
      </c>
      <c r="C12" s="22" t="s">
        <v>46</v>
      </c>
      <c r="D12" s="22" t="s">
        <v>97</v>
      </c>
      <c r="E12" s="22" t="s">
        <v>98</v>
      </c>
      <c r="F12" s="22" t="s">
        <v>245</v>
      </c>
      <c r="G12" s="22" t="s">
        <v>246</v>
      </c>
      <c r="H12" s="23">
        <v>70</v>
      </c>
      <c r="I12" s="23">
        <v>70</v>
      </c>
      <c r="J12" s="23"/>
      <c r="K12" s="38"/>
    </row>
    <row r="13" ht="30" customHeight="1" spans="1:11">
      <c r="A13" s="39" t="s">
        <v>364</v>
      </c>
      <c r="B13" s="40"/>
      <c r="C13" s="40"/>
      <c r="D13" s="40"/>
      <c r="E13" s="40"/>
      <c r="F13" s="40"/>
      <c r="G13" s="40"/>
      <c r="H13" s="23">
        <v>171210</v>
      </c>
      <c r="I13" s="23">
        <v>171210</v>
      </c>
      <c r="J13" s="23"/>
      <c r="K13" s="43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333333333333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"单位名称："&amp;"梁河县九保阿昌族乡卫生院"</f>
        <v>单位名称：梁河县九保阿昌族乡卫生院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237</v>
      </c>
      <c r="B4" s="10" t="s">
        <v>236</v>
      </c>
      <c r="C4" s="10" t="s">
        <v>168</v>
      </c>
      <c r="D4" s="11" t="s">
        <v>423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410</v>
      </c>
      <c r="C10" s="26"/>
      <c r="D10" s="27"/>
      <c r="E10" s="23"/>
      <c r="F10" s="23"/>
      <c r="G10" s="23"/>
    </row>
    <row r="11" customHeight="1" spans="1:7">
      <c r="A11" s="28" t="s">
        <v>424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333333333333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6"/>
      <c r="B1" s="1"/>
      <c r="C1" s="1"/>
      <c r="D1" s="1"/>
      <c r="E1" s="1"/>
      <c r="F1" s="1"/>
      <c r="G1" s="1"/>
      <c r="H1" s="1"/>
      <c r="I1" s="98"/>
      <c r="J1" s="1"/>
      <c r="K1" s="1"/>
      <c r="L1" s="1"/>
      <c r="M1" s="1"/>
      <c r="N1" s="1"/>
      <c r="O1" s="1"/>
      <c r="P1" s="102" t="s">
        <v>26</v>
      </c>
      <c r="Q1" s="102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"单位名称："&amp;"梁河县九保阿昌族乡卫生院"</f>
        <v>单位名称：梁河县九保阿昌族乡卫生院</v>
      </c>
      <c r="B3" s="32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02" t="s">
        <v>27</v>
      </c>
      <c r="Q3" s="102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9" t="s">
        <v>38</v>
      </c>
      <c r="J5" s="199"/>
      <c r="K5" s="199"/>
      <c r="L5" s="199"/>
      <c r="M5" s="199"/>
      <c r="N5" s="19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0"/>
      <c r="B6" s="80"/>
      <c r="C6" s="80"/>
      <c r="D6" s="81"/>
      <c r="E6" s="81"/>
      <c r="F6" s="81"/>
      <c r="G6" s="80"/>
      <c r="H6" s="80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1"/>
      <c r="P6" s="81"/>
      <c r="Q6" s="81"/>
      <c r="R6" s="81"/>
      <c r="S6" s="81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97" t="s">
        <v>45</v>
      </c>
      <c r="B8" s="197" t="s">
        <v>46</v>
      </c>
      <c r="C8" s="23">
        <v>8803838.67</v>
      </c>
      <c r="D8" s="23">
        <v>8803838.67</v>
      </c>
      <c r="E8" s="23">
        <v>3304613.67</v>
      </c>
      <c r="F8" s="23"/>
      <c r="G8" s="23"/>
      <c r="H8" s="23"/>
      <c r="I8" s="23">
        <v>5499225</v>
      </c>
      <c r="J8" s="23">
        <v>5499225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8"/>
      <c r="C9" s="187">
        <v>8803838.67</v>
      </c>
      <c r="D9" s="187">
        <v>8803838.67</v>
      </c>
      <c r="E9" s="187">
        <v>3304613.67</v>
      </c>
      <c r="F9" s="187"/>
      <c r="G9" s="187"/>
      <c r="H9" s="187"/>
      <c r="I9" s="187">
        <v>5499225</v>
      </c>
      <c r="J9" s="187">
        <v>5499225</v>
      </c>
      <c r="K9" s="187"/>
      <c r="L9" s="187"/>
      <c r="M9" s="187"/>
      <c r="N9" s="187"/>
      <c r="O9" s="187"/>
      <c r="P9" s="187"/>
      <c r="Q9" s="187"/>
      <c r="R9" s="187"/>
      <c r="S9" s="18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8.85714285714286" defaultRowHeight="15" customHeight="1"/>
  <cols>
    <col min="1" max="1" width="9.62857142857143" customWidth="1"/>
    <col min="2" max="2" width="9.48571428571429" customWidth="1"/>
    <col min="3" max="6" width="14.4857142857143" customWidth="1"/>
    <col min="7" max="7" width="12.6285714285714" customWidth="1"/>
    <col min="8" max="8" width="4.34285714285714" customWidth="1"/>
    <col min="9" max="9" width="7.28571428571429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04" t="s">
        <v>47</v>
      </c>
      <c r="O1" s="104"/>
    </row>
    <row r="2" ht="36" customHeight="1" spans="1:15">
      <c r="A2" s="190" t="str">
        <f>"2025"&amp;"年部门支出预算表"</f>
        <v>2025年部门支出预算表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ht="18.75" customHeight="1" spans="1:15">
      <c r="A3" s="32" t="str">
        <f>"单位名称："&amp;"梁河县九保阿昌族乡卫生院"</f>
        <v>单位名称：梁河县九保阿昌族乡卫生院</v>
      </c>
      <c r="B3" s="32"/>
      <c r="C3" s="32"/>
      <c r="D3" s="32"/>
      <c r="E3" s="32"/>
      <c r="F3" s="32"/>
      <c r="G3" s="189"/>
      <c r="H3" s="189"/>
      <c r="I3" s="189"/>
      <c r="J3" s="189"/>
      <c r="K3" s="189"/>
      <c r="L3" s="189"/>
      <c r="M3" s="189"/>
      <c r="N3" s="104" t="s">
        <v>1</v>
      </c>
      <c r="O3" s="104"/>
    </row>
    <row r="4" ht="31.5" customHeight="1" spans="1:15">
      <c r="A4" s="191" t="s">
        <v>48</v>
      </c>
      <c r="B4" s="191" t="s">
        <v>49</v>
      </c>
      <c r="C4" s="191" t="s">
        <v>30</v>
      </c>
      <c r="D4" s="191" t="s">
        <v>34</v>
      </c>
      <c r="E4" s="191"/>
      <c r="F4" s="191"/>
      <c r="G4" s="191" t="s">
        <v>35</v>
      </c>
      <c r="H4" s="191" t="s">
        <v>36</v>
      </c>
      <c r="I4" s="191" t="s">
        <v>50</v>
      </c>
      <c r="J4" s="191" t="s">
        <v>51</v>
      </c>
      <c r="K4" s="191"/>
      <c r="L4" s="191"/>
      <c r="M4" s="191"/>
      <c r="N4" s="191"/>
      <c r="O4" s="191"/>
    </row>
    <row r="5" ht="37.3" customHeight="1" spans="1:15">
      <c r="A5" s="191"/>
      <c r="B5" s="191"/>
      <c r="C5" s="191"/>
      <c r="D5" s="191" t="s">
        <v>33</v>
      </c>
      <c r="E5" s="191" t="s">
        <v>52</v>
      </c>
      <c r="F5" s="191" t="s">
        <v>53</v>
      </c>
      <c r="G5" s="191"/>
      <c r="H5" s="191"/>
      <c r="I5" s="191"/>
      <c r="J5" s="191" t="s">
        <v>33</v>
      </c>
      <c r="K5" s="191" t="s">
        <v>54</v>
      </c>
      <c r="L5" s="191" t="s">
        <v>55</v>
      </c>
      <c r="M5" s="191" t="s">
        <v>56</v>
      </c>
      <c r="N5" s="191" t="s">
        <v>57</v>
      </c>
      <c r="O5" s="191" t="s">
        <v>58</v>
      </c>
    </row>
    <row r="6" ht="18.75" customHeight="1" spans="1:15">
      <c r="A6" s="192" t="s">
        <v>59</v>
      </c>
      <c r="B6" s="192" t="s">
        <v>60</v>
      </c>
      <c r="C6" s="192" t="s">
        <v>61</v>
      </c>
      <c r="D6" s="192" t="s">
        <v>62</v>
      </c>
      <c r="E6" s="192" t="s">
        <v>63</v>
      </c>
      <c r="F6" s="192" t="s">
        <v>64</v>
      </c>
      <c r="G6" s="192" t="s">
        <v>65</v>
      </c>
      <c r="H6" s="192" t="s">
        <v>66</v>
      </c>
      <c r="I6" s="192" t="s">
        <v>67</v>
      </c>
      <c r="J6" s="192" t="s">
        <v>68</v>
      </c>
      <c r="K6" s="192" t="s">
        <v>69</v>
      </c>
      <c r="L6" s="192" t="s">
        <v>70</v>
      </c>
      <c r="M6" s="192" t="s">
        <v>71</v>
      </c>
      <c r="N6" s="192" t="s">
        <v>72</v>
      </c>
      <c r="O6" s="192" t="s">
        <v>73</v>
      </c>
    </row>
    <row r="7" ht="52.5" customHeight="1" spans="1:15">
      <c r="A7" s="193" t="s">
        <v>74</v>
      </c>
      <c r="B7" s="193" t="s">
        <v>75</v>
      </c>
      <c r="C7" s="159">
        <v>443736.03</v>
      </c>
      <c r="D7" s="159">
        <v>443736.03</v>
      </c>
      <c r="E7" s="159">
        <v>443736.03</v>
      </c>
      <c r="F7" s="159"/>
      <c r="G7" s="159"/>
      <c r="H7" s="159"/>
      <c r="I7" s="159"/>
      <c r="J7" s="159"/>
      <c r="K7" s="159"/>
      <c r="L7" s="159"/>
      <c r="M7" s="159"/>
      <c r="N7" s="159"/>
      <c r="O7" s="159"/>
    </row>
    <row r="8" ht="52.5" customHeight="1" spans="1:15">
      <c r="A8" s="194" t="s">
        <v>76</v>
      </c>
      <c r="B8" s="194" t="s">
        <v>77</v>
      </c>
      <c r="C8" s="159">
        <v>430133.91</v>
      </c>
      <c r="D8" s="159">
        <v>430133.91</v>
      </c>
      <c r="E8" s="159">
        <v>430133.91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ht="52.5" customHeight="1" spans="1:15">
      <c r="A9" s="195" t="s">
        <v>78</v>
      </c>
      <c r="B9" s="195" t="s">
        <v>79</v>
      </c>
      <c r="C9" s="159">
        <v>353591.04</v>
      </c>
      <c r="D9" s="159">
        <v>353591.04</v>
      </c>
      <c r="E9" s="159">
        <v>353591.04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ht="52.5" customHeight="1" spans="1:15">
      <c r="A10" s="195" t="s">
        <v>80</v>
      </c>
      <c r="B10" s="195" t="s">
        <v>81</v>
      </c>
      <c r="C10" s="159">
        <v>76542.87</v>
      </c>
      <c r="D10" s="159">
        <v>76542.87</v>
      </c>
      <c r="E10" s="159">
        <v>76542.87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59"/>
    </row>
    <row r="11" ht="52.5" customHeight="1" spans="1:15">
      <c r="A11" s="194" t="s">
        <v>82</v>
      </c>
      <c r="B11" s="194" t="s">
        <v>83</v>
      </c>
      <c r="C11" s="159">
        <v>13602.12</v>
      </c>
      <c r="D11" s="159">
        <v>13602.12</v>
      </c>
      <c r="E11" s="159">
        <v>13602.12</v>
      </c>
      <c r="F11" s="159"/>
      <c r="G11" s="159"/>
      <c r="H11" s="159"/>
      <c r="I11" s="159"/>
      <c r="J11" s="159"/>
      <c r="K11" s="159"/>
      <c r="L11" s="159"/>
      <c r="M11" s="159"/>
      <c r="N11" s="159"/>
      <c r="O11" s="159"/>
    </row>
    <row r="12" ht="52.5" customHeight="1" spans="1:15">
      <c r="A12" s="195" t="s">
        <v>84</v>
      </c>
      <c r="B12" s="195" t="s">
        <v>83</v>
      </c>
      <c r="C12" s="159">
        <v>13602.12</v>
      </c>
      <c r="D12" s="159">
        <v>13602.12</v>
      </c>
      <c r="E12" s="159">
        <v>13602.12</v>
      </c>
      <c r="F12" s="159"/>
      <c r="G12" s="159"/>
      <c r="H12" s="159"/>
      <c r="I12" s="159"/>
      <c r="J12" s="159"/>
      <c r="K12" s="159"/>
      <c r="L12" s="159"/>
      <c r="M12" s="159"/>
      <c r="N12" s="159"/>
      <c r="O12" s="159"/>
    </row>
    <row r="13" ht="52.5" customHeight="1" spans="1:15">
      <c r="A13" s="193" t="s">
        <v>85</v>
      </c>
      <c r="B13" s="193" t="s">
        <v>86</v>
      </c>
      <c r="C13" s="159">
        <v>8094909.36</v>
      </c>
      <c r="D13" s="159">
        <v>2595684.36</v>
      </c>
      <c r="E13" s="159">
        <v>2595684.36</v>
      </c>
      <c r="F13" s="159"/>
      <c r="G13" s="159"/>
      <c r="H13" s="159"/>
      <c r="I13" s="159"/>
      <c r="J13" s="159">
        <v>5499225</v>
      </c>
      <c r="K13" s="159">
        <v>5499225</v>
      </c>
      <c r="L13" s="159"/>
      <c r="M13" s="159"/>
      <c r="N13" s="159"/>
      <c r="O13" s="159"/>
    </row>
    <row r="14" ht="52.5" customHeight="1" spans="1:15">
      <c r="A14" s="194" t="s">
        <v>87</v>
      </c>
      <c r="B14" s="194" t="s">
        <v>88</v>
      </c>
      <c r="C14" s="159">
        <v>7902984</v>
      </c>
      <c r="D14" s="159">
        <v>2403759</v>
      </c>
      <c r="E14" s="159">
        <v>2403759</v>
      </c>
      <c r="F14" s="159"/>
      <c r="G14" s="159"/>
      <c r="H14" s="159"/>
      <c r="I14" s="159"/>
      <c r="J14" s="159">
        <v>5499225</v>
      </c>
      <c r="K14" s="159">
        <v>5499225</v>
      </c>
      <c r="L14" s="159"/>
      <c r="M14" s="159"/>
      <c r="N14" s="159"/>
      <c r="O14" s="159"/>
    </row>
    <row r="15" ht="52.5" customHeight="1" spans="1:15">
      <c r="A15" s="195" t="s">
        <v>89</v>
      </c>
      <c r="B15" s="195" t="s">
        <v>90</v>
      </c>
      <c r="C15" s="159">
        <v>7902984</v>
      </c>
      <c r="D15" s="159">
        <v>2403759</v>
      </c>
      <c r="E15" s="159">
        <v>2403759</v>
      </c>
      <c r="F15" s="159"/>
      <c r="G15" s="159"/>
      <c r="H15" s="159"/>
      <c r="I15" s="159"/>
      <c r="J15" s="159">
        <v>5499225</v>
      </c>
      <c r="K15" s="159">
        <v>5499225</v>
      </c>
      <c r="L15" s="159"/>
      <c r="M15" s="159"/>
      <c r="N15" s="159"/>
      <c r="O15" s="159"/>
    </row>
    <row r="16" ht="52.5" customHeight="1" spans="1:15">
      <c r="A16" s="194" t="s">
        <v>91</v>
      </c>
      <c r="B16" s="194" t="s">
        <v>92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</row>
    <row r="17" ht="52.5" customHeight="1" spans="1:15">
      <c r="A17" s="195" t="s">
        <v>93</v>
      </c>
      <c r="B17" s="195" t="s">
        <v>94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ht="52.5" customHeight="1" spans="1:15">
      <c r="A18" s="194" t="s">
        <v>95</v>
      </c>
      <c r="B18" s="194" t="s">
        <v>96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19" ht="52.5" customHeight="1" spans="1:15">
      <c r="A19" s="195" t="s">
        <v>97</v>
      </c>
      <c r="B19" s="195" t="s">
        <v>98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</row>
    <row r="20" ht="52.5" customHeight="1" spans="1:15">
      <c r="A20" s="194" t="s">
        <v>99</v>
      </c>
      <c r="B20" s="194" t="s">
        <v>100</v>
      </c>
      <c r="C20" s="159">
        <v>191925.36</v>
      </c>
      <c r="D20" s="159">
        <v>191925.36</v>
      </c>
      <c r="E20" s="159">
        <v>191925.36</v>
      </c>
      <c r="F20" s="159"/>
      <c r="G20" s="159"/>
      <c r="H20" s="159"/>
      <c r="I20" s="159"/>
      <c r="J20" s="159"/>
      <c r="K20" s="159"/>
      <c r="L20" s="159"/>
      <c r="M20" s="159"/>
      <c r="N20" s="159"/>
      <c r="O20" s="159"/>
    </row>
    <row r="21" ht="52.5" customHeight="1" spans="1:15">
      <c r="A21" s="195" t="s">
        <v>101</v>
      </c>
      <c r="B21" s="195" t="s">
        <v>102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</row>
    <row r="22" ht="52.5" customHeight="1" spans="1:15">
      <c r="A22" s="195" t="s">
        <v>103</v>
      </c>
      <c r="B22" s="195" t="s">
        <v>104</v>
      </c>
      <c r="C22" s="159">
        <v>165745.8</v>
      </c>
      <c r="D22" s="159">
        <v>165745.8</v>
      </c>
      <c r="E22" s="159">
        <v>165745.8</v>
      </c>
      <c r="F22" s="159"/>
      <c r="G22" s="159"/>
      <c r="H22" s="159"/>
      <c r="I22" s="159"/>
      <c r="J22" s="159"/>
      <c r="K22" s="159"/>
      <c r="L22" s="159"/>
      <c r="M22" s="159"/>
      <c r="N22" s="159"/>
      <c r="O22" s="159"/>
    </row>
    <row r="23" ht="52.5" customHeight="1" spans="1:15">
      <c r="A23" s="195" t="s">
        <v>105</v>
      </c>
      <c r="B23" s="195" t="s">
        <v>106</v>
      </c>
      <c r="C23" s="159">
        <v>26179.56</v>
      </c>
      <c r="D23" s="159">
        <v>26179.56</v>
      </c>
      <c r="E23" s="159">
        <v>26179.56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</row>
    <row r="24" ht="52.5" customHeight="1" spans="1:15">
      <c r="A24" s="193" t="s">
        <v>107</v>
      </c>
      <c r="B24" s="193" t="s">
        <v>108</v>
      </c>
      <c r="C24" s="159">
        <v>265193.28</v>
      </c>
      <c r="D24" s="159">
        <v>265193.28</v>
      </c>
      <c r="E24" s="159">
        <v>265193.28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9"/>
    </row>
    <row r="25" ht="52.5" customHeight="1" spans="1:15">
      <c r="A25" s="194" t="s">
        <v>109</v>
      </c>
      <c r="B25" s="194" t="s">
        <v>110</v>
      </c>
      <c r="C25" s="159">
        <v>265193.28</v>
      </c>
      <c r="D25" s="159">
        <v>265193.28</v>
      </c>
      <c r="E25" s="159">
        <v>265193.28</v>
      </c>
      <c r="F25" s="159"/>
      <c r="G25" s="159"/>
      <c r="H25" s="159"/>
      <c r="I25" s="159"/>
      <c r="J25" s="159"/>
      <c r="K25" s="159"/>
      <c r="L25" s="159"/>
      <c r="M25" s="159"/>
      <c r="N25" s="159"/>
      <c r="O25" s="159"/>
    </row>
    <row r="26" ht="52.5" customHeight="1" spans="1:15">
      <c r="A26" s="195" t="s">
        <v>111</v>
      </c>
      <c r="B26" s="195" t="s">
        <v>112</v>
      </c>
      <c r="C26" s="159">
        <v>265193.28</v>
      </c>
      <c r="D26" s="159">
        <v>265193.28</v>
      </c>
      <c r="E26" s="159">
        <v>265193.28</v>
      </c>
      <c r="F26" s="159"/>
      <c r="G26" s="159"/>
      <c r="H26" s="159"/>
      <c r="I26" s="159"/>
      <c r="J26" s="159"/>
      <c r="K26" s="159"/>
      <c r="L26" s="159"/>
      <c r="M26" s="159"/>
      <c r="N26" s="159"/>
      <c r="O26" s="159"/>
    </row>
    <row r="27" ht="30" customHeight="1" spans="1:15">
      <c r="A27" s="192" t="s">
        <v>30</v>
      </c>
      <c r="B27" s="192"/>
      <c r="C27" s="159">
        <v>8803838.67</v>
      </c>
      <c r="D27" s="159">
        <v>3304613.67</v>
      </c>
      <c r="E27" s="159">
        <v>3304613.67</v>
      </c>
      <c r="F27" s="159"/>
      <c r="G27" s="159"/>
      <c r="H27" s="159"/>
      <c r="I27" s="159"/>
      <c r="J27" s="159">
        <v>5499225</v>
      </c>
      <c r="K27" s="159">
        <v>5499225</v>
      </c>
      <c r="L27" s="159"/>
      <c r="M27" s="159"/>
      <c r="N27" s="159"/>
      <c r="O27" s="159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D36" sqref="D36"/>
    </sheetView>
  </sheetViews>
  <sheetFormatPr defaultColWidth="9.13333333333333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181"/>
      <c r="B1" s="181"/>
      <c r="C1" s="181"/>
      <c r="D1" s="102" t="s">
        <v>113</v>
      </c>
    </row>
    <row r="2" ht="30.75" customHeight="1" spans="1:4">
      <c r="A2" s="182" t="str">
        <f>"2025"&amp;"年财政拨款收支预算总表"</f>
        <v>2025年财政拨款收支预算总表</v>
      </c>
      <c r="B2" s="182"/>
      <c r="C2" s="182"/>
      <c r="D2" s="182"/>
    </row>
    <row r="3" ht="18.75" customHeight="1" spans="1:4">
      <c r="A3" s="32" t="str">
        <f>"单位名称："&amp;"梁河县九保阿昌族乡卫生院"</f>
        <v>单位名称：梁河县九保阿昌族乡卫生院</v>
      </c>
      <c r="B3" s="183"/>
      <c r="C3" s="183"/>
      <c r="D3" s="103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6" t="s">
        <v>116</v>
      </c>
      <c r="B5" s="11" t="s">
        <v>5</v>
      </c>
      <c r="C5" s="76" t="s">
        <v>117</v>
      </c>
      <c r="D5" s="11" t="s">
        <v>5</v>
      </c>
    </row>
    <row r="6" ht="17.25" customHeight="1" spans="1:4">
      <c r="A6" s="80"/>
      <c r="B6" s="18"/>
      <c r="C6" s="80"/>
      <c r="D6" s="18"/>
    </row>
    <row r="7" ht="19.5" customHeight="1" spans="1:4">
      <c r="A7" s="99" t="s">
        <v>118</v>
      </c>
      <c r="B7" s="23">
        <v>3304613.67</v>
      </c>
      <c r="C7" s="99" t="s">
        <v>119</v>
      </c>
      <c r="D7" s="23">
        <v>3304613.67</v>
      </c>
    </row>
    <row r="8" ht="19.5" customHeight="1" spans="1:4">
      <c r="A8" s="99" t="s">
        <v>120</v>
      </c>
      <c r="B8" s="23">
        <v>3304613.67</v>
      </c>
      <c r="C8" s="184" t="s">
        <v>121</v>
      </c>
      <c r="D8" s="23"/>
    </row>
    <row r="9" ht="19.5" customHeight="1" spans="1:4">
      <c r="A9" s="185" t="s">
        <v>122</v>
      </c>
      <c r="B9" s="23"/>
      <c r="C9" s="184" t="s">
        <v>123</v>
      </c>
      <c r="D9" s="23"/>
    </row>
    <row r="10" ht="19.5" customHeight="1" spans="1:4">
      <c r="A10" s="185" t="s">
        <v>124</v>
      </c>
      <c r="B10" s="23"/>
      <c r="C10" s="184" t="s">
        <v>125</v>
      </c>
      <c r="D10" s="23"/>
    </row>
    <row r="11" ht="19.5" customHeight="1" spans="1:4">
      <c r="A11" s="185" t="s">
        <v>126</v>
      </c>
      <c r="B11" s="23"/>
      <c r="C11" s="184" t="s">
        <v>127</v>
      </c>
      <c r="D11" s="23"/>
    </row>
    <row r="12" ht="19.5" customHeight="1" spans="1:4">
      <c r="A12" s="185" t="s">
        <v>120</v>
      </c>
      <c r="B12" s="23"/>
      <c r="C12" s="184" t="s">
        <v>128</v>
      </c>
      <c r="D12" s="23"/>
    </row>
    <row r="13" ht="19.5" customHeight="1" spans="1:4">
      <c r="A13" s="185" t="s">
        <v>122</v>
      </c>
      <c r="B13" s="23"/>
      <c r="C13" s="184" t="s">
        <v>129</v>
      </c>
      <c r="D13" s="23"/>
    </row>
    <row r="14" ht="19.5" customHeight="1" spans="1:4">
      <c r="A14" s="185" t="s">
        <v>124</v>
      </c>
      <c r="B14" s="23"/>
      <c r="C14" s="184" t="s">
        <v>130</v>
      </c>
      <c r="D14" s="23"/>
    </row>
    <row r="15" ht="19.5" customHeight="1" spans="1:4">
      <c r="A15" s="186"/>
      <c r="B15" s="23"/>
      <c r="C15" s="184" t="s">
        <v>131</v>
      </c>
      <c r="D15" s="23">
        <v>443736.03</v>
      </c>
    </row>
    <row r="16" ht="19.5" customHeight="1" spans="1:4">
      <c r="A16" s="186"/>
      <c r="B16" s="23"/>
      <c r="C16" s="184" t="s">
        <v>132</v>
      </c>
      <c r="D16" s="23">
        <v>2595684.36</v>
      </c>
    </row>
    <row r="17" ht="19.5" customHeight="1" spans="1:4">
      <c r="A17" s="186"/>
      <c r="B17" s="23"/>
      <c r="C17" s="184" t="s">
        <v>133</v>
      </c>
      <c r="D17" s="23"/>
    </row>
    <row r="18" ht="19.5" customHeight="1" spans="1:4">
      <c r="A18" s="186"/>
      <c r="B18" s="23"/>
      <c r="C18" s="184" t="s">
        <v>134</v>
      </c>
      <c r="D18" s="23"/>
    </row>
    <row r="19" ht="19.5" customHeight="1" spans="1:4">
      <c r="A19" s="186"/>
      <c r="B19" s="23"/>
      <c r="C19" s="184" t="s">
        <v>135</v>
      </c>
      <c r="D19" s="23"/>
    </row>
    <row r="20" ht="19.5" customHeight="1" spans="1:4">
      <c r="A20" s="99"/>
      <c r="B20" s="23"/>
      <c r="C20" s="184" t="s">
        <v>136</v>
      </c>
      <c r="D20" s="23"/>
    </row>
    <row r="21" ht="19.5" customHeight="1" spans="1:4">
      <c r="A21" s="99"/>
      <c r="B21" s="23"/>
      <c r="C21" s="99" t="s">
        <v>137</v>
      </c>
      <c r="D21" s="23"/>
    </row>
    <row r="22" ht="19.5" customHeight="1" spans="1:4">
      <c r="A22" s="99"/>
      <c r="B22" s="23"/>
      <c r="C22" s="99" t="s">
        <v>138</v>
      </c>
      <c r="D22" s="23"/>
    </row>
    <row r="23" ht="19.5" customHeight="1" spans="1:4">
      <c r="A23" s="99"/>
      <c r="B23" s="23"/>
      <c r="C23" s="99" t="s">
        <v>139</v>
      </c>
      <c r="D23" s="23"/>
    </row>
    <row r="24" ht="19.5" customHeight="1" spans="1:4">
      <c r="A24" s="99"/>
      <c r="B24" s="23"/>
      <c r="C24" s="99" t="s">
        <v>140</v>
      </c>
      <c r="D24" s="23"/>
    </row>
    <row r="25" ht="19.5" customHeight="1" spans="1:4">
      <c r="A25" s="99"/>
      <c r="B25" s="23"/>
      <c r="C25" s="99" t="s">
        <v>141</v>
      </c>
      <c r="D25" s="23"/>
    </row>
    <row r="26" ht="19.5" customHeight="1" spans="1:4">
      <c r="A26" s="184"/>
      <c r="B26" s="23"/>
      <c r="C26" s="99" t="s">
        <v>142</v>
      </c>
      <c r="D26" s="23">
        <v>265193.28</v>
      </c>
    </row>
    <row r="27" ht="19.5" customHeight="1" spans="1:4">
      <c r="A27" s="99"/>
      <c r="B27" s="23"/>
      <c r="C27" s="99" t="s">
        <v>143</v>
      </c>
      <c r="D27" s="23"/>
    </row>
    <row r="28" customHeight="1" spans="1:4">
      <c r="A28" s="99"/>
      <c r="B28" s="23"/>
      <c r="C28" s="185" t="s">
        <v>144</v>
      </c>
      <c r="D28" s="23"/>
    </row>
    <row r="29" ht="19.5" customHeight="1" spans="1:4">
      <c r="A29" s="99"/>
      <c r="B29" s="23"/>
      <c r="C29" s="99" t="s">
        <v>145</v>
      </c>
      <c r="D29" s="23"/>
    </row>
    <row r="30" ht="19.5" customHeight="1" spans="1:4">
      <c r="A30" s="184"/>
      <c r="B30" s="23"/>
      <c r="C30" s="99" t="s">
        <v>146</v>
      </c>
      <c r="D30" s="23"/>
    </row>
    <row r="31" ht="18" customHeight="1" spans="1:4">
      <c r="A31" s="184"/>
      <c r="B31" s="23"/>
      <c r="C31" s="99" t="s">
        <v>147</v>
      </c>
      <c r="D31" s="23"/>
    </row>
    <row r="32" ht="18" customHeight="1" spans="1:4">
      <c r="A32" s="184"/>
      <c r="B32" s="23"/>
      <c r="C32" s="185" t="s">
        <v>148</v>
      </c>
      <c r="D32" s="23"/>
    </row>
    <row r="33" ht="18" customHeight="1" spans="1:4">
      <c r="A33" s="184"/>
      <c r="B33" s="23"/>
      <c r="C33" s="185" t="s">
        <v>149</v>
      </c>
      <c r="D33" s="23"/>
    </row>
    <row r="34" ht="19.5" customHeight="1" spans="1:4">
      <c r="A34" s="184"/>
      <c r="B34" s="187"/>
      <c r="C34" s="99" t="s">
        <v>150</v>
      </c>
      <c r="D34" s="187"/>
    </row>
    <row r="35" ht="19.5" customHeight="1" spans="1:4">
      <c r="A35" s="184"/>
      <c r="B35" s="23"/>
      <c r="C35" s="99" t="s">
        <v>151</v>
      </c>
      <c r="D35" s="23"/>
    </row>
    <row r="36" ht="19.5" customHeight="1" spans="1:4">
      <c r="A36" s="188" t="s">
        <v>24</v>
      </c>
      <c r="B36" s="23">
        <v>3304613.67</v>
      </c>
      <c r="C36" s="188" t="s">
        <v>25</v>
      </c>
      <c r="D36" s="23">
        <v>3304613.67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D21" sqref="D2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8"/>
      <c r="B1" s="148"/>
      <c r="C1" s="148"/>
      <c r="D1" s="148"/>
      <c r="E1" s="148"/>
      <c r="F1" s="148"/>
      <c r="G1" s="152" t="s">
        <v>152</v>
      </c>
    </row>
    <row r="2" ht="33" customHeight="1" spans="1:7">
      <c r="A2" s="174" t="str">
        <f>"2025"&amp;"年一般公共预算支出预算表（按功能科目分类）"</f>
        <v>2025年一般公共预算支出预算表（按功能科目分类）</v>
      </c>
      <c r="B2" s="174"/>
      <c r="C2" s="174"/>
      <c r="D2" s="174"/>
      <c r="E2" s="174"/>
      <c r="F2" s="174"/>
      <c r="G2" s="174"/>
    </row>
    <row r="3" ht="18.75" customHeight="1" spans="1:7">
      <c r="A3" s="175" t="str">
        <f>"单位名称："&amp;"梁河县九保阿昌族乡卫生院"</f>
        <v>单位名称：梁河县九保阿昌族乡卫生院</v>
      </c>
      <c r="B3" s="175"/>
      <c r="C3" s="148"/>
      <c r="D3" s="148"/>
      <c r="E3" s="148"/>
      <c r="F3" s="148"/>
      <c r="G3" s="152" t="s">
        <v>1</v>
      </c>
    </row>
    <row r="4" ht="18.75" customHeight="1" spans="1:7">
      <c r="A4" s="176" t="s">
        <v>153</v>
      </c>
      <c r="B4" s="176"/>
      <c r="C4" s="176" t="s">
        <v>30</v>
      </c>
      <c r="D4" s="176" t="s">
        <v>52</v>
      </c>
      <c r="E4" s="176"/>
      <c r="F4" s="176"/>
      <c r="G4" s="176" t="s">
        <v>53</v>
      </c>
    </row>
    <row r="5" ht="18.75" customHeight="1" spans="1:7">
      <c r="A5" s="176" t="s">
        <v>48</v>
      </c>
      <c r="B5" s="176" t="s">
        <v>49</v>
      </c>
      <c r="C5" s="176"/>
      <c r="D5" s="176" t="s">
        <v>33</v>
      </c>
      <c r="E5" s="176" t="s">
        <v>154</v>
      </c>
      <c r="F5" s="176" t="s">
        <v>155</v>
      </c>
      <c r="G5" s="176"/>
    </row>
    <row r="6" ht="18.75" customHeight="1" spans="1:7">
      <c r="A6" s="176" t="s">
        <v>59</v>
      </c>
      <c r="B6" s="176" t="s">
        <v>60</v>
      </c>
      <c r="C6" s="176" t="s">
        <v>61</v>
      </c>
      <c r="D6" s="176" t="s">
        <v>62</v>
      </c>
      <c r="E6" s="176" t="s">
        <v>63</v>
      </c>
      <c r="F6" s="176" t="s">
        <v>64</v>
      </c>
      <c r="G6" s="176" t="s">
        <v>65</v>
      </c>
    </row>
    <row r="7" ht="18.75" customHeight="1" spans="1:7">
      <c r="A7" s="177" t="s">
        <v>74</v>
      </c>
      <c r="B7" s="177" t="s">
        <v>75</v>
      </c>
      <c r="C7" s="178">
        <v>443736.03</v>
      </c>
      <c r="D7" s="178">
        <v>443736.03</v>
      </c>
      <c r="E7" s="178">
        <v>443736.03</v>
      </c>
      <c r="F7" s="178"/>
      <c r="G7" s="178"/>
    </row>
    <row r="8" ht="18.75" customHeight="1" outlineLevel="1" spans="1:7">
      <c r="A8" s="179" t="s">
        <v>76</v>
      </c>
      <c r="B8" s="179" t="s">
        <v>77</v>
      </c>
      <c r="C8" s="178">
        <v>430133.91</v>
      </c>
      <c r="D8" s="178">
        <v>430133.91</v>
      </c>
      <c r="E8" s="178">
        <v>430133.91</v>
      </c>
      <c r="F8" s="178"/>
      <c r="G8" s="178"/>
    </row>
    <row r="9" ht="18.75" customHeight="1" outlineLevel="2" spans="1:7">
      <c r="A9" s="180" t="s">
        <v>78</v>
      </c>
      <c r="B9" s="180" t="s">
        <v>79</v>
      </c>
      <c r="C9" s="178">
        <v>353591.04</v>
      </c>
      <c r="D9" s="178">
        <v>353591.04</v>
      </c>
      <c r="E9" s="178">
        <v>353591.04</v>
      </c>
      <c r="F9" s="178"/>
      <c r="G9" s="178"/>
    </row>
    <row r="10" ht="18.75" customHeight="1" outlineLevel="2" spans="1:7">
      <c r="A10" s="180" t="s">
        <v>80</v>
      </c>
      <c r="B10" s="180" t="s">
        <v>81</v>
      </c>
      <c r="C10" s="178">
        <v>76542.87</v>
      </c>
      <c r="D10" s="178">
        <v>76542.87</v>
      </c>
      <c r="E10" s="178">
        <v>76542.87</v>
      </c>
      <c r="F10" s="178"/>
      <c r="G10" s="178"/>
    </row>
    <row r="11" ht="18.75" customHeight="1" outlineLevel="1" spans="1:7">
      <c r="A11" s="179" t="s">
        <v>82</v>
      </c>
      <c r="B11" s="179" t="s">
        <v>83</v>
      </c>
      <c r="C11" s="178">
        <v>13602.12</v>
      </c>
      <c r="D11" s="178">
        <v>13602.12</v>
      </c>
      <c r="E11" s="178">
        <v>13602.12</v>
      </c>
      <c r="F11" s="178"/>
      <c r="G11" s="178"/>
    </row>
    <row r="12" ht="18.75" customHeight="1" outlineLevel="2" spans="1:7">
      <c r="A12" s="180" t="s">
        <v>84</v>
      </c>
      <c r="B12" s="180" t="s">
        <v>83</v>
      </c>
      <c r="C12" s="178">
        <v>13602.12</v>
      </c>
      <c r="D12" s="178">
        <v>13602.12</v>
      </c>
      <c r="E12" s="178">
        <v>13602.12</v>
      </c>
      <c r="F12" s="178"/>
      <c r="G12" s="178"/>
    </row>
    <row r="13" ht="18.75" customHeight="1" spans="1:7">
      <c r="A13" s="177" t="s">
        <v>85</v>
      </c>
      <c r="B13" s="177" t="s">
        <v>86</v>
      </c>
      <c r="C13" s="178">
        <v>2595684.36</v>
      </c>
      <c r="D13" s="178">
        <v>2595684.36</v>
      </c>
      <c r="E13" s="178">
        <v>2595684.36</v>
      </c>
      <c r="F13" s="178"/>
      <c r="G13" s="178"/>
    </row>
    <row r="14" ht="18.75" customHeight="1" outlineLevel="1" spans="1:7">
      <c r="A14" s="179" t="s">
        <v>87</v>
      </c>
      <c r="B14" s="179" t="s">
        <v>88</v>
      </c>
      <c r="C14" s="178">
        <v>2403759</v>
      </c>
      <c r="D14" s="178">
        <v>2403759</v>
      </c>
      <c r="E14" s="178">
        <v>2403759</v>
      </c>
      <c r="F14" s="178"/>
      <c r="G14" s="178"/>
    </row>
    <row r="15" ht="18.75" customHeight="1" outlineLevel="2" spans="1:7">
      <c r="A15" s="180" t="s">
        <v>89</v>
      </c>
      <c r="B15" s="180" t="s">
        <v>90</v>
      </c>
      <c r="C15" s="178">
        <v>2403759</v>
      </c>
      <c r="D15" s="178">
        <v>2403759</v>
      </c>
      <c r="E15" s="178">
        <v>2403759</v>
      </c>
      <c r="F15" s="178"/>
      <c r="G15" s="178"/>
    </row>
    <row r="16" ht="18.75" customHeight="1" outlineLevel="1" spans="1:7">
      <c r="A16" s="179" t="s">
        <v>99</v>
      </c>
      <c r="B16" s="179" t="s">
        <v>100</v>
      </c>
      <c r="C16" s="178">
        <v>191925.36</v>
      </c>
      <c r="D16" s="178">
        <v>191925.36</v>
      </c>
      <c r="E16" s="178">
        <v>191925.36</v>
      </c>
      <c r="F16" s="178"/>
      <c r="G16" s="178"/>
    </row>
    <row r="17" ht="18.75" customHeight="1" outlineLevel="2" spans="1:7">
      <c r="A17" s="180" t="s">
        <v>103</v>
      </c>
      <c r="B17" s="180" t="s">
        <v>104</v>
      </c>
      <c r="C17" s="178">
        <v>165745.8</v>
      </c>
      <c r="D17" s="178">
        <v>165745.8</v>
      </c>
      <c r="E17" s="178">
        <v>165745.8</v>
      </c>
      <c r="F17" s="178"/>
      <c r="G17" s="178"/>
    </row>
    <row r="18" ht="18.75" customHeight="1" outlineLevel="2" spans="1:7">
      <c r="A18" s="180" t="s">
        <v>105</v>
      </c>
      <c r="B18" s="180" t="s">
        <v>106</v>
      </c>
      <c r="C18" s="178">
        <v>26179.56</v>
      </c>
      <c r="D18" s="178">
        <v>26179.56</v>
      </c>
      <c r="E18" s="178">
        <v>26179.56</v>
      </c>
      <c r="F18" s="178"/>
      <c r="G18" s="178"/>
    </row>
    <row r="19" ht="18.75" customHeight="1" spans="1:7">
      <c r="A19" s="177" t="s">
        <v>107</v>
      </c>
      <c r="B19" s="177" t="s">
        <v>108</v>
      </c>
      <c r="C19" s="178">
        <v>265193.28</v>
      </c>
      <c r="D19" s="178">
        <v>265193.28</v>
      </c>
      <c r="E19" s="178">
        <v>265193.28</v>
      </c>
      <c r="F19" s="178"/>
      <c r="G19" s="178"/>
    </row>
    <row r="20" ht="18.75" customHeight="1" outlineLevel="1" spans="1:7">
      <c r="A20" s="179" t="s">
        <v>109</v>
      </c>
      <c r="B20" s="179" t="s">
        <v>110</v>
      </c>
      <c r="C20" s="178">
        <v>265193.28</v>
      </c>
      <c r="D20" s="178">
        <v>265193.28</v>
      </c>
      <c r="E20" s="178">
        <v>265193.28</v>
      </c>
      <c r="F20" s="178"/>
      <c r="G20" s="178"/>
    </row>
    <row r="21" ht="18.75" customHeight="1" outlineLevel="2" spans="1:7">
      <c r="A21" s="180" t="s">
        <v>111</v>
      </c>
      <c r="B21" s="180" t="s">
        <v>112</v>
      </c>
      <c r="C21" s="178">
        <v>265193.28</v>
      </c>
      <c r="D21" s="178">
        <v>265193.28</v>
      </c>
      <c r="E21" s="178">
        <v>265193.28</v>
      </c>
      <c r="F21" s="178"/>
      <c r="G21" s="178"/>
    </row>
    <row r="22" ht="18.75" customHeight="1" spans="1:7">
      <c r="A22" s="176" t="s">
        <v>30</v>
      </c>
      <c r="B22" s="176"/>
      <c r="C22" s="178">
        <v>3304613.67</v>
      </c>
      <c r="D22" s="178">
        <v>3304613.67</v>
      </c>
      <c r="E22" s="178">
        <v>3304613.67</v>
      </c>
      <c r="F22" s="178"/>
      <c r="G22" s="178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" sqref="A1"/>
    </sheetView>
  </sheetViews>
  <sheetFormatPr defaultColWidth="9.13333333333333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809523809524" customWidth="1"/>
    <col min="6" max="6" width="18.7047619047619" customWidth="1"/>
  </cols>
  <sheetData>
    <row r="1" customHeight="1" spans="1:6">
      <c r="A1" s="165"/>
      <c r="B1" s="165"/>
      <c r="C1" s="166"/>
      <c r="D1" s="1"/>
      <c r="E1" s="1"/>
      <c r="F1" s="167" t="s">
        <v>156</v>
      </c>
    </row>
    <row r="2" ht="33.75" customHeight="1" spans="1:6">
      <c r="A2" s="168" t="str">
        <f>"2025"&amp;"年一般公共预算“三公”经费支出预算表"</f>
        <v>2025年一般公共预算“三公”经费支出预算表</v>
      </c>
      <c r="B2" s="168"/>
      <c r="C2" s="168"/>
      <c r="D2" s="168"/>
      <c r="E2" s="168"/>
      <c r="F2" s="168"/>
    </row>
    <row r="3" ht="21.75" customHeight="1" spans="1:6">
      <c r="A3" s="169" t="str">
        <f>"单位名称："&amp;"梁河县九保阿昌族乡卫生院"</f>
        <v>单位名称：梁河县九保阿昌族乡卫生院</v>
      </c>
      <c r="B3" s="165"/>
      <c r="C3" s="166"/>
      <c r="D3" s="3"/>
      <c r="E3" s="1"/>
      <c r="F3" s="167" t="s">
        <v>27</v>
      </c>
    </row>
    <row r="4" ht="19.5" customHeight="1" spans="1:6">
      <c r="A4" s="11" t="s">
        <v>157</v>
      </c>
      <c r="B4" s="76" t="s">
        <v>158</v>
      </c>
      <c r="C4" s="12" t="s">
        <v>159</v>
      </c>
      <c r="D4" s="13"/>
      <c r="E4" s="14"/>
      <c r="F4" s="76" t="s">
        <v>160</v>
      </c>
    </row>
    <row r="5" ht="19.5" customHeight="1" spans="1:6">
      <c r="A5" s="18"/>
      <c r="B5" s="80"/>
      <c r="C5" s="36" t="s">
        <v>33</v>
      </c>
      <c r="D5" s="36" t="s">
        <v>161</v>
      </c>
      <c r="E5" s="36" t="s">
        <v>162</v>
      </c>
      <c r="F5" s="80"/>
    </row>
    <row r="6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24.75" customHeight="1" spans="1:6">
      <c r="A7" s="172"/>
      <c r="B7" s="172"/>
      <c r="C7" s="173"/>
      <c r="D7" s="172"/>
      <c r="E7" s="172"/>
      <c r="F7" s="172"/>
    </row>
    <row r="8" customHeight="1" spans="1:6">
      <c r="A8" s="28" t="s">
        <v>163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A16" workbookViewId="0">
      <selection activeCell="L25" sqref="L25"/>
    </sheetView>
  </sheetViews>
  <sheetFormatPr defaultColWidth="10.2857142857143" defaultRowHeight="15" customHeight="1"/>
  <cols>
    <col min="1" max="2" width="12.4285714285714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8571428571429" customWidth="1"/>
    <col min="19" max="23" width="4.7047619047619" customWidth="1"/>
  </cols>
  <sheetData>
    <row r="1" ht="18.75" customHeight="1" spans="1:23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4" t="s">
        <v>164</v>
      </c>
      <c r="U1" s="164"/>
      <c r="V1" s="164"/>
      <c r="W1" s="164"/>
    </row>
    <row r="2" ht="45.75" customHeight="1" spans="1:23">
      <c r="A2" s="161" t="s">
        <v>165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</row>
    <row r="3" ht="18.75" customHeight="1" spans="1:23">
      <c r="A3" s="160" t="str">
        <f>"单位名称："&amp;"梁河县九保阿昌族乡卫生院"</f>
        <v>单位名称：梁河县九保阿昌族乡卫生院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4" t="s">
        <v>27</v>
      </c>
      <c r="U3" s="164"/>
      <c r="V3" s="164"/>
      <c r="W3" s="164"/>
    </row>
    <row r="4" ht="18.75" customHeight="1" spans="1:23">
      <c r="A4" s="162" t="s">
        <v>166</v>
      </c>
      <c r="B4" s="162" t="s">
        <v>167</v>
      </c>
      <c r="C4" s="162" t="s">
        <v>168</v>
      </c>
      <c r="D4" s="162" t="s">
        <v>169</v>
      </c>
      <c r="E4" s="162" t="s">
        <v>170</v>
      </c>
      <c r="F4" s="162" t="s">
        <v>171</v>
      </c>
      <c r="G4" s="162" t="s">
        <v>172</v>
      </c>
      <c r="H4" s="162" t="s">
        <v>173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</row>
    <row r="5" ht="28.3" customHeight="1" spans="1:23">
      <c r="A5" s="162"/>
      <c r="B5" s="162"/>
      <c r="C5" s="162"/>
      <c r="D5" s="162"/>
      <c r="E5" s="162"/>
      <c r="F5" s="162"/>
      <c r="G5" s="162"/>
      <c r="H5" s="162" t="s">
        <v>174</v>
      </c>
      <c r="I5" s="162" t="s">
        <v>34</v>
      </c>
      <c r="J5" s="162" t="s">
        <v>175</v>
      </c>
      <c r="K5" s="162" t="s">
        <v>176</v>
      </c>
      <c r="L5" s="162" t="s">
        <v>177</v>
      </c>
      <c r="M5" s="162" t="s">
        <v>178</v>
      </c>
      <c r="N5" s="162" t="s">
        <v>179</v>
      </c>
      <c r="O5" s="162" t="s">
        <v>35</v>
      </c>
      <c r="P5" s="162" t="s">
        <v>36</v>
      </c>
      <c r="Q5" s="162" t="s">
        <v>37</v>
      </c>
      <c r="R5" s="162" t="s">
        <v>51</v>
      </c>
      <c r="S5" s="162"/>
      <c r="T5" s="162"/>
      <c r="U5" s="162"/>
      <c r="V5" s="162"/>
      <c r="W5" s="162"/>
    </row>
    <row r="6" ht="24" customHeight="1" spans="1:23">
      <c r="A6" s="162"/>
      <c r="B6" s="162"/>
      <c r="C6" s="162"/>
      <c r="D6" s="162"/>
      <c r="E6" s="162"/>
      <c r="F6" s="162"/>
      <c r="G6" s="162"/>
      <c r="H6" s="162"/>
      <c r="I6" s="162" t="s">
        <v>180</v>
      </c>
      <c r="J6" s="162" t="s">
        <v>175</v>
      </c>
      <c r="K6" s="162" t="s">
        <v>176</v>
      </c>
      <c r="L6" s="162" t="s">
        <v>177</v>
      </c>
      <c r="M6" s="162" t="s">
        <v>178</v>
      </c>
      <c r="N6" s="162" t="s">
        <v>34</v>
      </c>
      <c r="O6" s="162" t="s">
        <v>35</v>
      </c>
      <c r="P6" s="162" t="s">
        <v>36</v>
      </c>
      <c r="Q6" s="162"/>
      <c r="R6" s="162" t="s">
        <v>33</v>
      </c>
      <c r="S6" s="162" t="s">
        <v>40</v>
      </c>
      <c r="T6" s="162" t="s">
        <v>41</v>
      </c>
      <c r="U6" s="162" t="s">
        <v>42</v>
      </c>
      <c r="V6" s="162" t="s">
        <v>43</v>
      </c>
      <c r="W6" s="162" t="s">
        <v>44</v>
      </c>
    </row>
    <row r="7" ht="32.05" customHeight="1" spans="1:23">
      <c r="A7" s="162"/>
      <c r="B7" s="162"/>
      <c r="C7" s="162"/>
      <c r="D7" s="162"/>
      <c r="E7" s="162"/>
      <c r="F7" s="162"/>
      <c r="G7" s="162"/>
      <c r="H7" s="162"/>
      <c r="I7" s="162" t="s">
        <v>33</v>
      </c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</row>
    <row r="8" ht="18.75" customHeight="1" spans="1:23">
      <c r="A8" s="162" t="s">
        <v>59</v>
      </c>
      <c r="B8" s="162" t="s">
        <v>60</v>
      </c>
      <c r="C8" s="162" t="s">
        <v>61</v>
      </c>
      <c r="D8" s="162" t="s">
        <v>62</v>
      </c>
      <c r="E8" s="162" t="s">
        <v>63</v>
      </c>
      <c r="F8" s="162" t="s">
        <v>64</v>
      </c>
      <c r="G8" s="162" t="s">
        <v>65</v>
      </c>
      <c r="H8" s="162" t="s">
        <v>66</v>
      </c>
      <c r="I8" s="162" t="s">
        <v>67</v>
      </c>
      <c r="J8" s="162" t="s">
        <v>68</v>
      </c>
      <c r="K8" s="162" t="s">
        <v>69</v>
      </c>
      <c r="L8" s="162" t="s">
        <v>70</v>
      </c>
      <c r="M8" s="162" t="s">
        <v>71</v>
      </c>
      <c r="N8" s="162" t="s">
        <v>72</v>
      </c>
      <c r="O8" s="162" t="s">
        <v>73</v>
      </c>
      <c r="P8" s="162" t="s">
        <v>181</v>
      </c>
      <c r="Q8" s="162" t="s">
        <v>182</v>
      </c>
      <c r="R8" s="162" t="s">
        <v>183</v>
      </c>
      <c r="S8" s="162" t="s">
        <v>184</v>
      </c>
      <c r="T8" s="162" t="s">
        <v>185</v>
      </c>
      <c r="U8" s="162" t="s">
        <v>186</v>
      </c>
      <c r="V8" s="162" t="s">
        <v>187</v>
      </c>
      <c r="W8" s="162" t="s">
        <v>188</v>
      </c>
    </row>
    <row r="9" ht="53.25" customHeight="1" spans="1:23">
      <c r="A9" s="157" t="s">
        <v>46</v>
      </c>
      <c r="B9" s="157"/>
      <c r="C9" s="157"/>
      <c r="D9" s="157"/>
      <c r="E9" s="157"/>
      <c r="F9" s="157"/>
      <c r="G9" s="157"/>
      <c r="H9" s="159">
        <v>4593013.67</v>
      </c>
      <c r="I9" s="159">
        <v>3304613.67</v>
      </c>
      <c r="J9" s="159"/>
      <c r="K9" s="159"/>
      <c r="L9" s="159">
        <v>3304613.67</v>
      </c>
      <c r="M9" s="159"/>
      <c r="N9" s="159"/>
      <c r="O9" s="159"/>
      <c r="P9" s="159"/>
      <c r="Q9" s="159"/>
      <c r="R9" s="159">
        <v>1288400</v>
      </c>
      <c r="S9" s="159">
        <v>1288400</v>
      </c>
      <c r="T9" s="159"/>
      <c r="U9" s="159"/>
      <c r="V9" s="159"/>
      <c r="W9" s="159"/>
    </row>
    <row r="10" ht="53.25" customHeight="1" outlineLevel="1" spans="1:23">
      <c r="A10" s="157" t="s">
        <v>46</v>
      </c>
      <c r="B10" s="157" t="s">
        <v>189</v>
      </c>
      <c r="C10" s="157" t="s">
        <v>190</v>
      </c>
      <c r="D10" s="157" t="s">
        <v>89</v>
      </c>
      <c r="E10" s="157" t="s">
        <v>90</v>
      </c>
      <c r="F10" s="157" t="s">
        <v>191</v>
      </c>
      <c r="G10" s="157" t="s">
        <v>192</v>
      </c>
      <c r="H10" s="159">
        <v>813780</v>
      </c>
      <c r="I10" s="159">
        <v>813780</v>
      </c>
      <c r="J10" s="159"/>
      <c r="K10" s="159"/>
      <c r="L10" s="159">
        <v>813780</v>
      </c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</row>
    <row r="11" ht="53.25" customHeight="1" outlineLevel="1" spans="1:23">
      <c r="A11" s="157" t="s">
        <v>46</v>
      </c>
      <c r="B11" s="157" t="s">
        <v>189</v>
      </c>
      <c r="C11" s="157" t="s">
        <v>190</v>
      </c>
      <c r="D11" s="157" t="s">
        <v>89</v>
      </c>
      <c r="E11" s="157" t="s">
        <v>90</v>
      </c>
      <c r="F11" s="157" t="s">
        <v>193</v>
      </c>
      <c r="G11" s="157" t="s">
        <v>194</v>
      </c>
      <c r="H11" s="159">
        <v>248748</v>
      </c>
      <c r="I11" s="159">
        <v>248748</v>
      </c>
      <c r="J11" s="159"/>
      <c r="K11" s="159"/>
      <c r="L11" s="159">
        <v>248748</v>
      </c>
      <c r="M11" s="157"/>
      <c r="N11" s="159"/>
      <c r="O11" s="159"/>
      <c r="P11" s="159"/>
      <c r="Q11" s="159"/>
      <c r="R11" s="159"/>
      <c r="S11" s="159"/>
      <c r="T11" s="159"/>
      <c r="U11" s="159"/>
      <c r="V11" s="159"/>
      <c r="W11" s="159"/>
    </row>
    <row r="12" ht="53.25" customHeight="1" outlineLevel="1" spans="1:23">
      <c r="A12" s="157" t="s">
        <v>46</v>
      </c>
      <c r="B12" s="157" t="s">
        <v>189</v>
      </c>
      <c r="C12" s="157" t="s">
        <v>190</v>
      </c>
      <c r="D12" s="157" t="s">
        <v>89</v>
      </c>
      <c r="E12" s="157" t="s">
        <v>90</v>
      </c>
      <c r="F12" s="157" t="s">
        <v>195</v>
      </c>
      <c r="G12" s="157" t="s">
        <v>196</v>
      </c>
      <c r="H12" s="159">
        <v>67815</v>
      </c>
      <c r="I12" s="159">
        <v>67815</v>
      </c>
      <c r="J12" s="159"/>
      <c r="K12" s="159"/>
      <c r="L12" s="159">
        <v>67815</v>
      </c>
      <c r="M12" s="157"/>
      <c r="N12" s="159"/>
      <c r="O12" s="159"/>
      <c r="P12" s="159"/>
      <c r="Q12" s="159"/>
      <c r="R12" s="159"/>
      <c r="S12" s="159"/>
      <c r="T12" s="159"/>
      <c r="U12" s="159"/>
      <c r="V12" s="159"/>
      <c r="W12" s="159"/>
    </row>
    <row r="13" ht="53.25" customHeight="1" outlineLevel="1" spans="1:23">
      <c r="A13" s="157" t="s">
        <v>46</v>
      </c>
      <c r="B13" s="157" t="s">
        <v>189</v>
      </c>
      <c r="C13" s="157" t="s">
        <v>190</v>
      </c>
      <c r="D13" s="157" t="s">
        <v>89</v>
      </c>
      <c r="E13" s="157" t="s">
        <v>90</v>
      </c>
      <c r="F13" s="157" t="s">
        <v>195</v>
      </c>
      <c r="G13" s="157" t="s">
        <v>196</v>
      </c>
      <c r="H13" s="159">
        <v>268920</v>
      </c>
      <c r="I13" s="159">
        <v>268920</v>
      </c>
      <c r="J13" s="159"/>
      <c r="K13" s="159"/>
      <c r="L13" s="159">
        <v>268920</v>
      </c>
      <c r="M13" s="157"/>
      <c r="N13" s="159"/>
      <c r="O13" s="159"/>
      <c r="P13" s="159"/>
      <c r="Q13" s="159"/>
      <c r="R13" s="159"/>
      <c r="S13" s="159"/>
      <c r="T13" s="159"/>
      <c r="U13" s="159"/>
      <c r="V13" s="159"/>
      <c r="W13" s="159"/>
    </row>
    <row r="14" ht="53.25" customHeight="1" outlineLevel="1" spans="1:23">
      <c r="A14" s="157" t="s">
        <v>46</v>
      </c>
      <c r="B14" s="157" t="s">
        <v>189</v>
      </c>
      <c r="C14" s="157" t="s">
        <v>190</v>
      </c>
      <c r="D14" s="157" t="s">
        <v>89</v>
      </c>
      <c r="E14" s="157" t="s">
        <v>90</v>
      </c>
      <c r="F14" s="157" t="s">
        <v>195</v>
      </c>
      <c r="G14" s="157" t="s">
        <v>196</v>
      </c>
      <c r="H14" s="159">
        <v>291456</v>
      </c>
      <c r="I14" s="159">
        <v>291456</v>
      </c>
      <c r="J14" s="159"/>
      <c r="K14" s="159"/>
      <c r="L14" s="159">
        <v>291456</v>
      </c>
      <c r="M14" s="157"/>
      <c r="N14" s="159"/>
      <c r="O14" s="159"/>
      <c r="P14" s="159"/>
      <c r="Q14" s="159"/>
      <c r="R14" s="159"/>
      <c r="S14" s="159"/>
      <c r="T14" s="159"/>
      <c r="U14" s="159"/>
      <c r="V14" s="159"/>
      <c r="W14" s="159"/>
    </row>
    <row r="15" ht="53.25" customHeight="1" outlineLevel="1" spans="1:23">
      <c r="A15" s="157" t="s">
        <v>46</v>
      </c>
      <c r="B15" s="157" t="s">
        <v>197</v>
      </c>
      <c r="C15" s="157" t="s">
        <v>198</v>
      </c>
      <c r="D15" s="157" t="s">
        <v>89</v>
      </c>
      <c r="E15" s="157" t="s">
        <v>90</v>
      </c>
      <c r="F15" s="157" t="s">
        <v>195</v>
      </c>
      <c r="G15" s="157" t="s">
        <v>196</v>
      </c>
      <c r="H15" s="159">
        <v>504000</v>
      </c>
      <c r="I15" s="159">
        <v>504000</v>
      </c>
      <c r="J15" s="159"/>
      <c r="K15" s="159"/>
      <c r="L15" s="159">
        <v>504000</v>
      </c>
      <c r="M15" s="157"/>
      <c r="N15" s="159"/>
      <c r="O15" s="159"/>
      <c r="P15" s="159"/>
      <c r="Q15" s="159"/>
      <c r="R15" s="159"/>
      <c r="S15" s="159"/>
      <c r="T15" s="159"/>
      <c r="U15" s="159"/>
      <c r="V15" s="159"/>
      <c r="W15" s="159"/>
    </row>
    <row r="16" ht="53.25" customHeight="1" outlineLevel="1" spans="1:23">
      <c r="A16" s="157" t="s">
        <v>46</v>
      </c>
      <c r="B16" s="157" t="s">
        <v>189</v>
      </c>
      <c r="C16" s="157" t="s">
        <v>190</v>
      </c>
      <c r="D16" s="157" t="s">
        <v>89</v>
      </c>
      <c r="E16" s="157" t="s">
        <v>90</v>
      </c>
      <c r="F16" s="157" t="s">
        <v>195</v>
      </c>
      <c r="G16" s="157" t="s">
        <v>196</v>
      </c>
      <c r="H16" s="159">
        <v>209040</v>
      </c>
      <c r="I16" s="159">
        <v>209040</v>
      </c>
      <c r="J16" s="159"/>
      <c r="K16" s="159"/>
      <c r="L16" s="159">
        <v>209040</v>
      </c>
      <c r="M16" s="157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  <row r="17" ht="53.25" customHeight="1" outlineLevel="1" spans="1:23">
      <c r="A17" s="157" t="s">
        <v>46</v>
      </c>
      <c r="B17" s="157" t="s">
        <v>199</v>
      </c>
      <c r="C17" s="157" t="s">
        <v>200</v>
      </c>
      <c r="D17" s="157" t="s">
        <v>78</v>
      </c>
      <c r="E17" s="157" t="s">
        <v>79</v>
      </c>
      <c r="F17" s="157" t="s">
        <v>201</v>
      </c>
      <c r="G17" s="157" t="s">
        <v>200</v>
      </c>
      <c r="H17" s="159">
        <v>353591.04</v>
      </c>
      <c r="I17" s="159">
        <v>353591.04</v>
      </c>
      <c r="J17" s="159"/>
      <c r="K17" s="159"/>
      <c r="L17" s="159">
        <v>353591.04</v>
      </c>
      <c r="M17" s="157"/>
      <c r="N17" s="159"/>
      <c r="O17" s="159"/>
      <c r="P17" s="159"/>
      <c r="Q17" s="159"/>
      <c r="R17" s="159"/>
      <c r="S17" s="159"/>
      <c r="T17" s="159"/>
      <c r="U17" s="159"/>
      <c r="V17" s="159"/>
      <c r="W17" s="159"/>
    </row>
    <row r="18" ht="53.25" customHeight="1" outlineLevel="1" spans="1:23">
      <c r="A18" s="157" t="s">
        <v>46</v>
      </c>
      <c r="B18" s="157" t="s">
        <v>202</v>
      </c>
      <c r="C18" s="157" t="s">
        <v>203</v>
      </c>
      <c r="D18" s="157" t="s">
        <v>80</v>
      </c>
      <c r="E18" s="157" t="s">
        <v>81</v>
      </c>
      <c r="F18" s="157" t="s">
        <v>204</v>
      </c>
      <c r="G18" s="157" t="s">
        <v>203</v>
      </c>
      <c r="H18" s="159">
        <v>76542.87</v>
      </c>
      <c r="I18" s="159">
        <v>76542.87</v>
      </c>
      <c r="J18" s="159"/>
      <c r="K18" s="159"/>
      <c r="L18" s="159">
        <v>76542.87</v>
      </c>
      <c r="M18" s="157"/>
      <c r="N18" s="159"/>
      <c r="O18" s="159"/>
      <c r="P18" s="159"/>
      <c r="Q18" s="159"/>
      <c r="R18" s="159"/>
      <c r="S18" s="159"/>
      <c r="T18" s="159"/>
      <c r="U18" s="159"/>
      <c r="V18" s="159"/>
      <c r="W18" s="159"/>
    </row>
    <row r="19" ht="53.25" customHeight="1" outlineLevel="1" spans="1:23">
      <c r="A19" s="157" t="s">
        <v>46</v>
      </c>
      <c r="B19" s="157" t="s">
        <v>205</v>
      </c>
      <c r="C19" s="157" t="s">
        <v>206</v>
      </c>
      <c r="D19" s="157" t="s">
        <v>101</v>
      </c>
      <c r="E19" s="157" t="s">
        <v>102</v>
      </c>
      <c r="F19" s="157" t="s">
        <v>207</v>
      </c>
      <c r="G19" s="157" t="s">
        <v>206</v>
      </c>
      <c r="H19" s="159"/>
      <c r="I19" s="159"/>
      <c r="J19" s="159"/>
      <c r="K19" s="159"/>
      <c r="L19" s="159"/>
      <c r="M19" s="157"/>
      <c r="N19" s="159"/>
      <c r="O19" s="159"/>
      <c r="P19" s="159"/>
      <c r="Q19" s="159"/>
      <c r="R19" s="159"/>
      <c r="S19" s="159"/>
      <c r="T19" s="159"/>
      <c r="U19" s="159"/>
      <c r="V19" s="159"/>
      <c r="W19" s="159"/>
    </row>
    <row r="20" ht="53.25" customHeight="1" outlineLevel="1" spans="1:23">
      <c r="A20" s="157" t="s">
        <v>46</v>
      </c>
      <c r="B20" s="157" t="s">
        <v>205</v>
      </c>
      <c r="C20" s="157" t="s">
        <v>206</v>
      </c>
      <c r="D20" s="157" t="s">
        <v>103</v>
      </c>
      <c r="E20" s="157" t="s">
        <v>104</v>
      </c>
      <c r="F20" s="157" t="s">
        <v>207</v>
      </c>
      <c r="G20" s="157" t="s">
        <v>206</v>
      </c>
      <c r="H20" s="159">
        <v>165745.8</v>
      </c>
      <c r="I20" s="159">
        <v>165745.8</v>
      </c>
      <c r="J20" s="159"/>
      <c r="K20" s="159"/>
      <c r="L20" s="159">
        <v>165745.8</v>
      </c>
      <c r="M20" s="157"/>
      <c r="N20" s="159"/>
      <c r="O20" s="159"/>
      <c r="P20" s="159"/>
      <c r="Q20" s="159"/>
      <c r="R20" s="159"/>
      <c r="S20" s="159"/>
      <c r="T20" s="159"/>
      <c r="U20" s="159"/>
      <c r="V20" s="159"/>
      <c r="W20" s="159"/>
    </row>
    <row r="21" ht="53.25" customHeight="1" outlineLevel="1" spans="1:23">
      <c r="A21" s="157" t="s">
        <v>46</v>
      </c>
      <c r="B21" s="157" t="s">
        <v>208</v>
      </c>
      <c r="C21" s="157" t="s">
        <v>209</v>
      </c>
      <c r="D21" s="157" t="s">
        <v>105</v>
      </c>
      <c r="E21" s="157" t="s">
        <v>106</v>
      </c>
      <c r="F21" s="157" t="s">
        <v>210</v>
      </c>
      <c r="G21" s="157" t="s">
        <v>211</v>
      </c>
      <c r="H21" s="159">
        <v>8500</v>
      </c>
      <c r="I21" s="159">
        <v>8500</v>
      </c>
      <c r="J21" s="159"/>
      <c r="K21" s="159"/>
      <c r="L21" s="159">
        <v>8500</v>
      </c>
      <c r="M21" s="157"/>
      <c r="N21" s="159"/>
      <c r="O21" s="159"/>
      <c r="P21" s="159"/>
      <c r="Q21" s="159"/>
      <c r="R21" s="159"/>
      <c r="S21" s="159"/>
      <c r="T21" s="159"/>
      <c r="U21" s="159"/>
      <c r="V21" s="159"/>
      <c r="W21" s="159"/>
    </row>
    <row r="22" ht="53.25" customHeight="1" outlineLevel="1" spans="1:23">
      <c r="A22" s="157" t="s">
        <v>46</v>
      </c>
      <c r="B22" s="157" t="s">
        <v>212</v>
      </c>
      <c r="C22" s="157" t="s">
        <v>213</v>
      </c>
      <c r="D22" s="157" t="s">
        <v>105</v>
      </c>
      <c r="E22" s="157" t="s">
        <v>106</v>
      </c>
      <c r="F22" s="157" t="s">
        <v>210</v>
      </c>
      <c r="G22" s="157" t="s">
        <v>211</v>
      </c>
      <c r="H22" s="159">
        <v>8839.78</v>
      </c>
      <c r="I22" s="159">
        <v>8839.78</v>
      </c>
      <c r="J22" s="159"/>
      <c r="K22" s="159"/>
      <c r="L22" s="159">
        <v>8839.78</v>
      </c>
      <c r="M22" s="157"/>
      <c r="N22" s="159"/>
      <c r="O22" s="159"/>
      <c r="P22" s="159"/>
      <c r="Q22" s="159"/>
      <c r="R22" s="159"/>
      <c r="S22" s="159"/>
      <c r="T22" s="159"/>
      <c r="U22" s="159"/>
      <c r="V22" s="159"/>
      <c r="W22" s="159"/>
    </row>
    <row r="23" ht="53.25" customHeight="1" outlineLevel="1" spans="1:23">
      <c r="A23" s="157" t="s">
        <v>46</v>
      </c>
      <c r="B23" s="157" t="s">
        <v>214</v>
      </c>
      <c r="C23" s="157" t="s">
        <v>215</v>
      </c>
      <c r="D23" s="157" t="s">
        <v>105</v>
      </c>
      <c r="E23" s="157" t="s">
        <v>106</v>
      </c>
      <c r="F23" s="157" t="s">
        <v>210</v>
      </c>
      <c r="G23" s="157" t="s">
        <v>211</v>
      </c>
      <c r="H23" s="159">
        <v>8839.78</v>
      </c>
      <c r="I23" s="159">
        <v>8839.78</v>
      </c>
      <c r="J23" s="159"/>
      <c r="K23" s="159"/>
      <c r="L23" s="159">
        <v>8839.78</v>
      </c>
      <c r="M23" s="157"/>
      <c r="N23" s="159"/>
      <c r="O23" s="159"/>
      <c r="P23" s="159"/>
      <c r="Q23" s="159"/>
      <c r="R23" s="159"/>
      <c r="S23" s="159"/>
      <c r="T23" s="159"/>
      <c r="U23" s="159"/>
      <c r="V23" s="159"/>
      <c r="W23" s="159"/>
    </row>
    <row r="24" ht="53.25" customHeight="1" outlineLevel="1" spans="1:23">
      <c r="A24" s="157" t="s">
        <v>46</v>
      </c>
      <c r="B24" s="157" t="s">
        <v>216</v>
      </c>
      <c r="C24" s="157" t="s">
        <v>217</v>
      </c>
      <c r="D24" s="157" t="s">
        <v>84</v>
      </c>
      <c r="E24" s="157" t="s">
        <v>83</v>
      </c>
      <c r="F24" s="157" t="s">
        <v>210</v>
      </c>
      <c r="G24" s="157" t="s">
        <v>211</v>
      </c>
      <c r="H24" s="159">
        <v>13602.12</v>
      </c>
      <c r="I24" s="159">
        <v>13602.12</v>
      </c>
      <c r="J24" s="159"/>
      <c r="K24" s="159"/>
      <c r="L24" s="159">
        <v>13602.12</v>
      </c>
      <c r="M24" s="157"/>
      <c r="N24" s="159"/>
      <c r="O24" s="159"/>
      <c r="P24" s="159"/>
      <c r="Q24" s="159"/>
      <c r="R24" s="159"/>
      <c r="S24" s="159"/>
      <c r="T24" s="159"/>
      <c r="U24" s="159"/>
      <c r="V24" s="159"/>
      <c r="W24" s="159"/>
    </row>
    <row r="25" ht="53.25" customHeight="1" outlineLevel="1" spans="1:23">
      <c r="A25" s="157" t="s">
        <v>46</v>
      </c>
      <c r="B25" s="157" t="s">
        <v>218</v>
      </c>
      <c r="C25" s="157" t="s">
        <v>112</v>
      </c>
      <c r="D25" s="157" t="s">
        <v>111</v>
      </c>
      <c r="E25" s="157" t="s">
        <v>112</v>
      </c>
      <c r="F25" s="157" t="s">
        <v>219</v>
      </c>
      <c r="G25" s="157" t="s">
        <v>112</v>
      </c>
      <c r="H25" s="159">
        <v>265193.28</v>
      </c>
      <c r="I25" s="159">
        <v>265193.28</v>
      </c>
      <c r="J25" s="159"/>
      <c r="K25" s="159"/>
      <c r="L25" s="159">
        <v>265193.28</v>
      </c>
      <c r="M25" s="157"/>
      <c r="N25" s="159"/>
      <c r="O25" s="159"/>
      <c r="P25" s="159"/>
      <c r="Q25" s="159"/>
      <c r="R25" s="159"/>
      <c r="S25" s="159"/>
      <c r="T25" s="159"/>
      <c r="U25" s="159"/>
      <c r="V25" s="159"/>
      <c r="W25" s="159"/>
    </row>
    <row r="26" ht="53.25" customHeight="1" outlineLevel="1" spans="1:23">
      <c r="A26" s="157" t="s">
        <v>46</v>
      </c>
      <c r="B26" s="157" t="s">
        <v>220</v>
      </c>
      <c r="C26" s="157" t="s">
        <v>221</v>
      </c>
      <c r="D26" s="157" t="s">
        <v>89</v>
      </c>
      <c r="E26" s="157" t="s">
        <v>90</v>
      </c>
      <c r="F26" s="157" t="s">
        <v>210</v>
      </c>
      <c r="G26" s="157" t="s">
        <v>211</v>
      </c>
      <c r="H26" s="159">
        <v>80000</v>
      </c>
      <c r="I26" s="159"/>
      <c r="J26" s="159"/>
      <c r="K26" s="159"/>
      <c r="L26" s="159"/>
      <c r="M26" s="157"/>
      <c r="N26" s="159"/>
      <c r="O26" s="159"/>
      <c r="P26" s="159"/>
      <c r="Q26" s="159"/>
      <c r="R26" s="159">
        <v>80000</v>
      </c>
      <c r="S26" s="159">
        <v>80000</v>
      </c>
      <c r="T26" s="159"/>
      <c r="U26" s="159"/>
      <c r="V26" s="159"/>
      <c r="W26" s="159"/>
    </row>
    <row r="27" ht="53.25" customHeight="1" outlineLevel="1" spans="1:23">
      <c r="A27" s="157" t="s">
        <v>46</v>
      </c>
      <c r="B27" s="157" t="s">
        <v>222</v>
      </c>
      <c r="C27" s="157" t="s">
        <v>223</v>
      </c>
      <c r="D27" s="157" t="s">
        <v>89</v>
      </c>
      <c r="E27" s="157" t="s">
        <v>90</v>
      </c>
      <c r="F27" s="157" t="s">
        <v>224</v>
      </c>
      <c r="G27" s="157" t="s">
        <v>225</v>
      </c>
      <c r="H27" s="159">
        <v>8400</v>
      </c>
      <c r="I27" s="159"/>
      <c r="J27" s="159"/>
      <c r="K27" s="159"/>
      <c r="L27" s="159"/>
      <c r="M27" s="157"/>
      <c r="N27" s="159"/>
      <c r="O27" s="159"/>
      <c r="P27" s="159"/>
      <c r="Q27" s="159"/>
      <c r="R27" s="159">
        <v>8400</v>
      </c>
      <c r="S27" s="159">
        <v>8400</v>
      </c>
      <c r="T27" s="159"/>
      <c r="U27" s="159"/>
      <c r="V27" s="159"/>
      <c r="W27" s="159"/>
    </row>
    <row r="28" ht="53.25" customHeight="1" outlineLevel="1" spans="1:23">
      <c r="A28" s="157" t="s">
        <v>46</v>
      </c>
      <c r="B28" s="157" t="s">
        <v>226</v>
      </c>
      <c r="C28" s="157" t="s">
        <v>227</v>
      </c>
      <c r="D28" s="157" t="s">
        <v>89</v>
      </c>
      <c r="E28" s="157" t="s">
        <v>90</v>
      </c>
      <c r="F28" s="157" t="s">
        <v>228</v>
      </c>
      <c r="G28" s="157" t="s">
        <v>229</v>
      </c>
      <c r="H28" s="159">
        <v>1000000</v>
      </c>
      <c r="I28" s="159"/>
      <c r="J28" s="159"/>
      <c r="K28" s="159"/>
      <c r="L28" s="159"/>
      <c r="M28" s="157"/>
      <c r="N28" s="159"/>
      <c r="O28" s="159"/>
      <c r="P28" s="159"/>
      <c r="Q28" s="159"/>
      <c r="R28" s="159">
        <v>1000000</v>
      </c>
      <c r="S28" s="159">
        <v>1000000</v>
      </c>
      <c r="T28" s="159"/>
      <c r="U28" s="159"/>
      <c r="V28" s="159"/>
      <c r="W28" s="159"/>
    </row>
    <row r="29" ht="53.25" customHeight="1" outlineLevel="1" spans="1:23">
      <c r="A29" s="157" t="s">
        <v>46</v>
      </c>
      <c r="B29" s="157" t="s">
        <v>230</v>
      </c>
      <c r="C29" s="157" t="s">
        <v>231</v>
      </c>
      <c r="D29" s="157" t="s">
        <v>89</v>
      </c>
      <c r="E29" s="157" t="s">
        <v>90</v>
      </c>
      <c r="F29" s="157" t="s">
        <v>232</v>
      </c>
      <c r="G29" s="157" t="s">
        <v>233</v>
      </c>
      <c r="H29" s="159">
        <v>200000</v>
      </c>
      <c r="I29" s="159"/>
      <c r="J29" s="159"/>
      <c r="K29" s="159"/>
      <c r="L29" s="159"/>
      <c r="M29" s="157"/>
      <c r="N29" s="159"/>
      <c r="O29" s="159"/>
      <c r="P29" s="159"/>
      <c r="Q29" s="159"/>
      <c r="R29" s="159">
        <v>200000</v>
      </c>
      <c r="S29" s="159">
        <v>200000</v>
      </c>
      <c r="T29" s="159"/>
      <c r="U29" s="159"/>
      <c r="V29" s="159"/>
      <c r="W29" s="159"/>
    </row>
    <row r="30" ht="30.75" customHeight="1" spans="1:23">
      <c r="A30" s="163" t="s">
        <v>30</v>
      </c>
      <c r="B30" s="163"/>
      <c r="C30" s="163"/>
      <c r="D30" s="163"/>
      <c r="E30" s="163"/>
      <c r="F30" s="163"/>
      <c r="G30" s="163"/>
      <c r="H30" s="159">
        <v>4593013.67</v>
      </c>
      <c r="I30" s="159">
        <v>3304613.67</v>
      </c>
      <c r="J30" s="159"/>
      <c r="K30" s="159"/>
      <c r="L30" s="159">
        <v>3304613.67</v>
      </c>
      <c r="M30" s="159"/>
      <c r="N30" s="159"/>
      <c r="O30" s="159"/>
      <c r="P30" s="159"/>
      <c r="Q30" s="159"/>
      <c r="R30" s="159">
        <v>1288400</v>
      </c>
      <c r="S30" s="159">
        <v>1288400</v>
      </c>
      <c r="T30" s="159"/>
      <c r="U30" s="159"/>
      <c r="V30" s="159"/>
      <c r="W30" s="15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7.28571428571429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3" t="s">
        <v>234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</row>
    <row r="2" ht="26.25" customHeight="1" spans="1:23">
      <c r="A2" s="149" t="s">
        <v>235</v>
      </c>
      <c r="B2" s="149"/>
      <c r="C2" s="149" t="s">
        <v>59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8.75" customHeight="1" spans="1:23">
      <c r="A3" s="154" t="str">
        <f>"单位名称："&amp;"梁河县九保阿昌族乡卫生院"</f>
        <v>单位名称：梁河县九保阿昌族乡卫生院</v>
      </c>
      <c r="B3" s="154"/>
      <c r="C3" s="154"/>
      <c r="D3" s="154"/>
      <c r="E3" s="154"/>
      <c r="F3" s="154"/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3" t="s">
        <v>27</v>
      </c>
      <c r="W3" s="153"/>
    </row>
    <row r="4" ht="26.25" customHeight="1" spans="1:23">
      <c r="A4" s="156" t="s">
        <v>236</v>
      </c>
      <c r="B4" s="156" t="s">
        <v>167</v>
      </c>
      <c r="C4" s="156" t="s">
        <v>168</v>
      </c>
      <c r="D4" s="156" t="s">
        <v>237</v>
      </c>
      <c r="E4" s="156" t="s">
        <v>169</v>
      </c>
      <c r="F4" s="156" t="s">
        <v>170</v>
      </c>
      <c r="G4" s="156" t="s">
        <v>238</v>
      </c>
      <c r="H4" s="156" t="s">
        <v>239</v>
      </c>
      <c r="I4" s="156" t="s">
        <v>30</v>
      </c>
      <c r="J4" s="156" t="s">
        <v>240</v>
      </c>
      <c r="K4" s="156"/>
      <c r="L4" s="156"/>
      <c r="M4" s="156"/>
      <c r="N4" s="156" t="s">
        <v>179</v>
      </c>
      <c r="O4" s="156"/>
      <c r="P4" s="156"/>
      <c r="Q4" s="156" t="s">
        <v>37</v>
      </c>
      <c r="R4" s="156" t="s">
        <v>51</v>
      </c>
      <c r="S4" s="156"/>
      <c r="T4" s="156"/>
      <c r="U4" s="156"/>
      <c r="V4" s="156"/>
      <c r="W4" s="156"/>
    </row>
    <row r="5" ht="26.25" customHeight="1" spans="1:23">
      <c r="A5" s="156"/>
      <c r="B5" s="156"/>
      <c r="C5" s="156"/>
      <c r="D5" s="156"/>
      <c r="E5" s="156"/>
      <c r="F5" s="156"/>
      <c r="G5" s="156"/>
      <c r="H5" s="156"/>
      <c r="I5" s="156"/>
      <c r="J5" s="156" t="s">
        <v>34</v>
      </c>
      <c r="K5" s="156"/>
      <c r="L5" s="156" t="s">
        <v>35</v>
      </c>
      <c r="M5" s="156" t="s">
        <v>36</v>
      </c>
      <c r="N5" s="156" t="s">
        <v>34</v>
      </c>
      <c r="O5" s="156" t="s">
        <v>35</v>
      </c>
      <c r="P5" s="156" t="s">
        <v>36</v>
      </c>
      <c r="Q5" s="156"/>
      <c r="R5" s="156" t="s">
        <v>33</v>
      </c>
      <c r="S5" s="156" t="s">
        <v>40</v>
      </c>
      <c r="T5" s="156" t="s">
        <v>41</v>
      </c>
      <c r="U5" s="156" t="s">
        <v>42</v>
      </c>
      <c r="V5" s="156" t="s">
        <v>43</v>
      </c>
      <c r="W5" s="156" t="s">
        <v>44</v>
      </c>
    </row>
    <row r="6" ht="26.25" customHeight="1" spans="1:23">
      <c r="A6" s="156"/>
      <c r="B6" s="156"/>
      <c r="C6" s="156"/>
      <c r="D6" s="156"/>
      <c r="E6" s="156"/>
      <c r="F6" s="156"/>
      <c r="G6" s="156"/>
      <c r="H6" s="156"/>
      <c r="I6" s="156"/>
      <c r="J6" s="156" t="s">
        <v>33</v>
      </c>
      <c r="K6" s="156" t="s">
        <v>241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</row>
    <row r="7" ht="18.75" customHeight="1" spans="1:23">
      <c r="A7" s="156" t="s">
        <v>59</v>
      </c>
      <c r="B7" s="156" t="s">
        <v>60</v>
      </c>
      <c r="C7" s="156" t="s">
        <v>61</v>
      </c>
      <c r="D7" s="156" t="s">
        <v>62</v>
      </c>
      <c r="E7" s="156" t="s">
        <v>63</v>
      </c>
      <c r="F7" s="156" t="s">
        <v>64</v>
      </c>
      <c r="G7" s="156" t="s">
        <v>65</v>
      </c>
      <c r="H7" s="156" t="s">
        <v>66</v>
      </c>
      <c r="I7" s="156" t="s">
        <v>67</v>
      </c>
      <c r="J7" s="156" t="s">
        <v>68</v>
      </c>
      <c r="K7" s="156" t="s">
        <v>69</v>
      </c>
      <c r="L7" s="156" t="s">
        <v>70</v>
      </c>
      <c r="M7" s="156" t="s">
        <v>71</v>
      </c>
      <c r="N7" s="156" t="s">
        <v>72</v>
      </c>
      <c r="O7" s="156" t="s">
        <v>73</v>
      </c>
      <c r="P7" s="156" t="s">
        <v>181</v>
      </c>
      <c r="Q7" s="156" t="s">
        <v>182</v>
      </c>
      <c r="R7" s="156" t="s">
        <v>183</v>
      </c>
      <c r="S7" s="156" t="s">
        <v>184</v>
      </c>
      <c r="T7" s="156" t="s">
        <v>185</v>
      </c>
      <c r="U7" s="156" t="s">
        <v>186</v>
      </c>
      <c r="V7" s="156" t="s">
        <v>187</v>
      </c>
      <c r="W7" s="156" t="s">
        <v>188</v>
      </c>
    </row>
    <row r="8" ht="52.5" customHeight="1" spans="1:23">
      <c r="A8" s="157"/>
      <c r="B8" s="157"/>
      <c r="C8" s="157" t="s">
        <v>242</v>
      </c>
      <c r="D8" s="157"/>
      <c r="E8" s="157"/>
      <c r="F8" s="157"/>
      <c r="G8" s="157"/>
      <c r="H8" s="157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</row>
    <row r="9" ht="52.5" customHeight="1" outlineLevel="1" spans="1:23">
      <c r="A9" s="157" t="s">
        <v>243</v>
      </c>
      <c r="B9" s="157" t="s">
        <v>244</v>
      </c>
      <c r="C9" s="157" t="s">
        <v>242</v>
      </c>
      <c r="D9" s="157" t="s">
        <v>46</v>
      </c>
      <c r="E9" s="157" t="s">
        <v>93</v>
      </c>
      <c r="F9" s="157" t="s">
        <v>94</v>
      </c>
      <c r="G9" s="157" t="s">
        <v>245</v>
      </c>
      <c r="H9" s="157" t="s">
        <v>246</v>
      </c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</row>
    <row r="10" ht="52.5" customHeight="1" outlineLevel="1" spans="1:23">
      <c r="A10" s="157" t="s">
        <v>243</v>
      </c>
      <c r="B10" s="157" t="s">
        <v>244</v>
      </c>
      <c r="C10" s="157" t="s">
        <v>242</v>
      </c>
      <c r="D10" s="157" t="s">
        <v>46</v>
      </c>
      <c r="E10" s="157" t="s">
        <v>93</v>
      </c>
      <c r="F10" s="157" t="s">
        <v>94</v>
      </c>
      <c r="G10" s="157" t="s">
        <v>247</v>
      </c>
      <c r="H10" s="157" t="s">
        <v>248</v>
      </c>
      <c r="I10" s="159"/>
      <c r="J10" s="159"/>
      <c r="K10" s="159"/>
      <c r="L10" s="159"/>
      <c r="M10" s="159"/>
      <c r="N10" s="157"/>
      <c r="O10" s="157"/>
      <c r="P10" s="157"/>
      <c r="Q10" s="159"/>
      <c r="R10" s="159"/>
      <c r="S10" s="159"/>
      <c r="T10" s="159"/>
      <c r="U10" s="159"/>
      <c r="V10" s="159"/>
      <c r="W10" s="159"/>
    </row>
    <row r="11" ht="52.5" customHeight="1" spans="1:23">
      <c r="A11" s="157"/>
      <c r="B11" s="157"/>
      <c r="C11" s="157" t="s">
        <v>249</v>
      </c>
      <c r="D11" s="157"/>
      <c r="E11" s="157"/>
      <c r="F11" s="157"/>
      <c r="G11" s="157"/>
      <c r="H11" s="157"/>
      <c r="I11" s="159">
        <v>4210825</v>
      </c>
      <c r="J11" s="159"/>
      <c r="K11" s="159"/>
      <c r="L11" s="159"/>
      <c r="M11" s="159"/>
      <c r="N11" s="157"/>
      <c r="O11" s="157"/>
      <c r="P11" s="157"/>
      <c r="Q11" s="159"/>
      <c r="R11" s="159">
        <v>4210825</v>
      </c>
      <c r="S11" s="159">
        <v>4210825</v>
      </c>
      <c r="T11" s="159"/>
      <c r="U11" s="159"/>
      <c r="V11" s="159"/>
      <c r="W11" s="159"/>
    </row>
    <row r="12" ht="52.5" customHeight="1" outlineLevel="1" spans="1:23">
      <c r="A12" s="157" t="s">
        <v>250</v>
      </c>
      <c r="B12" s="157" t="s">
        <v>251</v>
      </c>
      <c r="C12" s="157" t="s">
        <v>249</v>
      </c>
      <c r="D12" s="157" t="s">
        <v>46</v>
      </c>
      <c r="E12" s="157" t="s">
        <v>89</v>
      </c>
      <c r="F12" s="157" t="s">
        <v>90</v>
      </c>
      <c r="G12" s="157" t="s">
        <v>252</v>
      </c>
      <c r="H12" s="157" t="s">
        <v>253</v>
      </c>
      <c r="I12" s="159">
        <v>9425</v>
      </c>
      <c r="J12" s="159"/>
      <c r="K12" s="159"/>
      <c r="L12" s="159"/>
      <c r="M12" s="159"/>
      <c r="N12" s="157"/>
      <c r="O12" s="157"/>
      <c r="P12" s="157"/>
      <c r="Q12" s="159"/>
      <c r="R12" s="159">
        <v>9425</v>
      </c>
      <c r="S12" s="159">
        <v>9425</v>
      </c>
      <c r="T12" s="159"/>
      <c r="U12" s="159"/>
      <c r="V12" s="159"/>
      <c r="W12" s="159"/>
    </row>
    <row r="13" ht="52.5" customHeight="1" outlineLevel="1" spans="1:23">
      <c r="A13" s="157" t="s">
        <v>250</v>
      </c>
      <c r="B13" s="157" t="s">
        <v>251</v>
      </c>
      <c r="C13" s="157" t="s">
        <v>249</v>
      </c>
      <c r="D13" s="157" t="s">
        <v>46</v>
      </c>
      <c r="E13" s="157" t="s">
        <v>89</v>
      </c>
      <c r="F13" s="157" t="s">
        <v>90</v>
      </c>
      <c r="G13" s="157" t="s">
        <v>252</v>
      </c>
      <c r="H13" s="157" t="s">
        <v>253</v>
      </c>
      <c r="I13" s="159">
        <v>50000</v>
      </c>
      <c r="J13" s="159"/>
      <c r="K13" s="159"/>
      <c r="L13" s="159"/>
      <c r="M13" s="159"/>
      <c r="N13" s="157"/>
      <c r="O13" s="157"/>
      <c r="P13" s="157"/>
      <c r="Q13" s="159"/>
      <c r="R13" s="159">
        <v>50000</v>
      </c>
      <c r="S13" s="159">
        <v>50000</v>
      </c>
      <c r="T13" s="159"/>
      <c r="U13" s="159"/>
      <c r="V13" s="159"/>
      <c r="W13" s="159"/>
    </row>
    <row r="14" ht="52.5" customHeight="1" outlineLevel="1" spans="1:23">
      <c r="A14" s="157" t="s">
        <v>250</v>
      </c>
      <c r="B14" s="157" t="s">
        <v>251</v>
      </c>
      <c r="C14" s="157" t="s">
        <v>249</v>
      </c>
      <c r="D14" s="157" t="s">
        <v>46</v>
      </c>
      <c r="E14" s="157" t="s">
        <v>89</v>
      </c>
      <c r="F14" s="157" t="s">
        <v>90</v>
      </c>
      <c r="G14" s="157" t="s">
        <v>254</v>
      </c>
      <c r="H14" s="157" t="s">
        <v>255</v>
      </c>
      <c r="I14" s="159">
        <v>30000</v>
      </c>
      <c r="J14" s="159"/>
      <c r="K14" s="159"/>
      <c r="L14" s="159"/>
      <c r="M14" s="159"/>
      <c r="N14" s="157"/>
      <c r="O14" s="157"/>
      <c r="P14" s="157"/>
      <c r="Q14" s="159"/>
      <c r="R14" s="159">
        <v>30000</v>
      </c>
      <c r="S14" s="159">
        <v>30000</v>
      </c>
      <c r="T14" s="159"/>
      <c r="U14" s="159"/>
      <c r="V14" s="159"/>
      <c r="W14" s="159"/>
    </row>
    <row r="15" ht="52.5" customHeight="1" outlineLevel="1" spans="1:23">
      <c r="A15" s="157" t="s">
        <v>250</v>
      </c>
      <c r="B15" s="157" t="s">
        <v>251</v>
      </c>
      <c r="C15" s="157" t="s">
        <v>249</v>
      </c>
      <c r="D15" s="157" t="s">
        <v>46</v>
      </c>
      <c r="E15" s="157" t="s">
        <v>89</v>
      </c>
      <c r="F15" s="157" t="s">
        <v>90</v>
      </c>
      <c r="G15" s="157" t="s">
        <v>256</v>
      </c>
      <c r="H15" s="157" t="s">
        <v>257</v>
      </c>
      <c r="I15" s="159">
        <v>3600</v>
      </c>
      <c r="J15" s="159"/>
      <c r="K15" s="159"/>
      <c r="L15" s="159"/>
      <c r="M15" s="159"/>
      <c r="N15" s="157"/>
      <c r="O15" s="157"/>
      <c r="P15" s="157"/>
      <c r="Q15" s="159"/>
      <c r="R15" s="159">
        <v>3600</v>
      </c>
      <c r="S15" s="159">
        <v>3600</v>
      </c>
      <c r="T15" s="159"/>
      <c r="U15" s="159"/>
      <c r="V15" s="159"/>
      <c r="W15" s="159"/>
    </row>
    <row r="16" ht="52.5" customHeight="1" outlineLevel="1" spans="1:23">
      <c r="A16" s="157" t="s">
        <v>250</v>
      </c>
      <c r="B16" s="157" t="s">
        <v>251</v>
      </c>
      <c r="C16" s="157" t="s">
        <v>249</v>
      </c>
      <c r="D16" s="157" t="s">
        <v>46</v>
      </c>
      <c r="E16" s="157" t="s">
        <v>89</v>
      </c>
      <c r="F16" s="157" t="s">
        <v>90</v>
      </c>
      <c r="G16" s="157" t="s">
        <v>258</v>
      </c>
      <c r="H16" s="157" t="s">
        <v>259</v>
      </c>
      <c r="I16" s="159">
        <v>20000</v>
      </c>
      <c r="J16" s="159"/>
      <c r="K16" s="159"/>
      <c r="L16" s="159"/>
      <c r="M16" s="159"/>
      <c r="N16" s="157"/>
      <c r="O16" s="157"/>
      <c r="P16" s="157"/>
      <c r="Q16" s="159"/>
      <c r="R16" s="159">
        <v>20000</v>
      </c>
      <c r="S16" s="159">
        <v>20000</v>
      </c>
      <c r="T16" s="159"/>
      <c r="U16" s="159"/>
      <c r="V16" s="159"/>
      <c r="W16" s="159"/>
    </row>
    <row r="17" ht="52.5" customHeight="1" outlineLevel="1" spans="1:23">
      <c r="A17" s="157" t="s">
        <v>250</v>
      </c>
      <c r="B17" s="157" t="s">
        <v>251</v>
      </c>
      <c r="C17" s="157" t="s">
        <v>249</v>
      </c>
      <c r="D17" s="157" t="s">
        <v>46</v>
      </c>
      <c r="E17" s="157" t="s">
        <v>89</v>
      </c>
      <c r="F17" s="157" t="s">
        <v>90</v>
      </c>
      <c r="G17" s="157" t="s">
        <v>260</v>
      </c>
      <c r="H17" s="157" t="s">
        <v>261</v>
      </c>
      <c r="I17" s="159">
        <v>35000</v>
      </c>
      <c r="J17" s="159"/>
      <c r="K17" s="159"/>
      <c r="L17" s="159"/>
      <c r="M17" s="159"/>
      <c r="N17" s="157"/>
      <c r="O17" s="157"/>
      <c r="P17" s="157"/>
      <c r="Q17" s="159"/>
      <c r="R17" s="159">
        <v>35000</v>
      </c>
      <c r="S17" s="159">
        <v>35000</v>
      </c>
      <c r="T17" s="159"/>
      <c r="U17" s="159"/>
      <c r="V17" s="159"/>
      <c r="W17" s="159"/>
    </row>
    <row r="18" ht="52.5" customHeight="1" outlineLevel="1" spans="1:23">
      <c r="A18" s="157" t="s">
        <v>250</v>
      </c>
      <c r="B18" s="157" t="s">
        <v>251</v>
      </c>
      <c r="C18" s="157" t="s">
        <v>249</v>
      </c>
      <c r="D18" s="157" t="s">
        <v>46</v>
      </c>
      <c r="E18" s="157" t="s">
        <v>89</v>
      </c>
      <c r="F18" s="157" t="s">
        <v>90</v>
      </c>
      <c r="G18" s="157" t="s">
        <v>262</v>
      </c>
      <c r="H18" s="157" t="s">
        <v>263</v>
      </c>
      <c r="I18" s="159">
        <v>40000</v>
      </c>
      <c r="J18" s="159"/>
      <c r="K18" s="159"/>
      <c r="L18" s="159"/>
      <c r="M18" s="159"/>
      <c r="N18" s="157"/>
      <c r="O18" s="157"/>
      <c r="P18" s="157"/>
      <c r="Q18" s="159"/>
      <c r="R18" s="159">
        <v>40000</v>
      </c>
      <c r="S18" s="159">
        <v>40000</v>
      </c>
      <c r="T18" s="159"/>
      <c r="U18" s="159"/>
      <c r="V18" s="159"/>
      <c r="W18" s="159"/>
    </row>
    <row r="19" ht="52.5" customHeight="1" outlineLevel="1" spans="1:23">
      <c r="A19" s="157" t="s">
        <v>250</v>
      </c>
      <c r="B19" s="157" t="s">
        <v>251</v>
      </c>
      <c r="C19" s="157" t="s">
        <v>249</v>
      </c>
      <c r="D19" s="157" t="s">
        <v>46</v>
      </c>
      <c r="E19" s="157" t="s">
        <v>89</v>
      </c>
      <c r="F19" s="157" t="s">
        <v>90</v>
      </c>
      <c r="G19" s="157" t="s">
        <v>264</v>
      </c>
      <c r="H19" s="157" t="s">
        <v>265</v>
      </c>
      <c r="I19" s="159">
        <v>100000</v>
      </c>
      <c r="J19" s="159"/>
      <c r="K19" s="159"/>
      <c r="L19" s="159"/>
      <c r="M19" s="159"/>
      <c r="N19" s="157"/>
      <c r="O19" s="157"/>
      <c r="P19" s="157"/>
      <c r="Q19" s="159"/>
      <c r="R19" s="159">
        <v>100000</v>
      </c>
      <c r="S19" s="159">
        <v>100000</v>
      </c>
      <c r="T19" s="159"/>
      <c r="U19" s="159"/>
      <c r="V19" s="159"/>
      <c r="W19" s="159"/>
    </row>
    <row r="20" ht="52.5" customHeight="1" outlineLevel="1" spans="1:23">
      <c r="A20" s="157" t="s">
        <v>250</v>
      </c>
      <c r="B20" s="157" t="s">
        <v>251</v>
      </c>
      <c r="C20" s="157" t="s">
        <v>249</v>
      </c>
      <c r="D20" s="157" t="s">
        <v>46</v>
      </c>
      <c r="E20" s="157" t="s">
        <v>89</v>
      </c>
      <c r="F20" s="157" t="s">
        <v>90</v>
      </c>
      <c r="G20" s="157" t="s">
        <v>266</v>
      </c>
      <c r="H20" s="157" t="s">
        <v>267</v>
      </c>
      <c r="I20" s="159">
        <v>5000</v>
      </c>
      <c r="J20" s="159"/>
      <c r="K20" s="159"/>
      <c r="L20" s="159"/>
      <c r="M20" s="159"/>
      <c r="N20" s="157"/>
      <c r="O20" s="157"/>
      <c r="P20" s="157"/>
      <c r="Q20" s="159"/>
      <c r="R20" s="159">
        <v>5000</v>
      </c>
      <c r="S20" s="159">
        <v>5000</v>
      </c>
      <c r="T20" s="159"/>
      <c r="U20" s="159"/>
      <c r="V20" s="159"/>
      <c r="W20" s="159"/>
    </row>
    <row r="21" ht="52.5" customHeight="1" outlineLevel="1" spans="1:23">
      <c r="A21" s="157" t="s">
        <v>250</v>
      </c>
      <c r="B21" s="157" t="s">
        <v>251</v>
      </c>
      <c r="C21" s="157" t="s">
        <v>249</v>
      </c>
      <c r="D21" s="157" t="s">
        <v>46</v>
      </c>
      <c r="E21" s="157" t="s">
        <v>89</v>
      </c>
      <c r="F21" s="157" t="s">
        <v>90</v>
      </c>
      <c r="G21" s="157" t="s">
        <v>268</v>
      </c>
      <c r="H21" s="157" t="s">
        <v>269</v>
      </c>
      <c r="I21" s="159">
        <v>3000000</v>
      </c>
      <c r="J21" s="159"/>
      <c r="K21" s="159"/>
      <c r="L21" s="159"/>
      <c r="M21" s="159"/>
      <c r="N21" s="157"/>
      <c r="O21" s="157"/>
      <c r="P21" s="157"/>
      <c r="Q21" s="159"/>
      <c r="R21" s="159">
        <v>3000000</v>
      </c>
      <c r="S21" s="159">
        <v>3000000</v>
      </c>
      <c r="T21" s="159"/>
      <c r="U21" s="159"/>
      <c r="V21" s="159"/>
      <c r="W21" s="159"/>
    </row>
    <row r="22" ht="52.5" customHeight="1" outlineLevel="1" spans="1:23">
      <c r="A22" s="157" t="s">
        <v>250</v>
      </c>
      <c r="B22" s="157" t="s">
        <v>251</v>
      </c>
      <c r="C22" s="157" t="s">
        <v>249</v>
      </c>
      <c r="D22" s="157" t="s">
        <v>46</v>
      </c>
      <c r="E22" s="157" t="s">
        <v>89</v>
      </c>
      <c r="F22" s="157" t="s">
        <v>90</v>
      </c>
      <c r="G22" s="157" t="s">
        <v>270</v>
      </c>
      <c r="H22" s="157" t="s">
        <v>271</v>
      </c>
      <c r="I22" s="159">
        <v>10000</v>
      </c>
      <c r="J22" s="159"/>
      <c r="K22" s="159"/>
      <c r="L22" s="159"/>
      <c r="M22" s="159"/>
      <c r="N22" s="157"/>
      <c r="O22" s="157"/>
      <c r="P22" s="157"/>
      <c r="Q22" s="159"/>
      <c r="R22" s="159">
        <v>10000</v>
      </c>
      <c r="S22" s="159">
        <v>10000</v>
      </c>
      <c r="T22" s="159"/>
      <c r="U22" s="159"/>
      <c r="V22" s="159"/>
      <c r="W22" s="159"/>
    </row>
    <row r="23" ht="52.5" customHeight="1" outlineLevel="1" spans="1:23">
      <c r="A23" s="157" t="s">
        <v>250</v>
      </c>
      <c r="B23" s="157" t="s">
        <v>251</v>
      </c>
      <c r="C23" s="157" t="s">
        <v>249</v>
      </c>
      <c r="D23" s="157" t="s">
        <v>46</v>
      </c>
      <c r="E23" s="157" t="s">
        <v>89</v>
      </c>
      <c r="F23" s="157" t="s">
        <v>90</v>
      </c>
      <c r="G23" s="157" t="s">
        <v>245</v>
      </c>
      <c r="H23" s="157" t="s">
        <v>246</v>
      </c>
      <c r="I23" s="159">
        <v>100000</v>
      </c>
      <c r="J23" s="159"/>
      <c r="K23" s="159"/>
      <c r="L23" s="159"/>
      <c r="M23" s="159"/>
      <c r="N23" s="157"/>
      <c r="O23" s="157"/>
      <c r="P23" s="157"/>
      <c r="Q23" s="159"/>
      <c r="R23" s="159">
        <v>100000</v>
      </c>
      <c r="S23" s="159">
        <v>100000</v>
      </c>
      <c r="T23" s="159"/>
      <c r="U23" s="159"/>
      <c r="V23" s="159"/>
      <c r="W23" s="159"/>
    </row>
    <row r="24" ht="52.5" customHeight="1" outlineLevel="1" spans="1:23">
      <c r="A24" s="157" t="s">
        <v>250</v>
      </c>
      <c r="B24" s="157" t="s">
        <v>251</v>
      </c>
      <c r="C24" s="157" t="s">
        <v>249</v>
      </c>
      <c r="D24" s="157" t="s">
        <v>46</v>
      </c>
      <c r="E24" s="157" t="s">
        <v>89</v>
      </c>
      <c r="F24" s="157" t="s">
        <v>90</v>
      </c>
      <c r="G24" s="157" t="s">
        <v>272</v>
      </c>
      <c r="H24" s="157" t="s">
        <v>273</v>
      </c>
      <c r="I24" s="159">
        <v>16000</v>
      </c>
      <c r="J24" s="159"/>
      <c r="K24" s="159"/>
      <c r="L24" s="159"/>
      <c r="M24" s="159"/>
      <c r="N24" s="157"/>
      <c r="O24" s="157"/>
      <c r="P24" s="157"/>
      <c r="Q24" s="159"/>
      <c r="R24" s="159">
        <v>16000</v>
      </c>
      <c r="S24" s="159">
        <v>16000</v>
      </c>
      <c r="T24" s="159"/>
      <c r="U24" s="159"/>
      <c r="V24" s="159"/>
      <c r="W24" s="159"/>
    </row>
    <row r="25" ht="52.5" customHeight="1" outlineLevel="1" spans="1:23">
      <c r="A25" s="157" t="s">
        <v>250</v>
      </c>
      <c r="B25" s="157" t="s">
        <v>251</v>
      </c>
      <c r="C25" s="157" t="s">
        <v>249</v>
      </c>
      <c r="D25" s="157" t="s">
        <v>46</v>
      </c>
      <c r="E25" s="157" t="s">
        <v>89</v>
      </c>
      <c r="F25" s="157" t="s">
        <v>90</v>
      </c>
      <c r="G25" s="157" t="s">
        <v>274</v>
      </c>
      <c r="H25" s="157" t="s">
        <v>275</v>
      </c>
      <c r="I25" s="159">
        <v>2000</v>
      </c>
      <c r="J25" s="159"/>
      <c r="K25" s="159"/>
      <c r="L25" s="159"/>
      <c r="M25" s="159"/>
      <c r="N25" s="157"/>
      <c r="O25" s="157"/>
      <c r="P25" s="157"/>
      <c r="Q25" s="159"/>
      <c r="R25" s="159">
        <v>2000</v>
      </c>
      <c r="S25" s="159">
        <v>2000</v>
      </c>
      <c r="T25" s="159"/>
      <c r="U25" s="159"/>
      <c r="V25" s="159"/>
      <c r="W25" s="159"/>
    </row>
    <row r="26" ht="52.5" customHeight="1" outlineLevel="1" spans="1:23">
      <c r="A26" s="157" t="s">
        <v>250</v>
      </c>
      <c r="B26" s="157" t="s">
        <v>251</v>
      </c>
      <c r="C26" s="157" t="s">
        <v>249</v>
      </c>
      <c r="D26" s="157" t="s">
        <v>46</v>
      </c>
      <c r="E26" s="157" t="s">
        <v>89</v>
      </c>
      <c r="F26" s="157" t="s">
        <v>90</v>
      </c>
      <c r="G26" s="157" t="s">
        <v>276</v>
      </c>
      <c r="H26" s="157" t="s">
        <v>277</v>
      </c>
      <c r="I26" s="159">
        <v>200000</v>
      </c>
      <c r="J26" s="159"/>
      <c r="K26" s="159"/>
      <c r="L26" s="159"/>
      <c r="M26" s="159"/>
      <c r="N26" s="157"/>
      <c r="O26" s="157"/>
      <c r="P26" s="157"/>
      <c r="Q26" s="159"/>
      <c r="R26" s="159">
        <v>200000</v>
      </c>
      <c r="S26" s="159">
        <v>200000</v>
      </c>
      <c r="T26" s="159"/>
      <c r="U26" s="159"/>
      <c r="V26" s="159"/>
      <c r="W26" s="159"/>
    </row>
    <row r="27" ht="52.5" customHeight="1" outlineLevel="1" spans="1:23">
      <c r="A27" s="157" t="s">
        <v>250</v>
      </c>
      <c r="B27" s="157" t="s">
        <v>251</v>
      </c>
      <c r="C27" s="157" t="s">
        <v>249</v>
      </c>
      <c r="D27" s="157" t="s">
        <v>46</v>
      </c>
      <c r="E27" s="157" t="s">
        <v>89</v>
      </c>
      <c r="F27" s="157" t="s">
        <v>90</v>
      </c>
      <c r="G27" s="157" t="s">
        <v>278</v>
      </c>
      <c r="H27" s="157" t="s">
        <v>279</v>
      </c>
      <c r="I27" s="159">
        <v>513000</v>
      </c>
      <c r="J27" s="159"/>
      <c r="K27" s="159"/>
      <c r="L27" s="159"/>
      <c r="M27" s="159"/>
      <c r="N27" s="157"/>
      <c r="O27" s="157"/>
      <c r="P27" s="157"/>
      <c r="Q27" s="159"/>
      <c r="R27" s="159">
        <v>513000</v>
      </c>
      <c r="S27" s="159">
        <v>513000</v>
      </c>
      <c r="T27" s="159"/>
      <c r="U27" s="159"/>
      <c r="V27" s="159"/>
      <c r="W27" s="159"/>
    </row>
    <row r="28" ht="52.5" customHeight="1" outlineLevel="1" spans="1:23">
      <c r="A28" s="157" t="s">
        <v>250</v>
      </c>
      <c r="B28" s="157" t="s">
        <v>251</v>
      </c>
      <c r="C28" s="157" t="s">
        <v>249</v>
      </c>
      <c r="D28" s="157" t="s">
        <v>46</v>
      </c>
      <c r="E28" s="157" t="s">
        <v>89</v>
      </c>
      <c r="F28" s="157" t="s">
        <v>90</v>
      </c>
      <c r="G28" s="157" t="s">
        <v>280</v>
      </c>
      <c r="H28" s="157" t="s">
        <v>281</v>
      </c>
      <c r="I28" s="159">
        <v>26800</v>
      </c>
      <c r="J28" s="159"/>
      <c r="K28" s="159"/>
      <c r="L28" s="159"/>
      <c r="M28" s="159"/>
      <c r="N28" s="157"/>
      <c r="O28" s="157"/>
      <c r="P28" s="157"/>
      <c r="Q28" s="159"/>
      <c r="R28" s="159">
        <v>26800</v>
      </c>
      <c r="S28" s="159">
        <v>26800</v>
      </c>
      <c r="T28" s="159"/>
      <c r="U28" s="159"/>
      <c r="V28" s="159"/>
      <c r="W28" s="159"/>
    </row>
    <row r="29" ht="52.5" customHeight="1" outlineLevel="1" spans="1:23">
      <c r="A29" s="157" t="s">
        <v>250</v>
      </c>
      <c r="B29" s="157" t="s">
        <v>251</v>
      </c>
      <c r="C29" s="157" t="s">
        <v>249</v>
      </c>
      <c r="D29" s="157" t="s">
        <v>46</v>
      </c>
      <c r="E29" s="157" t="s">
        <v>89</v>
      </c>
      <c r="F29" s="157" t="s">
        <v>90</v>
      </c>
      <c r="G29" s="157" t="s">
        <v>282</v>
      </c>
      <c r="H29" s="157" t="s">
        <v>283</v>
      </c>
      <c r="I29" s="159">
        <v>50000</v>
      </c>
      <c r="J29" s="159"/>
      <c r="K29" s="159"/>
      <c r="L29" s="159"/>
      <c r="M29" s="159"/>
      <c r="N29" s="157"/>
      <c r="O29" s="157"/>
      <c r="P29" s="157"/>
      <c r="Q29" s="159"/>
      <c r="R29" s="159">
        <v>50000</v>
      </c>
      <c r="S29" s="159">
        <v>50000</v>
      </c>
      <c r="T29" s="159"/>
      <c r="U29" s="159"/>
      <c r="V29" s="159"/>
      <c r="W29" s="159"/>
    </row>
    <row r="30" ht="52.5" customHeight="1" spans="1:23">
      <c r="A30" s="157"/>
      <c r="B30" s="157"/>
      <c r="C30" s="157" t="s">
        <v>284</v>
      </c>
      <c r="D30" s="157"/>
      <c r="E30" s="157"/>
      <c r="F30" s="157"/>
      <c r="G30" s="157"/>
      <c r="H30" s="157"/>
      <c r="I30" s="159"/>
      <c r="J30" s="159"/>
      <c r="K30" s="159"/>
      <c r="L30" s="159"/>
      <c r="M30" s="159"/>
      <c r="N30" s="157"/>
      <c r="O30" s="157"/>
      <c r="P30" s="157"/>
      <c r="Q30" s="159"/>
      <c r="R30" s="159"/>
      <c r="S30" s="159"/>
      <c r="T30" s="159"/>
      <c r="U30" s="159"/>
      <c r="V30" s="159"/>
      <c r="W30" s="159"/>
    </row>
    <row r="31" ht="52.5" customHeight="1" outlineLevel="1" spans="1:23">
      <c r="A31" s="157" t="s">
        <v>243</v>
      </c>
      <c r="B31" s="157" t="s">
        <v>285</v>
      </c>
      <c r="C31" s="157" t="s">
        <v>284</v>
      </c>
      <c r="D31" s="157" t="s">
        <v>46</v>
      </c>
      <c r="E31" s="157" t="s">
        <v>97</v>
      </c>
      <c r="F31" s="157" t="s">
        <v>98</v>
      </c>
      <c r="G31" s="157" t="s">
        <v>245</v>
      </c>
      <c r="H31" s="157" t="s">
        <v>246</v>
      </c>
      <c r="I31" s="159"/>
      <c r="J31" s="159"/>
      <c r="K31" s="159"/>
      <c r="L31" s="159"/>
      <c r="M31" s="159"/>
      <c r="N31" s="157"/>
      <c r="O31" s="157"/>
      <c r="P31" s="157"/>
      <c r="Q31" s="159"/>
      <c r="R31" s="159"/>
      <c r="S31" s="159"/>
      <c r="T31" s="159"/>
      <c r="U31" s="159"/>
      <c r="V31" s="159"/>
      <c r="W31" s="159"/>
    </row>
    <row r="32" ht="30" customHeight="1" spans="1:23">
      <c r="A32" s="158" t="s">
        <v>30</v>
      </c>
      <c r="B32" s="158"/>
      <c r="C32" s="158"/>
      <c r="D32" s="158"/>
      <c r="E32" s="158"/>
      <c r="F32" s="158"/>
      <c r="G32" s="158"/>
      <c r="H32" s="158"/>
      <c r="I32" s="159">
        <v>4210825</v>
      </c>
      <c r="J32" s="159"/>
      <c r="K32" s="159"/>
      <c r="L32" s="159"/>
      <c r="M32" s="159"/>
      <c r="N32" s="159"/>
      <c r="O32" s="159"/>
      <c r="P32" s="159"/>
      <c r="Q32" s="159"/>
      <c r="R32" s="159">
        <v>4210825</v>
      </c>
      <c r="S32" s="159">
        <v>4210825</v>
      </c>
      <c r="T32" s="159"/>
      <c r="U32" s="159"/>
      <c r="V32" s="159"/>
      <c r="W32" s="159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Zeros="0" workbookViewId="0">
      <selection activeCell="J1" sqref="J$1:J$104857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8"/>
      <c r="B1" s="148"/>
      <c r="C1" s="148"/>
      <c r="D1" s="148"/>
      <c r="E1" s="148"/>
      <c r="F1" s="148"/>
      <c r="G1" s="148"/>
      <c r="H1" s="148"/>
      <c r="I1" s="148"/>
      <c r="J1" s="152" t="s">
        <v>286</v>
      </c>
    </row>
    <row r="2" ht="34.5" customHeight="1" spans="1:10">
      <c r="A2" s="149" t="str">
        <f>"2025"&amp;"年项目支出绩效目标表"</f>
        <v>2025年项目支出绩效目标表</v>
      </c>
      <c r="B2" s="149"/>
      <c r="C2" s="149"/>
      <c r="D2" s="149"/>
      <c r="E2" s="149"/>
      <c r="F2" s="149"/>
      <c r="G2" s="149"/>
      <c r="H2" s="149"/>
      <c r="I2" s="149"/>
      <c r="J2" s="149"/>
    </row>
    <row r="3" ht="18.75" customHeight="1" spans="1:10">
      <c r="A3" s="148" t="str">
        <f>"单位名称："&amp;"梁河县九保阿昌族乡卫生院"</f>
        <v>单位名称：梁河县九保阿昌族乡卫生院</v>
      </c>
      <c r="B3" s="148"/>
      <c r="C3" s="148"/>
      <c r="D3" s="148"/>
      <c r="E3" s="148"/>
      <c r="F3" s="148"/>
      <c r="G3" s="148"/>
      <c r="H3" s="148"/>
      <c r="I3" s="148"/>
      <c r="J3" s="148"/>
    </row>
    <row r="4" ht="22.5" customHeight="1" spans="1:10">
      <c r="A4" s="150" t="s">
        <v>287</v>
      </c>
      <c r="B4" s="150" t="s">
        <v>288</v>
      </c>
      <c r="C4" s="150" t="s">
        <v>289</v>
      </c>
      <c r="D4" s="150" t="s">
        <v>290</v>
      </c>
      <c r="E4" s="150" t="s">
        <v>291</v>
      </c>
      <c r="F4" s="150" t="s">
        <v>292</v>
      </c>
      <c r="G4" s="150" t="s">
        <v>293</v>
      </c>
      <c r="H4" s="150" t="s">
        <v>294</v>
      </c>
      <c r="I4" s="150" t="s">
        <v>295</v>
      </c>
      <c r="J4" s="150" t="s">
        <v>296</v>
      </c>
    </row>
    <row r="5" ht="22.5" customHeight="1" spans="1:10">
      <c r="A5" s="150" t="s">
        <v>59</v>
      </c>
      <c r="B5" s="150" t="s">
        <v>60</v>
      </c>
      <c r="C5" s="150" t="s">
        <v>61</v>
      </c>
      <c r="D5" s="150" t="s">
        <v>62</v>
      </c>
      <c r="E5" s="150" t="s">
        <v>63</v>
      </c>
      <c r="F5" s="150" t="s">
        <v>64</v>
      </c>
      <c r="G5" s="150" t="s">
        <v>65</v>
      </c>
      <c r="H5" s="150" t="s">
        <v>67</v>
      </c>
      <c r="I5" s="150" t="s">
        <v>66</v>
      </c>
      <c r="J5" s="150" t="s">
        <v>68</v>
      </c>
    </row>
    <row r="6" ht="52.5" customHeight="1" spans="1:10">
      <c r="A6" s="150" t="s">
        <v>46</v>
      </c>
      <c r="B6" s="150"/>
      <c r="C6" s="150"/>
      <c r="D6" s="150"/>
      <c r="E6" s="150"/>
      <c r="F6" s="150"/>
      <c r="G6" s="150"/>
      <c r="H6" s="150"/>
      <c r="I6" s="150"/>
      <c r="J6" s="150"/>
    </row>
    <row r="7" ht="52.5" customHeight="1" outlineLevel="1" spans="1:10">
      <c r="A7" s="151" t="s">
        <v>249</v>
      </c>
      <c r="B7" s="151" t="s">
        <v>297</v>
      </c>
      <c r="C7" s="151" t="s">
        <v>298</v>
      </c>
      <c r="D7" s="151" t="s">
        <v>299</v>
      </c>
      <c r="E7" s="151" t="s">
        <v>300</v>
      </c>
      <c r="F7" s="151" t="s">
        <v>301</v>
      </c>
      <c r="G7" s="150" t="s">
        <v>70</v>
      </c>
      <c r="H7" s="151" t="s">
        <v>302</v>
      </c>
      <c r="I7" s="150" t="s">
        <v>303</v>
      </c>
      <c r="J7" s="151" t="s">
        <v>304</v>
      </c>
    </row>
    <row r="8" ht="52.5" customHeight="1" outlineLevel="1" spans="1:10">
      <c r="A8" s="151" t="s">
        <v>249</v>
      </c>
      <c r="B8" s="151" t="s">
        <v>297</v>
      </c>
      <c r="C8" s="151" t="s">
        <v>298</v>
      </c>
      <c r="D8" s="151" t="s">
        <v>305</v>
      </c>
      <c r="E8" s="151" t="s">
        <v>306</v>
      </c>
      <c r="F8" s="151" t="s">
        <v>307</v>
      </c>
      <c r="G8" s="150" t="s">
        <v>308</v>
      </c>
      <c r="H8" s="151" t="s">
        <v>309</v>
      </c>
      <c r="I8" s="150" t="s">
        <v>303</v>
      </c>
      <c r="J8" s="151" t="s">
        <v>306</v>
      </c>
    </row>
    <row r="9" ht="52.5" customHeight="1" outlineLevel="1" spans="1:10">
      <c r="A9" s="151" t="s">
        <v>249</v>
      </c>
      <c r="B9" s="151" t="s">
        <v>297</v>
      </c>
      <c r="C9" s="151" t="s">
        <v>298</v>
      </c>
      <c r="D9" s="151" t="s">
        <v>310</v>
      </c>
      <c r="E9" s="151" t="s">
        <v>311</v>
      </c>
      <c r="F9" s="151" t="s">
        <v>301</v>
      </c>
      <c r="G9" s="150" t="s">
        <v>65</v>
      </c>
      <c r="H9" s="151" t="s">
        <v>312</v>
      </c>
      <c r="I9" s="150" t="s">
        <v>303</v>
      </c>
      <c r="J9" s="151" t="s">
        <v>311</v>
      </c>
    </row>
    <row r="10" ht="52.5" customHeight="1" outlineLevel="1" spans="1:10">
      <c r="A10" s="151" t="s">
        <v>249</v>
      </c>
      <c r="B10" s="151" t="s">
        <v>297</v>
      </c>
      <c r="C10" s="151" t="s">
        <v>298</v>
      </c>
      <c r="D10" s="151" t="s">
        <v>313</v>
      </c>
      <c r="E10" s="151" t="s">
        <v>314</v>
      </c>
      <c r="F10" s="151" t="s">
        <v>301</v>
      </c>
      <c r="G10" s="150" t="s">
        <v>315</v>
      </c>
      <c r="H10" s="151" t="s">
        <v>316</v>
      </c>
      <c r="I10" s="150" t="s">
        <v>303</v>
      </c>
      <c r="J10" s="151" t="s">
        <v>317</v>
      </c>
    </row>
    <row r="11" ht="52.5" customHeight="1" outlineLevel="1" spans="1:10">
      <c r="A11" s="151" t="s">
        <v>249</v>
      </c>
      <c r="B11" s="151" t="s">
        <v>297</v>
      </c>
      <c r="C11" s="151" t="s">
        <v>318</v>
      </c>
      <c r="D11" s="151" t="s">
        <v>319</v>
      </c>
      <c r="E11" s="151" t="s">
        <v>320</v>
      </c>
      <c r="F11" s="151" t="s">
        <v>307</v>
      </c>
      <c r="G11" s="150" t="s">
        <v>321</v>
      </c>
      <c r="H11" s="151" t="s">
        <v>309</v>
      </c>
      <c r="I11" s="150" t="s">
        <v>303</v>
      </c>
      <c r="J11" s="151" t="s">
        <v>320</v>
      </c>
    </row>
    <row r="12" ht="52.5" customHeight="1" outlineLevel="1" spans="1:10">
      <c r="A12" s="151" t="s">
        <v>249</v>
      </c>
      <c r="B12" s="151" t="s">
        <v>297</v>
      </c>
      <c r="C12" s="151" t="s">
        <v>322</v>
      </c>
      <c r="D12" s="151" t="s">
        <v>323</v>
      </c>
      <c r="E12" s="151" t="s">
        <v>324</v>
      </c>
      <c r="F12" s="151" t="s">
        <v>307</v>
      </c>
      <c r="G12" s="150" t="s">
        <v>321</v>
      </c>
      <c r="H12" s="151" t="s">
        <v>309</v>
      </c>
      <c r="I12" s="150" t="s">
        <v>303</v>
      </c>
      <c r="J12" s="151" t="s">
        <v>324</v>
      </c>
    </row>
    <row r="13" ht="52.5" customHeight="1" outlineLevel="1" spans="1:10">
      <c r="A13" s="151" t="s">
        <v>242</v>
      </c>
      <c r="B13" s="151" t="s">
        <v>325</v>
      </c>
      <c r="C13" s="151" t="s">
        <v>298</v>
      </c>
      <c r="D13" s="151" t="s">
        <v>299</v>
      </c>
      <c r="E13" s="151" t="s">
        <v>326</v>
      </c>
      <c r="F13" s="151" t="s">
        <v>307</v>
      </c>
      <c r="G13" s="150" t="s">
        <v>327</v>
      </c>
      <c r="H13" s="151" t="s">
        <v>309</v>
      </c>
      <c r="I13" s="150" t="s">
        <v>328</v>
      </c>
      <c r="J13" s="151" t="s">
        <v>329</v>
      </c>
    </row>
    <row r="14" ht="52.5" customHeight="1" outlineLevel="1" spans="1:10">
      <c r="A14" s="151" t="s">
        <v>242</v>
      </c>
      <c r="B14" s="151" t="s">
        <v>325</v>
      </c>
      <c r="C14" s="151" t="s">
        <v>298</v>
      </c>
      <c r="D14" s="151" t="s">
        <v>299</v>
      </c>
      <c r="E14" s="151" t="s">
        <v>330</v>
      </c>
      <c r="F14" s="151" t="s">
        <v>307</v>
      </c>
      <c r="G14" s="150" t="s">
        <v>327</v>
      </c>
      <c r="H14" s="151" t="s">
        <v>309</v>
      </c>
      <c r="I14" s="150" t="s">
        <v>328</v>
      </c>
      <c r="J14" s="151" t="s">
        <v>329</v>
      </c>
    </row>
    <row r="15" ht="52.5" customHeight="1" outlineLevel="1" spans="1:10">
      <c r="A15" s="151" t="s">
        <v>242</v>
      </c>
      <c r="B15" s="151" t="s">
        <v>325</v>
      </c>
      <c r="C15" s="151" t="s">
        <v>298</v>
      </c>
      <c r="D15" s="151" t="s">
        <v>299</v>
      </c>
      <c r="E15" s="151" t="s">
        <v>331</v>
      </c>
      <c r="F15" s="151" t="s">
        <v>307</v>
      </c>
      <c r="G15" s="150" t="s">
        <v>327</v>
      </c>
      <c r="H15" s="151" t="s">
        <v>309</v>
      </c>
      <c r="I15" s="150" t="s">
        <v>328</v>
      </c>
      <c r="J15" s="151" t="s">
        <v>329</v>
      </c>
    </row>
    <row r="16" ht="52.5" customHeight="1" outlineLevel="1" spans="1:10">
      <c r="A16" s="151" t="s">
        <v>242</v>
      </c>
      <c r="B16" s="151" t="s">
        <v>325</v>
      </c>
      <c r="C16" s="151" t="s">
        <v>298</v>
      </c>
      <c r="D16" s="151" t="s">
        <v>299</v>
      </c>
      <c r="E16" s="151" t="s">
        <v>332</v>
      </c>
      <c r="F16" s="151" t="s">
        <v>307</v>
      </c>
      <c r="G16" s="150" t="s">
        <v>327</v>
      </c>
      <c r="H16" s="151" t="s">
        <v>309</v>
      </c>
      <c r="I16" s="150" t="s">
        <v>328</v>
      </c>
      <c r="J16" s="151" t="s">
        <v>329</v>
      </c>
    </row>
    <row r="17" ht="52.5" customHeight="1" outlineLevel="1" spans="1:10">
      <c r="A17" s="151" t="s">
        <v>242</v>
      </c>
      <c r="B17" s="151" t="s">
        <v>325</v>
      </c>
      <c r="C17" s="151" t="s">
        <v>298</v>
      </c>
      <c r="D17" s="151" t="s">
        <v>299</v>
      </c>
      <c r="E17" s="151" t="s">
        <v>333</v>
      </c>
      <c r="F17" s="151" t="s">
        <v>307</v>
      </c>
      <c r="G17" s="150" t="s">
        <v>334</v>
      </c>
      <c r="H17" s="151" t="s">
        <v>309</v>
      </c>
      <c r="I17" s="150" t="s">
        <v>328</v>
      </c>
      <c r="J17" s="151" t="s">
        <v>329</v>
      </c>
    </row>
    <row r="18" ht="52.5" customHeight="1" outlineLevel="1" spans="1:10">
      <c r="A18" s="151" t="s">
        <v>242</v>
      </c>
      <c r="B18" s="151" t="s">
        <v>325</v>
      </c>
      <c r="C18" s="151" t="s">
        <v>298</v>
      </c>
      <c r="D18" s="151" t="s">
        <v>299</v>
      </c>
      <c r="E18" s="151" t="s">
        <v>335</v>
      </c>
      <c r="F18" s="151" t="s">
        <v>307</v>
      </c>
      <c r="G18" s="150" t="s">
        <v>336</v>
      </c>
      <c r="H18" s="151" t="s">
        <v>309</v>
      </c>
      <c r="I18" s="150" t="s">
        <v>328</v>
      </c>
      <c r="J18" s="151" t="s">
        <v>329</v>
      </c>
    </row>
    <row r="19" ht="52.5" customHeight="1" outlineLevel="1" spans="1:10">
      <c r="A19" s="151" t="s">
        <v>242</v>
      </c>
      <c r="B19" s="151" t="s">
        <v>325</v>
      </c>
      <c r="C19" s="151" t="s">
        <v>298</v>
      </c>
      <c r="D19" s="151" t="s">
        <v>299</v>
      </c>
      <c r="E19" s="151" t="s">
        <v>337</v>
      </c>
      <c r="F19" s="151" t="s">
        <v>307</v>
      </c>
      <c r="G19" s="150" t="s">
        <v>327</v>
      </c>
      <c r="H19" s="151" t="s">
        <v>309</v>
      </c>
      <c r="I19" s="150" t="s">
        <v>328</v>
      </c>
      <c r="J19" s="151" t="s">
        <v>329</v>
      </c>
    </row>
    <row r="20" ht="52.5" customHeight="1" outlineLevel="1" spans="1:10">
      <c r="A20" s="151" t="s">
        <v>242</v>
      </c>
      <c r="B20" s="151" t="s">
        <v>325</v>
      </c>
      <c r="C20" s="151" t="s">
        <v>298</v>
      </c>
      <c r="D20" s="151" t="s">
        <v>299</v>
      </c>
      <c r="E20" s="151" t="s">
        <v>338</v>
      </c>
      <c r="F20" s="151" t="s">
        <v>307</v>
      </c>
      <c r="G20" s="150" t="s">
        <v>334</v>
      </c>
      <c r="H20" s="151" t="s">
        <v>309</v>
      </c>
      <c r="I20" s="150" t="s">
        <v>328</v>
      </c>
      <c r="J20" s="151" t="s">
        <v>329</v>
      </c>
    </row>
    <row r="21" ht="52.5" customHeight="1" outlineLevel="1" spans="1:10">
      <c r="A21" s="151" t="s">
        <v>242</v>
      </c>
      <c r="B21" s="151" t="s">
        <v>325</v>
      </c>
      <c r="C21" s="151" t="s">
        <v>298</v>
      </c>
      <c r="D21" s="151" t="s">
        <v>299</v>
      </c>
      <c r="E21" s="151" t="s">
        <v>339</v>
      </c>
      <c r="F21" s="151" t="s">
        <v>307</v>
      </c>
      <c r="G21" s="150" t="s">
        <v>334</v>
      </c>
      <c r="H21" s="151" t="s">
        <v>309</v>
      </c>
      <c r="I21" s="150" t="s">
        <v>328</v>
      </c>
      <c r="J21" s="151" t="s">
        <v>329</v>
      </c>
    </row>
    <row r="22" ht="52.5" customHeight="1" outlineLevel="1" spans="1:10">
      <c r="A22" s="151" t="s">
        <v>242</v>
      </c>
      <c r="B22" s="151" t="s">
        <v>325</v>
      </c>
      <c r="C22" s="151" t="s">
        <v>298</v>
      </c>
      <c r="D22" s="151" t="s">
        <v>305</v>
      </c>
      <c r="E22" s="151" t="s">
        <v>340</v>
      </c>
      <c r="F22" s="151" t="s">
        <v>307</v>
      </c>
      <c r="G22" s="150" t="s">
        <v>341</v>
      </c>
      <c r="H22" s="151" t="s">
        <v>309</v>
      </c>
      <c r="I22" s="150" t="s">
        <v>328</v>
      </c>
      <c r="J22" s="151" t="s">
        <v>329</v>
      </c>
    </row>
    <row r="23" ht="52.5" customHeight="1" outlineLevel="1" spans="1:10">
      <c r="A23" s="151" t="s">
        <v>242</v>
      </c>
      <c r="B23" s="151" t="s">
        <v>325</v>
      </c>
      <c r="C23" s="151" t="s">
        <v>298</v>
      </c>
      <c r="D23" s="151" t="s">
        <v>305</v>
      </c>
      <c r="E23" s="151" t="s">
        <v>342</v>
      </c>
      <c r="F23" s="151" t="s">
        <v>307</v>
      </c>
      <c r="G23" s="150" t="s">
        <v>341</v>
      </c>
      <c r="H23" s="151" t="s">
        <v>309</v>
      </c>
      <c r="I23" s="150" t="s">
        <v>328</v>
      </c>
      <c r="J23" s="151" t="s">
        <v>329</v>
      </c>
    </row>
    <row r="24" ht="52.5" customHeight="1" outlineLevel="1" spans="1:10">
      <c r="A24" s="151" t="s">
        <v>242</v>
      </c>
      <c r="B24" s="151" t="s">
        <v>325</v>
      </c>
      <c r="C24" s="151" t="s">
        <v>298</v>
      </c>
      <c r="D24" s="151" t="s">
        <v>305</v>
      </c>
      <c r="E24" s="151" t="s">
        <v>343</v>
      </c>
      <c r="F24" s="151" t="s">
        <v>307</v>
      </c>
      <c r="G24" s="150" t="s">
        <v>341</v>
      </c>
      <c r="H24" s="151" t="s">
        <v>309</v>
      </c>
      <c r="I24" s="150" t="s">
        <v>328</v>
      </c>
      <c r="J24" s="151" t="s">
        <v>329</v>
      </c>
    </row>
    <row r="25" ht="52.5" customHeight="1" outlineLevel="1" spans="1:10">
      <c r="A25" s="151" t="s">
        <v>242</v>
      </c>
      <c r="B25" s="151" t="s">
        <v>325</v>
      </c>
      <c r="C25" s="151" t="s">
        <v>298</v>
      </c>
      <c r="D25" s="151" t="s">
        <v>305</v>
      </c>
      <c r="E25" s="151" t="s">
        <v>344</v>
      </c>
      <c r="F25" s="151" t="s">
        <v>307</v>
      </c>
      <c r="G25" s="150" t="s">
        <v>341</v>
      </c>
      <c r="H25" s="151" t="s">
        <v>309</v>
      </c>
      <c r="I25" s="150" t="s">
        <v>328</v>
      </c>
      <c r="J25" s="151" t="s">
        <v>329</v>
      </c>
    </row>
    <row r="26" ht="52.5" customHeight="1" outlineLevel="1" spans="1:10">
      <c r="A26" s="151" t="s">
        <v>242</v>
      </c>
      <c r="B26" s="151" t="s">
        <v>325</v>
      </c>
      <c r="C26" s="151" t="s">
        <v>318</v>
      </c>
      <c r="D26" s="151" t="s">
        <v>319</v>
      </c>
      <c r="E26" s="151" t="s">
        <v>345</v>
      </c>
      <c r="F26" s="151" t="s">
        <v>346</v>
      </c>
      <c r="G26" s="150" t="s">
        <v>347</v>
      </c>
      <c r="H26" s="151" t="s">
        <v>348</v>
      </c>
      <c r="I26" s="150" t="s">
        <v>303</v>
      </c>
      <c r="J26" s="151" t="s">
        <v>329</v>
      </c>
    </row>
    <row r="27" ht="52.5" customHeight="1" outlineLevel="1" spans="1:10">
      <c r="A27" s="151" t="s">
        <v>242</v>
      </c>
      <c r="B27" s="151" t="s">
        <v>325</v>
      </c>
      <c r="C27" s="151" t="s">
        <v>322</v>
      </c>
      <c r="D27" s="151" t="s">
        <v>323</v>
      </c>
      <c r="E27" s="151" t="s">
        <v>323</v>
      </c>
      <c r="F27" s="151" t="s">
        <v>307</v>
      </c>
      <c r="G27" s="150" t="s">
        <v>334</v>
      </c>
      <c r="H27" s="151" t="s">
        <v>309</v>
      </c>
      <c r="I27" s="150" t="s">
        <v>328</v>
      </c>
      <c r="J27" s="151" t="s">
        <v>329</v>
      </c>
    </row>
    <row r="28" ht="52.5" customHeight="1" outlineLevel="1" spans="1:10">
      <c r="A28" s="151" t="s">
        <v>284</v>
      </c>
      <c r="B28" s="151" t="s">
        <v>349</v>
      </c>
      <c r="C28" s="151" t="s">
        <v>298</v>
      </c>
      <c r="D28" s="151" t="s">
        <v>299</v>
      </c>
      <c r="E28" s="151" t="s">
        <v>350</v>
      </c>
      <c r="F28" s="151" t="s">
        <v>307</v>
      </c>
      <c r="G28" s="150" t="s">
        <v>67</v>
      </c>
      <c r="H28" s="151" t="s">
        <v>348</v>
      </c>
      <c r="I28" s="150" t="s">
        <v>328</v>
      </c>
      <c r="J28" s="151" t="s">
        <v>351</v>
      </c>
    </row>
    <row r="29" ht="52.5" customHeight="1" outlineLevel="1" spans="1:10">
      <c r="A29" s="151" t="s">
        <v>284</v>
      </c>
      <c r="B29" s="151" t="s">
        <v>349</v>
      </c>
      <c r="C29" s="151" t="s">
        <v>298</v>
      </c>
      <c r="D29" s="151" t="s">
        <v>299</v>
      </c>
      <c r="E29" s="151" t="s">
        <v>352</v>
      </c>
      <c r="F29" s="151" t="s">
        <v>307</v>
      </c>
      <c r="G29" s="150" t="s">
        <v>321</v>
      </c>
      <c r="H29" s="151" t="s">
        <v>309</v>
      </c>
      <c r="I29" s="150" t="s">
        <v>303</v>
      </c>
      <c r="J29" s="151" t="s">
        <v>351</v>
      </c>
    </row>
    <row r="30" ht="52.5" customHeight="1" outlineLevel="1" spans="1:10">
      <c r="A30" s="151" t="s">
        <v>284</v>
      </c>
      <c r="B30" s="151" t="s">
        <v>349</v>
      </c>
      <c r="C30" s="151" t="s">
        <v>298</v>
      </c>
      <c r="D30" s="151" t="s">
        <v>305</v>
      </c>
      <c r="E30" s="151" t="s">
        <v>353</v>
      </c>
      <c r="F30" s="151" t="s">
        <v>307</v>
      </c>
      <c r="G30" s="150" t="s">
        <v>354</v>
      </c>
      <c r="H30" s="151" t="s">
        <v>309</v>
      </c>
      <c r="I30" s="150" t="s">
        <v>328</v>
      </c>
      <c r="J30" s="151" t="s">
        <v>351</v>
      </c>
    </row>
    <row r="31" ht="52.5" customHeight="1" outlineLevel="1" spans="1:10">
      <c r="A31" s="151" t="s">
        <v>284</v>
      </c>
      <c r="B31" s="151" t="s">
        <v>349</v>
      </c>
      <c r="C31" s="151" t="s">
        <v>298</v>
      </c>
      <c r="D31" s="151" t="s">
        <v>310</v>
      </c>
      <c r="E31" s="151" t="s">
        <v>355</v>
      </c>
      <c r="F31" s="151" t="s">
        <v>346</v>
      </c>
      <c r="G31" s="150" t="s">
        <v>354</v>
      </c>
      <c r="H31" s="151" t="s">
        <v>309</v>
      </c>
      <c r="I31" s="150" t="s">
        <v>328</v>
      </c>
      <c r="J31" s="151" t="s">
        <v>351</v>
      </c>
    </row>
    <row r="32" ht="52.5" customHeight="1" outlineLevel="1" spans="1:10">
      <c r="A32" s="151" t="s">
        <v>284</v>
      </c>
      <c r="B32" s="151" t="s">
        <v>349</v>
      </c>
      <c r="C32" s="151" t="s">
        <v>318</v>
      </c>
      <c r="D32" s="151" t="s">
        <v>319</v>
      </c>
      <c r="E32" s="151" t="s">
        <v>356</v>
      </c>
      <c r="F32" s="151" t="s">
        <v>307</v>
      </c>
      <c r="G32" s="150" t="s">
        <v>357</v>
      </c>
      <c r="H32" s="151" t="s">
        <v>309</v>
      </c>
      <c r="I32" s="150" t="s">
        <v>328</v>
      </c>
      <c r="J32" s="151" t="s">
        <v>351</v>
      </c>
    </row>
    <row r="33" ht="52.5" customHeight="1" outlineLevel="1" spans="1:10">
      <c r="A33" s="151" t="s">
        <v>284</v>
      </c>
      <c r="B33" s="151" t="s">
        <v>349</v>
      </c>
      <c r="C33" s="151" t="s">
        <v>322</v>
      </c>
      <c r="D33" s="151" t="s">
        <v>323</v>
      </c>
      <c r="E33" s="151" t="s">
        <v>358</v>
      </c>
      <c r="F33" s="151" t="s">
        <v>359</v>
      </c>
      <c r="G33" s="150" t="s">
        <v>357</v>
      </c>
      <c r="H33" s="151" t="s">
        <v>309</v>
      </c>
      <c r="I33" s="150" t="s">
        <v>328</v>
      </c>
      <c r="J33" s="151" t="s">
        <v>351</v>
      </c>
    </row>
  </sheetData>
  <mergeCells count="8">
    <mergeCell ref="A2:J2"/>
    <mergeCell ref="A3:E3"/>
    <mergeCell ref="A7:A12"/>
    <mergeCell ref="A13:A27"/>
    <mergeCell ref="A28:A33"/>
    <mergeCell ref="B7:B12"/>
    <mergeCell ref="B13:B27"/>
    <mergeCell ref="B28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未央@</cp:lastModifiedBy>
  <dcterms:created xsi:type="dcterms:W3CDTF">2025-02-25T02:09:00Z</dcterms:created>
  <dcterms:modified xsi:type="dcterms:W3CDTF">2025-03-05T06:43:48Z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D1D76D651D814D68BC9F911C2F07382F_13</vt:lpwstr>
  </property>
  <property fmtid="{D5CDD505-2E9C-101B-9397-08002B2CF9AE}" pid="3" name="KSOProductBuildVer">
    <vt:lpwstr>2052-12.1.0.19770</vt:lpwstr>
  </property>
</Properties>
</file>