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3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<sst xmlns="http://schemas.openxmlformats.org/spreadsheetml/2006/main" count="1142" uniqueCount="416">
  <si>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</si>
  <si>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</si>
  <si>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</si>
  <si>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</si>
  <si>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</si>
  <si>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</si>
  <si>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</si>
  <si>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</si>
  <si>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</si>
  <si>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</si>
  <si>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</si>
  <si>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</si>
  <si>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</si>
  <si>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</si>
  <si>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</si>
  <si>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</si>
  <si>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</si>
  <si>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</si>
  <si>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</si>
  <si>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</si>
  <si>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</si>
  <si>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</si>
  <si>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</si>
  <si>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</si>
  <si>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</si>
  <si>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</si>
  <si>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</si>
  <si>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</si>
  <si>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</si>
  <si>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</si>
  <si>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</si>
  <si>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</si>
  <si>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</si>
  <si>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</si>
  <si>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</si>
  <si>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</si>
  <si>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</si>
  <si>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</si>
  <si>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</si>
  <si>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</si>
  <si>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</si>
  <si>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</si>
  <si>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</si>
  <si>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</si>
  <si>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</si>
  <si>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</si>
  <si>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梁河县疾病预防控制中心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</si>
  <si>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</si>
  <si>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</si>
  <si>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</si>
  <si>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</si>
  <si>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</si>
  <si>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</si>
  <si>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</si>
  <si>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</si>
  <si>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</si>
  <si>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</si>
  <si>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</si>
  <si>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</si>
  <si>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</si>
  <si>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</si>
  <si>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</si>
  <si>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</si>
  <si>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</si>
  <si>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</si>
  <si>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</si>
  <si>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</si>
  <si>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</si>
  <si>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</si>
  <si>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</si>
  <si>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</si>
  <si>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</si>
  <si>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</si>
  <si>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</si>
  <si>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</si>
  <si>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</si>
  <si>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</si>
  <si>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</si>
  <si>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</si>
  <si>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</si>
  <si>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</si>
  <si>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</si>
  <si>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</si>
  <si>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</si>
  <si>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</si>
  <si>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</si>
  <si>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</si>
  <si>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</si>
  <si>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</si>
  <si>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</si>
  <si>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</si>
  <si>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2100401</t>
  </si>
  <si>
    <t>疾病预防控制机构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</si>
  <si>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</si>
  <si>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</si>
  <si>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</si>
  <si>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</si>
  <si>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</si>
  <si>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</si>
  <si>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</si>
  <si>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</si>
  <si>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</si>
  <si>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</si>
  <si>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</si>
  <si>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</si>
  <si>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</si>
  <si>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</si>
  <si>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</si>
  <si>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</si>
  <si>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</si>
  <si>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</si>
  <si>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</si>
  <si>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</si>
  <si>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</si>
  <si>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</si>
  <si>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</si>
  <si>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</si>
  <si>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</si>
  <si>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</si>
  <si>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</si>
  <si>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</si>
  <si>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</si>
  <si>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</si>
  <si>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</si>
  <si>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</si>
  <si>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</si>
  <si>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</si>
  <si>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</si>
  <si>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</si>
  <si>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</si>
  <si>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</si>
  <si>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</si>
  <si>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</si>
  <si>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</si>
  <si>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</si>
  <si>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</si>
  <si>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</si>
  <si>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</si>
  <si>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</si>
  <si>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</si>
  <si>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</si>
  <si>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</si>
  <si>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</si>
  <si>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</si>
  <si>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</si>
  <si>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</si>
  <si>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</si>
  <si>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</si>
  <si>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</si>
  <si>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</si>
  <si>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</si>
  <si>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</si>
  <si>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</si>
  <si>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</si>
  <si>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</si>
  <si>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</si>
  <si>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</si>
  <si>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</si>
  <si>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</si>
  <si>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</si>
  <si>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</si>
  <si>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</si>
  <si>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</si>
  <si>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</si>
  <si>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</si>
  <si>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</si>
  <si>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</si>
  <si>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</si>
  <si>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</si>
  <si>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</si>
  <si>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</si>
  <si>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</si>
  <si>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</si>
  <si>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</si>
  <si>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</si>
  <si>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</si>
  <si>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</si>
  <si>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</si>
  <si>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</si>
  <si>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</si>
  <si>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</si>
  <si>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</si>
  <si>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533122210000000012317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</si>
  <si>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</si>
  <si>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</si>
  <si>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</si>
  <si>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</si>
  <si>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</si>
  <si>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</si>
  <si>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</si>
  <si>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533122231100001446629</t>
  </si>
  <si>
    <t>事业绩效奖励</t>
  </si>
  <si>
    <t>533122251100003750210</t>
  </si>
  <si>
    <t>机关事业单位基本养老保险缴费</t>
  </si>
  <si>
    <t>30108</t>
  </si>
  <si>
    <t>533122210000000012325</t>
  </si>
  <si>
    <t>职业年金缴费</t>
  </si>
  <si>
    <t>30109</t>
  </si>
  <si>
    <t>533122210000000012324</t>
  </si>
  <si>
    <t>职工基本医疗保险缴费</t>
  </si>
  <si>
    <t>30110</t>
  </si>
  <si>
    <t>533122241100002247370</t>
  </si>
  <si>
    <t>大病保险费</t>
  </si>
  <si>
    <t>30112</t>
  </si>
  <si>
    <t>其他社会保障缴费</t>
  </si>
  <si>
    <t>533122251100003750222</t>
  </si>
  <si>
    <t>工伤保险</t>
  </si>
  <si>
    <t>533122210000000012322</t>
  </si>
  <si>
    <t>生育保险</t>
  </si>
  <si>
    <t>533122210000000012323</t>
  </si>
  <si>
    <t>失业保险</t>
  </si>
  <si>
    <t>533122210000000012326</t>
  </si>
  <si>
    <t>30113</t>
  </si>
  <si>
    <t>533122241100002247393</t>
  </si>
  <si>
    <t>单位编制外人员经费</t>
  </si>
  <si>
    <t>30199</t>
  </si>
  <si>
    <t>其他工资福利支出</t>
  </si>
  <si>
    <t>533122210000000014511</t>
  </si>
  <si>
    <t>党报党刊</t>
  </si>
  <si>
    <t>30201</t>
  </si>
  <si>
    <t>办公费</t>
  </si>
  <si>
    <t>533122210000000012334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</si>
  <si>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</si>
  <si>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</si>
  <si>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</si>
  <si>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</si>
  <si>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</si>
  <si>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</si>
  <si>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</si>
  <si>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</si>
  <si>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</si>
  <si>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</si>
  <si>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</si>
  <si>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533122221100000648190</t>
  </si>
  <si>
    <t>公用经费安排的公务接待费</t>
  </si>
  <si>
    <t>30217</t>
  </si>
  <si>
    <t>30226</t>
  </si>
  <si>
    <t>劳务费</t>
  </si>
  <si>
    <t>533122221100000648189</t>
  </si>
  <si>
    <t>公用经费安排的公车购置及运维费</t>
  </si>
  <si>
    <t>30231</t>
  </si>
  <si>
    <t>公务用车运行维护费</t>
  </si>
  <si>
    <t>30299</t>
  </si>
  <si>
    <t>其他商品和服务支出</t>
  </si>
  <si>
    <t>30202</t>
  </si>
  <si>
    <t>印刷费</t>
  </si>
  <si>
    <t>533122210000000012333</t>
  </si>
  <si>
    <t>退休公用经费</t>
  </si>
  <si>
    <t>533122210000000012330</t>
  </si>
  <si>
    <t>工会经费</t>
  </si>
  <si>
    <t>30228</t>
  </si>
  <si>
    <t>533122241100002243209</t>
  </si>
  <si>
    <t>单位资金安排编外人员各类保险缴费项目经费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</si>
  <si>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</si>
  <si>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</si>
  <si>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</si>
  <si>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</si>
  <si>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</si>
  <si>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</si>
  <si>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</si>
  <si>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</si>
  <si>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从业人员健康体检工作经费</t>
  </si>
  <si>
    <t>事业发展类</t>
  </si>
  <si>
    <t>533122231100001189683</t>
  </si>
  <si>
    <t>30218</t>
  </si>
  <si>
    <t>专用材料费</t>
  </si>
  <si>
    <t>单位资金安排事业收入项目经费</t>
  </si>
  <si>
    <t>533122241100002242520</t>
  </si>
  <si>
    <t>30204</t>
  </si>
  <si>
    <t>手续费</t>
  </si>
  <si>
    <t>30209</t>
  </si>
  <si>
    <t>物业管理费</t>
  </si>
  <si>
    <t>30213</t>
  </si>
  <si>
    <t>维修（护）费</t>
  </si>
  <si>
    <t>30216</t>
  </si>
  <si>
    <t>培训费</t>
  </si>
  <si>
    <t>30227</t>
  </si>
  <si>
    <t>委托业务费</t>
  </si>
  <si>
    <t>30239</t>
  </si>
  <si>
    <t>其他交通费用</t>
  </si>
  <si>
    <t>卫生健康“双随机、一公开”监督抽查专项补助经费</t>
  </si>
  <si>
    <t>专项业务类</t>
  </si>
  <si>
    <t>533122251100003739037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</si>
  <si>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</si>
  <si>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</si>
  <si>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</si>
  <si>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</si>
  <si>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</si>
  <si>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</si>
  <si>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</si>
  <si>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</si>
  <si>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</si>
  <si>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</si>
  <si>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</si>
  <si>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根据梁财社【2023】127号通知精神，我中心将单位事业收入项目纳入2024年预算，保证2024年各项考核指标任务的顺利完成。</t>
  </si>
  <si>
    <t>产出指标</t>
  </si>
  <si>
    <t>数量指标</t>
  </si>
  <si>
    <t>专用材料采购</t>
  </si>
  <si>
    <t>&gt;=</t>
  </si>
  <si>
    <t>30多种非免疫规划疫苗、美沙酮口服液、试剂耗材</t>
  </si>
  <si>
    <t>种</t>
  </si>
  <si>
    <t>定量指标</t>
  </si>
  <si>
    <t>关于编制2024-2026年支出规划和2024年部分预算的通知</t>
  </si>
  <si>
    <t>保单位正常运转</t>
  </si>
  <si>
    <t>=</t>
  </si>
  <si>
    <t>保单位正常运转刚需支出</t>
  </si>
  <si>
    <t>年</t>
  </si>
  <si>
    <t>定性指标</t>
  </si>
  <si>
    <t>艾滋病项目及其他项目</t>
  </si>
  <si>
    <t>个</t>
  </si>
  <si>
    <t>质量指标</t>
  </si>
  <si>
    <t>专用材料采购合格率</t>
  </si>
  <si>
    <t>100</t>
  </si>
  <si>
    <t>%</t>
  </si>
  <si>
    <t>正常运转合格率</t>
  </si>
  <si>
    <t>完成艾滋病项目及其他项目合格率</t>
  </si>
  <si>
    <t>95</t>
  </si>
  <si>
    <t>效益指标</t>
  </si>
  <si>
    <t>可持续影响</t>
  </si>
  <si>
    <t>持续发展</t>
  </si>
  <si>
    <t>满意度指标</t>
  </si>
  <si>
    <t>服务对象满意度</t>
  </si>
  <si>
    <t>通过开展“双随机、一公开”监督抽查工作，切实加强公共卫生、传染病防治、职业卫生、医疗卫生监督执法工作，提高监督执法质量和效率，推进我县卫生监督执法工作的规范化。</t>
  </si>
  <si>
    <t>开展“双随机、一公开”监督抽查工作。四大类19项检验</t>
  </si>
  <si>
    <t xml:space="preserve">通过开展“双随机、一公开”监督抽查工作，切实加强公共卫生、传染病防治、职业卫生、医疗卫生监督执法工作，提高监督执法质量和效率，推进我县卫生监督执法工作的规范化，工作经费纳入财政预算，防制专项经费满足需要。
</t>
  </si>
  <si>
    <t>抽检合格率</t>
  </si>
  <si>
    <t>时效指标</t>
  </si>
  <si>
    <t>按时完成抽检</t>
  </si>
  <si>
    <t>成本指标</t>
  </si>
  <si>
    <t>经济成本指标</t>
  </si>
  <si>
    <t>80000</t>
  </si>
  <si>
    <t>元</t>
  </si>
  <si>
    <t>社会效益</t>
  </si>
  <si>
    <t>提高监督执法质量和效率</t>
  </si>
  <si>
    <t>有效提高</t>
  </si>
  <si>
    <t>85</t>
  </si>
  <si>
    <t>做好全县从业人员健康体检工作，确保从业人员的身体健康，减少传染病的传播和流行</t>
  </si>
  <si>
    <t>定期开展公共场所和食品从业人员体检工作</t>
  </si>
  <si>
    <t>8000</t>
  </si>
  <si>
    <t>人</t>
  </si>
  <si>
    <t>防止传染病人从事公共场所、食品服务工作，杜绝或降低传染病的传播和流行，保护群众身体健康。</t>
  </si>
  <si>
    <t>购置专用材料</t>
  </si>
  <si>
    <t>8500</t>
  </si>
  <si>
    <t>套</t>
  </si>
  <si>
    <t>体检合格率</t>
  </si>
  <si>
    <t>专用材料合格率</t>
  </si>
  <si>
    <t>按时完成</t>
  </si>
  <si>
    <t>2025年12月31日</t>
  </si>
  <si>
    <t>降低传染病发病率，减少传染病传播</t>
  </si>
  <si>
    <t>有效降低</t>
  </si>
  <si>
    <t>长期有效</t>
  </si>
  <si>
    <t>98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</si>
  <si>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</si>
  <si>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</si>
  <si>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</si>
  <si>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</si>
  <si>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</si>
  <si>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</si>
  <si>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</si>
  <si>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</si>
  <si>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</si>
  <si>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</si>
  <si>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</si>
  <si>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</si>
  <si>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</si>
  <si>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</si>
  <si>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</si>
  <si>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</si>
  <si>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</si>
  <si>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</si>
  <si>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办公用复印纸</t>
  </si>
  <si>
    <t>复印纸</t>
  </si>
  <si>
    <t>件</t>
  </si>
  <si>
    <t>公务用燃油费</t>
  </si>
  <si>
    <t>车辆加油、添加燃料服务</t>
  </si>
  <si>
    <t>次</t>
  </si>
  <si>
    <t>公务用车保险费</t>
  </si>
  <si>
    <t>机动车保险服务</t>
  </si>
  <si>
    <t>辆</t>
  </si>
  <si>
    <t>预算08表</t>
  </si>
  <si>
    <t>政府购买服务项目</t>
  </si>
  <si>
    <t>政府购买服务目录</t>
  </si>
  <si>
    <t>说明：本单位无政府购买服务。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</si>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</sst>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176" formatCode="#,##0.00;\-#,##0.00;;@"/>
    <numFmt numFmtId="42" formatCode="_ &quot;￥&quot;* #,##0_ ;_ &quot;￥&quot;* \-#,##0_ ;_ &quot;￥&quot;* &quot;-&quot;_ ;_ @_ "/>
    <numFmt numFmtId="177" formatCode="yyyy/mm/dd\ hh:mm:ss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;\-#,##0;;@"/>
    <numFmt numFmtId="41" formatCode="_ * #,##0_ ;_ * \-#,##0_ ;_ * &quot;-&quot;_ ;_ @_ "/>
    <numFmt numFmtId="179" formatCode="hh:mm:ss"/>
    <numFmt numFmtId="180" formatCode="yyyy/mm/dd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0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80" fontId="1" fillId="0" borderId="7">
      <alignment horizontal="right" vertical="center"/>
    </xf>
    <xf numFmtId="0" fontId="30" fillId="0" borderId="0" applyNumberFormat="0" applyFill="0" applyBorder="0" applyAlignment="0" applyProtection="0">
      <alignment vertical="center"/>
    </xf>
    <xf numFmtId="0" fontId="22" fillId="4" borderId="19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6" fillId="21" borderId="25" applyNumberFormat="0" applyAlignment="0" applyProtection="0">
      <alignment vertical="center"/>
    </xf>
    <xf numFmtId="0" fontId="37" fillId="21" borderId="20" applyNumberFormat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78" fontId="1" fillId="0" borderId="7">
      <alignment horizontal="right" vertical="center"/>
    </xf>
  </cellStyleXfs>
  <cellXfs count="20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6" xfId="53" applyFont="1" applyBorder="1" applyAlignment="1">
      <alignment horizontal="center" vertical="center" wrapText="1"/>
    </xf>
    <xf numFmtId="49" fontId="4" fillId="0" borderId="17" xfId="53" applyFont="1" applyBorder="1" applyAlignment="1">
      <alignment horizontal="center" vertical="center" wrapText="1"/>
    </xf>
    <xf numFmtId="49" fontId="4" fillId="0" borderId="6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9" sqref="B9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"2025"&amp;"年部门财务收支预算总表"</f>
        <v>2025年部门财务收支预算总表</v>
      </c>
      <c r="B2" s="200"/>
      <c r="C2" s="200"/>
      <c r="D2" s="200"/>
    </row>
    <row r="3" ht="18.75" customHeight="1" spans="1:4">
      <c r="A3" s="198" t="str">
        <f>"单位名称："&amp;"梁河县疾病预防控制中心"</f>
        <v>单位名称：梁河县疾病预防控制中心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3"/>
    </row>
    <row r="5" ht="18.75" customHeight="1" spans="1:4">
      <c r="A5" s="204" t="s">
        <v>4</v>
      </c>
      <c r="B5" s="204" t="s">
        <v>5</v>
      </c>
      <c r="C5" s="204" t="s">
        <v>6</v>
      </c>
      <c r="D5" s="204" t="s">
        <v>5</v>
      </c>
    </row>
    <row r="6" ht="18.75" customHeight="1" spans="1:4">
      <c r="A6" s="155" t="s">
        <v>7</v>
      </c>
      <c r="B6" s="157">
        <v>8239877.83</v>
      </c>
      <c r="C6" s="155" t="str">
        <f>"一"&amp;"、"&amp;"社会保障和就业支出"</f>
        <v>一、社会保障和就业支出</v>
      </c>
      <c r="D6" s="157">
        <v>1153682.95</v>
      </c>
    </row>
    <row r="7" ht="18.75" customHeight="1" spans="1:4">
      <c r="A7" s="155" t="s">
        <v>8</v>
      </c>
      <c r="B7" s="157"/>
      <c r="C7" s="155" t="str">
        <f>"二"&amp;"、"&amp;"卫生健康支出"</f>
        <v>二、卫生健康支出</v>
      </c>
      <c r="D7" s="157">
        <v>9635589.92</v>
      </c>
    </row>
    <row r="8" ht="18.75" customHeight="1" spans="1:4">
      <c r="A8" s="155" t="s">
        <v>9</v>
      </c>
      <c r="B8" s="157"/>
      <c r="C8" s="155" t="str">
        <f>"三"&amp;"、"&amp;"住房保障支出"</f>
        <v>三、住房保障支出</v>
      </c>
      <c r="D8" s="157">
        <v>650604.96</v>
      </c>
    </row>
    <row r="9" ht="18.75" customHeight="1" spans="1:4">
      <c r="A9" s="155" t="s">
        <v>10</v>
      </c>
      <c r="B9" s="157"/>
      <c r="C9" s="155"/>
      <c r="D9" s="157"/>
    </row>
    <row r="10" ht="18.75" customHeight="1" spans="1:4">
      <c r="A10" s="155" t="s">
        <v>11</v>
      </c>
      <c r="B10" s="157">
        <v>3200000</v>
      </c>
      <c r="C10" s="155"/>
      <c r="D10" s="157"/>
    </row>
    <row r="11" ht="18.75" customHeight="1" spans="1:4">
      <c r="A11" s="155" t="s">
        <v>12</v>
      </c>
      <c r="B11" s="157">
        <v>3200000</v>
      </c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17</v>
      </c>
      <c r="B32" s="157">
        <v>11439877.83</v>
      </c>
      <c r="C32" s="155" t="s">
        <v>18</v>
      </c>
      <c r="D32" s="157">
        <v>11439877.83</v>
      </c>
    </row>
    <row r="33" ht="18.75" customHeight="1" spans="1:4">
      <c r="A33" s="155" t="s">
        <v>19</v>
      </c>
      <c r="B33" s="157"/>
      <c r="C33" s="155" t="s">
        <v>20</v>
      </c>
      <c r="D33" s="157"/>
    </row>
    <row r="34" ht="18.75" customHeight="1" spans="1:4">
      <c r="A34" s="155" t="s">
        <v>21</v>
      </c>
      <c r="B34" s="157"/>
      <c r="C34" s="155" t="s">
        <v>21</v>
      </c>
      <c r="D34" s="157"/>
    </row>
    <row r="35" ht="18.75" customHeight="1" spans="1:4">
      <c r="A35" s="155" t="s">
        <v>22</v>
      </c>
      <c r="B35" s="157"/>
      <c r="C35" s="155" t="s">
        <v>23</v>
      </c>
      <c r="D35" s="157"/>
    </row>
    <row r="36" ht="18.75" customHeight="1" spans="1:4">
      <c r="A36" s="155" t="s">
        <v>24</v>
      </c>
      <c r="B36" s="157">
        <v>11439877.83</v>
      </c>
      <c r="C36" s="155" t="s">
        <v>25</v>
      </c>
      <c r="D36" s="157">
        <v>11439877.83</v>
      </c>
    </row>
  </sheetData>
  <mergeCells count="4">
    <mergeCell ref="A2:D2"/>
    <mergeCell ref="A3:B3"/>
    <mergeCell ref="A4:B4"/>
    <mergeCell ref="C4:D4"/>
  </mergeCells>
  <pageMargins left="0.751388888888889" right="0.751388888888889" top="0.708333333333333" bottom="0.66875" header="0.5" footer="0.5"/>
  <pageSetup paperSize="9" scale="8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4"/>
      <c r="E1" s="94"/>
      <c r="F1" s="127" t="s">
        <v>352</v>
      </c>
    </row>
    <row r="2" ht="26.25" customHeight="1" spans="1:6">
      <c r="A2" s="128" t="str">
        <f>"2025"&amp;"年部门政府性基金预算支出预算表"</f>
        <v>2025年部门政府性基金预算支出预算表</v>
      </c>
      <c r="B2" s="128" t="s">
        <v>353</v>
      </c>
      <c r="C2" s="129"/>
      <c r="D2" s="130"/>
      <c r="E2" s="130"/>
      <c r="F2" s="130"/>
    </row>
    <row r="3" ht="13.5" customHeight="1" spans="1:6">
      <c r="A3" s="131" t="str">
        <f>"单位名称："&amp;"梁河县疾病预防控制中心"</f>
        <v>单位名称：梁河县疾病预防控制中心</v>
      </c>
      <c r="B3" s="131" t="s">
        <v>354</v>
      </c>
      <c r="C3" s="132"/>
      <c r="D3" s="94"/>
      <c r="E3" s="94"/>
      <c r="F3" s="127" t="s">
        <v>1</v>
      </c>
    </row>
    <row r="4" ht="19.5" customHeight="1" spans="1:6">
      <c r="A4" s="133" t="s">
        <v>159</v>
      </c>
      <c r="B4" s="134" t="s">
        <v>48</v>
      </c>
      <c r="C4" s="133" t="s">
        <v>49</v>
      </c>
      <c r="D4" s="12" t="s">
        <v>355</v>
      </c>
      <c r="E4" s="13"/>
      <c r="F4" s="14"/>
    </row>
    <row r="5" ht="18.75" customHeight="1" spans="1:6">
      <c r="A5" s="135"/>
      <c r="B5" s="136"/>
      <c r="C5" s="135"/>
      <c r="D5" s="74" t="s">
        <v>30</v>
      </c>
      <c r="E5" s="12" t="s">
        <v>52</v>
      </c>
      <c r="F5" s="74" t="s">
        <v>53</v>
      </c>
    </row>
    <row r="6" ht="18.75" customHeight="1" spans="1:6">
      <c r="A6" s="60"/>
      <c r="B6" s="137"/>
      <c r="C6" s="60"/>
      <c r="D6" s="35"/>
      <c r="E6" s="35"/>
      <c r="F6" s="35"/>
    </row>
    <row r="7" ht="21" customHeight="1" spans="1:6">
      <c r="A7" s="22"/>
      <c r="B7" s="22"/>
      <c r="C7" s="22"/>
      <c r="D7" s="88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356</v>
      </c>
      <c r="B9" s="141" t="s">
        <v>356</v>
      </c>
      <c r="C9" s="142" t="s">
        <v>356</v>
      </c>
      <c r="D9" s="88"/>
      <c r="E9" s="138"/>
      <c r="F9" s="138"/>
    </row>
    <row r="10" ht="18.75" customHeight="1" spans="1:6">
      <c r="A10" s="143" t="s">
        <v>357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1388888888889" right="0.156944444444444" top="1" bottom="1" header="0.5" footer="0.5"/>
  <pageSetup paperSize="9" scale="9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opLeftCell="A3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761904761905" customWidth="1"/>
    <col min="7" max="8" width="11.847619047619" customWidth="1"/>
    <col min="9" max="9" width="5.19047619047619" customWidth="1"/>
    <col min="10" max="10" width="6.04761904761905" customWidth="1"/>
    <col min="11" max="11" width="6.02857142857143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358</v>
      </c>
    </row>
    <row r="2" ht="27.75" customHeight="1" spans="1:17">
      <c r="A2" s="10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4" t="str">
        <f>"单位名称："&amp;"梁河县疾病预防控制中心"</f>
        <v>单位名称：梁河县疾病预防控制中心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359</v>
      </c>
      <c r="B4" s="105" t="s">
        <v>360</v>
      </c>
      <c r="C4" s="105" t="s">
        <v>361</v>
      </c>
      <c r="D4" s="105" t="s">
        <v>362</v>
      </c>
      <c r="E4" s="105" t="s">
        <v>363</v>
      </c>
      <c r="F4" s="105" t="s">
        <v>364</v>
      </c>
      <c r="G4" s="49" t="s">
        <v>166</v>
      </c>
      <c r="H4" s="49"/>
      <c r="I4" s="49"/>
      <c r="J4" s="49"/>
      <c r="K4" s="118"/>
      <c r="L4" s="49"/>
      <c r="M4" s="49"/>
      <c r="N4" s="49"/>
      <c r="O4" s="77"/>
      <c r="P4" s="118"/>
      <c r="Q4" s="50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365</v>
      </c>
      <c r="J5" s="106" t="s">
        <v>366</v>
      </c>
      <c r="K5" s="119" t="s">
        <v>367</v>
      </c>
      <c r="L5" s="120" t="s">
        <v>368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369</v>
      </c>
      <c r="O6" s="33" t="s">
        <v>42</v>
      </c>
      <c r="P6" s="123" t="s">
        <v>43</v>
      </c>
      <c r="Q6" s="107" t="s">
        <v>44</v>
      </c>
    </row>
    <row r="7" ht="15" customHeight="1" spans="1:17">
      <c r="A7" s="7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52.5" customHeight="1" spans="1:17">
      <c r="A8" s="109" t="s">
        <v>46</v>
      </c>
      <c r="B8" s="110"/>
      <c r="C8" s="110"/>
      <c r="D8" s="111"/>
      <c r="E8" s="112"/>
      <c r="F8" s="23">
        <v>23050</v>
      </c>
      <c r="G8" s="23">
        <v>23050</v>
      </c>
      <c r="H8" s="23">
        <v>23050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9" t="str">
        <f>"     "&amp;"一般公用经费"</f>
        <v>     一般公用经费</v>
      </c>
      <c r="B9" s="110" t="s">
        <v>370</v>
      </c>
      <c r="C9" s="110" t="s">
        <v>371</v>
      </c>
      <c r="D9" s="111" t="s">
        <v>372</v>
      </c>
      <c r="E9" s="112">
        <v>10</v>
      </c>
      <c r="F9" s="23">
        <v>1450</v>
      </c>
      <c r="G9" s="23">
        <v>1450</v>
      </c>
      <c r="H9" s="23">
        <v>1450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9" t="str">
        <f t="shared" ref="A10:A11" si="0">"     "&amp;"公用经费安排的公车购置及运维费"</f>
        <v>     公用经费安排的公车购置及运维费</v>
      </c>
      <c r="B10" s="110" t="s">
        <v>373</v>
      </c>
      <c r="C10" s="110" t="s">
        <v>374</v>
      </c>
      <c r="D10" s="111" t="s">
        <v>375</v>
      </c>
      <c r="E10" s="112">
        <v>1</v>
      </c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9" t="str">
        <f t="shared" si="0"/>
        <v>     公用经费安排的公车购置及运维费</v>
      </c>
      <c r="B11" s="110" t="s">
        <v>376</v>
      </c>
      <c r="C11" s="110" t="s">
        <v>377</v>
      </c>
      <c r="D11" s="111" t="s">
        <v>378</v>
      </c>
      <c r="E11" s="112">
        <v>5</v>
      </c>
      <c r="F11" s="23">
        <v>16600</v>
      </c>
      <c r="G11" s="23">
        <v>16600</v>
      </c>
      <c r="H11" s="23">
        <v>16600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13" t="s">
        <v>356</v>
      </c>
      <c r="B12" s="114"/>
      <c r="C12" s="114"/>
      <c r="D12" s="114"/>
      <c r="E12" s="112"/>
      <c r="F12" s="23">
        <v>23050</v>
      </c>
      <c r="G12" s="23">
        <v>23050</v>
      </c>
      <c r="H12" s="23">
        <v>23050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236111111111111" top="1" bottom="1" header="0.5" footer="0.5"/>
  <pageSetup paperSize="9" scale="8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B13" sqref="B13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6"/>
      <c r="I1" s="1"/>
      <c r="J1" s="1"/>
      <c r="K1" s="96"/>
      <c r="L1" s="1"/>
      <c r="M1" s="100"/>
      <c r="N1" s="100" t="s">
        <v>379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"单位名称："&amp;"梁河县疾病预防控制中心"</f>
        <v>单位名称：梁河县疾病预防控制中心</v>
      </c>
      <c r="B3" s="32"/>
      <c r="C3" s="32"/>
      <c r="D3" s="32"/>
      <c r="E3" s="32"/>
      <c r="F3" s="32"/>
      <c r="G3" s="32"/>
      <c r="H3" s="96"/>
      <c r="I3" s="1"/>
      <c r="J3" s="1"/>
      <c r="K3" s="96"/>
      <c r="L3" s="1"/>
      <c r="M3" s="101"/>
      <c r="N3" s="102" t="s">
        <v>27</v>
      </c>
    </row>
    <row r="4" ht="15.75" customHeight="1" spans="1:14">
      <c r="A4" s="11" t="s">
        <v>359</v>
      </c>
      <c r="B4" s="11" t="s">
        <v>380</v>
      </c>
      <c r="C4" s="11" t="s">
        <v>381</v>
      </c>
      <c r="D4" s="12" t="s">
        <v>166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30</v>
      </c>
      <c r="E5" s="11" t="s">
        <v>34</v>
      </c>
      <c r="F5" s="11" t="s">
        <v>365</v>
      </c>
      <c r="G5" s="11" t="s">
        <v>366</v>
      </c>
      <c r="H5" s="11" t="s">
        <v>367</v>
      </c>
      <c r="I5" s="12" t="s">
        <v>368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8"/>
      <c r="E6" s="16" t="s">
        <v>33</v>
      </c>
      <c r="F6" s="18"/>
      <c r="G6" s="18"/>
      <c r="H6" s="78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39" t="s">
        <v>382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314583333333333" top="1" bottom="1" header="0.5" footer="0.5"/>
  <pageSetup paperSize="9" scale="8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:M1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93" t="s">
        <v>383</v>
      </c>
    </row>
    <row r="2" ht="27.75" customHeight="1" spans="1:13">
      <c r="A2" s="45" t="str">
        <f>"2025"&amp;"年县对下转移支付预算表"</f>
        <v>2025年县对下转移支付预算表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customHeight="1" spans="1:13">
      <c r="A3" s="44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2" t="str">
        <f>"单位名称："&amp;"梁河县疾病预防控制中心"</f>
        <v>单位名称：梁河县疾病预防控制中心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4" t="s">
        <v>384</v>
      </c>
      <c r="B5" s="12" t="s">
        <v>166</v>
      </c>
      <c r="C5" s="13"/>
      <c r="D5" s="75"/>
      <c r="E5" s="76" t="s">
        <v>385</v>
      </c>
      <c r="F5" s="77"/>
      <c r="G5" s="77"/>
      <c r="H5" s="77"/>
      <c r="I5" s="77"/>
      <c r="J5" s="77"/>
      <c r="K5" s="77"/>
      <c r="L5" s="77"/>
      <c r="M5" s="14"/>
    </row>
    <row r="6" ht="40.5" customHeight="1" spans="1:13">
      <c r="A6" s="78"/>
      <c r="B6" s="79" t="s">
        <v>30</v>
      </c>
      <c r="C6" s="11" t="s">
        <v>34</v>
      </c>
      <c r="D6" s="80" t="s">
        <v>386</v>
      </c>
      <c r="E6" s="81" t="s">
        <v>387</v>
      </c>
      <c r="F6" s="82" t="s">
        <v>388</v>
      </c>
      <c r="G6" s="82" t="s">
        <v>389</v>
      </c>
      <c r="H6" s="82" t="s">
        <v>390</v>
      </c>
      <c r="I6" s="82" t="s">
        <v>391</v>
      </c>
      <c r="J6" s="82" t="s">
        <v>392</v>
      </c>
      <c r="K6" s="82" t="s">
        <v>393</v>
      </c>
      <c r="L6" s="82" t="s">
        <v>394</v>
      </c>
      <c r="M6" s="82" t="s">
        <v>395</v>
      </c>
    </row>
    <row r="7" ht="19.5" customHeight="1" spans="1:13">
      <c r="A7" s="35">
        <v>1</v>
      </c>
      <c r="B7" s="35">
        <v>2</v>
      </c>
      <c r="C7" s="83">
        <v>3</v>
      </c>
      <c r="D7" s="84">
        <v>4</v>
      </c>
      <c r="E7" s="85">
        <v>5</v>
      </c>
      <c r="F7" s="86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</row>
    <row r="8" ht="19.5" customHeight="1" spans="1:13">
      <c r="A8" s="36"/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</row>
    <row r="9" ht="19.5" customHeight="1" spans="1:13">
      <c r="A9" s="36"/>
      <c r="B9" s="88"/>
      <c r="C9" s="88"/>
      <c r="D9" s="89"/>
      <c r="E9" s="92"/>
      <c r="F9" s="92"/>
      <c r="G9" s="92"/>
      <c r="H9" s="92"/>
      <c r="I9" s="92"/>
      <c r="J9" s="92"/>
      <c r="K9" s="92"/>
      <c r="L9" s="92"/>
      <c r="M9" s="24"/>
    </row>
    <row r="10" ht="19.5" customHeight="1" spans="1:13">
      <c r="A10" s="53" t="s">
        <v>30</v>
      </c>
      <c r="B10" s="88"/>
      <c r="C10" s="88"/>
      <c r="D10" s="89"/>
      <c r="E10" s="90"/>
      <c r="F10" s="91"/>
      <c r="G10" s="91"/>
      <c r="H10" s="91"/>
      <c r="I10" s="91"/>
      <c r="J10" s="91"/>
      <c r="K10" s="91"/>
      <c r="L10" s="91"/>
      <c r="M10" s="91"/>
    </row>
    <row r="11" ht="17.25" customHeight="1" spans="1:13">
      <c r="A11" s="46" t="s">
        <v>396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5" sqref="D15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7" t="s">
        <v>397</v>
      </c>
    </row>
    <row r="2" ht="28.5" customHeight="1" spans="1:10">
      <c r="A2" s="57" t="str">
        <f>"2025"&amp;"年县对下转移支付绩效目标表"</f>
        <v>2025年县对下转移支付绩效目标表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"单位名称："&amp;"梁河县疾病预防控制中心"</f>
        <v>单位名称：梁河县疾病预防控制中心</v>
      </c>
      <c r="B3" s="47"/>
      <c r="C3" s="47"/>
      <c r="D3" s="47"/>
      <c r="E3" s="47"/>
      <c r="F3" s="59"/>
      <c r="G3" s="47"/>
      <c r="H3" s="59"/>
    </row>
    <row r="4" ht="44.25" customHeight="1" spans="1:10">
      <c r="A4" s="34" t="s">
        <v>284</v>
      </c>
      <c r="B4" s="34" t="s">
        <v>285</v>
      </c>
      <c r="C4" s="34" t="s">
        <v>286</v>
      </c>
      <c r="D4" s="34" t="s">
        <v>287</v>
      </c>
      <c r="E4" s="34" t="s">
        <v>288</v>
      </c>
      <c r="F4" s="60" t="s">
        <v>289</v>
      </c>
      <c r="G4" s="34" t="s">
        <v>290</v>
      </c>
      <c r="H4" s="60" t="s">
        <v>291</v>
      </c>
      <c r="I4" s="60" t="s">
        <v>292</v>
      </c>
      <c r="J4" s="34" t="s">
        <v>293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42" customHeight="1" spans="1:10">
      <c r="A6" s="36"/>
      <c r="B6" s="51"/>
      <c r="C6" s="51"/>
      <c r="D6" s="51"/>
      <c r="E6" s="61"/>
      <c r="F6" s="62"/>
      <c r="G6" s="61"/>
      <c r="H6" s="62"/>
      <c r="I6" s="62"/>
      <c r="J6" s="61"/>
    </row>
    <row r="7" ht="42" customHeight="1" spans="1:10">
      <c r="A7" s="63"/>
      <c r="B7" s="64" t="s">
        <v>398</v>
      </c>
      <c r="C7" s="64" t="s">
        <v>398</v>
      </c>
      <c r="D7" s="64" t="s">
        <v>398</v>
      </c>
      <c r="E7" s="63" t="s">
        <v>398</v>
      </c>
      <c r="F7" s="64" t="s">
        <v>398</v>
      </c>
      <c r="G7" s="63" t="s">
        <v>398</v>
      </c>
      <c r="H7" s="64" t="s">
        <v>398</v>
      </c>
      <c r="I7" s="64" t="s">
        <v>398</v>
      </c>
      <c r="J7" s="68" t="s">
        <v>398</v>
      </c>
    </row>
    <row r="8" ht="18.45" customHeight="1" spans="1:10">
      <c r="A8" s="65" t="s">
        <v>396</v>
      </c>
      <c r="B8" s="66"/>
      <c r="C8" s="66"/>
      <c r="D8" s="66"/>
      <c r="E8" s="65"/>
      <c r="F8" s="66"/>
      <c r="G8" s="65"/>
      <c r="H8" s="66"/>
      <c r="I8" s="66"/>
      <c r="J8" s="65"/>
    </row>
  </sheetData>
  <mergeCells count="3">
    <mergeCell ref="A2:J2"/>
    <mergeCell ref="A3:H3"/>
    <mergeCell ref="A8:J8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4" t="s">
        <v>399</v>
      </c>
    </row>
    <row r="2" ht="28.5" customHeight="1" spans="1:8">
      <c r="A2" s="45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6" t="str">
        <f>"单位名称："&amp;"梁河县疾病预防控制中心"</f>
        <v>单位名称：梁河县疾病预防控制中心</v>
      </c>
      <c r="B3" s="7"/>
      <c r="C3" s="47"/>
    </row>
    <row r="4" ht="18" customHeight="1" spans="1:8">
      <c r="A4" s="11" t="s">
        <v>159</v>
      </c>
      <c r="B4" s="11" t="s">
        <v>400</v>
      </c>
      <c r="C4" s="11" t="s">
        <v>401</v>
      </c>
      <c r="D4" s="11" t="s">
        <v>402</v>
      </c>
      <c r="E4" s="11" t="s">
        <v>403</v>
      </c>
      <c r="F4" s="48" t="s">
        <v>404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363</v>
      </c>
      <c r="G5" s="34" t="s">
        <v>405</v>
      </c>
      <c r="H5" s="34" t="s">
        <v>406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8">
      <c r="A9" s="56" t="s">
        <v>407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13" sqref="B13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"单位名称："&amp;"梁河县疾病预防控制中心"</f>
        <v>单位名称：梁河县疾病预防控制中心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27</v>
      </c>
    </row>
    <row r="4" ht="21.75" customHeight="1" spans="1:11">
      <c r="A4" s="33" t="s">
        <v>255</v>
      </c>
      <c r="B4" s="33" t="s">
        <v>161</v>
      </c>
      <c r="C4" s="33" t="s">
        <v>256</v>
      </c>
      <c r="D4" s="34" t="s">
        <v>162</v>
      </c>
      <c r="E4" s="34" t="s">
        <v>163</v>
      </c>
      <c r="F4" s="34" t="s">
        <v>257</v>
      </c>
      <c r="G4" s="34" t="s">
        <v>258</v>
      </c>
      <c r="H4" s="35" t="s">
        <v>30</v>
      </c>
      <c r="I4" s="35" t="s">
        <v>409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7" t="s">
        <v>356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1" customHeight="1" spans="1:11">
      <c r="A11" s="39" t="s">
        <v>410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314583333333333" top="1" bottom="1" header="0.5" footer="0.5"/>
  <pageSetup paperSize="9" scale="7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D24" sqref="D2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"单位名称："&amp;"梁河县疾病预防控制中心"</f>
        <v>单位名称：梁河县疾病预防控制中心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256</v>
      </c>
      <c r="B4" s="10" t="s">
        <v>255</v>
      </c>
      <c r="C4" s="10" t="s">
        <v>161</v>
      </c>
      <c r="D4" s="11" t="s">
        <v>412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60000</v>
      </c>
      <c r="F8" s="23">
        <v>255000</v>
      </c>
      <c r="G8" s="23">
        <v>255000</v>
      </c>
    </row>
    <row r="9" ht="52.5" customHeight="1" spans="1:7">
      <c r="A9" s="24"/>
      <c r="B9" s="22" t="s">
        <v>413</v>
      </c>
      <c r="C9" s="22" t="s">
        <v>280</v>
      </c>
      <c r="D9" s="22" t="s">
        <v>414</v>
      </c>
      <c r="E9" s="23">
        <v>10000</v>
      </c>
      <c r="F9" s="23"/>
      <c r="G9" s="23"/>
    </row>
    <row r="10" ht="52.5" customHeight="1" spans="1:7">
      <c r="A10" s="25"/>
      <c r="B10" s="22" t="s">
        <v>415</v>
      </c>
      <c r="C10" s="22" t="s">
        <v>261</v>
      </c>
      <c r="D10" s="22" t="s">
        <v>414</v>
      </c>
      <c r="E10" s="23">
        <v>50000</v>
      </c>
      <c r="F10" s="23">
        <v>255000</v>
      </c>
      <c r="G10" s="23">
        <v>255000</v>
      </c>
    </row>
    <row r="11" ht="30" customHeight="1" spans="1:7">
      <c r="A11" s="26" t="s">
        <v>30</v>
      </c>
      <c r="B11" s="27" t="s">
        <v>398</v>
      </c>
      <c r="C11" s="27"/>
      <c r="D11" s="28"/>
      <c r="E11" s="23">
        <v>60000</v>
      </c>
      <c r="F11" s="23">
        <v>255000</v>
      </c>
      <c r="G11" s="23">
        <v>255000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6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"单位名称："&amp;"梁河县疾病预防控制中心"</f>
        <v>单位名称：梁河县疾病预防控制中心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8"/>
      <c r="B6" s="78"/>
      <c r="C6" s="78"/>
      <c r="D6" s="79"/>
      <c r="E6" s="79"/>
      <c r="F6" s="79"/>
      <c r="G6" s="78"/>
      <c r="H6" s="78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9"/>
      <c r="P6" s="79"/>
      <c r="Q6" s="79"/>
      <c r="R6" s="79"/>
      <c r="S6" s="7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95" t="s">
        <v>45</v>
      </c>
      <c r="B8" s="195" t="s">
        <v>46</v>
      </c>
      <c r="C8" s="23">
        <v>11439877.83</v>
      </c>
      <c r="D8" s="23">
        <v>11439877.83</v>
      </c>
      <c r="E8" s="23">
        <v>8239877.83</v>
      </c>
      <c r="F8" s="23"/>
      <c r="G8" s="23"/>
      <c r="H8" s="23"/>
      <c r="I8" s="23">
        <v>3200000</v>
      </c>
      <c r="J8" s="23">
        <v>3200000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11439877.83</v>
      </c>
      <c r="D9" s="185">
        <v>11439877.83</v>
      </c>
      <c r="E9" s="185">
        <v>8239877.83</v>
      </c>
      <c r="F9" s="185"/>
      <c r="G9" s="185"/>
      <c r="H9" s="185"/>
      <c r="I9" s="185">
        <v>3200000</v>
      </c>
      <c r="J9" s="185">
        <v>3200000</v>
      </c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topLeftCell="A2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8571428571429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2" t="s">
        <v>47</v>
      </c>
      <c r="O1" s="102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"单位名称："&amp;"梁河县疾病预防控制中心"</f>
        <v>单位名称：梁河县疾病预防控制中心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2" t="s">
        <v>1</v>
      </c>
      <c r="O3" s="102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7">
        <v>1153682.95</v>
      </c>
      <c r="D7" s="157">
        <v>1153682.95</v>
      </c>
      <c r="E7" s="157">
        <v>1153682.95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76</v>
      </c>
      <c r="B8" s="192" t="s">
        <v>77</v>
      </c>
      <c r="C8" s="157">
        <v>1121095.99</v>
      </c>
      <c r="D8" s="157">
        <v>1121095.99</v>
      </c>
      <c r="E8" s="157">
        <v>1121095.99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78</v>
      </c>
      <c r="B9" s="193" t="s">
        <v>79</v>
      </c>
      <c r="C9" s="157">
        <v>18000</v>
      </c>
      <c r="D9" s="157">
        <v>18000</v>
      </c>
      <c r="E9" s="157">
        <v>18000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3" t="s">
        <v>80</v>
      </c>
      <c r="B10" s="193" t="s">
        <v>81</v>
      </c>
      <c r="C10" s="157">
        <v>867473.28</v>
      </c>
      <c r="D10" s="157">
        <v>867473.28</v>
      </c>
      <c r="E10" s="157">
        <v>867473.28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82</v>
      </c>
      <c r="B11" s="193" t="s">
        <v>83</v>
      </c>
      <c r="C11" s="157">
        <v>235622.71</v>
      </c>
      <c r="D11" s="157">
        <v>235622.71</v>
      </c>
      <c r="E11" s="157">
        <v>235622.71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2" t="s">
        <v>84</v>
      </c>
      <c r="B12" s="192" t="s">
        <v>85</v>
      </c>
      <c r="C12" s="157">
        <v>32586.96</v>
      </c>
      <c r="D12" s="157">
        <v>32586.96</v>
      </c>
      <c r="E12" s="157">
        <v>32586.96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3" t="s">
        <v>86</v>
      </c>
      <c r="B13" s="193" t="s">
        <v>85</v>
      </c>
      <c r="C13" s="157">
        <v>32586.96</v>
      </c>
      <c r="D13" s="157">
        <v>32586.96</v>
      </c>
      <c r="E13" s="157">
        <v>32586.96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1" t="s">
        <v>87</v>
      </c>
      <c r="B14" s="191" t="s">
        <v>88</v>
      </c>
      <c r="C14" s="157">
        <v>9635589.92</v>
      </c>
      <c r="D14" s="157">
        <v>6435589.92</v>
      </c>
      <c r="E14" s="157">
        <v>6375589.92</v>
      </c>
      <c r="F14" s="157">
        <v>60000</v>
      </c>
      <c r="G14" s="157"/>
      <c r="H14" s="157"/>
      <c r="I14" s="157"/>
      <c r="J14" s="157">
        <v>3200000</v>
      </c>
      <c r="K14" s="157">
        <v>3200000</v>
      </c>
      <c r="L14" s="157"/>
      <c r="M14" s="157"/>
      <c r="N14" s="157"/>
      <c r="O14" s="157"/>
    </row>
    <row r="15" ht="52.5" customHeight="1" spans="1:15">
      <c r="A15" s="192" t="s">
        <v>89</v>
      </c>
      <c r="B15" s="192" t="s">
        <v>90</v>
      </c>
      <c r="C15" s="157">
        <v>9166338.16</v>
      </c>
      <c r="D15" s="157">
        <v>5966338.16</v>
      </c>
      <c r="E15" s="157">
        <v>5906338.16</v>
      </c>
      <c r="F15" s="157">
        <v>60000</v>
      </c>
      <c r="G15" s="157"/>
      <c r="H15" s="157"/>
      <c r="I15" s="157"/>
      <c r="J15" s="157">
        <v>3200000</v>
      </c>
      <c r="K15" s="157">
        <v>3200000</v>
      </c>
      <c r="L15" s="157"/>
      <c r="M15" s="157"/>
      <c r="N15" s="157"/>
      <c r="O15" s="157"/>
    </row>
    <row r="16" ht="52.5" customHeight="1" spans="1:15">
      <c r="A16" s="193" t="s">
        <v>91</v>
      </c>
      <c r="B16" s="193" t="s">
        <v>92</v>
      </c>
      <c r="C16" s="157">
        <v>9166338.16</v>
      </c>
      <c r="D16" s="157">
        <v>5966338.16</v>
      </c>
      <c r="E16" s="157">
        <v>5906338.16</v>
      </c>
      <c r="F16" s="157">
        <v>60000</v>
      </c>
      <c r="G16" s="157"/>
      <c r="H16" s="157"/>
      <c r="I16" s="157"/>
      <c r="J16" s="157">
        <v>3200000</v>
      </c>
      <c r="K16" s="157">
        <v>3200000</v>
      </c>
      <c r="L16" s="157"/>
      <c r="M16" s="157"/>
      <c r="N16" s="157"/>
      <c r="O16" s="157"/>
    </row>
    <row r="17" ht="52.5" customHeight="1" spans="1:15">
      <c r="A17" s="192" t="s">
        <v>93</v>
      </c>
      <c r="B17" s="192" t="s">
        <v>94</v>
      </c>
      <c r="C17" s="157">
        <v>469251.76</v>
      </c>
      <c r="D17" s="157">
        <v>469251.76</v>
      </c>
      <c r="E17" s="157">
        <v>469251.76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3" t="s">
        <v>95</v>
      </c>
      <c r="B18" s="193" t="s">
        <v>96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3" t="s">
        <v>97</v>
      </c>
      <c r="B19" s="193" t="s">
        <v>98</v>
      </c>
      <c r="C19" s="157">
        <v>406628.1</v>
      </c>
      <c r="D19" s="157">
        <v>406628.1</v>
      </c>
      <c r="E19" s="157">
        <v>406628.1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3" t="s">
        <v>99</v>
      </c>
      <c r="B20" s="193" t="s">
        <v>100</v>
      </c>
      <c r="C20" s="157">
        <v>62623.66</v>
      </c>
      <c r="D20" s="157">
        <v>62623.66</v>
      </c>
      <c r="E20" s="157">
        <v>62623.66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1" t="s">
        <v>101</v>
      </c>
      <c r="B21" s="191" t="s">
        <v>102</v>
      </c>
      <c r="C21" s="157">
        <v>650604.96</v>
      </c>
      <c r="D21" s="157">
        <v>650604.96</v>
      </c>
      <c r="E21" s="157">
        <v>650604.96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2" t="s">
        <v>103</v>
      </c>
      <c r="B22" s="192" t="s">
        <v>104</v>
      </c>
      <c r="C22" s="157">
        <v>650604.96</v>
      </c>
      <c r="D22" s="157">
        <v>650604.96</v>
      </c>
      <c r="E22" s="157">
        <v>650604.96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105</v>
      </c>
      <c r="B23" s="193" t="s">
        <v>106</v>
      </c>
      <c r="C23" s="157">
        <v>650604.96</v>
      </c>
      <c r="D23" s="157">
        <v>650604.96</v>
      </c>
      <c r="E23" s="157">
        <v>650604.96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30" customHeight="1" spans="1:15">
      <c r="A24" s="190" t="s">
        <v>30</v>
      </c>
      <c r="B24" s="190"/>
      <c r="C24" s="157">
        <v>11439877.83</v>
      </c>
      <c r="D24" s="157">
        <v>8239877.83</v>
      </c>
      <c r="E24" s="157">
        <v>8179877.83</v>
      </c>
      <c r="F24" s="157">
        <v>60000</v>
      </c>
      <c r="G24" s="157"/>
      <c r="H24" s="157"/>
      <c r="I24" s="157"/>
      <c r="J24" s="157">
        <v>3200000</v>
      </c>
      <c r="K24" s="157">
        <v>3200000</v>
      </c>
      <c r="L24" s="157"/>
      <c r="M24" s="157"/>
      <c r="N24" s="157"/>
      <c r="O24" s="157"/>
    </row>
  </sheetData>
  <mergeCells count="13">
    <mergeCell ref="N1:O1"/>
    <mergeCell ref="A2:O2"/>
    <mergeCell ref="A3:F3"/>
    <mergeCell ref="N3:O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7" workbookViewId="0">
      <selection activeCell="A1" sqref="A1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179"/>
      <c r="B1" s="179"/>
      <c r="C1" s="179"/>
      <c r="D1" s="100" t="s">
        <v>107</v>
      </c>
    </row>
    <row r="2" ht="30.75" customHeight="1" spans="1:4">
      <c r="A2" s="180" t="str">
        <f>"2025"&amp;"年部门财政拨款收支预算总表"</f>
        <v>2025年部门财政拨款收支预算总表</v>
      </c>
      <c r="B2" s="180"/>
      <c r="C2" s="180"/>
      <c r="D2" s="180"/>
    </row>
    <row r="3" ht="18.75" customHeight="1" spans="1:4">
      <c r="A3" s="31" t="str">
        <f>"单位名称："&amp;"梁河县疾病预防控制中心"</f>
        <v>单位名称：梁河县疾病预防控制中心</v>
      </c>
      <c r="B3" s="181"/>
      <c r="C3" s="181"/>
      <c r="D3" s="101" t="s">
        <v>1</v>
      </c>
    </row>
    <row r="4" ht="19.5" customHeight="1" spans="1:4">
      <c r="A4" s="12" t="s">
        <v>108</v>
      </c>
      <c r="B4" s="14"/>
      <c r="C4" s="12" t="s">
        <v>109</v>
      </c>
      <c r="D4" s="14"/>
    </row>
    <row r="5" ht="21.75" customHeight="1" spans="1:4">
      <c r="A5" s="74" t="s">
        <v>110</v>
      </c>
      <c r="B5" s="11" t="s">
        <v>5</v>
      </c>
      <c r="C5" s="74" t="s">
        <v>111</v>
      </c>
      <c r="D5" s="11" t="s">
        <v>5</v>
      </c>
    </row>
    <row r="6" ht="17.25" customHeight="1" spans="1:4">
      <c r="A6" s="78"/>
      <c r="B6" s="18"/>
      <c r="C6" s="78"/>
      <c r="D6" s="18"/>
    </row>
    <row r="7" ht="19.5" customHeight="1" spans="1:4">
      <c r="A7" s="97" t="s">
        <v>112</v>
      </c>
      <c r="B7" s="23">
        <v>8239877.83</v>
      </c>
      <c r="C7" s="97" t="s">
        <v>113</v>
      </c>
      <c r="D7" s="23">
        <v>8239877.83</v>
      </c>
    </row>
    <row r="8" ht="19.5" customHeight="1" spans="1:4">
      <c r="A8" s="97" t="s">
        <v>114</v>
      </c>
      <c r="B8" s="23">
        <v>8239877.83</v>
      </c>
      <c r="C8" s="182" t="s">
        <v>115</v>
      </c>
      <c r="D8" s="23"/>
    </row>
    <row r="9" ht="19.5" customHeight="1" spans="1:4">
      <c r="A9" s="183" t="s">
        <v>116</v>
      </c>
      <c r="B9" s="23"/>
      <c r="C9" s="182" t="s">
        <v>117</v>
      </c>
      <c r="D9" s="23"/>
    </row>
    <row r="10" ht="19.5" customHeight="1" spans="1:4">
      <c r="A10" s="183" t="s">
        <v>118</v>
      </c>
      <c r="B10" s="23"/>
      <c r="C10" s="182" t="s">
        <v>119</v>
      </c>
      <c r="D10" s="23"/>
    </row>
    <row r="11" ht="19.5" customHeight="1" spans="1:4">
      <c r="A11" s="183" t="s">
        <v>120</v>
      </c>
      <c r="B11" s="23"/>
      <c r="C11" s="182" t="s">
        <v>121</v>
      </c>
      <c r="D11" s="23"/>
    </row>
    <row r="12" ht="19.5" customHeight="1" spans="1:4">
      <c r="A12" s="183" t="s">
        <v>114</v>
      </c>
      <c r="B12" s="23"/>
      <c r="C12" s="182" t="s">
        <v>122</v>
      </c>
      <c r="D12" s="23"/>
    </row>
    <row r="13" ht="19.5" customHeight="1" spans="1:4">
      <c r="A13" s="183" t="s">
        <v>116</v>
      </c>
      <c r="B13" s="23"/>
      <c r="C13" s="182" t="s">
        <v>123</v>
      </c>
      <c r="D13" s="23"/>
    </row>
    <row r="14" ht="19.5" customHeight="1" spans="1:4">
      <c r="A14" s="183" t="s">
        <v>118</v>
      </c>
      <c r="B14" s="23"/>
      <c r="C14" s="182" t="s">
        <v>124</v>
      </c>
      <c r="D14" s="23"/>
    </row>
    <row r="15" ht="19.5" customHeight="1" spans="1:4">
      <c r="A15" s="184"/>
      <c r="B15" s="23"/>
      <c r="C15" s="182" t="s">
        <v>125</v>
      </c>
      <c r="D15" s="23">
        <v>1153682.95</v>
      </c>
    </row>
    <row r="16" ht="19.5" customHeight="1" spans="1:4">
      <c r="A16" s="184"/>
      <c r="B16" s="23"/>
      <c r="C16" s="182" t="s">
        <v>126</v>
      </c>
      <c r="D16" s="23">
        <v>6435589.92</v>
      </c>
    </row>
    <row r="17" ht="19.5" customHeight="1" spans="1:4">
      <c r="A17" s="184"/>
      <c r="B17" s="23"/>
      <c r="C17" s="182" t="s">
        <v>127</v>
      </c>
      <c r="D17" s="23"/>
    </row>
    <row r="18" ht="19.5" customHeight="1" spans="1:4">
      <c r="A18" s="184"/>
      <c r="B18" s="23"/>
      <c r="C18" s="182" t="s">
        <v>128</v>
      </c>
      <c r="D18" s="23"/>
    </row>
    <row r="19" ht="19.5" customHeight="1" spans="1:4">
      <c r="A19" s="184"/>
      <c r="B19" s="23"/>
      <c r="C19" s="182" t="s">
        <v>129</v>
      </c>
      <c r="D19" s="23"/>
    </row>
    <row r="20" ht="19.5" customHeight="1" spans="1:4">
      <c r="A20" s="97"/>
      <c r="B20" s="23"/>
      <c r="C20" s="182" t="s">
        <v>130</v>
      </c>
      <c r="D20" s="23"/>
    </row>
    <row r="21" ht="19.5" customHeight="1" spans="1:4">
      <c r="A21" s="97"/>
      <c r="B21" s="23"/>
      <c r="C21" s="97" t="s">
        <v>131</v>
      </c>
      <c r="D21" s="23"/>
    </row>
    <row r="22" ht="19.5" customHeight="1" spans="1:4">
      <c r="A22" s="97"/>
      <c r="B22" s="23"/>
      <c r="C22" s="97" t="s">
        <v>132</v>
      </c>
      <c r="D22" s="23"/>
    </row>
    <row r="23" ht="19.5" customHeight="1" spans="1:4">
      <c r="A23" s="97"/>
      <c r="B23" s="23"/>
      <c r="C23" s="97" t="s">
        <v>133</v>
      </c>
      <c r="D23" s="23"/>
    </row>
    <row r="24" ht="19.5" customHeight="1" spans="1:4">
      <c r="A24" s="97"/>
      <c r="B24" s="23"/>
      <c r="C24" s="97" t="s">
        <v>134</v>
      </c>
      <c r="D24" s="23"/>
    </row>
    <row r="25" ht="19.5" customHeight="1" spans="1:4">
      <c r="A25" s="97"/>
      <c r="B25" s="23"/>
      <c r="C25" s="97" t="s">
        <v>135</v>
      </c>
      <c r="D25" s="23"/>
    </row>
    <row r="26" ht="19.5" customHeight="1" spans="1:4">
      <c r="A26" s="182"/>
      <c r="B26" s="23"/>
      <c r="C26" s="97" t="s">
        <v>136</v>
      </c>
      <c r="D26" s="23">
        <v>650604.96</v>
      </c>
    </row>
    <row r="27" ht="19.5" customHeight="1" spans="1:4">
      <c r="A27" s="97"/>
      <c r="B27" s="23"/>
      <c r="C27" s="97" t="s">
        <v>137</v>
      </c>
      <c r="D27" s="23"/>
    </row>
    <row r="28" customHeight="1" spans="1:4">
      <c r="A28" s="97"/>
      <c r="B28" s="23"/>
      <c r="C28" s="183" t="s">
        <v>138</v>
      </c>
      <c r="D28" s="23"/>
    </row>
    <row r="29" ht="19.5" customHeight="1" spans="1:4">
      <c r="A29" s="97"/>
      <c r="B29" s="23"/>
      <c r="C29" s="97" t="s">
        <v>139</v>
      </c>
      <c r="D29" s="23"/>
    </row>
    <row r="30" ht="19.5" customHeight="1" spans="1:4">
      <c r="A30" s="182"/>
      <c r="B30" s="23"/>
      <c r="C30" s="97" t="s">
        <v>140</v>
      </c>
      <c r="D30" s="23"/>
    </row>
    <row r="31" ht="18" customHeight="1" spans="1:4">
      <c r="A31" s="182"/>
      <c r="B31" s="23"/>
      <c r="C31" s="97" t="s">
        <v>141</v>
      </c>
      <c r="D31" s="23"/>
    </row>
    <row r="32" ht="18" customHeight="1" spans="1:4">
      <c r="A32" s="182"/>
      <c r="B32" s="23"/>
      <c r="C32" s="183" t="s">
        <v>142</v>
      </c>
      <c r="D32" s="23"/>
    </row>
    <row r="33" ht="18" customHeight="1" spans="1:4">
      <c r="A33" s="182"/>
      <c r="B33" s="23"/>
      <c r="C33" s="183" t="s">
        <v>143</v>
      </c>
      <c r="D33" s="23"/>
    </row>
    <row r="34" ht="19.5" customHeight="1" spans="1:4">
      <c r="A34" s="182"/>
      <c r="B34" s="185"/>
      <c r="C34" s="97" t="s">
        <v>144</v>
      </c>
      <c r="D34" s="185"/>
    </row>
    <row r="35" ht="19.5" customHeight="1" spans="1:4">
      <c r="A35" s="182"/>
      <c r="B35" s="23"/>
      <c r="C35" s="97" t="s">
        <v>145</v>
      </c>
      <c r="D35" s="23"/>
    </row>
    <row r="36" ht="19.5" customHeight="1" spans="1:4">
      <c r="A36" s="186" t="s">
        <v>24</v>
      </c>
      <c r="B36" s="23">
        <v>8239877.83</v>
      </c>
      <c r="C36" s="186" t="s">
        <v>25</v>
      </c>
      <c r="D36" s="23">
        <v>8239877.83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1" sqref="A1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146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"单位名称："&amp;"梁河县疾病预防控制中心"</f>
        <v>单位名称：梁河县疾病预防控制中心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147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148</v>
      </c>
      <c r="F5" s="174" t="s">
        <v>149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1153682.95</v>
      </c>
      <c r="D7" s="176">
        <v>1153682.95</v>
      </c>
      <c r="E7" s="176">
        <v>1135682.95</v>
      </c>
      <c r="F7" s="176">
        <v>18000</v>
      </c>
      <c r="G7" s="176"/>
    </row>
    <row r="8" ht="18.75" customHeight="1" outlineLevel="1" spans="1:7">
      <c r="A8" s="177" t="s">
        <v>76</v>
      </c>
      <c r="B8" s="177" t="s">
        <v>77</v>
      </c>
      <c r="C8" s="176">
        <v>1121095.99</v>
      </c>
      <c r="D8" s="176">
        <v>1121095.99</v>
      </c>
      <c r="E8" s="176">
        <v>1103095.99</v>
      </c>
      <c r="F8" s="176">
        <v>18000</v>
      </c>
      <c r="G8" s="176"/>
    </row>
    <row r="9" ht="18.75" customHeight="1" outlineLevel="2" spans="1:7">
      <c r="A9" s="178" t="s">
        <v>78</v>
      </c>
      <c r="B9" s="178" t="s">
        <v>79</v>
      </c>
      <c r="C9" s="176">
        <v>18000</v>
      </c>
      <c r="D9" s="176">
        <v>18000</v>
      </c>
      <c r="E9" s="176"/>
      <c r="F9" s="176">
        <v>18000</v>
      </c>
      <c r="G9" s="176"/>
    </row>
    <row r="10" ht="18.75" customHeight="1" outlineLevel="2" spans="1:7">
      <c r="A10" s="178" t="s">
        <v>80</v>
      </c>
      <c r="B10" s="178" t="s">
        <v>81</v>
      </c>
      <c r="C10" s="176">
        <v>867473.28</v>
      </c>
      <c r="D10" s="176">
        <v>867473.28</v>
      </c>
      <c r="E10" s="176">
        <v>867473.28</v>
      </c>
      <c r="F10" s="176"/>
      <c r="G10" s="176"/>
    </row>
    <row r="11" ht="18.75" customHeight="1" outlineLevel="2" spans="1:7">
      <c r="A11" s="178" t="s">
        <v>82</v>
      </c>
      <c r="B11" s="178" t="s">
        <v>83</v>
      </c>
      <c r="C11" s="176">
        <v>235622.71</v>
      </c>
      <c r="D11" s="176">
        <v>235622.71</v>
      </c>
      <c r="E11" s="176">
        <v>235622.71</v>
      </c>
      <c r="F11" s="176"/>
      <c r="G11" s="176"/>
    </row>
    <row r="12" ht="18.75" customHeight="1" outlineLevel="1" spans="1:7">
      <c r="A12" s="177" t="s">
        <v>84</v>
      </c>
      <c r="B12" s="177" t="s">
        <v>85</v>
      </c>
      <c r="C12" s="176">
        <v>32586.96</v>
      </c>
      <c r="D12" s="176">
        <v>32586.96</v>
      </c>
      <c r="E12" s="176">
        <v>32586.96</v>
      </c>
      <c r="F12" s="176"/>
      <c r="G12" s="176"/>
    </row>
    <row r="13" ht="18.75" customHeight="1" outlineLevel="2" spans="1:7">
      <c r="A13" s="178" t="s">
        <v>86</v>
      </c>
      <c r="B13" s="178" t="s">
        <v>85</v>
      </c>
      <c r="C13" s="176">
        <v>32586.96</v>
      </c>
      <c r="D13" s="176">
        <v>32586.96</v>
      </c>
      <c r="E13" s="176">
        <v>32586.96</v>
      </c>
      <c r="F13" s="176"/>
      <c r="G13" s="176"/>
    </row>
    <row r="14" ht="18.75" customHeight="1" spans="1:7">
      <c r="A14" s="175" t="s">
        <v>87</v>
      </c>
      <c r="B14" s="175" t="s">
        <v>88</v>
      </c>
      <c r="C14" s="176">
        <v>6435589.92</v>
      </c>
      <c r="D14" s="176">
        <v>6375589.92</v>
      </c>
      <c r="E14" s="176">
        <v>6122216.76</v>
      </c>
      <c r="F14" s="176">
        <v>253373.16</v>
      </c>
      <c r="G14" s="176">
        <v>60000</v>
      </c>
    </row>
    <row r="15" ht="18.75" customHeight="1" outlineLevel="1" spans="1:7">
      <c r="A15" s="177" t="s">
        <v>89</v>
      </c>
      <c r="B15" s="177" t="s">
        <v>90</v>
      </c>
      <c r="C15" s="176">
        <v>5966338.16</v>
      </c>
      <c r="D15" s="176">
        <v>5906338.16</v>
      </c>
      <c r="E15" s="176">
        <v>5652965</v>
      </c>
      <c r="F15" s="176">
        <v>253373.16</v>
      </c>
      <c r="G15" s="176">
        <v>60000</v>
      </c>
    </row>
    <row r="16" ht="18.75" customHeight="1" outlineLevel="2" spans="1:7">
      <c r="A16" s="178" t="s">
        <v>91</v>
      </c>
      <c r="B16" s="178" t="s">
        <v>92</v>
      </c>
      <c r="C16" s="176">
        <v>5966338.16</v>
      </c>
      <c r="D16" s="176">
        <v>5906338.16</v>
      </c>
      <c r="E16" s="176">
        <v>5652965</v>
      </c>
      <c r="F16" s="176">
        <v>253373.16</v>
      </c>
      <c r="G16" s="176">
        <v>60000</v>
      </c>
    </row>
    <row r="17" ht="18.75" customHeight="1" outlineLevel="1" spans="1:7">
      <c r="A17" s="177" t="s">
        <v>93</v>
      </c>
      <c r="B17" s="177" t="s">
        <v>94</v>
      </c>
      <c r="C17" s="176">
        <v>469251.76</v>
      </c>
      <c r="D17" s="176">
        <v>469251.76</v>
      </c>
      <c r="E17" s="176">
        <v>469251.76</v>
      </c>
      <c r="F17" s="176"/>
      <c r="G17" s="176"/>
    </row>
    <row r="18" ht="18.75" customHeight="1" outlineLevel="2" spans="1:7">
      <c r="A18" s="178" t="s">
        <v>97</v>
      </c>
      <c r="B18" s="178" t="s">
        <v>98</v>
      </c>
      <c r="C18" s="176">
        <v>406628.1</v>
      </c>
      <c r="D18" s="176">
        <v>406628.1</v>
      </c>
      <c r="E18" s="176">
        <v>406628.1</v>
      </c>
      <c r="F18" s="176"/>
      <c r="G18" s="176"/>
    </row>
    <row r="19" ht="18.75" customHeight="1" outlineLevel="2" spans="1:7">
      <c r="A19" s="178" t="s">
        <v>99</v>
      </c>
      <c r="B19" s="178" t="s">
        <v>100</v>
      </c>
      <c r="C19" s="176">
        <v>62623.66</v>
      </c>
      <c r="D19" s="176">
        <v>62623.66</v>
      </c>
      <c r="E19" s="176">
        <v>62623.66</v>
      </c>
      <c r="F19" s="176"/>
      <c r="G19" s="176"/>
    </row>
    <row r="20" ht="18.75" customHeight="1" spans="1:7">
      <c r="A20" s="175" t="s">
        <v>101</v>
      </c>
      <c r="B20" s="175" t="s">
        <v>102</v>
      </c>
      <c r="C20" s="176">
        <v>650604.96</v>
      </c>
      <c r="D20" s="176">
        <v>650604.96</v>
      </c>
      <c r="E20" s="176">
        <v>650604.96</v>
      </c>
      <c r="F20" s="176"/>
      <c r="G20" s="176"/>
    </row>
    <row r="21" ht="18.75" customHeight="1" outlineLevel="1" spans="1:7">
      <c r="A21" s="177" t="s">
        <v>103</v>
      </c>
      <c r="B21" s="177" t="s">
        <v>104</v>
      </c>
      <c r="C21" s="176">
        <v>650604.96</v>
      </c>
      <c r="D21" s="176">
        <v>650604.96</v>
      </c>
      <c r="E21" s="176">
        <v>650604.96</v>
      </c>
      <c r="F21" s="176"/>
      <c r="G21" s="176"/>
    </row>
    <row r="22" ht="18.75" customHeight="1" outlineLevel="2" spans="1:7">
      <c r="A22" s="178" t="s">
        <v>105</v>
      </c>
      <c r="B22" s="178" t="s">
        <v>106</v>
      </c>
      <c r="C22" s="176">
        <v>650604.96</v>
      </c>
      <c r="D22" s="176">
        <v>650604.96</v>
      </c>
      <c r="E22" s="176">
        <v>650604.96</v>
      </c>
      <c r="F22" s="176"/>
      <c r="G22" s="176"/>
    </row>
    <row r="23" ht="18.75" customHeight="1" spans="1:7">
      <c r="A23" s="174" t="s">
        <v>30</v>
      </c>
      <c r="B23" s="174"/>
      <c r="C23" s="176">
        <v>8239877.83</v>
      </c>
      <c r="D23" s="176">
        <v>8179877.83</v>
      </c>
      <c r="E23" s="176">
        <v>7908504.67</v>
      </c>
      <c r="F23" s="176">
        <v>271373.16</v>
      </c>
      <c r="G23" s="176">
        <v>60000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63"/>
      <c r="B1" s="163"/>
      <c r="C1" s="164"/>
      <c r="D1" s="1"/>
      <c r="E1" s="1"/>
      <c r="F1" s="165" t="s">
        <v>150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"单位名称："&amp;"梁河县疾病预防控制中心"</f>
        <v>单位名称：梁河县疾病预防控制中心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151</v>
      </c>
      <c r="B4" s="74" t="s">
        <v>152</v>
      </c>
      <c r="C4" s="12" t="s">
        <v>153</v>
      </c>
      <c r="D4" s="13"/>
      <c r="E4" s="14"/>
      <c r="F4" s="74" t="s">
        <v>154</v>
      </c>
    </row>
    <row r="5" ht="19.5" customHeight="1" spans="1:6">
      <c r="A5" s="18"/>
      <c r="B5" s="78"/>
      <c r="C5" s="35" t="s">
        <v>33</v>
      </c>
      <c r="D5" s="35" t="s">
        <v>155</v>
      </c>
      <c r="E5" s="35" t="s">
        <v>156</v>
      </c>
      <c r="F5" s="78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24250</v>
      </c>
      <c r="B7" s="170"/>
      <c r="C7" s="171">
        <v>23700</v>
      </c>
      <c r="D7" s="170"/>
      <c r="E7" s="170">
        <v>23700</v>
      </c>
      <c r="F7" s="170">
        <v>550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3"/>
  <sheetViews>
    <sheetView showZeros="0" topLeftCell="A36" workbookViewId="0">
      <selection activeCell="A1" sqref="A1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13.5714285714286" customWidth="1"/>
    <col min="19" max="19" width="10.1428571428571" customWidth="1"/>
    <col min="20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157</v>
      </c>
      <c r="U1" s="162"/>
      <c r="V1" s="162"/>
      <c r="W1" s="162"/>
    </row>
    <row r="2" ht="45.75" customHeight="1" spans="1:23">
      <c r="A2" s="159" t="s">
        <v>158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"单位名称："&amp;"梁河县疾病预防控制中心"</f>
        <v>单位名称：梁河县疾病预防控制中心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159</v>
      </c>
      <c r="B4" s="160" t="s">
        <v>160</v>
      </c>
      <c r="C4" s="160" t="s">
        <v>161</v>
      </c>
      <c r="D4" s="160" t="s">
        <v>162</v>
      </c>
      <c r="E4" s="160" t="s">
        <v>163</v>
      </c>
      <c r="F4" s="160" t="s">
        <v>164</v>
      </c>
      <c r="G4" s="160" t="s">
        <v>165</v>
      </c>
      <c r="H4" s="160" t="s">
        <v>166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167</v>
      </c>
      <c r="I5" s="160" t="s">
        <v>34</v>
      </c>
      <c r="J5" s="160" t="s">
        <v>168</v>
      </c>
      <c r="K5" s="160" t="s">
        <v>169</v>
      </c>
      <c r="L5" s="160" t="s">
        <v>170</v>
      </c>
      <c r="M5" s="160" t="s">
        <v>171</v>
      </c>
      <c r="N5" s="160" t="s">
        <v>172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173</v>
      </c>
      <c r="J6" s="160" t="s">
        <v>168</v>
      </c>
      <c r="K6" s="160" t="s">
        <v>169</v>
      </c>
      <c r="L6" s="160" t="s">
        <v>170</v>
      </c>
      <c r="M6" s="160" t="s">
        <v>171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174</v>
      </c>
      <c r="Q8" s="160" t="s">
        <v>175</v>
      </c>
      <c r="R8" s="160" t="s">
        <v>176</v>
      </c>
      <c r="S8" s="160" t="s">
        <v>177</v>
      </c>
      <c r="T8" s="160" t="s">
        <v>178</v>
      </c>
      <c r="U8" s="160" t="s">
        <v>179</v>
      </c>
      <c r="V8" s="160" t="s">
        <v>180</v>
      </c>
      <c r="W8" s="160" t="s">
        <v>181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8379877.83</v>
      </c>
      <c r="I9" s="157">
        <v>8179877.83</v>
      </c>
      <c r="J9" s="157"/>
      <c r="K9" s="157"/>
      <c r="L9" s="157">
        <v>8179877.83</v>
      </c>
      <c r="M9" s="157"/>
      <c r="N9" s="157"/>
      <c r="O9" s="157"/>
      <c r="P9" s="157"/>
      <c r="Q9" s="157"/>
      <c r="R9" s="157">
        <v>200000</v>
      </c>
      <c r="S9" s="157">
        <v>200000</v>
      </c>
      <c r="T9" s="157"/>
      <c r="U9" s="157"/>
      <c r="V9" s="157"/>
      <c r="W9" s="157"/>
    </row>
    <row r="10" ht="53.25" customHeight="1" outlineLevel="1" spans="1:23">
      <c r="A10" s="155" t="s">
        <v>46</v>
      </c>
      <c r="B10" s="155" t="s">
        <v>182</v>
      </c>
      <c r="C10" s="155" t="s">
        <v>183</v>
      </c>
      <c r="D10" s="155" t="s">
        <v>91</v>
      </c>
      <c r="E10" s="155" t="s">
        <v>92</v>
      </c>
      <c r="F10" s="155" t="s">
        <v>184</v>
      </c>
      <c r="G10" s="155" t="s">
        <v>185</v>
      </c>
      <c r="H10" s="157">
        <v>2083884</v>
      </c>
      <c r="I10" s="157">
        <v>2083884</v>
      </c>
      <c r="J10" s="157"/>
      <c r="K10" s="157"/>
      <c r="L10" s="157">
        <v>2083884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46</v>
      </c>
      <c r="B11" s="155" t="s">
        <v>182</v>
      </c>
      <c r="C11" s="155" t="s">
        <v>183</v>
      </c>
      <c r="D11" s="155" t="s">
        <v>91</v>
      </c>
      <c r="E11" s="155" t="s">
        <v>92</v>
      </c>
      <c r="F11" s="155" t="s">
        <v>186</v>
      </c>
      <c r="G11" s="155" t="s">
        <v>187</v>
      </c>
      <c r="H11" s="157">
        <v>529872</v>
      </c>
      <c r="I11" s="157">
        <v>529872</v>
      </c>
      <c r="J11" s="157"/>
      <c r="K11" s="157"/>
      <c r="L11" s="157">
        <v>529872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46</v>
      </c>
      <c r="B12" s="155" t="s">
        <v>182</v>
      </c>
      <c r="C12" s="155" t="s">
        <v>183</v>
      </c>
      <c r="D12" s="155" t="s">
        <v>91</v>
      </c>
      <c r="E12" s="155" t="s">
        <v>92</v>
      </c>
      <c r="F12" s="155" t="s">
        <v>188</v>
      </c>
      <c r="G12" s="155" t="s">
        <v>189</v>
      </c>
      <c r="H12" s="157">
        <v>173657</v>
      </c>
      <c r="I12" s="157">
        <v>173657</v>
      </c>
      <c r="J12" s="157"/>
      <c r="K12" s="157"/>
      <c r="L12" s="157">
        <v>173657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46</v>
      </c>
      <c r="B13" s="155" t="s">
        <v>182</v>
      </c>
      <c r="C13" s="155" t="s">
        <v>183</v>
      </c>
      <c r="D13" s="155" t="s">
        <v>91</v>
      </c>
      <c r="E13" s="155" t="s">
        <v>92</v>
      </c>
      <c r="F13" s="155" t="s">
        <v>188</v>
      </c>
      <c r="G13" s="155" t="s">
        <v>189</v>
      </c>
      <c r="H13" s="157">
        <v>614100</v>
      </c>
      <c r="I13" s="157">
        <v>614100</v>
      </c>
      <c r="J13" s="157"/>
      <c r="K13" s="157"/>
      <c r="L13" s="157">
        <v>614100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46</v>
      </c>
      <c r="B14" s="155" t="s">
        <v>182</v>
      </c>
      <c r="C14" s="155" t="s">
        <v>183</v>
      </c>
      <c r="D14" s="155" t="s">
        <v>91</v>
      </c>
      <c r="E14" s="155" t="s">
        <v>92</v>
      </c>
      <c r="F14" s="155" t="s">
        <v>188</v>
      </c>
      <c r="G14" s="155" t="s">
        <v>189</v>
      </c>
      <c r="H14" s="157">
        <v>625092</v>
      </c>
      <c r="I14" s="157">
        <v>625092</v>
      </c>
      <c r="J14" s="157"/>
      <c r="K14" s="157"/>
      <c r="L14" s="157">
        <v>625092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46</v>
      </c>
      <c r="B15" s="155" t="s">
        <v>190</v>
      </c>
      <c r="C15" s="155" t="s">
        <v>191</v>
      </c>
      <c r="D15" s="155" t="s">
        <v>91</v>
      </c>
      <c r="E15" s="155" t="s">
        <v>92</v>
      </c>
      <c r="F15" s="155" t="s">
        <v>188</v>
      </c>
      <c r="G15" s="155" t="s">
        <v>189</v>
      </c>
      <c r="H15" s="157">
        <v>540000</v>
      </c>
      <c r="I15" s="157">
        <v>540000</v>
      </c>
      <c r="J15" s="157"/>
      <c r="K15" s="157"/>
      <c r="L15" s="157">
        <v>540000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46</v>
      </c>
      <c r="B16" s="155" t="s">
        <v>182</v>
      </c>
      <c r="C16" s="155" t="s">
        <v>183</v>
      </c>
      <c r="D16" s="155" t="s">
        <v>91</v>
      </c>
      <c r="E16" s="155" t="s">
        <v>92</v>
      </c>
      <c r="F16" s="155" t="s">
        <v>188</v>
      </c>
      <c r="G16" s="155" t="s">
        <v>189</v>
      </c>
      <c r="H16" s="157">
        <v>1028760</v>
      </c>
      <c r="I16" s="157">
        <v>1028760</v>
      </c>
      <c r="J16" s="157"/>
      <c r="K16" s="157"/>
      <c r="L16" s="157">
        <v>1028760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46</v>
      </c>
      <c r="B17" s="155" t="s">
        <v>192</v>
      </c>
      <c r="C17" s="155" t="s">
        <v>193</v>
      </c>
      <c r="D17" s="155" t="s">
        <v>80</v>
      </c>
      <c r="E17" s="155" t="s">
        <v>81</v>
      </c>
      <c r="F17" s="155" t="s">
        <v>194</v>
      </c>
      <c r="G17" s="155" t="s">
        <v>193</v>
      </c>
      <c r="H17" s="157">
        <v>867473.28</v>
      </c>
      <c r="I17" s="157">
        <v>867473.28</v>
      </c>
      <c r="J17" s="157"/>
      <c r="K17" s="157"/>
      <c r="L17" s="157">
        <v>867473.28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46</v>
      </c>
      <c r="B18" s="155" t="s">
        <v>195</v>
      </c>
      <c r="C18" s="155" t="s">
        <v>196</v>
      </c>
      <c r="D18" s="155" t="s">
        <v>82</v>
      </c>
      <c r="E18" s="155" t="s">
        <v>83</v>
      </c>
      <c r="F18" s="155" t="s">
        <v>197</v>
      </c>
      <c r="G18" s="155" t="s">
        <v>196</v>
      </c>
      <c r="H18" s="157">
        <v>235622.71</v>
      </c>
      <c r="I18" s="157">
        <v>235622.71</v>
      </c>
      <c r="J18" s="157"/>
      <c r="K18" s="157"/>
      <c r="L18" s="157">
        <v>235622.71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46</v>
      </c>
      <c r="B19" s="155" t="s">
        <v>198</v>
      </c>
      <c r="C19" s="155" t="s">
        <v>199</v>
      </c>
      <c r="D19" s="155" t="s">
        <v>95</v>
      </c>
      <c r="E19" s="155" t="s">
        <v>96</v>
      </c>
      <c r="F19" s="155" t="s">
        <v>200</v>
      </c>
      <c r="G19" s="155" t="s">
        <v>199</v>
      </c>
      <c r="H19" s="157"/>
      <c r="I19" s="157"/>
      <c r="J19" s="157"/>
      <c r="K19" s="157"/>
      <c r="L19" s="157"/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46</v>
      </c>
      <c r="B20" s="155" t="s">
        <v>198</v>
      </c>
      <c r="C20" s="155" t="s">
        <v>199</v>
      </c>
      <c r="D20" s="155" t="s">
        <v>97</v>
      </c>
      <c r="E20" s="155" t="s">
        <v>98</v>
      </c>
      <c r="F20" s="155" t="s">
        <v>200</v>
      </c>
      <c r="G20" s="155" t="s">
        <v>199</v>
      </c>
      <c r="H20" s="157">
        <v>406628.1</v>
      </c>
      <c r="I20" s="157">
        <v>406628.1</v>
      </c>
      <c r="J20" s="157"/>
      <c r="K20" s="157"/>
      <c r="L20" s="157">
        <v>406628.1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46</v>
      </c>
      <c r="B21" s="155" t="s">
        <v>201</v>
      </c>
      <c r="C21" s="155" t="s">
        <v>202</v>
      </c>
      <c r="D21" s="155" t="s">
        <v>99</v>
      </c>
      <c r="E21" s="155" t="s">
        <v>100</v>
      </c>
      <c r="F21" s="155" t="s">
        <v>203</v>
      </c>
      <c r="G21" s="155" t="s">
        <v>204</v>
      </c>
      <c r="H21" s="157">
        <v>19250</v>
      </c>
      <c r="I21" s="157">
        <v>19250</v>
      </c>
      <c r="J21" s="157"/>
      <c r="K21" s="157"/>
      <c r="L21" s="157">
        <v>19250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46</v>
      </c>
      <c r="B22" s="155" t="s">
        <v>205</v>
      </c>
      <c r="C22" s="155" t="s">
        <v>206</v>
      </c>
      <c r="D22" s="155" t="s">
        <v>99</v>
      </c>
      <c r="E22" s="155" t="s">
        <v>100</v>
      </c>
      <c r="F22" s="155" t="s">
        <v>203</v>
      </c>
      <c r="G22" s="155" t="s">
        <v>204</v>
      </c>
      <c r="H22" s="157">
        <v>21686.83</v>
      </c>
      <c r="I22" s="157">
        <v>21686.83</v>
      </c>
      <c r="J22" s="157"/>
      <c r="K22" s="157"/>
      <c r="L22" s="157">
        <v>21686.83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46</v>
      </c>
      <c r="B23" s="155" t="s">
        <v>207</v>
      </c>
      <c r="C23" s="155" t="s">
        <v>208</v>
      </c>
      <c r="D23" s="155" t="s">
        <v>99</v>
      </c>
      <c r="E23" s="155" t="s">
        <v>100</v>
      </c>
      <c r="F23" s="155" t="s">
        <v>203</v>
      </c>
      <c r="G23" s="155" t="s">
        <v>204</v>
      </c>
      <c r="H23" s="157">
        <v>21686.83</v>
      </c>
      <c r="I23" s="157">
        <v>21686.83</v>
      </c>
      <c r="J23" s="157"/>
      <c r="K23" s="157"/>
      <c r="L23" s="157">
        <v>21686.83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46</v>
      </c>
      <c r="B24" s="155" t="s">
        <v>209</v>
      </c>
      <c r="C24" s="155" t="s">
        <v>210</v>
      </c>
      <c r="D24" s="155" t="s">
        <v>86</v>
      </c>
      <c r="E24" s="155" t="s">
        <v>85</v>
      </c>
      <c r="F24" s="155" t="s">
        <v>203</v>
      </c>
      <c r="G24" s="155" t="s">
        <v>204</v>
      </c>
      <c r="H24" s="157">
        <v>32586.96</v>
      </c>
      <c r="I24" s="157">
        <v>32586.96</v>
      </c>
      <c r="J24" s="157"/>
      <c r="K24" s="157"/>
      <c r="L24" s="157">
        <v>32586.96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46</v>
      </c>
      <c r="B25" s="155" t="s">
        <v>211</v>
      </c>
      <c r="C25" s="155" t="s">
        <v>106</v>
      </c>
      <c r="D25" s="155" t="s">
        <v>105</v>
      </c>
      <c r="E25" s="155" t="s">
        <v>106</v>
      </c>
      <c r="F25" s="155" t="s">
        <v>212</v>
      </c>
      <c r="G25" s="155" t="s">
        <v>106</v>
      </c>
      <c r="H25" s="157">
        <v>650604.96</v>
      </c>
      <c r="I25" s="157">
        <v>650604.96</v>
      </c>
      <c r="J25" s="157"/>
      <c r="K25" s="157"/>
      <c r="L25" s="157">
        <v>650604.96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46</v>
      </c>
      <c r="B26" s="155" t="s">
        <v>213</v>
      </c>
      <c r="C26" s="155" t="s">
        <v>214</v>
      </c>
      <c r="D26" s="155" t="s">
        <v>91</v>
      </c>
      <c r="E26" s="155" t="s">
        <v>92</v>
      </c>
      <c r="F26" s="155" t="s">
        <v>215</v>
      </c>
      <c r="G26" s="155" t="s">
        <v>216</v>
      </c>
      <c r="H26" s="157">
        <v>57600</v>
      </c>
      <c r="I26" s="157">
        <v>57600</v>
      </c>
      <c r="J26" s="157"/>
      <c r="K26" s="157"/>
      <c r="L26" s="157">
        <v>57600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46</v>
      </c>
      <c r="B27" s="155" t="s">
        <v>217</v>
      </c>
      <c r="C27" s="155" t="s">
        <v>218</v>
      </c>
      <c r="D27" s="155" t="s">
        <v>91</v>
      </c>
      <c r="E27" s="155" t="s">
        <v>92</v>
      </c>
      <c r="F27" s="155" t="s">
        <v>219</v>
      </c>
      <c r="G27" s="155" t="s">
        <v>220</v>
      </c>
      <c r="H27" s="157">
        <v>15489</v>
      </c>
      <c r="I27" s="157">
        <v>15489</v>
      </c>
      <c r="J27" s="157"/>
      <c r="K27" s="157"/>
      <c r="L27" s="157">
        <v>15489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46</v>
      </c>
      <c r="B28" s="155" t="s">
        <v>221</v>
      </c>
      <c r="C28" s="155" t="s">
        <v>222</v>
      </c>
      <c r="D28" s="155" t="s">
        <v>91</v>
      </c>
      <c r="E28" s="155" t="s">
        <v>92</v>
      </c>
      <c r="F28" s="155" t="s">
        <v>219</v>
      </c>
      <c r="G28" s="155" t="s">
        <v>220</v>
      </c>
      <c r="H28" s="157">
        <v>10150</v>
      </c>
      <c r="I28" s="157">
        <v>10150</v>
      </c>
      <c r="J28" s="157"/>
      <c r="K28" s="157"/>
      <c r="L28" s="157">
        <v>10150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46</v>
      </c>
      <c r="B29" s="155" t="s">
        <v>221</v>
      </c>
      <c r="C29" s="155" t="s">
        <v>222</v>
      </c>
      <c r="D29" s="155" t="s">
        <v>91</v>
      </c>
      <c r="E29" s="155" t="s">
        <v>92</v>
      </c>
      <c r="F29" s="155" t="s">
        <v>223</v>
      </c>
      <c r="G29" s="155" t="s">
        <v>224</v>
      </c>
      <c r="H29" s="157">
        <v>8000</v>
      </c>
      <c r="I29" s="157">
        <v>8000</v>
      </c>
      <c r="J29" s="157"/>
      <c r="K29" s="157"/>
      <c r="L29" s="157">
        <v>8000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46</v>
      </c>
      <c r="B30" s="155" t="s">
        <v>221</v>
      </c>
      <c r="C30" s="155" t="s">
        <v>222</v>
      </c>
      <c r="D30" s="155" t="s">
        <v>91</v>
      </c>
      <c r="E30" s="155" t="s">
        <v>92</v>
      </c>
      <c r="F30" s="155" t="s">
        <v>225</v>
      </c>
      <c r="G30" s="155" t="s">
        <v>226</v>
      </c>
      <c r="H30" s="157">
        <v>25000</v>
      </c>
      <c r="I30" s="157">
        <v>25000</v>
      </c>
      <c r="J30" s="157"/>
      <c r="K30" s="157"/>
      <c r="L30" s="157">
        <v>25000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46</v>
      </c>
      <c r="B31" s="155" t="s">
        <v>221</v>
      </c>
      <c r="C31" s="155" t="s">
        <v>222</v>
      </c>
      <c r="D31" s="155" t="s">
        <v>91</v>
      </c>
      <c r="E31" s="155" t="s">
        <v>92</v>
      </c>
      <c r="F31" s="155" t="s">
        <v>227</v>
      </c>
      <c r="G31" s="155" t="s">
        <v>228</v>
      </c>
      <c r="H31" s="157">
        <v>30800</v>
      </c>
      <c r="I31" s="157">
        <v>30800</v>
      </c>
      <c r="J31" s="157"/>
      <c r="K31" s="157"/>
      <c r="L31" s="157">
        <v>30800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46</v>
      </c>
      <c r="B32" s="155" t="s">
        <v>221</v>
      </c>
      <c r="C32" s="155" t="s">
        <v>222</v>
      </c>
      <c r="D32" s="155" t="s">
        <v>91</v>
      </c>
      <c r="E32" s="155" t="s">
        <v>92</v>
      </c>
      <c r="F32" s="155" t="s">
        <v>229</v>
      </c>
      <c r="G32" s="155" t="s">
        <v>230</v>
      </c>
      <c r="H32" s="157">
        <v>10350</v>
      </c>
      <c r="I32" s="157">
        <v>10350</v>
      </c>
      <c r="J32" s="157"/>
      <c r="K32" s="157"/>
      <c r="L32" s="157">
        <v>10350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46</v>
      </c>
      <c r="B33" s="155" t="s">
        <v>221</v>
      </c>
      <c r="C33" s="155" t="s">
        <v>222</v>
      </c>
      <c r="D33" s="155" t="s">
        <v>91</v>
      </c>
      <c r="E33" s="155" t="s">
        <v>92</v>
      </c>
      <c r="F33" s="155" t="s">
        <v>231</v>
      </c>
      <c r="G33" s="155" t="s">
        <v>232</v>
      </c>
      <c r="H33" s="157">
        <v>1500</v>
      </c>
      <c r="I33" s="157">
        <v>1500</v>
      </c>
      <c r="J33" s="157"/>
      <c r="K33" s="157"/>
      <c r="L33" s="157">
        <v>1500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46</v>
      </c>
      <c r="B34" s="155" t="s">
        <v>233</v>
      </c>
      <c r="C34" s="155" t="s">
        <v>234</v>
      </c>
      <c r="D34" s="155" t="s">
        <v>91</v>
      </c>
      <c r="E34" s="155" t="s">
        <v>92</v>
      </c>
      <c r="F34" s="155" t="s">
        <v>235</v>
      </c>
      <c r="G34" s="155" t="s">
        <v>154</v>
      </c>
      <c r="H34" s="157">
        <v>550</v>
      </c>
      <c r="I34" s="157">
        <v>550</v>
      </c>
      <c r="J34" s="157"/>
      <c r="K34" s="157"/>
      <c r="L34" s="157">
        <v>550</v>
      </c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46</v>
      </c>
      <c r="B35" s="155" t="s">
        <v>221</v>
      </c>
      <c r="C35" s="155" t="s">
        <v>222</v>
      </c>
      <c r="D35" s="155" t="s">
        <v>91</v>
      </c>
      <c r="E35" s="155" t="s">
        <v>92</v>
      </c>
      <c r="F35" s="155" t="s">
        <v>236</v>
      </c>
      <c r="G35" s="155" t="s">
        <v>237</v>
      </c>
      <c r="H35" s="157">
        <v>15200</v>
      </c>
      <c r="I35" s="157">
        <v>15200</v>
      </c>
      <c r="J35" s="157"/>
      <c r="K35" s="157"/>
      <c r="L35" s="157">
        <v>15200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46</v>
      </c>
      <c r="B36" s="155" t="s">
        <v>238</v>
      </c>
      <c r="C36" s="155" t="s">
        <v>239</v>
      </c>
      <c r="D36" s="155" t="s">
        <v>91</v>
      </c>
      <c r="E36" s="155" t="s">
        <v>92</v>
      </c>
      <c r="F36" s="155" t="s">
        <v>240</v>
      </c>
      <c r="G36" s="155" t="s">
        <v>241</v>
      </c>
      <c r="H36" s="157">
        <v>23700</v>
      </c>
      <c r="I36" s="157">
        <v>23700</v>
      </c>
      <c r="J36" s="157"/>
      <c r="K36" s="157"/>
      <c r="L36" s="157">
        <v>23700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46</v>
      </c>
      <c r="B37" s="155" t="s">
        <v>221</v>
      </c>
      <c r="C37" s="155" t="s">
        <v>222</v>
      </c>
      <c r="D37" s="155" t="s">
        <v>91</v>
      </c>
      <c r="E37" s="155" t="s">
        <v>92</v>
      </c>
      <c r="F37" s="155" t="s">
        <v>242</v>
      </c>
      <c r="G37" s="155" t="s">
        <v>243</v>
      </c>
      <c r="H37" s="157">
        <v>1000</v>
      </c>
      <c r="I37" s="157">
        <v>1000</v>
      </c>
      <c r="J37" s="157"/>
      <c r="K37" s="157"/>
      <c r="L37" s="157">
        <v>1000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46</v>
      </c>
      <c r="B38" s="155" t="s">
        <v>221</v>
      </c>
      <c r="C38" s="155" t="s">
        <v>222</v>
      </c>
      <c r="D38" s="155" t="s">
        <v>91</v>
      </c>
      <c r="E38" s="155" t="s">
        <v>92</v>
      </c>
      <c r="F38" s="155" t="s">
        <v>244</v>
      </c>
      <c r="G38" s="155" t="s">
        <v>245</v>
      </c>
      <c r="H38" s="157">
        <v>2000</v>
      </c>
      <c r="I38" s="157">
        <v>2000</v>
      </c>
      <c r="J38" s="157"/>
      <c r="K38" s="157"/>
      <c r="L38" s="157">
        <v>2000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46</v>
      </c>
      <c r="B39" s="155" t="s">
        <v>246</v>
      </c>
      <c r="C39" s="155" t="s">
        <v>247</v>
      </c>
      <c r="D39" s="155" t="s">
        <v>78</v>
      </c>
      <c r="E39" s="155" t="s">
        <v>79</v>
      </c>
      <c r="F39" s="155" t="s">
        <v>242</v>
      </c>
      <c r="G39" s="155" t="s">
        <v>243</v>
      </c>
      <c r="H39" s="157">
        <v>18000</v>
      </c>
      <c r="I39" s="157">
        <v>18000</v>
      </c>
      <c r="J39" s="157"/>
      <c r="K39" s="157"/>
      <c r="L39" s="157">
        <v>18000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46</v>
      </c>
      <c r="B40" s="155" t="s">
        <v>246</v>
      </c>
      <c r="C40" s="155" t="s">
        <v>247</v>
      </c>
      <c r="D40" s="155" t="s">
        <v>91</v>
      </c>
      <c r="E40" s="155" t="s">
        <v>92</v>
      </c>
      <c r="F40" s="155" t="s">
        <v>242</v>
      </c>
      <c r="G40" s="155" t="s">
        <v>243</v>
      </c>
      <c r="H40" s="157">
        <v>1200</v>
      </c>
      <c r="I40" s="157">
        <v>1200</v>
      </c>
      <c r="J40" s="157"/>
      <c r="K40" s="157"/>
      <c r="L40" s="157">
        <v>1200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5" t="s">
        <v>46</v>
      </c>
      <c r="B41" s="155" t="s">
        <v>248</v>
      </c>
      <c r="C41" s="155" t="s">
        <v>249</v>
      </c>
      <c r="D41" s="155" t="s">
        <v>91</v>
      </c>
      <c r="E41" s="155" t="s">
        <v>92</v>
      </c>
      <c r="F41" s="155" t="s">
        <v>250</v>
      </c>
      <c r="G41" s="155" t="s">
        <v>249</v>
      </c>
      <c r="H41" s="157">
        <v>108434.16</v>
      </c>
      <c r="I41" s="157">
        <v>108434.16</v>
      </c>
      <c r="J41" s="157"/>
      <c r="K41" s="157"/>
      <c r="L41" s="157">
        <v>108434.16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5" t="s">
        <v>46</v>
      </c>
      <c r="B42" s="155" t="s">
        <v>251</v>
      </c>
      <c r="C42" s="155" t="s">
        <v>252</v>
      </c>
      <c r="D42" s="155" t="s">
        <v>91</v>
      </c>
      <c r="E42" s="155" t="s">
        <v>92</v>
      </c>
      <c r="F42" s="155" t="s">
        <v>203</v>
      </c>
      <c r="G42" s="155" t="s">
        <v>204</v>
      </c>
      <c r="H42" s="157">
        <v>200000</v>
      </c>
      <c r="I42" s="157"/>
      <c r="J42" s="157"/>
      <c r="K42" s="157"/>
      <c r="L42" s="157"/>
      <c r="M42" s="155"/>
      <c r="N42" s="157"/>
      <c r="O42" s="157"/>
      <c r="P42" s="157"/>
      <c r="Q42" s="157"/>
      <c r="R42" s="157">
        <v>200000</v>
      </c>
      <c r="S42" s="157">
        <v>200000</v>
      </c>
      <c r="T42" s="157"/>
      <c r="U42" s="157"/>
      <c r="V42" s="157"/>
      <c r="W42" s="157"/>
    </row>
    <row r="43" ht="30.75" customHeight="1" spans="1:23">
      <c r="A43" s="161" t="s">
        <v>30</v>
      </c>
      <c r="B43" s="161"/>
      <c r="C43" s="161"/>
      <c r="D43" s="161"/>
      <c r="E43" s="161"/>
      <c r="F43" s="161"/>
      <c r="G43" s="161"/>
      <c r="H43" s="157">
        <v>8379877.83</v>
      </c>
      <c r="I43" s="157">
        <v>8179877.83</v>
      </c>
      <c r="J43" s="157"/>
      <c r="K43" s="157"/>
      <c r="L43" s="157">
        <v>8179877.83</v>
      </c>
      <c r="M43" s="157"/>
      <c r="N43" s="157"/>
      <c r="O43" s="157"/>
      <c r="P43" s="157"/>
      <c r="Q43" s="157"/>
      <c r="R43" s="157">
        <v>200000</v>
      </c>
      <c r="S43" s="157">
        <v>200000</v>
      </c>
      <c r="T43" s="157"/>
      <c r="U43" s="157"/>
      <c r="V43" s="157"/>
      <c r="W43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topLeftCell="A23" workbookViewId="0">
      <selection activeCell="A1" sqref="A1:W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3.7142857142857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253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254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"单位名称："&amp;"梁河县疾病预防控制中心"</f>
        <v>单位名称：梁河县疾病预防控制中心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255</v>
      </c>
      <c r="B4" s="154" t="s">
        <v>160</v>
      </c>
      <c r="C4" s="154" t="s">
        <v>161</v>
      </c>
      <c r="D4" s="154" t="s">
        <v>256</v>
      </c>
      <c r="E4" s="154" t="s">
        <v>162</v>
      </c>
      <c r="F4" s="154" t="s">
        <v>163</v>
      </c>
      <c r="G4" s="154" t="s">
        <v>257</v>
      </c>
      <c r="H4" s="154" t="s">
        <v>258</v>
      </c>
      <c r="I4" s="154" t="s">
        <v>30</v>
      </c>
      <c r="J4" s="154" t="s">
        <v>259</v>
      </c>
      <c r="K4" s="154"/>
      <c r="L4" s="154"/>
      <c r="M4" s="154"/>
      <c r="N4" s="154" t="s">
        <v>172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260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174</v>
      </c>
      <c r="Q7" s="154" t="s">
        <v>175</v>
      </c>
      <c r="R7" s="154" t="s">
        <v>176</v>
      </c>
      <c r="S7" s="154" t="s">
        <v>177</v>
      </c>
      <c r="T7" s="154" t="s">
        <v>178</v>
      </c>
      <c r="U7" s="154" t="s">
        <v>179</v>
      </c>
      <c r="V7" s="154" t="s">
        <v>180</v>
      </c>
      <c r="W7" s="154" t="s">
        <v>181</v>
      </c>
    </row>
    <row r="8" ht="52.5" customHeight="1" spans="1:23">
      <c r="A8" s="155"/>
      <c r="B8" s="155"/>
      <c r="C8" s="155" t="s">
        <v>261</v>
      </c>
      <c r="D8" s="155"/>
      <c r="E8" s="155"/>
      <c r="F8" s="155"/>
      <c r="G8" s="155"/>
      <c r="H8" s="155"/>
      <c r="I8" s="157">
        <v>50000</v>
      </c>
      <c r="J8" s="157">
        <v>50000</v>
      </c>
      <c r="K8" s="157">
        <v>50000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262</v>
      </c>
      <c r="B9" s="155" t="s">
        <v>263</v>
      </c>
      <c r="C9" s="155" t="s">
        <v>261</v>
      </c>
      <c r="D9" s="155" t="s">
        <v>46</v>
      </c>
      <c r="E9" s="155" t="s">
        <v>91</v>
      </c>
      <c r="F9" s="155" t="s">
        <v>92</v>
      </c>
      <c r="G9" s="155" t="s">
        <v>264</v>
      </c>
      <c r="H9" s="155" t="s">
        <v>265</v>
      </c>
      <c r="I9" s="157">
        <v>50000</v>
      </c>
      <c r="J9" s="157">
        <v>50000</v>
      </c>
      <c r="K9" s="157">
        <v>50000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spans="1:23">
      <c r="A10" s="155"/>
      <c r="B10" s="155"/>
      <c r="C10" s="155" t="s">
        <v>266</v>
      </c>
      <c r="D10" s="155"/>
      <c r="E10" s="155"/>
      <c r="F10" s="155"/>
      <c r="G10" s="155"/>
      <c r="H10" s="155"/>
      <c r="I10" s="157">
        <v>3000000</v>
      </c>
      <c r="J10" s="157"/>
      <c r="K10" s="157"/>
      <c r="L10" s="157"/>
      <c r="M10" s="157"/>
      <c r="N10" s="155"/>
      <c r="O10" s="155"/>
      <c r="P10" s="155"/>
      <c r="Q10" s="157"/>
      <c r="R10" s="157">
        <v>3000000</v>
      </c>
      <c r="S10" s="157">
        <v>3000000</v>
      </c>
      <c r="T10" s="157"/>
      <c r="U10" s="157"/>
      <c r="V10" s="157"/>
      <c r="W10" s="157"/>
    </row>
    <row r="11" ht="52.5" customHeight="1" outlineLevel="1" spans="1:23">
      <c r="A11" s="155" t="s">
        <v>262</v>
      </c>
      <c r="B11" s="155" t="s">
        <v>267</v>
      </c>
      <c r="C11" s="155" t="s">
        <v>266</v>
      </c>
      <c r="D11" s="155" t="s">
        <v>46</v>
      </c>
      <c r="E11" s="155" t="s">
        <v>91</v>
      </c>
      <c r="F11" s="155" t="s">
        <v>92</v>
      </c>
      <c r="G11" s="155" t="s">
        <v>219</v>
      </c>
      <c r="H11" s="155" t="s">
        <v>220</v>
      </c>
      <c r="I11" s="157">
        <v>100000</v>
      </c>
      <c r="J11" s="157"/>
      <c r="K11" s="157"/>
      <c r="L11" s="157"/>
      <c r="M11" s="157"/>
      <c r="N11" s="155"/>
      <c r="O11" s="155"/>
      <c r="P11" s="155"/>
      <c r="Q11" s="157"/>
      <c r="R11" s="157">
        <v>100000</v>
      </c>
      <c r="S11" s="157">
        <v>100000</v>
      </c>
      <c r="T11" s="157"/>
      <c r="U11" s="157"/>
      <c r="V11" s="157"/>
      <c r="W11" s="157"/>
    </row>
    <row r="12" ht="52.5" customHeight="1" outlineLevel="1" spans="1:23">
      <c r="A12" s="155" t="s">
        <v>262</v>
      </c>
      <c r="B12" s="155" t="s">
        <v>267</v>
      </c>
      <c r="C12" s="155" t="s">
        <v>266</v>
      </c>
      <c r="D12" s="155" t="s">
        <v>46</v>
      </c>
      <c r="E12" s="155" t="s">
        <v>91</v>
      </c>
      <c r="F12" s="155" t="s">
        <v>92</v>
      </c>
      <c r="G12" s="155" t="s">
        <v>244</v>
      </c>
      <c r="H12" s="155" t="s">
        <v>245</v>
      </c>
      <c r="I12" s="157">
        <v>15000</v>
      </c>
      <c r="J12" s="157"/>
      <c r="K12" s="157"/>
      <c r="L12" s="157"/>
      <c r="M12" s="157"/>
      <c r="N12" s="155"/>
      <c r="O12" s="155"/>
      <c r="P12" s="155"/>
      <c r="Q12" s="157"/>
      <c r="R12" s="157">
        <v>15000</v>
      </c>
      <c r="S12" s="157">
        <v>15000</v>
      </c>
      <c r="T12" s="157"/>
      <c r="U12" s="157"/>
      <c r="V12" s="157"/>
      <c r="W12" s="157"/>
    </row>
    <row r="13" ht="52.5" customHeight="1" outlineLevel="1" spans="1:23">
      <c r="A13" s="155" t="s">
        <v>262</v>
      </c>
      <c r="B13" s="155" t="s">
        <v>267</v>
      </c>
      <c r="C13" s="155" t="s">
        <v>266</v>
      </c>
      <c r="D13" s="155" t="s">
        <v>46</v>
      </c>
      <c r="E13" s="155" t="s">
        <v>91</v>
      </c>
      <c r="F13" s="155" t="s">
        <v>92</v>
      </c>
      <c r="G13" s="155" t="s">
        <v>268</v>
      </c>
      <c r="H13" s="155" t="s">
        <v>269</v>
      </c>
      <c r="I13" s="157">
        <v>500</v>
      </c>
      <c r="J13" s="157"/>
      <c r="K13" s="157"/>
      <c r="L13" s="157"/>
      <c r="M13" s="157"/>
      <c r="N13" s="155"/>
      <c r="O13" s="155"/>
      <c r="P13" s="155"/>
      <c r="Q13" s="157"/>
      <c r="R13" s="157">
        <v>500</v>
      </c>
      <c r="S13" s="157">
        <v>500</v>
      </c>
      <c r="T13" s="157"/>
      <c r="U13" s="157"/>
      <c r="V13" s="157"/>
      <c r="W13" s="157"/>
    </row>
    <row r="14" ht="52.5" customHeight="1" outlineLevel="1" spans="1:23">
      <c r="A14" s="155" t="s">
        <v>262</v>
      </c>
      <c r="B14" s="155" t="s">
        <v>267</v>
      </c>
      <c r="C14" s="155" t="s">
        <v>266</v>
      </c>
      <c r="D14" s="155" t="s">
        <v>46</v>
      </c>
      <c r="E14" s="155" t="s">
        <v>91</v>
      </c>
      <c r="F14" s="155" t="s">
        <v>92</v>
      </c>
      <c r="G14" s="155" t="s">
        <v>223</v>
      </c>
      <c r="H14" s="155" t="s">
        <v>224</v>
      </c>
      <c r="I14" s="157">
        <v>5000</v>
      </c>
      <c r="J14" s="157"/>
      <c r="K14" s="157"/>
      <c r="L14" s="157"/>
      <c r="M14" s="157"/>
      <c r="N14" s="155"/>
      <c r="O14" s="155"/>
      <c r="P14" s="155"/>
      <c r="Q14" s="157"/>
      <c r="R14" s="157">
        <v>5000</v>
      </c>
      <c r="S14" s="157">
        <v>5000</v>
      </c>
      <c r="T14" s="157"/>
      <c r="U14" s="157"/>
      <c r="V14" s="157"/>
      <c r="W14" s="157"/>
    </row>
    <row r="15" ht="52.5" customHeight="1" outlineLevel="1" spans="1:23">
      <c r="A15" s="155" t="s">
        <v>262</v>
      </c>
      <c r="B15" s="155" t="s">
        <v>267</v>
      </c>
      <c r="C15" s="155" t="s">
        <v>266</v>
      </c>
      <c r="D15" s="155" t="s">
        <v>46</v>
      </c>
      <c r="E15" s="155" t="s">
        <v>91</v>
      </c>
      <c r="F15" s="155" t="s">
        <v>92</v>
      </c>
      <c r="G15" s="155" t="s">
        <v>225</v>
      </c>
      <c r="H15" s="155" t="s">
        <v>226</v>
      </c>
      <c r="I15" s="157">
        <v>15000</v>
      </c>
      <c r="J15" s="157"/>
      <c r="K15" s="157"/>
      <c r="L15" s="157"/>
      <c r="M15" s="157"/>
      <c r="N15" s="155"/>
      <c r="O15" s="155"/>
      <c r="P15" s="155"/>
      <c r="Q15" s="157"/>
      <c r="R15" s="157">
        <v>15000</v>
      </c>
      <c r="S15" s="157">
        <v>15000</v>
      </c>
      <c r="T15" s="157"/>
      <c r="U15" s="157"/>
      <c r="V15" s="157"/>
      <c r="W15" s="157"/>
    </row>
    <row r="16" ht="52.5" customHeight="1" outlineLevel="1" spans="1:23">
      <c r="A16" s="155" t="s">
        <v>262</v>
      </c>
      <c r="B16" s="155" t="s">
        <v>267</v>
      </c>
      <c r="C16" s="155" t="s">
        <v>266</v>
      </c>
      <c r="D16" s="155" t="s">
        <v>46</v>
      </c>
      <c r="E16" s="155" t="s">
        <v>91</v>
      </c>
      <c r="F16" s="155" t="s">
        <v>92</v>
      </c>
      <c r="G16" s="155" t="s">
        <v>227</v>
      </c>
      <c r="H16" s="155" t="s">
        <v>228</v>
      </c>
      <c r="I16" s="157">
        <v>15000</v>
      </c>
      <c r="J16" s="157"/>
      <c r="K16" s="157"/>
      <c r="L16" s="157"/>
      <c r="M16" s="157"/>
      <c r="N16" s="155"/>
      <c r="O16" s="155"/>
      <c r="P16" s="155"/>
      <c r="Q16" s="157"/>
      <c r="R16" s="157">
        <v>15000</v>
      </c>
      <c r="S16" s="157">
        <v>15000</v>
      </c>
      <c r="T16" s="157"/>
      <c r="U16" s="157"/>
      <c r="V16" s="157"/>
      <c r="W16" s="157"/>
    </row>
    <row r="17" ht="52.5" customHeight="1" outlineLevel="1" spans="1:23">
      <c r="A17" s="155" t="s">
        <v>262</v>
      </c>
      <c r="B17" s="155" t="s">
        <v>267</v>
      </c>
      <c r="C17" s="155" t="s">
        <v>266</v>
      </c>
      <c r="D17" s="155" t="s">
        <v>46</v>
      </c>
      <c r="E17" s="155" t="s">
        <v>91</v>
      </c>
      <c r="F17" s="155" t="s">
        <v>92</v>
      </c>
      <c r="G17" s="155" t="s">
        <v>270</v>
      </c>
      <c r="H17" s="155" t="s">
        <v>271</v>
      </c>
      <c r="I17" s="157">
        <v>60000</v>
      </c>
      <c r="J17" s="157"/>
      <c r="K17" s="157"/>
      <c r="L17" s="157"/>
      <c r="M17" s="157"/>
      <c r="N17" s="155"/>
      <c r="O17" s="155"/>
      <c r="P17" s="155"/>
      <c r="Q17" s="157"/>
      <c r="R17" s="157">
        <v>60000</v>
      </c>
      <c r="S17" s="157">
        <v>60000</v>
      </c>
      <c r="T17" s="157"/>
      <c r="U17" s="157"/>
      <c r="V17" s="157"/>
      <c r="W17" s="157"/>
    </row>
    <row r="18" ht="52.5" customHeight="1" outlineLevel="1" spans="1:23">
      <c r="A18" s="155" t="s">
        <v>262</v>
      </c>
      <c r="B18" s="155" t="s">
        <v>267</v>
      </c>
      <c r="C18" s="155" t="s">
        <v>266</v>
      </c>
      <c r="D18" s="155" t="s">
        <v>46</v>
      </c>
      <c r="E18" s="155" t="s">
        <v>91</v>
      </c>
      <c r="F18" s="155" t="s">
        <v>92</v>
      </c>
      <c r="G18" s="155" t="s">
        <v>229</v>
      </c>
      <c r="H18" s="155" t="s">
        <v>230</v>
      </c>
      <c r="I18" s="157">
        <v>100000</v>
      </c>
      <c r="J18" s="157"/>
      <c r="K18" s="157"/>
      <c r="L18" s="157"/>
      <c r="M18" s="157"/>
      <c r="N18" s="155"/>
      <c r="O18" s="155"/>
      <c r="P18" s="155"/>
      <c r="Q18" s="157"/>
      <c r="R18" s="157">
        <v>100000</v>
      </c>
      <c r="S18" s="157">
        <v>100000</v>
      </c>
      <c r="T18" s="157"/>
      <c r="U18" s="157"/>
      <c r="V18" s="157"/>
      <c r="W18" s="157"/>
    </row>
    <row r="19" ht="52.5" customHeight="1" outlineLevel="1" spans="1:23">
      <c r="A19" s="155" t="s">
        <v>262</v>
      </c>
      <c r="B19" s="155" t="s">
        <v>267</v>
      </c>
      <c r="C19" s="155" t="s">
        <v>266</v>
      </c>
      <c r="D19" s="155" t="s">
        <v>46</v>
      </c>
      <c r="E19" s="155" t="s">
        <v>91</v>
      </c>
      <c r="F19" s="155" t="s">
        <v>92</v>
      </c>
      <c r="G19" s="155" t="s">
        <v>272</v>
      </c>
      <c r="H19" s="155" t="s">
        <v>273</v>
      </c>
      <c r="I19" s="157">
        <v>50000</v>
      </c>
      <c r="J19" s="157"/>
      <c r="K19" s="157"/>
      <c r="L19" s="157"/>
      <c r="M19" s="157"/>
      <c r="N19" s="155"/>
      <c r="O19" s="155"/>
      <c r="P19" s="155"/>
      <c r="Q19" s="157"/>
      <c r="R19" s="157">
        <v>50000</v>
      </c>
      <c r="S19" s="157">
        <v>50000</v>
      </c>
      <c r="T19" s="157"/>
      <c r="U19" s="157"/>
      <c r="V19" s="157"/>
      <c r="W19" s="157"/>
    </row>
    <row r="20" ht="52.5" customHeight="1" outlineLevel="1" spans="1:23">
      <c r="A20" s="155" t="s">
        <v>262</v>
      </c>
      <c r="B20" s="155" t="s">
        <v>267</v>
      </c>
      <c r="C20" s="155" t="s">
        <v>266</v>
      </c>
      <c r="D20" s="155" t="s">
        <v>46</v>
      </c>
      <c r="E20" s="155" t="s">
        <v>91</v>
      </c>
      <c r="F20" s="155" t="s">
        <v>92</v>
      </c>
      <c r="G20" s="155" t="s">
        <v>231</v>
      </c>
      <c r="H20" s="155" t="s">
        <v>232</v>
      </c>
      <c r="I20" s="157">
        <v>2000</v>
      </c>
      <c r="J20" s="157"/>
      <c r="K20" s="157"/>
      <c r="L20" s="157"/>
      <c r="M20" s="157"/>
      <c r="N20" s="155"/>
      <c r="O20" s="155"/>
      <c r="P20" s="155"/>
      <c r="Q20" s="157"/>
      <c r="R20" s="157">
        <v>2000</v>
      </c>
      <c r="S20" s="157">
        <v>2000</v>
      </c>
      <c r="T20" s="157"/>
      <c r="U20" s="157"/>
      <c r="V20" s="157"/>
      <c r="W20" s="157"/>
    </row>
    <row r="21" ht="52.5" customHeight="1" outlineLevel="1" spans="1:23">
      <c r="A21" s="155" t="s">
        <v>262</v>
      </c>
      <c r="B21" s="155" t="s">
        <v>267</v>
      </c>
      <c r="C21" s="155" t="s">
        <v>266</v>
      </c>
      <c r="D21" s="155" t="s">
        <v>46</v>
      </c>
      <c r="E21" s="155" t="s">
        <v>91</v>
      </c>
      <c r="F21" s="155" t="s">
        <v>92</v>
      </c>
      <c r="G21" s="155" t="s">
        <v>274</v>
      </c>
      <c r="H21" s="155" t="s">
        <v>275</v>
      </c>
      <c r="I21" s="157">
        <v>30000</v>
      </c>
      <c r="J21" s="157"/>
      <c r="K21" s="157"/>
      <c r="L21" s="157"/>
      <c r="M21" s="157"/>
      <c r="N21" s="155"/>
      <c r="O21" s="155"/>
      <c r="P21" s="155"/>
      <c r="Q21" s="157"/>
      <c r="R21" s="157">
        <v>30000</v>
      </c>
      <c r="S21" s="157">
        <v>30000</v>
      </c>
      <c r="T21" s="157"/>
      <c r="U21" s="157"/>
      <c r="V21" s="157"/>
      <c r="W21" s="157"/>
    </row>
    <row r="22" ht="52.5" customHeight="1" outlineLevel="1" spans="1:23">
      <c r="A22" s="155" t="s">
        <v>262</v>
      </c>
      <c r="B22" s="155" t="s">
        <v>267</v>
      </c>
      <c r="C22" s="155" t="s">
        <v>266</v>
      </c>
      <c r="D22" s="155" t="s">
        <v>46</v>
      </c>
      <c r="E22" s="155" t="s">
        <v>91</v>
      </c>
      <c r="F22" s="155" t="s">
        <v>92</v>
      </c>
      <c r="G22" s="155" t="s">
        <v>235</v>
      </c>
      <c r="H22" s="155" t="s">
        <v>154</v>
      </c>
      <c r="I22" s="157">
        <v>2000</v>
      </c>
      <c r="J22" s="157"/>
      <c r="K22" s="157"/>
      <c r="L22" s="157"/>
      <c r="M22" s="157"/>
      <c r="N22" s="155"/>
      <c r="O22" s="155"/>
      <c r="P22" s="155"/>
      <c r="Q22" s="157"/>
      <c r="R22" s="157">
        <v>2000</v>
      </c>
      <c r="S22" s="157">
        <v>2000</v>
      </c>
      <c r="T22" s="157"/>
      <c r="U22" s="157"/>
      <c r="V22" s="157"/>
      <c r="W22" s="157"/>
    </row>
    <row r="23" ht="52.5" customHeight="1" outlineLevel="1" spans="1:23">
      <c r="A23" s="155" t="s">
        <v>262</v>
      </c>
      <c r="B23" s="155" t="s">
        <v>267</v>
      </c>
      <c r="C23" s="155" t="s">
        <v>266</v>
      </c>
      <c r="D23" s="155" t="s">
        <v>46</v>
      </c>
      <c r="E23" s="155" t="s">
        <v>91</v>
      </c>
      <c r="F23" s="155" t="s">
        <v>92</v>
      </c>
      <c r="G23" s="155" t="s">
        <v>264</v>
      </c>
      <c r="H23" s="155" t="s">
        <v>265</v>
      </c>
      <c r="I23" s="157">
        <v>2048500</v>
      </c>
      <c r="J23" s="157"/>
      <c r="K23" s="157"/>
      <c r="L23" s="157"/>
      <c r="M23" s="157"/>
      <c r="N23" s="155"/>
      <c r="O23" s="155"/>
      <c r="P23" s="155"/>
      <c r="Q23" s="157"/>
      <c r="R23" s="157">
        <v>2048500</v>
      </c>
      <c r="S23" s="157">
        <v>2048500</v>
      </c>
      <c r="T23" s="157"/>
      <c r="U23" s="157"/>
      <c r="V23" s="157"/>
      <c r="W23" s="157"/>
    </row>
    <row r="24" ht="52.5" customHeight="1" outlineLevel="1" spans="1:23">
      <c r="A24" s="155" t="s">
        <v>262</v>
      </c>
      <c r="B24" s="155" t="s">
        <v>267</v>
      </c>
      <c r="C24" s="155" t="s">
        <v>266</v>
      </c>
      <c r="D24" s="155" t="s">
        <v>46</v>
      </c>
      <c r="E24" s="155" t="s">
        <v>91</v>
      </c>
      <c r="F24" s="155" t="s">
        <v>92</v>
      </c>
      <c r="G24" s="155" t="s">
        <v>236</v>
      </c>
      <c r="H24" s="155" t="s">
        <v>237</v>
      </c>
      <c r="I24" s="157">
        <v>400000</v>
      </c>
      <c r="J24" s="157"/>
      <c r="K24" s="157"/>
      <c r="L24" s="157"/>
      <c r="M24" s="157"/>
      <c r="N24" s="155"/>
      <c r="O24" s="155"/>
      <c r="P24" s="155"/>
      <c r="Q24" s="157"/>
      <c r="R24" s="157">
        <v>400000</v>
      </c>
      <c r="S24" s="157">
        <v>400000</v>
      </c>
      <c r="T24" s="157"/>
      <c r="U24" s="157"/>
      <c r="V24" s="157"/>
      <c r="W24" s="157"/>
    </row>
    <row r="25" ht="52.5" customHeight="1" outlineLevel="1" spans="1:23">
      <c r="A25" s="155" t="s">
        <v>262</v>
      </c>
      <c r="B25" s="155" t="s">
        <v>267</v>
      </c>
      <c r="C25" s="155" t="s">
        <v>266</v>
      </c>
      <c r="D25" s="155" t="s">
        <v>46</v>
      </c>
      <c r="E25" s="155" t="s">
        <v>91</v>
      </c>
      <c r="F25" s="155" t="s">
        <v>92</v>
      </c>
      <c r="G25" s="155" t="s">
        <v>276</v>
      </c>
      <c r="H25" s="155" t="s">
        <v>277</v>
      </c>
      <c r="I25" s="157">
        <v>100000</v>
      </c>
      <c r="J25" s="157"/>
      <c r="K25" s="157"/>
      <c r="L25" s="157"/>
      <c r="M25" s="157"/>
      <c r="N25" s="155"/>
      <c r="O25" s="155"/>
      <c r="P25" s="155"/>
      <c r="Q25" s="157"/>
      <c r="R25" s="157">
        <v>100000</v>
      </c>
      <c r="S25" s="157">
        <v>100000</v>
      </c>
      <c r="T25" s="157"/>
      <c r="U25" s="157"/>
      <c r="V25" s="157"/>
      <c r="W25" s="157"/>
    </row>
    <row r="26" ht="52.5" customHeight="1" outlineLevel="1" spans="1:23">
      <c r="A26" s="155" t="s">
        <v>262</v>
      </c>
      <c r="B26" s="155" t="s">
        <v>267</v>
      </c>
      <c r="C26" s="155" t="s">
        <v>266</v>
      </c>
      <c r="D26" s="155" t="s">
        <v>46</v>
      </c>
      <c r="E26" s="155" t="s">
        <v>91</v>
      </c>
      <c r="F26" s="155" t="s">
        <v>92</v>
      </c>
      <c r="G26" s="155" t="s">
        <v>240</v>
      </c>
      <c r="H26" s="155" t="s">
        <v>241</v>
      </c>
      <c r="I26" s="157">
        <v>5000</v>
      </c>
      <c r="J26" s="157"/>
      <c r="K26" s="157"/>
      <c r="L26" s="157"/>
      <c r="M26" s="157"/>
      <c r="N26" s="155"/>
      <c r="O26" s="155"/>
      <c r="P26" s="155"/>
      <c r="Q26" s="157"/>
      <c r="R26" s="157">
        <v>5000</v>
      </c>
      <c r="S26" s="157">
        <v>5000</v>
      </c>
      <c r="T26" s="157"/>
      <c r="U26" s="157"/>
      <c r="V26" s="157"/>
      <c r="W26" s="157"/>
    </row>
    <row r="27" ht="52.5" customHeight="1" outlineLevel="1" spans="1:23">
      <c r="A27" s="155" t="s">
        <v>262</v>
      </c>
      <c r="B27" s="155" t="s">
        <v>267</v>
      </c>
      <c r="C27" s="155" t="s">
        <v>266</v>
      </c>
      <c r="D27" s="155" t="s">
        <v>46</v>
      </c>
      <c r="E27" s="155" t="s">
        <v>91</v>
      </c>
      <c r="F27" s="155" t="s">
        <v>92</v>
      </c>
      <c r="G27" s="155" t="s">
        <v>278</v>
      </c>
      <c r="H27" s="155" t="s">
        <v>279</v>
      </c>
      <c r="I27" s="157">
        <v>2000</v>
      </c>
      <c r="J27" s="157"/>
      <c r="K27" s="157"/>
      <c r="L27" s="157"/>
      <c r="M27" s="157"/>
      <c r="N27" s="155"/>
      <c r="O27" s="155"/>
      <c r="P27" s="155"/>
      <c r="Q27" s="157"/>
      <c r="R27" s="157">
        <v>2000</v>
      </c>
      <c r="S27" s="157">
        <v>2000</v>
      </c>
      <c r="T27" s="157"/>
      <c r="U27" s="157"/>
      <c r="V27" s="157"/>
      <c r="W27" s="157"/>
    </row>
    <row r="28" ht="52.5" customHeight="1" outlineLevel="1" spans="1:23">
      <c r="A28" s="155" t="s">
        <v>262</v>
      </c>
      <c r="B28" s="155" t="s">
        <v>267</v>
      </c>
      <c r="C28" s="155" t="s">
        <v>266</v>
      </c>
      <c r="D28" s="155" t="s">
        <v>46</v>
      </c>
      <c r="E28" s="155" t="s">
        <v>91</v>
      </c>
      <c r="F28" s="155" t="s">
        <v>92</v>
      </c>
      <c r="G28" s="155" t="s">
        <v>242</v>
      </c>
      <c r="H28" s="155" t="s">
        <v>243</v>
      </c>
      <c r="I28" s="157">
        <v>50000</v>
      </c>
      <c r="J28" s="157"/>
      <c r="K28" s="157"/>
      <c r="L28" s="157"/>
      <c r="M28" s="157"/>
      <c r="N28" s="155"/>
      <c r="O28" s="155"/>
      <c r="P28" s="155"/>
      <c r="Q28" s="157"/>
      <c r="R28" s="157">
        <v>50000</v>
      </c>
      <c r="S28" s="157">
        <v>50000</v>
      </c>
      <c r="T28" s="157"/>
      <c r="U28" s="157"/>
      <c r="V28" s="157"/>
      <c r="W28" s="157"/>
    </row>
    <row r="29" ht="63" customHeight="1" spans="1:23">
      <c r="A29" s="155"/>
      <c r="B29" s="155"/>
      <c r="C29" s="155" t="s">
        <v>280</v>
      </c>
      <c r="D29" s="155"/>
      <c r="E29" s="155"/>
      <c r="F29" s="155"/>
      <c r="G29" s="155"/>
      <c r="H29" s="155"/>
      <c r="I29" s="157">
        <v>10000</v>
      </c>
      <c r="J29" s="157">
        <v>10000</v>
      </c>
      <c r="K29" s="157">
        <v>10000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52.5" customHeight="1" outlineLevel="1" spans="1:23">
      <c r="A30" s="155" t="s">
        <v>281</v>
      </c>
      <c r="B30" s="155" t="s">
        <v>282</v>
      </c>
      <c r="C30" s="155" t="s">
        <v>280</v>
      </c>
      <c r="D30" s="155" t="s">
        <v>46</v>
      </c>
      <c r="E30" s="155" t="s">
        <v>91</v>
      </c>
      <c r="F30" s="155" t="s">
        <v>92</v>
      </c>
      <c r="G30" s="155" t="s">
        <v>276</v>
      </c>
      <c r="H30" s="155" t="s">
        <v>277</v>
      </c>
      <c r="I30" s="157">
        <v>10000</v>
      </c>
      <c r="J30" s="157">
        <v>10000</v>
      </c>
      <c r="K30" s="157">
        <v>10000</v>
      </c>
      <c r="L30" s="157"/>
      <c r="M30" s="157"/>
      <c r="N30" s="155"/>
      <c r="O30" s="155"/>
      <c r="P30" s="155"/>
      <c r="Q30" s="157"/>
      <c r="R30" s="157"/>
      <c r="S30" s="157"/>
      <c r="T30" s="157"/>
      <c r="U30" s="157"/>
      <c r="V30" s="157"/>
      <c r="W30" s="157"/>
    </row>
    <row r="31" ht="30" customHeight="1" spans="1:23">
      <c r="A31" s="156" t="s">
        <v>30</v>
      </c>
      <c r="B31" s="156"/>
      <c r="C31" s="156"/>
      <c r="D31" s="156"/>
      <c r="E31" s="156"/>
      <c r="F31" s="156"/>
      <c r="G31" s="156"/>
      <c r="H31" s="156"/>
      <c r="I31" s="157">
        <v>3060000</v>
      </c>
      <c r="J31" s="157">
        <v>60000</v>
      </c>
      <c r="K31" s="157">
        <v>60000</v>
      </c>
      <c r="L31" s="157"/>
      <c r="M31" s="157"/>
      <c r="N31" s="157"/>
      <c r="O31" s="157"/>
      <c r="P31" s="157"/>
      <c r="Q31" s="157"/>
      <c r="R31" s="157">
        <v>3000000</v>
      </c>
      <c r="S31" s="157">
        <v>3000000</v>
      </c>
      <c r="T31" s="157"/>
      <c r="U31" s="157"/>
      <c r="V31" s="157"/>
      <c r="W31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8"/>
  <sheetViews>
    <sheetView showZeros="0" workbookViewId="0">
      <selection activeCell="E19" sqref="E19"/>
    </sheetView>
  </sheetViews>
  <sheetFormatPr defaultColWidth="10.2761904761905" defaultRowHeight="15" customHeight="1"/>
  <cols>
    <col min="1" max="9" width="14.2761904761905" customWidth="1"/>
    <col min="10" max="10" width="62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283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"单位名称："&amp;"梁河县疾病预防控制中心"</f>
        <v>单位名称：梁河县疾病预防控制中心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284</v>
      </c>
      <c r="B4" s="148" t="s">
        <v>285</v>
      </c>
      <c r="C4" s="148" t="s">
        <v>286</v>
      </c>
      <c r="D4" s="148" t="s">
        <v>287</v>
      </c>
      <c r="E4" s="148" t="s">
        <v>288</v>
      </c>
      <c r="F4" s="148" t="s">
        <v>289</v>
      </c>
      <c r="G4" s="148" t="s">
        <v>290</v>
      </c>
      <c r="H4" s="148" t="s">
        <v>291</v>
      </c>
      <c r="I4" s="148" t="s">
        <v>292</v>
      </c>
      <c r="J4" s="148" t="s">
        <v>293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266</v>
      </c>
      <c r="B7" s="149" t="s">
        <v>294</v>
      </c>
      <c r="C7" s="149" t="s">
        <v>295</v>
      </c>
      <c r="D7" s="149" t="s">
        <v>296</v>
      </c>
      <c r="E7" s="149" t="s">
        <v>297</v>
      </c>
      <c r="F7" s="149" t="s">
        <v>298</v>
      </c>
      <c r="G7" s="148" t="s">
        <v>299</v>
      </c>
      <c r="H7" s="148" t="s">
        <v>300</v>
      </c>
      <c r="I7" s="149" t="s">
        <v>301</v>
      </c>
      <c r="J7" s="149" t="s">
        <v>302</v>
      </c>
    </row>
    <row r="8" ht="52.5" customHeight="1" outlineLevel="1" spans="1:10">
      <c r="A8" s="149" t="s">
        <v>266</v>
      </c>
      <c r="B8" s="149" t="s">
        <v>294</v>
      </c>
      <c r="C8" s="149" t="s">
        <v>295</v>
      </c>
      <c r="D8" s="149" t="s">
        <v>296</v>
      </c>
      <c r="E8" s="149" t="s">
        <v>303</v>
      </c>
      <c r="F8" s="149" t="s">
        <v>304</v>
      </c>
      <c r="G8" s="148" t="s">
        <v>305</v>
      </c>
      <c r="H8" s="148" t="s">
        <v>306</v>
      </c>
      <c r="I8" s="149" t="s">
        <v>307</v>
      </c>
      <c r="J8" s="149" t="s">
        <v>302</v>
      </c>
    </row>
    <row r="9" ht="52.5" customHeight="1" outlineLevel="1" spans="1:10">
      <c r="A9" s="149" t="s">
        <v>266</v>
      </c>
      <c r="B9" s="149" t="s">
        <v>294</v>
      </c>
      <c r="C9" s="149" t="s">
        <v>295</v>
      </c>
      <c r="D9" s="149" t="s">
        <v>296</v>
      </c>
      <c r="E9" s="149" t="s">
        <v>308</v>
      </c>
      <c r="F9" s="149" t="s">
        <v>304</v>
      </c>
      <c r="G9" s="148" t="s">
        <v>68</v>
      </c>
      <c r="H9" s="148" t="s">
        <v>309</v>
      </c>
      <c r="I9" s="149" t="s">
        <v>301</v>
      </c>
      <c r="J9" s="149" t="s">
        <v>302</v>
      </c>
    </row>
    <row r="10" ht="52.5" customHeight="1" outlineLevel="1" spans="1:10">
      <c r="A10" s="149" t="s">
        <v>266</v>
      </c>
      <c r="B10" s="149" t="s">
        <v>294</v>
      </c>
      <c r="C10" s="149" t="s">
        <v>295</v>
      </c>
      <c r="D10" s="149" t="s">
        <v>310</v>
      </c>
      <c r="E10" s="149" t="s">
        <v>311</v>
      </c>
      <c r="F10" s="149" t="s">
        <v>304</v>
      </c>
      <c r="G10" s="148" t="s">
        <v>312</v>
      </c>
      <c r="H10" s="148" t="s">
        <v>313</v>
      </c>
      <c r="I10" s="149" t="s">
        <v>301</v>
      </c>
      <c r="J10" s="149" t="s">
        <v>302</v>
      </c>
    </row>
    <row r="11" ht="52.5" customHeight="1" outlineLevel="1" spans="1:10">
      <c r="A11" s="149" t="s">
        <v>266</v>
      </c>
      <c r="B11" s="149" t="s">
        <v>294</v>
      </c>
      <c r="C11" s="149" t="s">
        <v>295</v>
      </c>
      <c r="D11" s="149" t="s">
        <v>310</v>
      </c>
      <c r="E11" s="149" t="s">
        <v>314</v>
      </c>
      <c r="F11" s="149" t="s">
        <v>304</v>
      </c>
      <c r="G11" s="148" t="s">
        <v>312</v>
      </c>
      <c r="H11" s="148" t="s">
        <v>313</v>
      </c>
      <c r="I11" s="149" t="s">
        <v>301</v>
      </c>
      <c r="J11" s="149" t="s">
        <v>302</v>
      </c>
    </row>
    <row r="12" ht="52.5" customHeight="1" outlineLevel="1" spans="1:10">
      <c r="A12" s="149" t="s">
        <v>266</v>
      </c>
      <c r="B12" s="149" t="s">
        <v>294</v>
      </c>
      <c r="C12" s="149" t="s">
        <v>295</v>
      </c>
      <c r="D12" s="149" t="s">
        <v>310</v>
      </c>
      <c r="E12" s="149" t="s">
        <v>315</v>
      </c>
      <c r="F12" s="149" t="s">
        <v>298</v>
      </c>
      <c r="G12" s="148" t="s">
        <v>316</v>
      </c>
      <c r="H12" s="148" t="s">
        <v>313</v>
      </c>
      <c r="I12" s="149" t="s">
        <v>301</v>
      </c>
      <c r="J12" s="149" t="s">
        <v>302</v>
      </c>
    </row>
    <row r="13" ht="35" customHeight="1" outlineLevel="1" spans="1:10">
      <c r="A13" s="149" t="s">
        <v>266</v>
      </c>
      <c r="B13" s="149" t="s">
        <v>294</v>
      </c>
      <c r="C13" s="149" t="s">
        <v>317</v>
      </c>
      <c r="D13" s="149" t="s">
        <v>318</v>
      </c>
      <c r="E13" s="149" t="s">
        <v>319</v>
      </c>
      <c r="F13" s="149" t="s">
        <v>304</v>
      </c>
      <c r="G13" s="148" t="s">
        <v>306</v>
      </c>
      <c r="H13" s="148" t="s">
        <v>306</v>
      </c>
      <c r="I13" s="149" t="s">
        <v>307</v>
      </c>
      <c r="J13" s="149" t="s">
        <v>302</v>
      </c>
    </row>
    <row r="14" ht="45" customHeight="1" outlineLevel="1" spans="1:10">
      <c r="A14" s="149" t="s">
        <v>266</v>
      </c>
      <c r="B14" s="149" t="s">
        <v>294</v>
      </c>
      <c r="C14" s="149" t="s">
        <v>320</v>
      </c>
      <c r="D14" s="149" t="s">
        <v>321</v>
      </c>
      <c r="E14" s="149" t="s">
        <v>321</v>
      </c>
      <c r="F14" s="149" t="s">
        <v>298</v>
      </c>
      <c r="G14" s="148" t="s">
        <v>316</v>
      </c>
      <c r="H14" s="148" t="s">
        <v>313</v>
      </c>
      <c r="I14" s="149" t="s">
        <v>301</v>
      </c>
      <c r="J14" s="149" t="s">
        <v>302</v>
      </c>
    </row>
    <row r="15" ht="52.5" customHeight="1" outlineLevel="1" spans="1:10">
      <c r="A15" s="149" t="s">
        <v>280</v>
      </c>
      <c r="B15" s="149" t="s">
        <v>322</v>
      </c>
      <c r="C15" s="149" t="s">
        <v>295</v>
      </c>
      <c r="D15" s="149" t="s">
        <v>296</v>
      </c>
      <c r="E15" s="149" t="s">
        <v>323</v>
      </c>
      <c r="F15" s="149" t="s">
        <v>298</v>
      </c>
      <c r="G15" s="148" t="s">
        <v>177</v>
      </c>
      <c r="H15" s="148" t="s">
        <v>300</v>
      </c>
      <c r="I15" s="149" t="s">
        <v>301</v>
      </c>
      <c r="J15" s="149" t="s">
        <v>324</v>
      </c>
    </row>
    <row r="16" ht="36" customHeight="1" outlineLevel="1" spans="1:10">
      <c r="A16" s="149" t="s">
        <v>280</v>
      </c>
      <c r="B16" s="149" t="s">
        <v>322</v>
      </c>
      <c r="C16" s="149" t="s">
        <v>295</v>
      </c>
      <c r="D16" s="149" t="s">
        <v>310</v>
      </c>
      <c r="E16" s="149" t="s">
        <v>325</v>
      </c>
      <c r="F16" s="149" t="s">
        <v>304</v>
      </c>
      <c r="G16" s="148" t="s">
        <v>312</v>
      </c>
      <c r="H16" s="148" t="s">
        <v>313</v>
      </c>
      <c r="I16" s="149" t="s">
        <v>301</v>
      </c>
      <c r="J16" s="149" t="s">
        <v>324</v>
      </c>
    </row>
    <row r="17" ht="52.5" customHeight="1" outlineLevel="1" spans="1:10">
      <c r="A17" s="149" t="s">
        <v>280</v>
      </c>
      <c r="B17" s="149" t="s">
        <v>322</v>
      </c>
      <c r="C17" s="149" t="s">
        <v>295</v>
      </c>
      <c r="D17" s="149" t="s">
        <v>326</v>
      </c>
      <c r="E17" s="149" t="s">
        <v>327</v>
      </c>
      <c r="F17" s="149" t="s">
        <v>304</v>
      </c>
      <c r="G17" s="148" t="s">
        <v>306</v>
      </c>
      <c r="H17" s="148" t="s">
        <v>306</v>
      </c>
      <c r="I17" s="149" t="s">
        <v>301</v>
      </c>
      <c r="J17" s="149" t="s">
        <v>324</v>
      </c>
    </row>
    <row r="18" ht="52.5" customHeight="1" outlineLevel="1" spans="1:10">
      <c r="A18" s="149" t="s">
        <v>280</v>
      </c>
      <c r="B18" s="149" t="s">
        <v>322</v>
      </c>
      <c r="C18" s="149" t="s">
        <v>295</v>
      </c>
      <c r="D18" s="149" t="s">
        <v>328</v>
      </c>
      <c r="E18" s="149" t="s">
        <v>329</v>
      </c>
      <c r="F18" s="149" t="s">
        <v>304</v>
      </c>
      <c r="G18" s="148" t="s">
        <v>330</v>
      </c>
      <c r="H18" s="148" t="s">
        <v>331</v>
      </c>
      <c r="I18" s="149" t="s">
        <v>301</v>
      </c>
      <c r="J18" s="149" t="s">
        <v>324</v>
      </c>
    </row>
    <row r="19" ht="52.5" customHeight="1" outlineLevel="1" spans="1:10">
      <c r="A19" s="149" t="s">
        <v>280</v>
      </c>
      <c r="B19" s="149" t="s">
        <v>322</v>
      </c>
      <c r="C19" s="149" t="s">
        <v>317</v>
      </c>
      <c r="D19" s="149" t="s">
        <v>332</v>
      </c>
      <c r="E19" s="149" t="s">
        <v>333</v>
      </c>
      <c r="F19" s="149" t="s">
        <v>298</v>
      </c>
      <c r="G19" s="148" t="s">
        <v>334</v>
      </c>
      <c r="H19" s="148" t="s">
        <v>306</v>
      </c>
      <c r="I19" s="149" t="s">
        <v>301</v>
      </c>
      <c r="J19" s="149" t="s">
        <v>324</v>
      </c>
    </row>
    <row r="20" ht="71" customHeight="1" outlineLevel="1" spans="1:10">
      <c r="A20" s="149" t="s">
        <v>280</v>
      </c>
      <c r="B20" s="149" t="s">
        <v>322</v>
      </c>
      <c r="C20" s="149" t="s">
        <v>320</v>
      </c>
      <c r="D20" s="149" t="s">
        <v>321</v>
      </c>
      <c r="E20" s="149" t="s">
        <v>321</v>
      </c>
      <c r="F20" s="149" t="s">
        <v>298</v>
      </c>
      <c r="G20" s="148" t="s">
        <v>335</v>
      </c>
      <c r="H20" s="148" t="s">
        <v>313</v>
      </c>
      <c r="I20" s="149" t="s">
        <v>301</v>
      </c>
      <c r="J20" s="149" t="s">
        <v>324</v>
      </c>
    </row>
    <row r="21" ht="52.5" customHeight="1" outlineLevel="1" spans="1:10">
      <c r="A21" s="149" t="s">
        <v>261</v>
      </c>
      <c r="B21" s="149" t="s">
        <v>336</v>
      </c>
      <c r="C21" s="149" t="s">
        <v>295</v>
      </c>
      <c r="D21" s="149" t="s">
        <v>296</v>
      </c>
      <c r="E21" s="149" t="s">
        <v>337</v>
      </c>
      <c r="F21" s="149" t="s">
        <v>304</v>
      </c>
      <c r="G21" s="148" t="s">
        <v>338</v>
      </c>
      <c r="H21" s="148" t="s">
        <v>339</v>
      </c>
      <c r="I21" s="149" t="s">
        <v>301</v>
      </c>
      <c r="J21" s="149" t="s">
        <v>340</v>
      </c>
    </row>
    <row r="22" ht="52.5" customHeight="1" outlineLevel="1" spans="1:10">
      <c r="A22" s="149" t="s">
        <v>261</v>
      </c>
      <c r="B22" s="149" t="s">
        <v>336</v>
      </c>
      <c r="C22" s="149" t="s">
        <v>295</v>
      </c>
      <c r="D22" s="149" t="s">
        <v>296</v>
      </c>
      <c r="E22" s="149" t="s">
        <v>341</v>
      </c>
      <c r="F22" s="149" t="s">
        <v>304</v>
      </c>
      <c r="G22" s="148" t="s">
        <v>342</v>
      </c>
      <c r="H22" s="148" t="s">
        <v>343</v>
      </c>
      <c r="I22" s="149" t="s">
        <v>301</v>
      </c>
      <c r="J22" s="149" t="s">
        <v>340</v>
      </c>
    </row>
    <row r="23" ht="52.5" customHeight="1" outlineLevel="1" spans="1:10">
      <c r="A23" s="149" t="s">
        <v>261</v>
      </c>
      <c r="B23" s="149" t="s">
        <v>336</v>
      </c>
      <c r="C23" s="149" t="s">
        <v>295</v>
      </c>
      <c r="D23" s="149" t="s">
        <v>310</v>
      </c>
      <c r="E23" s="149" t="s">
        <v>344</v>
      </c>
      <c r="F23" s="149" t="s">
        <v>304</v>
      </c>
      <c r="G23" s="148" t="s">
        <v>312</v>
      </c>
      <c r="H23" s="148" t="s">
        <v>313</v>
      </c>
      <c r="I23" s="149" t="s">
        <v>301</v>
      </c>
      <c r="J23" s="149" t="s">
        <v>340</v>
      </c>
    </row>
    <row r="24" ht="52.5" customHeight="1" outlineLevel="1" spans="1:10">
      <c r="A24" s="149" t="s">
        <v>261</v>
      </c>
      <c r="B24" s="149" t="s">
        <v>336</v>
      </c>
      <c r="C24" s="149" t="s">
        <v>295</v>
      </c>
      <c r="D24" s="149" t="s">
        <v>310</v>
      </c>
      <c r="E24" s="149" t="s">
        <v>345</v>
      </c>
      <c r="F24" s="149" t="s">
        <v>304</v>
      </c>
      <c r="G24" s="148" t="s">
        <v>312</v>
      </c>
      <c r="H24" s="148" t="s">
        <v>313</v>
      </c>
      <c r="I24" s="149" t="s">
        <v>301</v>
      </c>
      <c r="J24" s="149" t="s">
        <v>340</v>
      </c>
    </row>
    <row r="25" ht="52.5" customHeight="1" outlineLevel="1" spans="1:10">
      <c r="A25" s="149" t="s">
        <v>261</v>
      </c>
      <c r="B25" s="149" t="s">
        <v>336</v>
      </c>
      <c r="C25" s="149" t="s">
        <v>295</v>
      </c>
      <c r="D25" s="149" t="s">
        <v>326</v>
      </c>
      <c r="E25" s="149" t="s">
        <v>346</v>
      </c>
      <c r="F25" s="149" t="s">
        <v>304</v>
      </c>
      <c r="G25" s="148" t="s">
        <v>347</v>
      </c>
      <c r="H25" s="148" t="s">
        <v>306</v>
      </c>
      <c r="I25" s="149" t="s">
        <v>307</v>
      </c>
      <c r="J25" s="149" t="s">
        <v>340</v>
      </c>
    </row>
    <row r="26" ht="52.5" customHeight="1" outlineLevel="1" spans="1:10">
      <c r="A26" s="149" t="s">
        <v>261</v>
      </c>
      <c r="B26" s="149" t="s">
        <v>336</v>
      </c>
      <c r="C26" s="149" t="s">
        <v>317</v>
      </c>
      <c r="D26" s="149" t="s">
        <v>332</v>
      </c>
      <c r="E26" s="149" t="s">
        <v>348</v>
      </c>
      <c r="F26" s="149" t="s">
        <v>304</v>
      </c>
      <c r="G26" s="148" t="s">
        <v>349</v>
      </c>
      <c r="H26" s="148" t="s">
        <v>306</v>
      </c>
      <c r="I26" s="149" t="s">
        <v>307</v>
      </c>
      <c r="J26" s="149" t="s">
        <v>340</v>
      </c>
    </row>
    <row r="27" ht="52.5" customHeight="1" outlineLevel="1" spans="1:10">
      <c r="A27" s="149" t="s">
        <v>261</v>
      </c>
      <c r="B27" s="149" t="s">
        <v>336</v>
      </c>
      <c r="C27" s="149" t="s">
        <v>317</v>
      </c>
      <c r="D27" s="149" t="s">
        <v>318</v>
      </c>
      <c r="E27" s="149" t="s">
        <v>350</v>
      </c>
      <c r="F27" s="149" t="s">
        <v>304</v>
      </c>
      <c r="G27" s="148" t="s">
        <v>350</v>
      </c>
      <c r="H27" s="148" t="s">
        <v>306</v>
      </c>
      <c r="I27" s="149" t="s">
        <v>307</v>
      </c>
      <c r="J27" s="149" t="s">
        <v>340</v>
      </c>
    </row>
    <row r="28" ht="52.5" customHeight="1" outlineLevel="1" spans="1:10">
      <c r="A28" s="149" t="s">
        <v>261</v>
      </c>
      <c r="B28" s="149" t="s">
        <v>336</v>
      </c>
      <c r="C28" s="149" t="s">
        <v>320</v>
      </c>
      <c r="D28" s="149" t="s">
        <v>321</v>
      </c>
      <c r="E28" s="149" t="s">
        <v>321</v>
      </c>
      <c r="F28" s="149" t="s">
        <v>304</v>
      </c>
      <c r="G28" s="148" t="s">
        <v>351</v>
      </c>
      <c r="H28" s="148" t="s">
        <v>313</v>
      </c>
      <c r="I28" s="149" t="s">
        <v>301</v>
      </c>
      <c r="J28" s="149" t="s">
        <v>340</v>
      </c>
    </row>
  </sheetData>
  <mergeCells count="8">
    <mergeCell ref="A2:J2"/>
    <mergeCell ref="A3:E3"/>
    <mergeCell ref="A7:A14"/>
    <mergeCell ref="A15:A20"/>
    <mergeCell ref="A21:A28"/>
    <mergeCell ref="B7:B14"/>
    <mergeCell ref="B15:B20"/>
    <mergeCell ref="B21:B28"/>
  </mergeCells>
  <pageMargins left="0.751388888888889" right="0.751388888888889" top="0.747916666666667" bottom="0.472222222222222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梁河县疾病预防控制中心</cp:lastModifiedBy>
  <dcterms:created xsi:type="dcterms:W3CDTF">2025-03-04T00:10:00Z</dcterms:created>
  <dcterms:modified xsi:type="dcterms:W3CDTF">2025-03-06T06:38:13Z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0529D7F4C65741B7A2F8C71926D304A8_13</vt:lpwstr>
  </property>
  <property fmtid="{D5CDD505-2E9C-101B-9397-08002B2CF9AE}" pid="3" name="KSOProductBuildVer">
    <vt:lpwstr>2052-11.8.2.10393</vt:lpwstr>
  </property>
</Properties>
</file>