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firstSheet="8" activeTab="9"/>
  </bookViews>
  <sheets>
    <sheet name="2024年度部门整体支出绩效自评情况" sheetId="1" r:id="rId1"/>
    <sheet name="2024年度部门整体支出绩效自评表" sheetId="2" r:id="rId2"/>
    <sheet name="2024年项目支出绩效自评表（医疗卫生机构能力建设）" sheetId="3" r:id="rId3"/>
    <sheet name="2024年项目支出绩效自评表（卫生健康人才培养培训）" sheetId="4" r:id="rId4"/>
    <sheet name="2024年项目支出绩效自评表（遏制丙肝流行攻坚行动）" sheetId="6" r:id="rId5"/>
    <sheet name="2024年项目支出绩效自评表 (重大传染病防控项目)" sheetId="7" r:id="rId6"/>
    <sheet name="2024年项目支出绩效自评表 (梁河县人民医院迁建项目)" sheetId="8" r:id="rId7"/>
    <sheet name="2024年项目支出绩效自评表 (直单位机关党组织工作经费)" sheetId="10" r:id="rId8"/>
    <sheet name="2024年项目支出绩效自评表 (县医院自有资金)" sheetId="13" r:id="rId9"/>
    <sheet name="2024年项目支出绩效自评表 (县人民医院老院区不动产权利性)" sheetId="12"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<sst xmlns="http://schemas.openxmlformats.org/spreadsheetml/2006/main" count="992" uniqueCount="269">
  <si>
    <t>2024年度部门整体支出绩效自评情况</t>
  </si>
  <si>
    <t>一、部门基本情况</t>
  </si>
  <si>
    <t>（一）部门概况</t>
  </si>
  <si>
    <t>主要职责：一是为全县人民身体健康提供医疗与护理保健服务；二是承担灾害事故的紧急救援及院内急救任务；三是开展心理卫生、公共卫生、护理、康复等医疗服务；四是开展健康教育，承担预防保健等工作。
机构设置情况：我部门共设置35个内设机构。包括：党办、院办、医务科、护理部、感控科、财务科、公共卫生科、设备科、药剂科、总务科、信息科、文化办、普外科、骨科、儿科（含新生儿室）、妇产科、心血管内科、神经内科（含血透室）、ICU、急诊科（含120急救中心）、五官科、感染性疾病科、中医科、康复科、消毒供应科、麻醉科（手术室）、门诊部、健康管理科、口腔科、皮肤科、精神卫生科、艾滋病抗病毒治疗室、检验科（含PCR实验室、病理室）、影像诊断科、超声诊断科。编制床位250张，实际开放床位310张。
人员编制情况：在职人员编制184人，其中：行政编制0人，工勤人员编制0人，事业编制184人。在职实有352人，其中：财政全额保障0人，财政差额补助172人，财政专户资金、单位资金保障180人。
离退休人员127人，其中：离休0人，退休127人。
车辆编制5辆，实有车辆5辆（属于救护车辆），超编0辆。</t>
  </si>
  <si>
    <t>（二）部门绩效目标的设立情况</t>
  </si>
  <si>
    <t>持续深化综合医改工作，立足重点科室，扎实推进内涵建设，持续提升核心竞争力，积极开展医联体建设，进一步提升医疗质量，做好医疗、教学、科研、预防任务</t>
  </si>
  <si>
    <t>（三）部门整体收支情况</t>
  </si>
  <si>
    <t>2024年年初财政整体批复支出20806.96万元，其中：部门预算基本支出5530.5万元，部门预算项目支出15051.96万元。2024年年度决算支出为20582.46万元，包括基本支出5530.5万元，项目支出15051.96万元，项目资金用于相关工作的开展，保障了既定工作任务的完成。</t>
  </si>
  <si>
    <t>（四）部门预算管理制度建设情况</t>
  </si>
  <si>
    <t>1 .高度重视预算支出绩效评价工作， 成立了预算支出绩效评价领导小组，明确各职能科室的评价责任，进一步强化各科室对财政预算支出管理意识。
2.加强对国家、 省级财政预算资金管理方面制度的学习培训， 不断提高各职能股室的业务工作能力。
3.严格制度执行， 特别是严格招待费用审核审批程序。</t>
  </si>
  <si>
    <t>（五）严控“三公”经费支出情况</t>
  </si>
  <si>
    <t>我单位无三公经费预算。</t>
  </si>
  <si>
    <t>二、绩效自评组织情况</t>
  </si>
  <si>
    <t>（一）前期准备</t>
  </si>
  <si>
    <t>1.组织领导：成立由院长任组长，分管财务、医疗、护理、行政后勤的副院长任副组长，相关职能科室（财务科、医务科、护理部、总务科、设备科、人事科、质控科、信息科等）负责人为成员的绩效自评工作领导小组。领导小组下设办公室（通常设在财务科或绩效管理科），具体负责自评工作的组织协调、数据收集、分析评价。 
2.数据收集与核实：各相关科室根据职责分工，对照年初设定的整体绩效目标，全面收集整理2024年度预算执行、财务管理、业务开展、目标完成等方面的数据资料，确保数据的真实性、准确性和完整性。财务科重点核实预算执行和资金使用情况，业务科室重点核实目标完成情况和产出效果数据。</t>
  </si>
  <si>
    <t>（二）组织实施</t>
  </si>
  <si>
    <t>3.分析评价：采用定量与定性分析相结合的方式，对照绩效目标体系（一级指标：投入、过程、产出、效益；二级指标根据医院实际设定），运用比较法、因素分析法等方法，对整体支出的经济性、效率性、效益性和公平性进行综合评价。
4.报告编制与审核：绩效自评由财务科汇总分析结果，撰写自评报告初稿，经领导小组多次讨论、修改完善后审议通过。</t>
  </si>
  <si>
    <t>三、评价情况分析及综合评价结论</t>
  </si>
  <si>
    <t>一年来，我们虽然做了大量工作，取得了一定成效，但还存在许多问题和不足。今后我院要继续围绕中心，服务大局，以更高的标准和要求抓好工作。在今后的工作中我院将继续规范财务运行， 加强预算支出管理。 严格遵循“先有预算、 后有支出”的原则，在资金支付管理方面，严格按照规定程序向财政部门申请用款，在财政部门批复的支出预算资金范围内申请使用一般预算支出经费。建立健全并认真执行各项资金使用管理制度， 建立内部控制机制， 资金使用严格履行审批程序， 确保资金支出合法、真实。严格落实会计核算、报销审批制度，加强对资金使用环节的监督。</t>
  </si>
  <si>
    <t>四、存在的问题和整改情况</t>
  </si>
  <si>
    <t>年初预算不到位， 有调整预算现象。 我单位有年底追加预算现象。</t>
  </si>
  <si>
    <t>五、绩效自评结果应用情况</t>
  </si>
  <si>
    <t>1.在日常预算管理过程中，进一步加强预算支出的审核、跟踪及预算执行情况分析。结合实际情况，完整、准确地披露相关财务信息。
2、加强财务管理，严格财务审核。在费用报账支付时，按照预算规定的费用项目和用途进行自己使用审核、列报支付，杜绝超支现象的发生。
3、对相关人员加强培训，规范部门预算收支核算，切实提高部门收支管理水平。                                4、加强预算的约束力， 细化预算编制工作。进一步加强全局内部机构各股室的预算管理意识，严格按照预算编制的相关制度和要求，公用经费根据单位的年度工作重点和项目 专项工作规划，本着“勤俭节约、保障运转”的原则进行预算的编制。严格控制，尽力避免超预算开支的情况发生，进一步提高预算编制的科学性、合理性、严谨性和可控性。</t>
  </si>
  <si>
    <t>六、主要经验及做法</t>
  </si>
  <si>
    <t>1.提高预算的约束力， 力争做到年底不追加预算（因落实国家政策， 发生不可抗力、上级部门或县委临时交办而产生的调整除外）。
2.项目资金做到早安排早下达， 充分考虑各种因素， 确保年底工程完工。</t>
  </si>
  <si>
    <t>七、其他需说明的情况</t>
  </si>
  <si>
    <t>无</t>
  </si>
  <si>
    <t>2024年度部门整体支出绩效自评表</t>
  </si>
  <si>
    <t>基本信息</t>
  </si>
  <si>
    <t>部门
名称</t>
  </si>
  <si>
    <t>梁河县人民医院</t>
  </si>
  <si>
    <t>部门
预算
资金
（万元）</t>
  </si>
  <si>
    <t>项目年度支出</t>
  </si>
  <si>
    <t>年初
预算数</t>
  </si>
  <si>
    <t>预算
调整数</t>
  </si>
  <si>
    <t>预算
确定数</t>
  </si>
  <si>
    <t>执行数（部门决算数）</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</si>
  <si>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</si>
  <si>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</si>
  <si>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</si>
  <si>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</si>
  <si>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</si>
  <si>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</si>
  <si>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</si>
  <si>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</si>
  <si>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</si>
  <si>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</si>
  <si>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</si>
  <si>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</si>
  <si>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</si>
  <si>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</si>
  <si>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</si>
  <si>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</si>
  <si>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</si>
  <si>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</si>
  <si>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</si>
  <si>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</si>
  <si>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</si>
  <si>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</si>
  <si>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县医院受支持专科门诊数量</t>
  </si>
  <si>
    <t>＝</t>
  </si>
  <si>
    <t>较上年提高5%</t>
  </si>
  <si>
    <t>%</t>
  </si>
  <si>
    <t>较上年提高2.71%</t>
  </si>
  <si>
    <t>县医院受支持专科手术数量</t>
  </si>
  <si>
    <t>较上年提高17.36%</t>
  </si>
  <si>
    <t>公立医院医疗服务收入（不含药品、耗材、检查、化验收入）占医疗收入比例</t>
  </si>
  <si>
    <t>较上年提高</t>
  </si>
  <si>
    <t>较上年提高5.3%</t>
  </si>
  <si>
    <t>公立医院资产负债率</t>
  </si>
  <si>
    <t>较上年降低</t>
  </si>
  <si>
    <t>较上年降低0.39%</t>
  </si>
  <si>
    <t>公立医院基本建设、设备购置长期负债占总资产的比例</t>
  </si>
  <si>
    <t>较上年降低3.9%</t>
  </si>
  <si>
    <t>成本指标</t>
  </si>
  <si>
    <t>门诊患者次均费用增幅</t>
  </si>
  <si>
    <t>逐年降低</t>
  </si>
  <si>
    <t>较上年增加235元</t>
  </si>
  <si>
    <t>主要是对比年度2023年还存在核酸检测收入，整体拉低了2023年门诊次均费用</t>
  </si>
  <si>
    <t>住院患者次均费用增幅</t>
  </si>
  <si>
    <t>较上年降低7元</t>
  </si>
  <si>
    <t>百元医疗收入消耗的卫生材料（不含药品）</t>
  </si>
  <si>
    <t>较上年增加2.95元</t>
  </si>
  <si>
    <t>不断引进和开展新的医疗技术和服务项目。这些新项目在初期往往需要较大的投入，包括设备购置、人员培训等，导致医疗支出上升。</t>
  </si>
  <si>
    <t>效益指标</t>
  </si>
  <si>
    <t>经济效益指标</t>
  </si>
  <si>
    <t>医疗服务收入（不含药品、耗材、检查、化验收入）占医疗收入比例</t>
  </si>
  <si>
    <t>逐步提高</t>
  </si>
  <si>
    <t>较上年降低1.97%</t>
  </si>
  <si>
    <t>社会效益指标</t>
  </si>
  <si>
    <t>县域内就诊率</t>
  </si>
  <si>
    <t>≥</t>
  </si>
  <si>
    <t>≥90%</t>
  </si>
  <si>
    <t>县医院开展疾病诊疗能力建设新技术新项目平均数量</t>
  </si>
  <si>
    <t>≥1项</t>
  </si>
  <si>
    <t>项</t>
  </si>
  <si>
    <t>75项</t>
  </si>
  <si>
    <t>基层医疗卫生机构诊疗人次数占医疗卫生机构诊疗总人次数的比例</t>
  </si>
  <si>
    <t>较上年下降2.52%</t>
  </si>
  <si>
    <t>公立医院每门急诊人次平均收费水平增长比例</t>
  </si>
  <si>
    <t>较上年增加10.95元</t>
  </si>
  <si>
    <t>公立医院出院者平均医药费用增长比例</t>
  </si>
  <si>
    <t>较上年降低3.24%</t>
  </si>
  <si>
    <t>生态效益指标</t>
  </si>
  <si>
    <t>万元收入能耗占比</t>
  </si>
  <si>
    <t>逐步降低</t>
  </si>
  <si>
    <t>可持续影响指标</t>
  </si>
  <si>
    <t>应对重大公共卫生事件能力</t>
  </si>
  <si>
    <t>显著增强</t>
  </si>
  <si>
    <t>区域就诊外转率</t>
  </si>
  <si>
    <t>逐年下降</t>
  </si>
  <si>
    <t>满意度指标</t>
  </si>
  <si>
    <t>服务对象满意度指标等</t>
  </si>
  <si>
    <t>患者满意度</t>
  </si>
  <si>
    <t>≥85%</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</si>
  <si>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</si>
  <si>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</si>
  <si>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</si>
  <si>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</si>
  <si>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医疗服务与保障能力提升（医疗卫生机构能力建设）</t>
  </si>
  <si>
    <t>主管部门</t>
  </si>
  <si>
    <t>梁河县卫生健康局</t>
  </si>
  <si>
    <t>实施单位</t>
  </si>
  <si>
    <t>项目资金</t>
  </si>
  <si>
    <t>全年
预算数</t>
  </si>
  <si>
    <t>全年执行数（部门决算数）</t>
  </si>
  <si>
    <t>分值</t>
  </si>
  <si>
    <t>执行率</t>
  </si>
  <si>
    <t>得分</t>
  </si>
  <si>
    <t>—</t>
  </si>
  <si>
    <t>上年结转资金</t>
  </si>
  <si>
    <t>非财政拨款</t>
  </si>
  <si>
    <t>预期目标</t>
  </si>
  <si>
    <t>实际完成情况</t>
  </si>
  <si>
    <t>年度总体目标</t>
  </si>
  <si>
    <t>1.支持我州4个脱贫县加强县域医疗卫生机构能力建设。每个县支持1家县医院和不低于2家基层卫生机构能力建设。县医院结合临床专科建设基础，通过重点专科建设、县域医共体、专科联盟、远程医疗协助网、设备采购、技术引进等，进一步完善县域内医疗卫生服务体系，提高县域内就诊率。基层医疗卫生机构（社区卫生服务中心和乡镇卫生院）达到服务能力基本标准及以上的比例较上年提高。2.基本建立具有中国特色的权责清晰、管理科学、治理完善、运行高效、监督有力的现代医院管理制度，建立维护公益性、调动积极性、保障可持续的运行新机制和科学合理的补偿机制。。</t>
  </si>
  <si>
    <t>1由梁河县人民医院（医共体总院）牵头建设梁河县紧密型医共体信息化建设项目。项目覆盖3个县级医疗机构（梁河县人民医院、梁河县中医医院、梁河县妇幼保健院），1个社区卫生服务中心，8个乡镇卫生院。通过项目实施，从而整合信息资源，实现互联互通，提高卫生资源使用效率，提高医院的整体工作效率、医疗质量和服务水平，有效的缓解“看病难、看病贵”的状况。2024年12月20日梁河县紧密型医共体信息化建设项目正式在县医院、中医医院上线运行。目前正部署其余各成员单位，预计今年3月底完成项目实施，将实现医共体内不同医疗机构间信息互通、共享及开展远程医疗业务，真正实现让信息多跑路，让群众少跑腿的信息化建设目标。2.梁河县人民医院通过公立医院改革项目成立了9个专家工作站，2024年五大中心的运行大大缩短了急性胸痛、卒中、急诊创伤、危急重症孕产妇、危急重症新生儿救治时间，推动我县医疗卫生健康事业的快速发展。通过临床服务五大中心建设推进，目前已通过其中四个中心检查。进行了电子病历4级+升级、新建了营养科、导管介入室等。</t>
  </si>
  <si>
    <t>年度指标值</t>
  </si>
  <si>
    <t>指标完成情况</t>
  </si>
  <si>
    <t>1、人力短缺:受支持专科缺乏足够专业医生。一方面，因地处县城，对高水平、高学历医学人才吸引力弱，招聘困难。另一方面，内部培养体系不完善，在职医生进修机会少，成长受限，难以满足新增专科门诊需求。2、医疗技术水平有待提高。措施：1、人才引育：拓宽招聘渠道，与医科院校建立合作，定向招聘应届毕业生。2、完善内部培训体系，定期选派医生到上级医院进修，邀请专家来院讲学指导，提升医生专业水平，满足专科门诊人力需求。（备注:2023年279484例、2024年287057例）</t>
  </si>
  <si>
    <t>2023年2655例，2023年3116例</t>
  </si>
  <si>
    <t>2023年为37.2%，2024年为39.17%，增长5.3%。</t>
  </si>
  <si>
    <t>2023年8.96%，2024年8.57%</t>
  </si>
  <si>
    <t>质量指标</t>
  </si>
  <si>
    <t>基层医疗卫生机构（社区卫生服务中心和乡镇卫生院）达到服务能力基本标准及以上的比例</t>
  </si>
  <si>
    <t>较上一年提高</t>
  </si>
  <si>
    <t>较上年提高22%</t>
  </si>
  <si>
    <t>公立医院平均住院日</t>
  </si>
  <si>
    <t>较上年降低或≦9.5天</t>
  </si>
  <si>
    <t>天</t>
  </si>
  <si>
    <t>6.45天</t>
  </si>
  <si>
    <t>公立医院百元医疗收入的医疗支出（不含药品收入）</t>
  </si>
  <si>
    <t>元</t>
  </si>
  <si>
    <t>门急诊人次287057/总诊疗人次302630</t>
  </si>
  <si>
    <t>备注;2023年占比65.06%，2024年占比62.54%</t>
  </si>
  <si>
    <t>比如慢性疾病如高血压、糖尿病、心血管疾病等的发病率呈上升趋势，这些疾病需要长期的治疗和管理，患者在门急诊的就诊次数和费用也会相应增加。此外，一些复杂疾病的诊断和治疗难度较大，需要使用更多的医疗资源。</t>
  </si>
  <si>
    <t>备注；2023年-0.7%，2024年-3.76%</t>
  </si>
  <si>
    <t>管理费用占公立医院业务支出的比例</t>
  </si>
  <si>
    <t>较上年提高7.65%</t>
  </si>
  <si>
    <t>业务发展导致</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</si>
  <si>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</si>
  <si>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</si>
  <si>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</si>
  <si>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</si>
  <si>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医疗服务与保障能力提升（卫生健康人才培养培训）</t>
  </si>
  <si>
    <t>贯彻落实《国务院办公厅关于深化医教协同进一步推进医学教育改革与发展的意见》(国办发(2017)63号)、《国务院办公厅关于改革完善全科医生培养与使用激励机制的意见》(国办发(2018)3号)、《国务院办公厅关于加快医学教育创新发展的指导意见》(国办发(2020)34号)等文件精神，加大卫生健康人才培养培训力度，完成本地区各项卫生健康人才培养培训任务。全科、精神科、儿科等紧缺专业卫生健康人才进一步充实，基层医疗卫生机构医疗水平不断提升，整个卫生健康人才队伍的专业结构、城乡结构和区域分布不断优化，促进人才与卫生健康事业发展更加适应，加快构建适合我国国情的整合型医疗卫生服务体系</t>
  </si>
  <si>
    <t>已完成对乡镇卫生院和社区卫生服务中心骨干人员及乡村医生的培训培养任务</t>
  </si>
  <si>
    <t>乡镇卫生院和社区卫生服务中心骨干人员选派参训学员人数</t>
  </si>
  <si>
    <t>人</t>
  </si>
  <si>
    <t>乡村医生参训人员数</t>
  </si>
  <si>
    <t>培训结业考核通过率</t>
  </si>
  <si>
    <t>参训医生业务水平</t>
  </si>
  <si>
    <t>显著提升</t>
  </si>
  <si>
    <t>参培学员满意度</t>
  </si>
  <si>
    <t>第二批医疗卫生事业高质量发展三年行动计划（遏制丙肝流行攻坚行动）</t>
  </si>
  <si>
    <t>全州新报告丙肝抗体阳性 者核酸检测率达 90%以上、累计完成既往报告丙肝病例回访调查11490例、累计完成在治丙肝病例随访管理 2875例、困难丙肝患者检测治疗补助1358例、 新报告符合治疗条件的慢性丙肝患者的抗病毒治疗率达 75%以上、符合治疗条优的慢性丙肝患者抗病毒治疗率达 50%以上、接受抗病毒治疗忠者的临床治愈率达 95%以上</t>
  </si>
  <si>
    <t>2024年我院积极开展辖区内丙肝阳性患者的筛查诊断及治疗工作，2024年共计转诊71人，治疗60人。</t>
  </si>
  <si>
    <t>累计完成既往报告丙肝病例回访调查数</t>
  </si>
  <si>
    <t>补助丙肝患者检测治疗人数</t>
  </si>
  <si>
    <t>累计完成在治丙肝病例随访管理完成数</t>
  </si>
  <si>
    <t>新报告丙肝抗体阳性者核酸检测率</t>
  </si>
  <si>
    <t>新报告符合治疗条件的慢性丙肝患者的抗病毒治疗率</t>
  </si>
  <si>
    <t>符合治疗条件的慢性丙肝患者的抗病毒治疗率</t>
  </si>
  <si>
    <t>非定点医疗机构确诊丙肝患者（含既往回访调查发现现诊病例）成功转介治疗到位率</t>
  </si>
  <si>
    <t>重大传染病防控项目</t>
  </si>
  <si>
    <t>最大限度发现、治疗和管理艾滋病病毒感染者和病人，降低艾滋病传播风险，提高感染者和病人生存质量</t>
  </si>
  <si>
    <t xml:space="preserve">   艾滋病防治：在治比例95.5%，病载检测比例96.96%，CD4检测比例97.77%，治疗成功率97.91%，病毒低于检测下限率93.53%，病载低于50拷贝比例93.53，病载30天内出结果比例为100%，基线病载检测比例100%，一年队列保持比例100%，数据上报及时率99.46%，数据上报一致率99.65%，当年脱失率0.75%，以上指标均按要求完成。
    精神卫生防治：截至2024年12月31日，全县在册患者人数1164人，报告患病率7.04‰。在册患者人数1164人已全部建档，并录入云南省严重精神障碍患者信息系统。其中失访 9人，非再管患者54人。2024年在管患者903人，规范管理率94.09%，面访89.87%，体检率72.15%，复诊率78.29%。
    结核病防治：肺结核患者治疗任务完成率100%，已超绩效目标；肺结核患者病原学阳性率58.6%，基本达到绩效目标要求≥60%；肺结核患者成功治疗率79.31%，未达到绩效目标要求≥90%，主要是由于2024年有4个病人死亡，有2个病人无法耐受免费药物副反应。因死亡患者病情已为较为严重时期，下一步将加大健康人群肺结核筛查力度；病原学阳性肺结核患者耐药筛查率98.45%，已达绩效目标要求≥90%指标。2024年我院对肺结核患者开展HIV检测率97.44%，HIV/AIDS开展结核病筛查率92.55%，病原学阳性患者密切接触结核病检查率98.63%，电子药盒使用覆盖率97.14%，肺结核治疗患者随访检查率90%，当年对梁河县职业高中及梁河县第一中学新生入学肺结核筛查1235人。</t>
  </si>
  <si>
    <t>艾滋病病人治疗率</t>
  </si>
  <si>
    <t>艾滋病治疗有效率</t>
  </si>
  <si>
    <t>艾滋病免费抗病毒治疗任务完成率</t>
  </si>
  <si>
    <t>=</t>
  </si>
  <si>
    <t>在册严重精神障碍患者报告患病率</t>
  </si>
  <si>
    <t>≥5‰</t>
  </si>
  <si>
    <t>7.04‰</t>
  </si>
  <si>
    <t>肺结核患者治疗任务完成率</t>
  </si>
  <si>
    <t>在册严重精神障碍患者规范管理率</t>
  </si>
  <si>
    <t>≥80%</t>
  </si>
  <si>
    <t>在册严重精神障碍患者治疗率</t>
  </si>
  <si>
    <t>≥70%</t>
  </si>
  <si>
    <t>肺结核患者病原学阳性率</t>
  </si>
  <si>
    <t>≥60%</t>
  </si>
  <si>
    <t>肺结核患者成功治疗率</t>
  </si>
  <si>
    <t>有6个病人未成功，原因分析：有4个病人死亡，有2个病人无法耐受免费药物副反应。改进措施：死亡患者病情已为较为严重时期，建议加大健康人群肺结核筛查力度。</t>
  </si>
  <si>
    <t>病原学阳性肺结核患者耐药筛查率</t>
  </si>
  <si>
    <t>居民健康水平提高</t>
  </si>
  <si>
    <t>中长期</t>
  </si>
  <si>
    <t>有所提高</t>
  </si>
  <si>
    <t>公共卫生均等化水平提高</t>
  </si>
  <si>
    <t>梁河县人民医院迁建项目</t>
  </si>
  <si>
    <t>顺利实现梁河县人民医院整体搬迁</t>
  </si>
  <si>
    <t>已经入整体装修阶段，预计2025年12月初步验收使用</t>
  </si>
  <si>
    <t>建设项目完成数</t>
  </si>
  <si>
    <t>个</t>
  </si>
  <si>
    <t>重大安全质量事故数</t>
  </si>
  <si>
    <t>起</t>
  </si>
  <si>
    <t>时效指标</t>
  </si>
  <si>
    <t>资金到位率</t>
  </si>
  <si>
    <t>项目工期按时完成率</t>
  </si>
  <si>
    <t>因该项目在2019年云南省设计院按5000元/平方米测算，预计投资36800万元，未包净化区域专项工程、医院智能化系统工程、特殊区域提质达标、中心供氧设备、医用气体、负压工程、病房医用家具、洗浆房设备、消毒供应中心设备、污水处理站设备、辐射防护工程、文化建设等其他附属工程建设。为避免超概风险，以《德宏州梁河县人民医院迁建项目配套工程建设项目》再次编制可研、初设概算，增加约12823.2万元投资。项目于2024年12月10日正式进驻施工现场，预计2025年12月完成搬迁，投入使用。我单位将积极督促施工单位，加快工程进度。</t>
  </si>
  <si>
    <t>项目总投资概算控制率</t>
  </si>
  <si>
    <t>≤</t>
  </si>
  <si>
    <t>≤100%</t>
  </si>
  <si>
    <t>医疗服务能力</t>
  </si>
  <si>
    <t>该项目尚未投入使用，此为老院区数据指标</t>
  </si>
  <si>
    <t>中</t>
  </si>
  <si>
    <t>直单位机关党组织工作经费</t>
  </si>
  <si>
    <t>围绕年度党建工作要点，通过规范、高效使用工作经费，切实保障党组织各项活动顺利开展，强化党员教育管理，提升组织凝聚力、战斗力。</t>
  </si>
  <si>
    <t>2024年度党组织活动经常正常，活动顺利开展。</t>
  </si>
  <si>
    <t>计划执行相符度</t>
  </si>
  <si>
    <t>完全相符</t>
  </si>
  <si>
    <t>支出合规性</t>
  </si>
  <si>
    <t>完全合规</t>
  </si>
  <si>
    <t>资金到位及时性</t>
  </si>
  <si>
    <t>及时到位</t>
  </si>
  <si>
    <t>成本节约效益</t>
  </si>
  <si>
    <t>厉行节约的开展活动</t>
  </si>
  <si>
    <t>在服务群众、凝聚人心、促进和谐等方面产生积极影响</t>
  </si>
  <si>
    <t>是否支持了党建工作的长效机制建设</t>
  </si>
  <si>
    <t>党员满意度</t>
  </si>
  <si>
    <t>≥95%</t>
  </si>
  <si>
    <t>县医院自有资金项目经费</t>
  </si>
  <si>
    <t>1.提升医疗服务质量与安全。降低手术患者并发症发生率、低风险组病例死亡率，控制院内感染，提高急诊抢救能力。
2.优化运营效率与成本控制。控制次均费用增幅，优化医疗收入结构，维持合理的资产负债率。
3.保障可持续发展。加强临床重点专科建设，人才培养，提升医护人员满意度。
4.提高患者就医体验及满意度。持续改善医疗服务，提升患者信任度和满意度。
5.落实政府指令性任务与公益责任。完成公共卫生，应急救治、医共体建设的任务。</t>
  </si>
  <si>
    <t>2024年度，我院在县委、县政府及县卫健局的正确领导下，在县财政局的大力支持下，紧紧围绕“以病人为中心”的服务宗旨和年度工作计划，聚焦提升医疗服务能力、保障医疗质量安全、改善患者就医体验、控制医疗费用不合理增长、履行公共卫生职能等核心目标，有效管理和使用自有资金，各项主要绩效目标基本达成，确保了医院年度发展规划及正常运行。</t>
  </si>
  <si>
    <t>医疗质量显著提高</t>
  </si>
  <si>
    <t>医疗水平，医疗安全显著提升</t>
  </si>
  <si>
    <t>控制运营成本</t>
  </si>
  <si>
    <t>按国家考核指标要求严控各项成本指标</t>
  </si>
  <si>
    <t>各项指标均控制在考核指标范围内</t>
  </si>
  <si>
    <t>服务群众认可度显著提升</t>
  </si>
  <si>
    <t>县域内医疗服务能力水平</t>
  </si>
  <si>
    <t>持续提升</t>
  </si>
  <si>
    <t>医务人员满意度</t>
  </si>
  <si>
    <t>医务人员获得感</t>
  </si>
  <si>
    <t>县人民医院老院区不动产权利性质及用途变更相关经费</t>
  </si>
  <si>
    <t>通过对县医院老院区不动产权利性质及用途变更的途径，为下一步心医院新院区搬迁提供资金保障</t>
  </si>
  <si>
    <t>已按时完成县医院老院区不动产权利性质及用途变更相关工作</t>
  </si>
  <si>
    <t>立项依据充分性</t>
  </si>
  <si>
    <t>是否符合区域卫生规划、医院中长期发展</t>
  </si>
  <si>
    <t>符合区域卫生规划、医院中长期发展</t>
  </si>
  <si>
    <t>立项规范性</t>
  </si>
  <si>
    <t>是否履行内部决策程序，程序完整、合规</t>
  </si>
  <si>
    <t>履行内部决策程序，程序完整、合规</t>
  </si>
  <si>
    <t>完成及时性</t>
  </si>
  <si>
    <t>是否在规定时限内完成</t>
  </si>
  <si>
    <t>按规定时限完成变更</t>
  </si>
  <si>
    <t>促进县域发展</t>
  </si>
  <si>
    <t>长远发展支撑</t>
  </si>
  <si>
    <t>属于医院未来新院所需发展的前提需求</t>
  </si>
  <si>
    <t>服务对象满意度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</si>
</sst>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0">
    <font>
      <sz val="11"/>
      <color theme="1"/>
      <name val="等线"/>
      <charset val="134"/>
      <scheme val="minor"/>
    </font>
    <font>
      <sz val="22"/>
      <color indexed="8"/>
      <name val="宋体"/>
      <charset val="134"/>
    </font>
    <font>
      <sz val="11"/>
      <color rgb="FF000000"/>
      <name val="宋体"/>
      <charset val="134"/>
    </font>
    <font>
      <sz val="11"/>
      <color theme="1"/>
      <name val="宋体"/>
      <charset val="134"/>
    </font>
    <font>
      <sz val="10"/>
      <color rgb="FF000000"/>
      <name val="宋体"/>
      <charset val="134"/>
    </font>
    <font>
      <sz val="10"/>
      <name val="等线"/>
      <charset val="134"/>
      <scheme val="minor"/>
    </font>
    <font>
      <sz val="9"/>
      <name val="宋体"/>
      <charset val="134"/>
    </font>
    <font>
      <sz val="10"/>
      <color theme="1"/>
      <name val="等线"/>
      <charset val="134"/>
      <scheme val="minor"/>
    </font>
    <font>
      <b/>
      <sz val="11"/>
      <color rgb="FF000000"/>
      <name val="宋体"/>
      <charset val="134"/>
    </font>
    <font>
      <sz val="11"/>
      <color rgb="FFFF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6" applyNumberFormat="0" applyFill="0" applyAlignment="0" applyProtection="0">
      <alignment vertical="center"/>
    </xf>
    <xf numFmtId="0" fontId="16" fillId="0" borderId="16" applyNumberFormat="0" applyFill="0" applyAlignment="0" applyProtection="0">
      <alignment vertical="center"/>
    </xf>
    <xf numFmtId="0" fontId="17" fillId="0" borderId="17" applyNumberFormat="0" applyFill="0" applyAlignment="0" applyProtection="0">
      <alignment vertical="center"/>
    </xf>
    <xf numFmtId="0" fontId="17" fillId="0" borderId="0" applyNumberFormat="0" applyFill="0" applyBorder="0" applyAlignment="0" applyProtection="0">
      <alignment vertical="center"/>
    </xf>
    <xf numFmtId="0" fontId="18" fillId="4" borderId="18" applyNumberFormat="0" applyAlignment="0" applyProtection="0">
      <alignment vertical="center"/>
    </xf>
    <xf numFmtId="0" fontId="19" fillId="5" borderId="19" applyNumberFormat="0" applyAlignment="0" applyProtection="0">
      <alignment vertical="center"/>
    </xf>
    <xf numFmtId="0" fontId="20" fillId="5" borderId="18" applyNumberFormat="0" applyAlignment="0" applyProtection="0">
      <alignment vertical="center"/>
    </xf>
    <xf numFmtId="0" fontId="21" fillId="6" borderId="20" applyNumberFormat="0" applyAlignment="0" applyProtection="0">
      <alignment vertical="center"/>
    </xf>
    <xf numFmtId="0" fontId="22" fillId="0" borderId="21" applyNumberFormat="0" applyFill="0" applyAlignment="0" applyProtection="0">
      <alignment vertical="center"/>
    </xf>
    <xf numFmtId="0" fontId="23" fillId="0" borderId="22"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xf numFmtId="0" fontId="29" fillId="0" borderId="0"/>
    <xf numFmtId="0" fontId="29" fillId="0" borderId="0"/>
    <xf numFmtId="0" fontId="0" fillId="0" borderId="0">
      <alignment vertical="center"/>
    </xf>
  </cellStyleXfs>
  <cellXfs count="66">
    <xf numFmtId="0" fontId="0" fillId="0" borderId="0" xfId="0"/>
    <xf numFmtId="0" fontId="0" fillId="0" borderId="0" xfId="0" applyAlignment="1">
      <alignment horizontal="center" vertical="center"/>
    </xf>
    <xf numFmtId="0" fontId="1" fillId="0" borderId="0" xfId="0" applyFont="1" applyFill="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wrapText="1"/>
    </xf>
    <xf numFmtId="10"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3" xfId="0" applyFont="1" applyBorder="1" applyAlignment="1">
      <alignment horizontal="center" vertical="center" wrapText="1"/>
    </xf>
    <xf numFmtId="9" fontId="2" fillId="0" borderId="1" xfId="0" applyNumberFormat="1" applyFont="1" applyBorder="1" applyAlignment="1">
      <alignment horizontal="center" vertical="center" wrapText="1"/>
    </xf>
    <xf numFmtId="9" fontId="2" fillId="2"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4" fillId="0" borderId="0" xfId="0" applyFont="1" applyAlignment="1">
      <alignment wrapText="1"/>
    </xf>
    <xf numFmtId="0" fontId="4" fillId="0" borderId="0" xfId="0" applyFont="1" applyAlignment="1"/>
    <xf numFmtId="0" fontId="2" fillId="2" borderId="1" xfId="0" applyFont="1" applyFill="1" applyBorder="1" applyAlignment="1">
      <alignment horizontal="left" vertical="center" wrapText="1"/>
    </xf>
    <xf numFmtId="9" fontId="2" fillId="0" borderId="1" xfId="3" applyFont="1" applyBorder="1" applyAlignment="1">
      <alignment horizontal="center" vertical="center" wrapText="1"/>
    </xf>
    <xf numFmtId="10" fontId="2" fillId="0" borderId="1" xfId="3" applyNumberFormat="1" applyFont="1" applyBorder="1" applyAlignment="1">
      <alignment horizontal="center" vertical="center" wrapText="1"/>
    </xf>
    <xf numFmtId="176" fontId="5" fillId="0" borderId="1" xfId="0" applyNumberFormat="1" applyFont="1" applyFill="1" applyBorder="1" applyAlignment="1">
      <alignment horizontal="center" vertical="center" wrapText="1"/>
    </xf>
    <xf numFmtId="0" fontId="2" fillId="0" borderId="4" xfId="0" applyFont="1" applyBorder="1" applyAlignment="1">
      <alignment horizontal="center" vertical="center" wrapText="1"/>
    </xf>
    <xf numFmtId="9" fontId="2" fillId="0" borderId="1" xfId="3" applyNumberFormat="1" applyFont="1" applyBorder="1" applyAlignment="1">
      <alignment horizontal="center" vertical="center" wrapText="1"/>
    </xf>
    <xf numFmtId="176"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2" borderId="1" xfId="0" applyFont="1" applyFill="1" applyBorder="1" applyAlignment="1">
      <alignment horizontal="center" wrapText="1"/>
    </xf>
    <xf numFmtId="0" fontId="2" fillId="2" borderId="1" xfId="0" applyFont="1" applyFill="1" applyBorder="1" applyAlignment="1">
      <alignment horizontal="left" vertical="top" wrapText="1"/>
    </xf>
    <xf numFmtId="10" fontId="2" fillId="2" borderId="1" xfId="0" applyNumberFormat="1" applyFont="1" applyFill="1" applyBorder="1" applyAlignment="1">
      <alignment horizontal="center" vertical="center" wrapText="1"/>
    </xf>
    <xf numFmtId="0" fontId="0" fillId="0" borderId="0" xfId="0" applyAlignment="1">
      <alignment vertical="center"/>
    </xf>
    <xf numFmtId="0" fontId="0" fillId="0" borderId="0" xfId="0" applyNumberFormat="1"/>
    <xf numFmtId="10" fontId="0" fillId="0" borderId="0" xfId="0" applyNumberFormat="1"/>
    <xf numFmtId="0" fontId="1" fillId="0" borderId="0" xfId="0" applyNumberFormat="1" applyFont="1" applyFill="1" applyAlignment="1">
      <alignment horizontal="center"/>
    </xf>
    <xf numFmtId="0" fontId="8" fillId="0" borderId="1" xfId="0" applyFont="1" applyBorder="1" applyAlignment="1">
      <alignment horizontal="center" vertical="center"/>
    </xf>
    <xf numFmtId="0" fontId="8" fillId="0" borderId="1" xfId="0" applyNumberFormat="1" applyFont="1" applyBorder="1" applyAlignment="1">
      <alignment horizontal="center" vertical="center"/>
    </xf>
    <xf numFmtId="0"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2" xfId="0" applyNumberFormat="1" applyFont="1" applyBorder="1" applyAlignment="1">
      <alignment horizontal="center" vertical="center" wrapText="1"/>
    </xf>
    <xf numFmtId="0" fontId="2" fillId="2" borderId="1" xfId="0" applyNumberFormat="1" applyFont="1" applyFill="1" applyBorder="1" applyAlignment="1">
      <alignment horizontal="center" vertical="center"/>
    </xf>
    <xf numFmtId="0" fontId="2" fillId="0" borderId="4" xfId="0" applyFont="1" applyBorder="1" applyAlignment="1">
      <alignment horizontal="center" vertical="center"/>
    </xf>
    <xf numFmtId="0" fontId="2" fillId="0" borderId="4" xfId="0" applyNumberFormat="1"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NumberFormat="1" applyFont="1" applyAlignment="1">
      <alignment horizontal="left" vertical="center"/>
    </xf>
    <xf numFmtId="10" fontId="1" fillId="0" borderId="0" xfId="0" applyNumberFormat="1" applyFont="1" applyFill="1" applyAlignment="1">
      <alignment horizontal="center"/>
    </xf>
    <xf numFmtId="10" fontId="8" fillId="0" borderId="1" xfId="0" applyNumberFormat="1" applyFont="1" applyBorder="1" applyAlignment="1">
      <alignment horizontal="center" vertical="center"/>
    </xf>
    <xf numFmtId="10" fontId="2"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0" fontId="2" fillId="2" borderId="1" xfId="0" applyFont="1" applyFill="1" applyBorder="1" applyAlignment="1">
      <alignment horizontal="center" vertical="center"/>
    </xf>
    <xf numFmtId="10" fontId="2" fillId="0" borderId="5" xfId="0" applyNumberFormat="1" applyFont="1" applyBorder="1" applyAlignment="1">
      <alignment horizontal="center" vertical="center" wrapText="1"/>
    </xf>
    <xf numFmtId="0" fontId="2" fillId="0" borderId="11" xfId="0" applyFont="1" applyBorder="1" applyAlignment="1">
      <alignment horizontal="center" vertical="center" wrapText="1"/>
    </xf>
    <xf numFmtId="10" fontId="2" fillId="0" borderId="7" xfId="0" applyNumberFormat="1" applyFont="1" applyBorder="1" applyAlignment="1">
      <alignment horizontal="center" vertical="center" wrapText="1"/>
    </xf>
    <xf numFmtId="0" fontId="2" fillId="0" borderId="0" xfId="0" applyFont="1" applyAlignment="1">
      <alignment horizontal="center" vertical="center" wrapText="1"/>
    </xf>
    <xf numFmtId="10" fontId="2" fillId="0" borderId="12" xfId="0" applyNumberFormat="1" applyFont="1" applyBorder="1" applyAlignment="1">
      <alignment horizontal="center" vertical="center" wrapText="1"/>
    </xf>
    <xf numFmtId="10" fontId="2" fillId="0" borderId="13" xfId="0" applyNumberFormat="1" applyFont="1" applyBorder="1" applyAlignment="1">
      <alignment horizontal="center" vertical="center" wrapText="1"/>
    </xf>
    <xf numFmtId="10" fontId="2" fillId="0" borderId="14" xfId="0" applyNumberFormat="1" applyFont="1" applyBorder="1" applyAlignment="1">
      <alignment horizontal="center" vertical="center" wrapText="1"/>
    </xf>
    <xf numFmtId="10" fontId="4" fillId="0" borderId="0" xfId="0" applyNumberFormat="1" applyFont="1" applyAlignment="1">
      <alignment horizontal="left" vertical="center"/>
    </xf>
    <xf numFmtId="0" fontId="0" fillId="0" borderId="0" xfId="0" applyAlignment="1">
      <alignment horizontal="lef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_04-分类改革-预算表" xfId="50"/>
    <cellStyle name="常规 2" xfId="51"/>
    <cellStyle name="常规 3"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workbookViewId="0">
      <selection activeCell="C3" sqref="C3"/>
    </sheetView>
  </sheetViews>
  <sheetFormatPr defaultColWidth="9" defaultRowHeight="14.25" outlineLevelCol="2"/>
  <cols>
    <col min="1" max="1" width="22.1333333333333" customWidth="1"/>
    <col min="2" max="2" width="33.3833333333333" customWidth="1"/>
    <col min="3" max="3" width="95.625" customWidth="1"/>
  </cols>
  <sheetData>
    <row r="1" ht="27" spans="1:3">
      <c r="A1" s="2" t="s">
        <v>0</v>
      </c>
      <c r="B1" s="2"/>
      <c r="C1" s="2"/>
    </row>
    <row r="2" s="65" customFormat="1" ht="321" customHeight="1" spans="1:3">
      <c r="A2" s="7" t="s">
        <v>1</v>
      </c>
      <c r="B2" s="7" t="s">
        <v>2</v>
      </c>
      <c r="C2" s="7" t="s">
        <v>3</v>
      </c>
    </row>
    <row r="3" s="65" customFormat="1" ht="67" customHeight="1" spans="1:3">
      <c r="A3" s="7"/>
      <c r="B3" s="7" t="s">
        <v>4</v>
      </c>
      <c r="C3" s="7" t="s">
        <v>5</v>
      </c>
    </row>
    <row r="4" s="65" customFormat="1" ht="96" customHeight="1" spans="1:3">
      <c r="A4" s="7"/>
      <c r="B4" s="7" t="s">
        <v>6</v>
      </c>
      <c r="C4" s="7" t="s">
        <v>7</v>
      </c>
    </row>
    <row r="5" s="65" customFormat="1" ht="105" customHeight="1" spans="1:3">
      <c r="A5" s="7"/>
      <c r="B5" s="7" t="s">
        <v>8</v>
      </c>
      <c r="C5" s="7" t="s">
        <v>9</v>
      </c>
    </row>
    <row r="6" s="65" customFormat="1" ht="67" customHeight="1" spans="1:3">
      <c r="A6" s="7"/>
      <c r="B6" s="7" t="s">
        <v>10</v>
      </c>
      <c r="C6" s="7" t="s">
        <v>11</v>
      </c>
    </row>
    <row r="7" s="65" customFormat="1" ht="209" customHeight="1" spans="1:3">
      <c r="A7" s="7" t="s">
        <v>12</v>
      </c>
      <c r="B7" s="7" t="s">
        <v>13</v>
      </c>
      <c r="C7" s="7" t="s">
        <v>14</v>
      </c>
    </row>
    <row r="8" s="65" customFormat="1" ht="140" customHeight="1" spans="1:3">
      <c r="A8" s="7"/>
      <c r="B8" s="7" t="s">
        <v>15</v>
      </c>
      <c r="C8" s="7" t="s">
        <v>16</v>
      </c>
    </row>
    <row r="9" s="65" customFormat="1" ht="170" customHeight="1" spans="1:3">
      <c r="A9" s="7" t="s">
        <v>17</v>
      </c>
      <c r="B9" s="7"/>
      <c r="C9" s="7" t="s">
        <v>18</v>
      </c>
    </row>
    <row r="10" s="65" customFormat="1" ht="67" customHeight="1" spans="1:3">
      <c r="A10" s="7" t="s">
        <v>19</v>
      </c>
      <c r="B10" s="7"/>
      <c r="C10" s="7" t="s">
        <v>20</v>
      </c>
    </row>
    <row r="11" s="65" customFormat="1" ht="226" customHeight="1" spans="1:3">
      <c r="A11" s="7" t="s">
        <v>21</v>
      </c>
      <c r="B11" s="7"/>
      <c r="C11" s="7" t="s">
        <v>22</v>
      </c>
    </row>
    <row r="12" s="65" customFormat="1" ht="87" customHeight="1" spans="1:3">
      <c r="A12" s="7" t="s">
        <v>23</v>
      </c>
      <c r="B12" s="7"/>
      <c r="C12" s="7" t="s">
        <v>24</v>
      </c>
    </row>
    <row r="13" s="65" customFormat="1" ht="67" customHeight="1" spans="1:3">
      <c r="A13" s="7" t="s">
        <v>25</v>
      </c>
      <c r="B13" s="7"/>
      <c r="C13" s="3" t="s">
        <v>26</v>
      </c>
    </row>
  </sheetData>
  <mergeCells count="8">
    <mergeCell ref="A1:C1"/>
    <mergeCell ref="A9:B9"/>
    <mergeCell ref="A10:B10"/>
    <mergeCell ref="A11:B11"/>
    <mergeCell ref="A12:B12"/>
    <mergeCell ref="A13:B13"/>
    <mergeCell ref="A2:A6"/>
    <mergeCell ref="A7:A8"/>
  </mergeCell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abSelected="1" topLeftCell="A10" workbookViewId="0">
      <selection activeCell="J13" sqref="J13:J18"/>
    </sheetView>
  </sheetViews>
  <sheetFormatPr defaultColWidth="9" defaultRowHeight="14.25"/>
  <cols>
    <col min="1" max="1" width="11.5" customWidth="1"/>
    <col min="2" max="2" width="21.2583333333333" customWidth="1"/>
    <col min="3" max="3" width="15.225" customWidth="1"/>
    <col min="5" max="5" width="23.875" customWidth="1"/>
    <col min="7" max="7" width="23.25" customWidth="1"/>
    <col min="10" max="10" width="14.1333333333333" customWidth="1"/>
  </cols>
  <sheetData>
    <row r="1" ht="27" spans="1:10">
      <c r="A1" s="2" t="s">
        <v>117</v>
      </c>
      <c r="B1" s="2"/>
      <c r="C1" s="2"/>
      <c r="D1" s="2"/>
      <c r="E1" s="2"/>
      <c r="F1" s="2"/>
      <c r="G1" s="2"/>
      <c r="H1" s="2"/>
      <c r="I1" s="2"/>
      <c r="J1" s="2"/>
    </row>
    <row r="2" ht="26" customHeight="1" spans="1:10">
      <c r="A2" s="3" t="s">
        <v>118</v>
      </c>
      <c r="B2" s="3" t="s">
        <v>253</v>
      </c>
      <c r="C2" s="3"/>
      <c r="D2" s="3"/>
      <c r="E2" s="3"/>
      <c r="F2" s="3"/>
      <c r="G2" s="3"/>
      <c r="H2" s="3"/>
      <c r="I2" s="3"/>
      <c r="J2" s="3"/>
    </row>
    <row r="3" ht="26" customHeight="1" spans="1:10">
      <c r="A3" s="3" t="s">
        <v>120</v>
      </c>
      <c r="B3" s="3" t="s">
        <v>121</v>
      </c>
      <c r="C3" s="3"/>
      <c r="D3" s="3"/>
      <c r="E3" s="4" t="s">
        <v>122</v>
      </c>
      <c r="F3" s="3" t="s">
        <v>30</v>
      </c>
      <c r="G3" s="3"/>
      <c r="H3" s="3"/>
      <c r="I3" s="3"/>
      <c r="J3" s="3"/>
    </row>
    <row r="4" ht="37" customHeight="1" spans="1:10">
      <c r="A4" s="3" t="s">
        <v>123</v>
      </c>
      <c r="B4" s="5"/>
      <c r="C4" s="4" t="s">
        <v>33</v>
      </c>
      <c r="D4" s="4" t="s">
        <v>124</v>
      </c>
      <c r="E4" s="4" t="s">
        <v>125</v>
      </c>
      <c r="F4" s="3" t="s">
        <v>126</v>
      </c>
      <c r="G4" s="3"/>
      <c r="H4" s="3" t="s">
        <v>127</v>
      </c>
      <c r="I4" s="3" t="s">
        <v>128</v>
      </c>
      <c r="J4" s="3"/>
    </row>
    <row r="5" ht="31" customHeight="1" spans="1:10">
      <c r="A5" s="3"/>
      <c r="B5" s="3" t="s">
        <v>40</v>
      </c>
      <c r="C5" s="3">
        <v>893.98</v>
      </c>
      <c r="D5" s="3">
        <v>893.98</v>
      </c>
      <c r="E5" s="3">
        <v>893.98</v>
      </c>
      <c r="F5" s="3">
        <v>10</v>
      </c>
      <c r="G5" s="3"/>
      <c r="H5" s="6">
        <f>E5/D5</f>
        <v>1</v>
      </c>
      <c r="I5" s="3">
        <v>10</v>
      </c>
      <c r="J5" s="3"/>
    </row>
    <row r="6" ht="31" customHeight="1" spans="1:10">
      <c r="A6" s="3"/>
      <c r="B6" s="7" t="s">
        <v>43</v>
      </c>
      <c r="C6" s="3">
        <v>893.98</v>
      </c>
      <c r="D6" s="3">
        <v>893.98</v>
      </c>
      <c r="E6" s="3">
        <v>893.98</v>
      </c>
      <c r="F6" s="3">
        <v>10</v>
      </c>
      <c r="G6" s="3"/>
      <c r="H6" s="6">
        <f>E6/D6</f>
        <v>1</v>
      </c>
      <c r="I6" s="3" t="s">
        <v>129</v>
      </c>
      <c r="J6" s="3"/>
    </row>
    <row r="7" ht="31" customHeight="1" spans="1:10">
      <c r="A7" s="3"/>
      <c r="B7" s="3" t="s">
        <v>130</v>
      </c>
      <c r="C7" s="3"/>
      <c r="D7" s="3"/>
      <c r="E7" s="3"/>
      <c r="F7" s="3" t="s">
        <v>129</v>
      </c>
      <c r="G7" s="3"/>
      <c r="H7" s="3" t="s">
        <v>129</v>
      </c>
      <c r="I7" s="3" t="s">
        <v>129</v>
      </c>
      <c r="J7" s="3"/>
    </row>
    <row r="8" ht="31" customHeight="1" spans="1:10">
      <c r="A8" s="3"/>
      <c r="B8" s="3" t="s">
        <v>131</v>
      </c>
      <c r="C8" s="3"/>
      <c r="D8" s="3"/>
      <c r="E8" s="3"/>
      <c r="F8" s="3" t="s">
        <v>129</v>
      </c>
      <c r="G8" s="3"/>
      <c r="H8" s="3" t="s">
        <v>129</v>
      </c>
      <c r="I8" s="3" t="s">
        <v>129</v>
      </c>
      <c r="J8" s="3"/>
    </row>
    <row r="9" ht="29" customHeight="1" spans="1:10">
      <c r="A9" s="8" t="s">
        <v>132</v>
      </c>
      <c r="B9" s="8"/>
      <c r="C9" s="8"/>
      <c r="D9" s="8"/>
      <c r="E9" s="8"/>
      <c r="F9" s="8"/>
      <c r="G9" s="8" t="s">
        <v>133</v>
      </c>
      <c r="H9" s="8"/>
      <c r="I9" s="8"/>
      <c r="J9" s="8"/>
    </row>
    <row r="10" ht="71" customHeight="1" spans="1:10">
      <c r="A10" s="8" t="s">
        <v>134</v>
      </c>
      <c r="B10" s="8" t="s">
        <v>254</v>
      </c>
      <c r="C10" s="8"/>
      <c r="D10" s="8"/>
      <c r="E10" s="8"/>
      <c r="F10" s="8"/>
      <c r="G10" s="8" t="s">
        <v>255</v>
      </c>
      <c r="H10" s="8"/>
      <c r="I10" s="8"/>
      <c r="J10" s="8"/>
    </row>
    <row r="11" ht="30" customHeight="1" spans="1:10">
      <c r="A11" s="8" t="s">
        <v>48</v>
      </c>
      <c r="B11" s="8"/>
      <c r="C11" s="8"/>
      <c r="D11" s="8" t="s">
        <v>137</v>
      </c>
      <c r="E11" s="8"/>
      <c r="F11" s="8"/>
      <c r="G11" s="8" t="s">
        <v>138</v>
      </c>
      <c r="H11" s="8"/>
      <c r="I11" s="8"/>
      <c r="J11" s="8"/>
    </row>
    <row r="12" s="1" customFormat="1" ht="48" customHeight="1" spans="1:10">
      <c r="A12" s="3" t="s">
        <v>54</v>
      </c>
      <c r="B12" s="3" t="s">
        <v>55</v>
      </c>
      <c r="C12" s="4" t="s">
        <v>56</v>
      </c>
      <c r="D12" s="4" t="s">
        <v>49</v>
      </c>
      <c r="E12" s="3" t="s">
        <v>50</v>
      </c>
      <c r="F12" s="9" t="s">
        <v>51</v>
      </c>
      <c r="G12" s="9" t="s">
        <v>52</v>
      </c>
      <c r="H12" s="8" t="s">
        <v>126</v>
      </c>
      <c r="I12" s="8" t="s">
        <v>128</v>
      </c>
      <c r="J12" s="8" t="s">
        <v>53</v>
      </c>
    </row>
    <row r="13" ht="58" customHeight="1" spans="1:10">
      <c r="A13" s="3" t="s">
        <v>57</v>
      </c>
      <c r="B13" s="4" t="s">
        <v>143</v>
      </c>
      <c r="C13" s="3" t="s">
        <v>256</v>
      </c>
      <c r="D13" s="3" t="s">
        <v>60</v>
      </c>
      <c r="E13" s="3" t="s">
        <v>257</v>
      </c>
      <c r="F13" s="8" t="s">
        <v>62</v>
      </c>
      <c r="G13" s="3" t="s">
        <v>258</v>
      </c>
      <c r="H13" s="8">
        <v>15</v>
      </c>
      <c r="I13" s="8">
        <v>15</v>
      </c>
      <c r="J13" s="8" t="s">
        <v>26</v>
      </c>
    </row>
    <row r="14" ht="58" customHeight="1" spans="1:10">
      <c r="A14" s="3"/>
      <c r="B14" s="10"/>
      <c r="C14" s="3" t="s">
        <v>259</v>
      </c>
      <c r="D14" s="3" t="s">
        <v>60</v>
      </c>
      <c r="E14" s="3" t="s">
        <v>260</v>
      </c>
      <c r="F14" s="8" t="s">
        <v>62</v>
      </c>
      <c r="G14" s="8" t="s">
        <v>261</v>
      </c>
      <c r="H14" s="8">
        <v>15</v>
      </c>
      <c r="I14" s="8">
        <v>15</v>
      </c>
      <c r="J14" s="8" t="s">
        <v>26</v>
      </c>
    </row>
    <row r="15" ht="31" customHeight="1" spans="1:10">
      <c r="A15" s="3"/>
      <c r="B15" s="4" t="s">
        <v>215</v>
      </c>
      <c r="C15" s="3" t="s">
        <v>262</v>
      </c>
      <c r="D15" s="3" t="s">
        <v>60</v>
      </c>
      <c r="E15" s="11" t="s">
        <v>263</v>
      </c>
      <c r="F15" s="8" t="s">
        <v>62</v>
      </c>
      <c r="G15" s="12" t="s">
        <v>264</v>
      </c>
      <c r="H15" s="8">
        <v>15</v>
      </c>
      <c r="I15" s="8">
        <v>15</v>
      </c>
      <c r="J15" s="8" t="s">
        <v>26</v>
      </c>
    </row>
    <row r="16" ht="70" customHeight="1" spans="1:10">
      <c r="A16" s="3" t="s">
        <v>84</v>
      </c>
      <c r="B16" s="3" t="s">
        <v>89</v>
      </c>
      <c r="C16" s="3" t="s">
        <v>265</v>
      </c>
      <c r="D16" s="3" t="s">
        <v>60</v>
      </c>
      <c r="E16" s="3" t="s">
        <v>172</v>
      </c>
      <c r="F16" s="8" t="s">
        <v>62</v>
      </c>
      <c r="G16" s="3" t="s">
        <v>172</v>
      </c>
      <c r="H16" s="8">
        <v>15</v>
      </c>
      <c r="I16" s="8">
        <v>15</v>
      </c>
      <c r="J16" s="8" t="s">
        <v>26</v>
      </c>
    </row>
    <row r="17" ht="49" customHeight="1" spans="1:10">
      <c r="A17" s="3"/>
      <c r="B17" s="4" t="s">
        <v>106</v>
      </c>
      <c r="C17" s="3" t="s">
        <v>266</v>
      </c>
      <c r="D17" s="3" t="s">
        <v>60</v>
      </c>
      <c r="E17" s="3" t="s">
        <v>267</v>
      </c>
      <c r="F17" s="8" t="s">
        <v>62</v>
      </c>
      <c r="G17" s="3" t="s">
        <v>267</v>
      </c>
      <c r="H17" s="8">
        <v>15</v>
      </c>
      <c r="I17" s="8">
        <v>15</v>
      </c>
      <c r="J17" s="8" t="s">
        <v>26</v>
      </c>
    </row>
    <row r="18" ht="41" customHeight="1" spans="1:10">
      <c r="A18" s="3" t="s">
        <v>111</v>
      </c>
      <c r="B18" s="4" t="s">
        <v>268</v>
      </c>
      <c r="C18" s="3" t="s">
        <v>251</v>
      </c>
      <c r="D18" s="13" t="s">
        <v>91</v>
      </c>
      <c r="E18" s="3" t="s">
        <v>239</v>
      </c>
      <c r="F18" s="3" t="s">
        <v>62</v>
      </c>
      <c r="G18" s="11">
        <v>1</v>
      </c>
      <c r="H18" s="3">
        <v>15</v>
      </c>
      <c r="I18" s="3">
        <v>15</v>
      </c>
      <c r="J18" s="8" t="s">
        <v>26</v>
      </c>
    </row>
    <row r="19" ht="31" customHeight="1" spans="1:10">
      <c r="A19" s="3" t="s">
        <v>160</v>
      </c>
      <c r="B19" s="3"/>
      <c r="C19" s="3" t="s">
        <v>26</v>
      </c>
      <c r="D19" s="3"/>
      <c r="E19" s="3"/>
      <c r="F19" s="3"/>
      <c r="G19" s="3"/>
      <c r="H19" s="3"/>
      <c r="I19" s="3"/>
      <c r="J19" s="3"/>
    </row>
    <row r="20" ht="24" customHeight="1" spans="1:10">
      <c r="A20" s="3" t="s">
        <v>161</v>
      </c>
      <c r="B20" s="3">
        <v>100</v>
      </c>
      <c r="C20" s="3"/>
      <c r="D20" s="3"/>
      <c r="E20" s="3"/>
      <c r="F20" s="3"/>
      <c r="G20" s="3"/>
      <c r="H20" s="3"/>
      <c r="I20" s="3">
        <f>SUM(I5,I13:I18)</f>
        <v>100</v>
      </c>
      <c r="J20" s="3" t="s">
        <v>162</v>
      </c>
    </row>
    <row r="21" spans="1:10">
      <c r="A21" s="14" t="s">
        <v>163</v>
      </c>
      <c r="B21" s="15"/>
      <c r="C21" s="15"/>
      <c r="D21" s="15"/>
      <c r="E21" s="15"/>
      <c r="F21" s="15"/>
      <c r="G21" s="15"/>
      <c r="H21" s="15"/>
      <c r="I21" s="15"/>
      <c r="J21" s="15"/>
    </row>
    <row r="22" spans="1:10">
      <c r="A22" s="15"/>
      <c r="B22" s="15"/>
      <c r="C22" s="15"/>
      <c r="D22" s="15"/>
      <c r="E22" s="15"/>
      <c r="F22" s="15"/>
      <c r="G22" s="15"/>
      <c r="H22" s="15"/>
      <c r="I22" s="15"/>
      <c r="J22" s="15"/>
    </row>
    <row r="23" spans="1:10">
      <c r="A23" s="15"/>
      <c r="B23" s="15"/>
      <c r="C23" s="15"/>
      <c r="D23" s="15"/>
      <c r="E23" s="15"/>
      <c r="F23" s="15"/>
      <c r="G23" s="15"/>
      <c r="H23" s="15"/>
      <c r="I23" s="15"/>
      <c r="J23" s="15"/>
    </row>
    <row r="24" spans="1:10">
      <c r="A24" s="15"/>
      <c r="B24" s="15"/>
      <c r="C24" s="15"/>
      <c r="D24" s="15"/>
      <c r="E24" s="15"/>
      <c r="F24" s="15"/>
      <c r="G24" s="15"/>
      <c r="H24" s="15"/>
      <c r="I24" s="15"/>
      <c r="J24" s="15"/>
    </row>
    <row r="25" spans="1:10">
      <c r="A25" s="15"/>
      <c r="B25" s="15"/>
      <c r="C25" s="15"/>
      <c r="D25" s="15"/>
      <c r="E25" s="15"/>
      <c r="F25" s="15"/>
      <c r="G25" s="15"/>
      <c r="H25" s="15"/>
      <c r="I25" s="15"/>
      <c r="J25" s="15"/>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B13:B14"/>
    <mergeCell ref="A21:J2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topLeftCell="A18" workbookViewId="0">
      <selection activeCell="A34" sqref="A34:K35"/>
    </sheetView>
  </sheetViews>
  <sheetFormatPr defaultColWidth="9" defaultRowHeight="14.25"/>
  <cols>
    <col min="1" max="1" width="11" customWidth="1"/>
    <col min="2" max="2" width="11.2583333333333" customWidth="1"/>
    <col min="4" max="4" width="55.625" customWidth="1"/>
    <col min="5" max="5" width="12.8916666666667"/>
    <col min="6" max="6" width="12.6333333333333"/>
    <col min="7" max="7" width="16.1333333333333" style="28" customWidth="1"/>
    <col min="8" max="8" width="22.625" style="28" customWidth="1"/>
    <col min="9" max="9" width="9.55" style="29"/>
    <col min="11" max="11" width="48.875" customWidth="1"/>
  </cols>
  <sheetData>
    <row r="1" s="27" customFormat="1" ht="27" spans="1:11">
      <c r="A1" s="2" t="s">
        <v>27</v>
      </c>
      <c r="B1" s="2"/>
      <c r="C1" s="2"/>
      <c r="D1" s="2"/>
      <c r="E1" s="2"/>
      <c r="F1" s="2"/>
      <c r="G1" s="30"/>
      <c r="H1" s="30"/>
      <c r="I1" s="52"/>
      <c r="J1" s="2"/>
      <c r="K1" s="2"/>
    </row>
    <row r="2" s="27" customFormat="1" ht="27" customHeight="1" spans="1:11">
      <c r="A2" s="31" t="s">
        <v>28</v>
      </c>
      <c r="B2" s="31"/>
      <c r="C2" s="31"/>
      <c r="D2" s="31"/>
      <c r="E2" s="31"/>
      <c r="F2" s="31"/>
      <c r="G2" s="32"/>
      <c r="H2" s="32"/>
      <c r="I2" s="53"/>
      <c r="J2" s="31"/>
      <c r="K2" s="31"/>
    </row>
    <row r="3" s="27" customFormat="1" ht="32" customHeight="1" spans="1:11">
      <c r="A3" s="4" t="s">
        <v>29</v>
      </c>
      <c r="B3" s="3" t="s">
        <v>30</v>
      </c>
      <c r="C3" s="3"/>
      <c r="D3" s="3"/>
      <c r="E3" s="3"/>
      <c r="F3" s="3"/>
      <c r="G3" s="33"/>
      <c r="H3" s="33"/>
      <c r="I3" s="6"/>
      <c r="J3" s="3"/>
      <c r="K3" s="3"/>
    </row>
    <row r="4" s="27" customFormat="1" ht="40" customHeight="1" spans="1:11">
      <c r="A4" s="4" t="s">
        <v>31</v>
      </c>
      <c r="B4" s="34" t="s">
        <v>32</v>
      </c>
      <c r="C4" s="34"/>
      <c r="D4" s="34"/>
      <c r="E4" s="4" t="s">
        <v>33</v>
      </c>
      <c r="F4" s="4" t="s">
        <v>34</v>
      </c>
      <c r="G4" s="35" t="s">
        <v>35</v>
      </c>
      <c r="H4" s="33" t="s">
        <v>36</v>
      </c>
      <c r="I4" s="6" t="s">
        <v>37</v>
      </c>
      <c r="J4" s="4" t="s">
        <v>38</v>
      </c>
      <c r="K4" s="34" t="s">
        <v>39</v>
      </c>
    </row>
    <row r="5" s="27" customFormat="1" ht="30" customHeight="1" spans="1:11">
      <c r="A5" s="20"/>
      <c r="B5" s="34" t="s">
        <v>40</v>
      </c>
      <c r="C5" s="34"/>
      <c r="D5" s="34"/>
      <c r="E5" s="3">
        <f>E6+E7</f>
        <v>15460.99</v>
      </c>
      <c r="F5" s="3">
        <f>G5-E5</f>
        <v>5121.47</v>
      </c>
      <c r="G5" s="33">
        <v>20582.46</v>
      </c>
      <c r="H5" s="33">
        <f>H6+H7</f>
        <v>20582.46</v>
      </c>
      <c r="I5" s="54">
        <f t="shared" ref="I5:I10" si="0">H5/G5</f>
        <v>1</v>
      </c>
      <c r="J5" s="34"/>
      <c r="K5" s="55"/>
    </row>
    <row r="6" s="27" customFormat="1" ht="30" customHeight="1" spans="1:11">
      <c r="A6" s="20"/>
      <c r="B6" s="3" t="s">
        <v>41</v>
      </c>
      <c r="C6" s="34" t="s">
        <v>40</v>
      </c>
      <c r="D6" s="34"/>
      <c r="E6" s="34">
        <v>5782.85</v>
      </c>
      <c r="F6" s="34">
        <v>-252.35</v>
      </c>
      <c r="G6" s="33">
        <f>F6+E6</f>
        <v>5530.5</v>
      </c>
      <c r="H6" s="36">
        <v>5530.5</v>
      </c>
      <c r="I6" s="54">
        <f t="shared" si="0"/>
        <v>1</v>
      </c>
      <c r="J6" s="56"/>
      <c r="K6" s="55"/>
    </row>
    <row r="7" s="27" customFormat="1" ht="30" customHeight="1" spans="1:11">
      <c r="A7" s="20"/>
      <c r="B7" s="3" t="s">
        <v>42</v>
      </c>
      <c r="C7" s="34" t="s">
        <v>40</v>
      </c>
      <c r="D7" s="34"/>
      <c r="E7" s="34">
        <f>E10+E8</f>
        <v>9678.14</v>
      </c>
      <c r="F7" s="34">
        <f>G7-E7</f>
        <v>5373.82</v>
      </c>
      <c r="G7" s="33">
        <v>15051.96</v>
      </c>
      <c r="H7" s="36">
        <f>H8+H10</f>
        <v>15051.96</v>
      </c>
      <c r="I7" s="54">
        <f t="shared" si="0"/>
        <v>1</v>
      </c>
      <c r="J7" s="56"/>
      <c r="K7" s="55"/>
    </row>
    <row r="8" s="27" customFormat="1" ht="30" customHeight="1" spans="1:11">
      <c r="A8" s="20"/>
      <c r="B8" s="3"/>
      <c r="C8" s="34" t="s">
        <v>43</v>
      </c>
      <c r="D8" s="34"/>
      <c r="E8" s="34">
        <v>30.76</v>
      </c>
      <c r="F8" s="34">
        <f>G8-E8</f>
        <v>8632.39</v>
      </c>
      <c r="G8" s="33">
        <v>8663.15</v>
      </c>
      <c r="H8" s="36">
        <v>8663.15</v>
      </c>
      <c r="I8" s="54">
        <f t="shared" si="0"/>
        <v>1</v>
      </c>
      <c r="J8" s="56"/>
      <c r="K8" s="55"/>
    </row>
    <row r="9" s="27" customFormat="1" ht="30" customHeight="1" spans="1:11">
      <c r="A9" s="20"/>
      <c r="B9" s="3"/>
      <c r="C9" s="34" t="s">
        <v>44</v>
      </c>
      <c r="D9" s="34"/>
      <c r="E9" s="34"/>
      <c r="F9" s="34"/>
      <c r="G9" s="33">
        <f>F9+E9</f>
        <v>0</v>
      </c>
      <c r="H9" s="36"/>
      <c r="I9" s="54"/>
      <c r="J9" s="56"/>
      <c r="K9" s="55"/>
    </row>
    <row r="10" s="27" customFormat="1" ht="30" customHeight="1" spans="1:11">
      <c r="A10" s="10"/>
      <c r="B10" s="3"/>
      <c r="C10" s="34" t="s">
        <v>45</v>
      </c>
      <c r="D10" s="34"/>
      <c r="E10" s="34">
        <v>9647.38</v>
      </c>
      <c r="F10" s="34">
        <f>G10-E10</f>
        <v>-3258.57</v>
      </c>
      <c r="G10" s="33">
        <v>6388.81</v>
      </c>
      <c r="H10" s="36">
        <v>6388.81</v>
      </c>
      <c r="I10" s="54">
        <f t="shared" si="0"/>
        <v>1</v>
      </c>
      <c r="J10" s="56"/>
      <c r="K10" s="55"/>
    </row>
    <row r="11" s="27" customFormat="1" ht="56" customHeight="1" spans="1:11">
      <c r="A11" s="4" t="s">
        <v>46</v>
      </c>
      <c r="B11" s="3" t="s">
        <v>5</v>
      </c>
      <c r="C11" s="3"/>
      <c r="D11" s="3"/>
      <c r="E11" s="3"/>
      <c r="F11" s="3"/>
      <c r="G11" s="33"/>
      <c r="H11" s="33"/>
      <c r="I11" s="6"/>
      <c r="J11" s="3"/>
      <c r="K11" s="3"/>
    </row>
    <row r="12" s="27" customFormat="1" ht="32" customHeight="1" spans="1:11">
      <c r="A12" s="31" t="s">
        <v>47</v>
      </c>
      <c r="B12" s="31"/>
      <c r="C12" s="31"/>
      <c r="D12" s="31"/>
      <c r="E12" s="31"/>
      <c r="F12" s="31"/>
      <c r="G12" s="32"/>
      <c r="H12" s="32"/>
      <c r="I12" s="53"/>
      <c r="J12" s="31"/>
      <c r="K12" s="31"/>
    </row>
    <row r="13" s="27" customFormat="1" ht="15.75" customHeight="1" spans="1:11">
      <c r="A13" s="34" t="s">
        <v>48</v>
      </c>
      <c r="B13" s="34"/>
      <c r="C13" s="34"/>
      <c r="D13" s="34"/>
      <c r="E13" s="4" t="s">
        <v>49</v>
      </c>
      <c r="F13" s="3" t="s">
        <v>50</v>
      </c>
      <c r="G13" s="35" t="s">
        <v>51</v>
      </c>
      <c r="H13" s="35" t="s">
        <v>52</v>
      </c>
      <c r="I13" s="57" t="s">
        <v>53</v>
      </c>
      <c r="J13" s="58"/>
      <c r="K13" s="46"/>
    </row>
    <row r="14" s="27" customFormat="1" ht="28" customHeight="1" spans="1:11">
      <c r="A14" s="4" t="s">
        <v>54</v>
      </c>
      <c r="B14" s="34" t="s">
        <v>55</v>
      </c>
      <c r="C14" s="34"/>
      <c r="D14" s="34" t="s">
        <v>56</v>
      </c>
      <c r="E14" s="37"/>
      <c r="F14" s="3"/>
      <c r="G14" s="38"/>
      <c r="H14" s="38"/>
      <c r="I14" s="59"/>
      <c r="J14" s="60"/>
      <c r="K14" s="48"/>
    </row>
    <row r="15" s="27" customFormat="1" ht="46" customHeight="1" spans="1:11">
      <c r="A15" s="3" t="s">
        <v>57</v>
      </c>
      <c r="B15" s="39" t="s">
        <v>58</v>
      </c>
      <c r="C15" s="40"/>
      <c r="D15" s="3" t="s">
        <v>59</v>
      </c>
      <c r="E15" s="3" t="s">
        <v>60</v>
      </c>
      <c r="F15" s="3" t="s">
        <v>61</v>
      </c>
      <c r="G15" s="3" t="s">
        <v>62</v>
      </c>
      <c r="H15" s="3" t="s">
        <v>63</v>
      </c>
      <c r="I15" s="6" t="s">
        <v>26</v>
      </c>
      <c r="J15" s="3"/>
      <c r="K15" s="3"/>
    </row>
    <row r="16" s="27" customFormat="1" ht="49" customHeight="1" spans="1:11">
      <c r="A16" s="3"/>
      <c r="B16" s="41"/>
      <c r="C16" s="42"/>
      <c r="D16" s="3" t="s">
        <v>64</v>
      </c>
      <c r="E16" s="3" t="s">
        <v>60</v>
      </c>
      <c r="F16" s="3" t="s">
        <v>61</v>
      </c>
      <c r="G16" s="3" t="s">
        <v>62</v>
      </c>
      <c r="H16" s="3" t="s">
        <v>65</v>
      </c>
      <c r="I16" s="6" t="s">
        <v>26</v>
      </c>
      <c r="J16" s="3"/>
      <c r="K16" s="3"/>
    </row>
    <row r="17" s="27" customFormat="1" ht="73" customHeight="1" spans="1:11">
      <c r="A17" s="3"/>
      <c r="B17" s="41"/>
      <c r="C17" s="42"/>
      <c r="D17" s="3" t="s">
        <v>66</v>
      </c>
      <c r="E17" s="3" t="s">
        <v>60</v>
      </c>
      <c r="F17" s="3" t="s">
        <v>67</v>
      </c>
      <c r="G17" s="3" t="s">
        <v>62</v>
      </c>
      <c r="H17" s="3" t="s">
        <v>68</v>
      </c>
      <c r="I17" s="6" t="s">
        <v>26</v>
      </c>
      <c r="J17" s="3"/>
      <c r="K17" s="3"/>
    </row>
    <row r="18" s="27" customFormat="1" ht="36" customHeight="1" spans="1:11">
      <c r="A18" s="34"/>
      <c r="B18" s="41"/>
      <c r="C18" s="42"/>
      <c r="D18" s="3" t="s">
        <v>69</v>
      </c>
      <c r="E18" s="3" t="s">
        <v>60</v>
      </c>
      <c r="F18" s="3" t="s">
        <v>70</v>
      </c>
      <c r="G18" s="3" t="s">
        <v>62</v>
      </c>
      <c r="H18" s="3" t="s">
        <v>71</v>
      </c>
      <c r="I18" s="6" t="s">
        <v>26</v>
      </c>
      <c r="J18" s="3"/>
      <c r="K18" s="3"/>
    </row>
    <row r="19" s="27" customFormat="1" ht="51" customHeight="1" spans="1:11">
      <c r="A19" s="34"/>
      <c r="B19" s="43"/>
      <c r="C19" s="44"/>
      <c r="D19" s="3" t="s">
        <v>72</v>
      </c>
      <c r="E19" s="3" t="s">
        <v>60</v>
      </c>
      <c r="F19" s="3" t="s">
        <v>70</v>
      </c>
      <c r="G19" s="3" t="s">
        <v>62</v>
      </c>
      <c r="H19" s="3" t="s">
        <v>73</v>
      </c>
      <c r="I19" s="6" t="s">
        <v>26</v>
      </c>
      <c r="J19" s="3"/>
      <c r="K19" s="3"/>
    </row>
    <row r="20" s="27" customFormat="1" ht="46" customHeight="1" spans="1:11">
      <c r="A20" s="34"/>
      <c r="B20" s="41" t="s">
        <v>74</v>
      </c>
      <c r="C20" s="42"/>
      <c r="D20" s="3" t="s">
        <v>75</v>
      </c>
      <c r="E20" s="3" t="s">
        <v>60</v>
      </c>
      <c r="F20" s="3" t="s">
        <v>76</v>
      </c>
      <c r="G20" s="3" t="s">
        <v>62</v>
      </c>
      <c r="H20" s="33" t="s">
        <v>77</v>
      </c>
      <c r="I20" s="61" t="s">
        <v>78</v>
      </c>
      <c r="J20" s="62"/>
      <c r="K20" s="63"/>
    </row>
    <row r="21" s="27" customFormat="1" ht="36" customHeight="1" spans="1:11">
      <c r="A21" s="34"/>
      <c r="B21" s="41"/>
      <c r="C21" s="42"/>
      <c r="D21" s="3" t="s">
        <v>79</v>
      </c>
      <c r="E21" s="3" t="s">
        <v>60</v>
      </c>
      <c r="F21" s="3" t="s">
        <v>76</v>
      </c>
      <c r="G21" s="3" t="s">
        <v>62</v>
      </c>
      <c r="H21" s="33" t="s">
        <v>80</v>
      </c>
      <c r="I21" s="61" t="s">
        <v>26</v>
      </c>
      <c r="J21" s="62"/>
      <c r="K21" s="63"/>
    </row>
    <row r="22" s="27" customFormat="1" ht="74" customHeight="1" spans="1:11">
      <c r="A22" s="34"/>
      <c r="B22" s="43"/>
      <c r="C22" s="44"/>
      <c r="D22" s="3" t="s">
        <v>81</v>
      </c>
      <c r="E22" s="3" t="s">
        <v>60</v>
      </c>
      <c r="F22" s="3" t="s">
        <v>76</v>
      </c>
      <c r="G22" s="3" t="s">
        <v>62</v>
      </c>
      <c r="H22" s="3" t="s">
        <v>82</v>
      </c>
      <c r="I22" s="6" t="s">
        <v>83</v>
      </c>
      <c r="J22" s="3"/>
      <c r="K22" s="3"/>
    </row>
    <row r="23" s="27" customFormat="1" ht="76" customHeight="1" spans="1:11">
      <c r="A23" s="3" t="s">
        <v>84</v>
      </c>
      <c r="B23" s="45" t="s">
        <v>85</v>
      </c>
      <c r="C23" s="46"/>
      <c r="D23" s="3" t="s">
        <v>86</v>
      </c>
      <c r="E23" s="3" t="s">
        <v>60</v>
      </c>
      <c r="F23" s="3" t="s">
        <v>87</v>
      </c>
      <c r="G23" s="3" t="s">
        <v>62</v>
      </c>
      <c r="H23" s="3" t="s">
        <v>88</v>
      </c>
      <c r="I23" s="6" t="s">
        <v>26</v>
      </c>
      <c r="J23" s="3"/>
      <c r="K23" s="3"/>
    </row>
    <row r="24" s="27" customFormat="1" ht="26" customHeight="1" spans="1:11">
      <c r="A24" s="3"/>
      <c r="B24" s="45" t="s">
        <v>89</v>
      </c>
      <c r="C24" s="46"/>
      <c r="D24" s="3" t="s">
        <v>90</v>
      </c>
      <c r="E24" s="3" t="s">
        <v>91</v>
      </c>
      <c r="F24" s="3" t="s">
        <v>92</v>
      </c>
      <c r="G24" s="3" t="s">
        <v>62</v>
      </c>
      <c r="H24" s="6">
        <v>0.9485</v>
      </c>
      <c r="I24" s="6" t="s">
        <v>26</v>
      </c>
      <c r="J24" s="3"/>
      <c r="K24" s="3"/>
    </row>
    <row r="25" s="27" customFormat="1" ht="50" customHeight="1" spans="1:11">
      <c r="A25" s="3"/>
      <c r="B25" s="47"/>
      <c r="C25" s="48"/>
      <c r="D25" s="3" t="s">
        <v>93</v>
      </c>
      <c r="E25" s="3" t="s">
        <v>91</v>
      </c>
      <c r="F25" s="3" t="s">
        <v>94</v>
      </c>
      <c r="G25" s="3" t="s">
        <v>95</v>
      </c>
      <c r="H25" s="3" t="s">
        <v>96</v>
      </c>
      <c r="I25" s="6" t="s">
        <v>26</v>
      </c>
      <c r="J25" s="3"/>
      <c r="K25" s="3"/>
    </row>
    <row r="26" s="27" customFormat="1" ht="45" customHeight="1" spans="1:11">
      <c r="A26" s="3"/>
      <c r="B26" s="47"/>
      <c r="C26" s="48"/>
      <c r="D26" s="3" t="s">
        <v>97</v>
      </c>
      <c r="E26" s="3" t="s">
        <v>60</v>
      </c>
      <c r="F26" s="3" t="s">
        <v>67</v>
      </c>
      <c r="G26" s="3" t="s">
        <v>62</v>
      </c>
      <c r="H26" s="3" t="s">
        <v>98</v>
      </c>
      <c r="I26" s="6" t="s">
        <v>26</v>
      </c>
      <c r="J26" s="3"/>
      <c r="K26" s="3"/>
    </row>
    <row r="27" s="27" customFormat="1" ht="39" customHeight="1" spans="1:11">
      <c r="A27" s="3"/>
      <c r="B27" s="47"/>
      <c r="C27" s="48"/>
      <c r="D27" s="3" t="s">
        <v>99</v>
      </c>
      <c r="E27" s="3" t="s">
        <v>60</v>
      </c>
      <c r="F27" s="3" t="s">
        <v>70</v>
      </c>
      <c r="G27" s="3" t="s">
        <v>62</v>
      </c>
      <c r="H27" s="3" t="s">
        <v>100</v>
      </c>
      <c r="I27" s="6" t="s">
        <v>26</v>
      </c>
      <c r="J27" s="3"/>
      <c r="K27" s="3"/>
    </row>
    <row r="28" s="27" customFormat="1" ht="36" customHeight="1" spans="1:11">
      <c r="A28" s="34"/>
      <c r="B28" s="47"/>
      <c r="C28" s="48"/>
      <c r="D28" s="3" t="s">
        <v>101</v>
      </c>
      <c r="E28" s="3" t="s">
        <v>60</v>
      </c>
      <c r="F28" s="3" t="s">
        <v>70</v>
      </c>
      <c r="G28" s="3" t="s">
        <v>62</v>
      </c>
      <c r="H28" s="3" t="s">
        <v>102</v>
      </c>
      <c r="I28" s="6" t="s">
        <v>26</v>
      </c>
      <c r="J28" s="3"/>
      <c r="K28" s="3"/>
    </row>
    <row r="29" s="27" customFormat="1" ht="36" customHeight="1" spans="1:11">
      <c r="A29" s="34"/>
      <c r="B29" s="45" t="s">
        <v>103</v>
      </c>
      <c r="C29" s="46"/>
      <c r="D29" s="3" t="s">
        <v>104</v>
      </c>
      <c r="E29" s="3" t="s">
        <v>60</v>
      </c>
      <c r="F29" s="3" t="s">
        <v>105</v>
      </c>
      <c r="G29" s="33" t="s">
        <v>62</v>
      </c>
      <c r="H29" s="33" t="s">
        <v>76</v>
      </c>
      <c r="I29" s="6" t="s">
        <v>26</v>
      </c>
      <c r="J29" s="3"/>
      <c r="K29" s="3"/>
    </row>
    <row r="30" s="27" customFormat="1" ht="36" customHeight="1" spans="1:11">
      <c r="A30" s="34"/>
      <c r="B30" s="45" t="s">
        <v>106</v>
      </c>
      <c r="C30" s="46"/>
      <c r="D30" s="3" t="s">
        <v>107</v>
      </c>
      <c r="E30" s="3" t="s">
        <v>60</v>
      </c>
      <c r="F30" s="3" t="s">
        <v>108</v>
      </c>
      <c r="G30" s="8" t="s">
        <v>62</v>
      </c>
      <c r="H30" s="3" t="s">
        <v>108</v>
      </c>
      <c r="I30" s="6" t="s">
        <v>26</v>
      </c>
      <c r="J30" s="3"/>
      <c r="K30" s="3"/>
    </row>
    <row r="31" s="27" customFormat="1" ht="36" customHeight="1" spans="1:11">
      <c r="A31" s="34"/>
      <c r="B31" s="47"/>
      <c r="C31" s="48"/>
      <c r="D31" s="3" t="s">
        <v>109</v>
      </c>
      <c r="E31" s="3" t="s">
        <v>60</v>
      </c>
      <c r="F31" s="3" t="s">
        <v>110</v>
      </c>
      <c r="G31" s="8" t="s">
        <v>62</v>
      </c>
      <c r="H31" s="3" t="s">
        <v>110</v>
      </c>
      <c r="I31" s="6" t="s">
        <v>26</v>
      </c>
      <c r="J31" s="3"/>
      <c r="K31" s="3"/>
    </row>
    <row r="32" s="27" customFormat="1" ht="36" customHeight="1" spans="1:11">
      <c r="A32" s="3" t="s">
        <v>111</v>
      </c>
      <c r="B32" s="45" t="s">
        <v>112</v>
      </c>
      <c r="C32" s="46"/>
      <c r="D32" s="3" t="s">
        <v>113</v>
      </c>
      <c r="E32" s="3" t="s">
        <v>91</v>
      </c>
      <c r="F32" s="3" t="s">
        <v>114</v>
      </c>
      <c r="G32" s="3" t="s">
        <v>62</v>
      </c>
      <c r="H32" s="6">
        <v>0.947</v>
      </c>
      <c r="I32" s="6" t="s">
        <v>26</v>
      </c>
      <c r="J32" s="3"/>
      <c r="K32" s="3"/>
    </row>
    <row r="33" s="27" customFormat="1" ht="62" customHeight="1" spans="1:11">
      <c r="A33" s="3" t="s">
        <v>115</v>
      </c>
      <c r="B33" s="3" t="s">
        <v>26</v>
      </c>
      <c r="C33" s="3"/>
      <c r="D33" s="3"/>
      <c r="E33" s="3"/>
      <c r="F33" s="3"/>
      <c r="G33" s="33"/>
      <c r="H33" s="33"/>
      <c r="I33" s="6"/>
      <c r="J33" s="3"/>
      <c r="K33" s="3"/>
    </row>
    <row r="34" s="27" customFormat="1" spans="1:11">
      <c r="A34" s="49" t="s">
        <v>116</v>
      </c>
      <c r="B34" s="50"/>
      <c r="C34" s="50"/>
      <c r="D34" s="50"/>
      <c r="E34" s="50"/>
      <c r="F34" s="50"/>
      <c r="G34" s="51"/>
      <c r="H34" s="51"/>
      <c r="I34" s="64"/>
      <c r="J34" s="50"/>
      <c r="K34" s="50"/>
    </row>
    <row r="35" s="27" customFormat="1" spans="1:11">
      <c r="A35" s="50"/>
      <c r="B35" s="50"/>
      <c r="C35" s="50"/>
      <c r="D35" s="50"/>
      <c r="E35" s="50"/>
      <c r="F35" s="50"/>
      <c r="G35" s="51"/>
      <c r="H35" s="51"/>
      <c r="I35" s="64"/>
      <c r="J35" s="50"/>
      <c r="K35" s="50"/>
    </row>
  </sheetData>
  <mergeCells count="51">
    <mergeCell ref="A1:K1"/>
    <mergeCell ref="A2:K2"/>
    <mergeCell ref="B3:K3"/>
    <mergeCell ref="B4:D4"/>
    <mergeCell ref="B5:D5"/>
    <mergeCell ref="C6:D6"/>
    <mergeCell ref="C7:D7"/>
    <mergeCell ref="C8:D8"/>
    <mergeCell ref="C9:D9"/>
    <mergeCell ref="C10:D10"/>
    <mergeCell ref="B11:K11"/>
    <mergeCell ref="A12:K12"/>
    <mergeCell ref="A13:D13"/>
    <mergeCell ref="B14:C14"/>
    <mergeCell ref="I15:K15"/>
    <mergeCell ref="I16:K16"/>
    <mergeCell ref="I17:K17"/>
    <mergeCell ref="I18:K18"/>
    <mergeCell ref="I19:K19"/>
    <mergeCell ref="I20:K20"/>
    <mergeCell ref="I21:K21"/>
    <mergeCell ref="I22:K22"/>
    <mergeCell ref="B23:C23"/>
    <mergeCell ref="I23:K23"/>
    <mergeCell ref="I24:K24"/>
    <mergeCell ref="I25:K25"/>
    <mergeCell ref="I26:K26"/>
    <mergeCell ref="I27:K27"/>
    <mergeCell ref="I28:K28"/>
    <mergeCell ref="B29:C29"/>
    <mergeCell ref="I29:K29"/>
    <mergeCell ref="I30:K30"/>
    <mergeCell ref="I31:K31"/>
    <mergeCell ref="B32:C32"/>
    <mergeCell ref="I32:K32"/>
    <mergeCell ref="B33:K33"/>
    <mergeCell ref="A4:A10"/>
    <mergeCell ref="A15:A22"/>
    <mergeCell ref="A23:A31"/>
    <mergeCell ref="B7:B10"/>
    <mergeCell ref="E13:E14"/>
    <mergeCell ref="F13:F14"/>
    <mergeCell ref="G13:G14"/>
    <mergeCell ref="H13:H14"/>
    <mergeCell ref="K5:K10"/>
    <mergeCell ref="I13:K14"/>
    <mergeCell ref="B15:C19"/>
    <mergeCell ref="B20:C22"/>
    <mergeCell ref="B24:C28"/>
    <mergeCell ref="A34:K35"/>
    <mergeCell ref="B30:C3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3" workbookViewId="0">
      <selection activeCell="I24" sqref="I24"/>
    </sheetView>
  </sheetViews>
  <sheetFormatPr defaultColWidth="9" defaultRowHeight="14.25"/>
  <cols>
    <col min="1" max="1" width="11.5" customWidth="1"/>
    <col min="2" max="2" width="21.2583333333333" customWidth="1"/>
    <col min="3" max="3" width="46.625" customWidth="1"/>
    <col min="5" max="5" width="21.25" customWidth="1"/>
    <col min="7" max="7" width="24.625" customWidth="1"/>
    <col min="10" max="10" width="57.5" customWidth="1"/>
  </cols>
  <sheetData>
    <row r="1" ht="27" spans="1:10">
      <c r="A1" s="2" t="s">
        <v>117</v>
      </c>
      <c r="B1" s="2"/>
      <c r="C1" s="2"/>
      <c r="D1" s="2"/>
      <c r="E1" s="2"/>
      <c r="F1" s="2"/>
      <c r="G1" s="2"/>
      <c r="H1" s="2"/>
      <c r="I1" s="2"/>
      <c r="J1" s="2"/>
    </row>
    <row r="2" ht="26" customHeight="1" spans="1:10">
      <c r="A2" s="3" t="s">
        <v>118</v>
      </c>
      <c r="B2" s="3" t="s">
        <v>119</v>
      </c>
      <c r="C2" s="3"/>
      <c r="D2" s="3"/>
      <c r="E2" s="3"/>
      <c r="F2" s="3"/>
      <c r="G2" s="3"/>
      <c r="H2" s="3"/>
      <c r="I2" s="3"/>
      <c r="J2" s="3"/>
    </row>
    <row r="3" ht="26" customHeight="1" spans="1:10">
      <c r="A3" s="3" t="s">
        <v>120</v>
      </c>
      <c r="B3" s="3" t="s">
        <v>121</v>
      </c>
      <c r="C3" s="3"/>
      <c r="D3" s="3"/>
      <c r="E3" s="4" t="s">
        <v>122</v>
      </c>
      <c r="F3" s="3" t="s">
        <v>30</v>
      </c>
      <c r="G3" s="3"/>
      <c r="H3" s="3"/>
      <c r="I3" s="3"/>
      <c r="J3" s="3"/>
    </row>
    <row r="4" ht="37" customHeight="1" spans="1:10">
      <c r="A4" s="3" t="s">
        <v>123</v>
      </c>
      <c r="B4" s="5"/>
      <c r="C4" s="4" t="s">
        <v>33</v>
      </c>
      <c r="D4" s="4" t="s">
        <v>124</v>
      </c>
      <c r="E4" s="4" t="s">
        <v>125</v>
      </c>
      <c r="F4" s="3" t="s">
        <v>126</v>
      </c>
      <c r="G4" s="3"/>
      <c r="H4" s="3" t="s">
        <v>127</v>
      </c>
      <c r="I4" s="3" t="s">
        <v>128</v>
      </c>
      <c r="J4" s="3"/>
    </row>
    <row r="5" ht="31" customHeight="1" spans="1:10">
      <c r="A5" s="3"/>
      <c r="B5" s="3" t="s">
        <v>40</v>
      </c>
      <c r="C5" s="3">
        <v>108</v>
      </c>
      <c r="D5" s="3">
        <v>108</v>
      </c>
      <c r="E5" s="3">
        <v>108</v>
      </c>
      <c r="F5" s="3">
        <v>10</v>
      </c>
      <c r="G5" s="3"/>
      <c r="H5" s="6">
        <f>E5/D5</f>
        <v>1</v>
      </c>
      <c r="I5" s="3">
        <v>10</v>
      </c>
      <c r="J5" s="3"/>
    </row>
    <row r="6" ht="31" customHeight="1" spans="1:10">
      <c r="A6" s="3"/>
      <c r="B6" s="7" t="s">
        <v>43</v>
      </c>
      <c r="C6" s="3">
        <v>108</v>
      </c>
      <c r="D6" s="3">
        <v>108</v>
      </c>
      <c r="E6" s="3">
        <v>108</v>
      </c>
      <c r="F6" s="3">
        <v>10</v>
      </c>
      <c r="G6" s="3"/>
      <c r="H6" s="6">
        <f>E6/D6</f>
        <v>1</v>
      </c>
      <c r="I6" s="3" t="s">
        <v>129</v>
      </c>
      <c r="J6" s="3"/>
    </row>
    <row r="7" ht="31" customHeight="1" spans="1:10">
      <c r="A7" s="3"/>
      <c r="B7" s="3" t="s">
        <v>130</v>
      </c>
      <c r="C7" s="3"/>
      <c r="D7" s="3"/>
      <c r="E7" s="3"/>
      <c r="F7" s="3" t="s">
        <v>129</v>
      </c>
      <c r="G7" s="3"/>
      <c r="H7" s="3" t="s">
        <v>129</v>
      </c>
      <c r="I7" s="3" t="s">
        <v>129</v>
      </c>
      <c r="J7" s="3"/>
    </row>
    <row r="8" ht="31" customHeight="1" spans="1:10">
      <c r="A8" s="3"/>
      <c r="B8" s="3" t="s">
        <v>131</v>
      </c>
      <c r="C8" s="3"/>
      <c r="D8" s="3"/>
      <c r="E8" s="3"/>
      <c r="F8" s="3" t="s">
        <v>129</v>
      </c>
      <c r="G8" s="3"/>
      <c r="H8" s="3" t="s">
        <v>129</v>
      </c>
      <c r="I8" s="3" t="s">
        <v>129</v>
      </c>
      <c r="J8" s="3"/>
    </row>
    <row r="9" ht="29" customHeight="1" spans="1:10">
      <c r="A9" s="8" t="s">
        <v>132</v>
      </c>
      <c r="B9" s="8"/>
      <c r="C9" s="8"/>
      <c r="D9" s="8"/>
      <c r="E9" s="8"/>
      <c r="F9" s="8"/>
      <c r="G9" s="8" t="s">
        <v>133</v>
      </c>
      <c r="H9" s="8"/>
      <c r="I9" s="8"/>
      <c r="J9" s="8"/>
    </row>
    <row r="10" ht="212" customHeight="1" spans="1:10">
      <c r="A10" s="8" t="s">
        <v>134</v>
      </c>
      <c r="B10" s="8" t="s">
        <v>135</v>
      </c>
      <c r="C10" s="8"/>
      <c r="D10" s="8"/>
      <c r="E10" s="8"/>
      <c r="F10" s="8"/>
      <c r="G10" s="16" t="s">
        <v>136</v>
      </c>
      <c r="H10" s="16"/>
      <c r="I10" s="16"/>
      <c r="J10" s="16"/>
    </row>
    <row r="11" ht="30" customHeight="1" spans="1:10">
      <c r="A11" s="8" t="s">
        <v>48</v>
      </c>
      <c r="B11" s="8"/>
      <c r="C11" s="8"/>
      <c r="D11" s="8" t="s">
        <v>137</v>
      </c>
      <c r="E11" s="8"/>
      <c r="F11" s="8"/>
      <c r="G11" s="8" t="s">
        <v>138</v>
      </c>
      <c r="H11" s="8"/>
      <c r="I11" s="8"/>
      <c r="J11" s="8"/>
    </row>
    <row r="12" s="1" customFormat="1" ht="48" customHeight="1" spans="1:10">
      <c r="A12" s="3" t="s">
        <v>54</v>
      </c>
      <c r="B12" s="3" t="s">
        <v>55</v>
      </c>
      <c r="C12" s="3" t="s">
        <v>56</v>
      </c>
      <c r="D12" s="3" t="s">
        <v>49</v>
      </c>
      <c r="E12" s="3" t="s">
        <v>50</v>
      </c>
      <c r="F12" s="3" t="s">
        <v>51</v>
      </c>
      <c r="G12" s="3" t="s">
        <v>52</v>
      </c>
      <c r="H12" s="3" t="s">
        <v>126</v>
      </c>
      <c r="I12" s="3" t="s">
        <v>128</v>
      </c>
      <c r="J12" s="3" t="s">
        <v>53</v>
      </c>
    </row>
    <row r="13" ht="135" spans="1:10">
      <c r="A13" s="3" t="s">
        <v>57</v>
      </c>
      <c r="B13" s="4" t="s">
        <v>58</v>
      </c>
      <c r="C13" s="3" t="s">
        <v>59</v>
      </c>
      <c r="D13" s="3" t="s">
        <v>60</v>
      </c>
      <c r="E13" s="3" t="s">
        <v>61</v>
      </c>
      <c r="F13" s="3" t="s">
        <v>62</v>
      </c>
      <c r="G13" s="3" t="s">
        <v>63</v>
      </c>
      <c r="H13" s="3">
        <v>5</v>
      </c>
      <c r="I13" s="3">
        <v>3</v>
      </c>
      <c r="J13" s="3" t="s">
        <v>139</v>
      </c>
    </row>
    <row r="14" ht="27" spans="1:10">
      <c r="A14" s="3"/>
      <c r="B14" s="20"/>
      <c r="C14" s="3" t="s">
        <v>64</v>
      </c>
      <c r="D14" s="3" t="s">
        <v>60</v>
      </c>
      <c r="E14" s="3" t="s">
        <v>61</v>
      </c>
      <c r="F14" s="3" t="s">
        <v>62</v>
      </c>
      <c r="G14" s="3" t="s">
        <v>65</v>
      </c>
      <c r="H14" s="3">
        <v>10</v>
      </c>
      <c r="I14" s="3">
        <v>10</v>
      </c>
      <c r="J14" s="3" t="s">
        <v>140</v>
      </c>
    </row>
    <row r="15" ht="40.5" spans="1:10">
      <c r="A15" s="3"/>
      <c r="B15" s="20"/>
      <c r="C15" s="3" t="s">
        <v>66</v>
      </c>
      <c r="D15" s="3" t="s">
        <v>60</v>
      </c>
      <c r="E15" s="3" t="s">
        <v>67</v>
      </c>
      <c r="F15" s="3" t="s">
        <v>62</v>
      </c>
      <c r="G15" s="3" t="s">
        <v>68</v>
      </c>
      <c r="H15" s="3">
        <v>10</v>
      </c>
      <c r="I15" s="3">
        <v>10</v>
      </c>
      <c r="J15" s="3" t="s">
        <v>141</v>
      </c>
    </row>
    <row r="16" ht="27" spans="1:10">
      <c r="A16" s="3"/>
      <c r="B16" s="20"/>
      <c r="C16" s="3" t="s">
        <v>69</v>
      </c>
      <c r="D16" s="3" t="s">
        <v>60</v>
      </c>
      <c r="E16" s="3" t="s">
        <v>70</v>
      </c>
      <c r="F16" s="3" t="s">
        <v>62</v>
      </c>
      <c r="G16" s="3" t="s">
        <v>71</v>
      </c>
      <c r="H16" s="3">
        <v>5</v>
      </c>
      <c r="I16" s="3">
        <v>5</v>
      </c>
      <c r="J16" s="3" t="s">
        <v>142</v>
      </c>
    </row>
    <row r="17" ht="27" spans="1:10">
      <c r="A17" s="3"/>
      <c r="B17" s="10"/>
      <c r="C17" s="3" t="s">
        <v>72</v>
      </c>
      <c r="D17" s="3" t="s">
        <v>60</v>
      </c>
      <c r="E17" s="3" t="s">
        <v>70</v>
      </c>
      <c r="F17" s="3" t="s">
        <v>62</v>
      </c>
      <c r="G17" s="3" t="s">
        <v>73</v>
      </c>
      <c r="H17" s="3">
        <v>5</v>
      </c>
      <c r="I17" s="3">
        <v>5</v>
      </c>
      <c r="J17" s="3" t="s">
        <v>26</v>
      </c>
    </row>
    <row r="18" ht="54" spans="1:10">
      <c r="A18" s="3"/>
      <c r="B18" s="20" t="s">
        <v>143</v>
      </c>
      <c r="C18" s="3" t="s">
        <v>144</v>
      </c>
      <c r="D18" s="3" t="s">
        <v>60</v>
      </c>
      <c r="E18" s="3" t="s">
        <v>145</v>
      </c>
      <c r="F18" s="3" t="s">
        <v>62</v>
      </c>
      <c r="G18" s="3" t="s">
        <v>146</v>
      </c>
      <c r="H18" s="3">
        <v>5</v>
      </c>
      <c r="I18" s="3">
        <v>5</v>
      </c>
      <c r="J18" s="3" t="s">
        <v>26</v>
      </c>
    </row>
    <row r="19" ht="27" spans="1:10">
      <c r="A19" s="3"/>
      <c r="B19" s="10"/>
      <c r="C19" s="3" t="s">
        <v>147</v>
      </c>
      <c r="D19" s="3" t="s">
        <v>60</v>
      </c>
      <c r="E19" s="3" t="s">
        <v>148</v>
      </c>
      <c r="F19" s="3" t="s">
        <v>149</v>
      </c>
      <c r="G19" s="3" t="s">
        <v>150</v>
      </c>
      <c r="H19" s="3">
        <v>5</v>
      </c>
      <c r="I19" s="3">
        <v>5</v>
      </c>
      <c r="J19" s="3" t="s">
        <v>26</v>
      </c>
    </row>
    <row r="20" ht="40.5" spans="1:10">
      <c r="A20" s="3"/>
      <c r="B20" s="3" t="s">
        <v>74</v>
      </c>
      <c r="C20" s="3" t="s">
        <v>151</v>
      </c>
      <c r="D20" s="3" t="s">
        <v>60</v>
      </c>
      <c r="E20" s="3" t="s">
        <v>70</v>
      </c>
      <c r="F20" s="3" t="s">
        <v>152</v>
      </c>
      <c r="G20" s="3" t="s">
        <v>82</v>
      </c>
      <c r="H20" s="3">
        <v>5</v>
      </c>
      <c r="I20" s="3">
        <v>3</v>
      </c>
      <c r="J20" s="3" t="s">
        <v>83</v>
      </c>
    </row>
    <row r="21" spans="1:10">
      <c r="A21" s="3" t="s">
        <v>84</v>
      </c>
      <c r="B21" s="4" t="s">
        <v>89</v>
      </c>
      <c r="C21" s="3" t="s">
        <v>90</v>
      </c>
      <c r="D21" s="3" t="s">
        <v>91</v>
      </c>
      <c r="E21" s="3" t="s">
        <v>92</v>
      </c>
      <c r="F21" s="3" t="s">
        <v>62</v>
      </c>
      <c r="G21" s="6">
        <v>0.9485</v>
      </c>
      <c r="H21" s="3">
        <v>5</v>
      </c>
      <c r="I21" s="3">
        <v>5</v>
      </c>
      <c r="J21" s="3" t="s">
        <v>153</v>
      </c>
    </row>
    <row r="22" ht="27" spans="1:10">
      <c r="A22" s="3"/>
      <c r="B22" s="20"/>
      <c r="C22" s="3" t="s">
        <v>93</v>
      </c>
      <c r="D22" s="3" t="s">
        <v>91</v>
      </c>
      <c r="E22" s="3" t="s">
        <v>94</v>
      </c>
      <c r="F22" s="3" t="s">
        <v>95</v>
      </c>
      <c r="G22" s="3" t="s">
        <v>96</v>
      </c>
      <c r="H22" s="3">
        <v>5</v>
      </c>
      <c r="I22" s="3">
        <v>5</v>
      </c>
      <c r="J22" s="3" t="s">
        <v>26</v>
      </c>
    </row>
    <row r="23" ht="40.5" spans="1:10">
      <c r="A23" s="3"/>
      <c r="B23" s="20"/>
      <c r="C23" s="3" t="s">
        <v>97</v>
      </c>
      <c r="D23" s="3" t="s">
        <v>60</v>
      </c>
      <c r="E23" s="3" t="s">
        <v>67</v>
      </c>
      <c r="F23" s="3" t="s">
        <v>62</v>
      </c>
      <c r="G23" s="3" t="s">
        <v>98</v>
      </c>
      <c r="H23" s="3">
        <v>5</v>
      </c>
      <c r="I23" s="3">
        <v>3</v>
      </c>
      <c r="J23" s="3" t="s">
        <v>154</v>
      </c>
    </row>
    <row r="24" ht="67.5" spans="1:10">
      <c r="A24" s="3"/>
      <c r="B24" s="20"/>
      <c r="C24" s="3" t="s">
        <v>99</v>
      </c>
      <c r="D24" s="3" t="s">
        <v>60</v>
      </c>
      <c r="E24" s="3" t="s">
        <v>70</v>
      </c>
      <c r="F24" s="3" t="s">
        <v>62</v>
      </c>
      <c r="G24" s="3" t="s">
        <v>100</v>
      </c>
      <c r="H24" s="3">
        <v>5</v>
      </c>
      <c r="I24" s="3">
        <v>4</v>
      </c>
      <c r="J24" s="3" t="s">
        <v>155</v>
      </c>
    </row>
    <row r="25" ht="27" spans="1:10">
      <c r="A25" s="3"/>
      <c r="B25" s="10"/>
      <c r="C25" s="3" t="s">
        <v>101</v>
      </c>
      <c r="D25" s="3" t="s">
        <v>60</v>
      </c>
      <c r="E25" s="3" t="s">
        <v>70</v>
      </c>
      <c r="F25" s="3" t="s">
        <v>62</v>
      </c>
      <c r="G25" s="3" t="s">
        <v>102</v>
      </c>
      <c r="H25" s="3">
        <v>5</v>
      </c>
      <c r="I25" s="3">
        <v>5</v>
      </c>
      <c r="J25" s="3" t="s">
        <v>156</v>
      </c>
    </row>
    <row r="26" ht="27" spans="1:10">
      <c r="A26" s="3"/>
      <c r="B26" s="20" t="s">
        <v>106</v>
      </c>
      <c r="C26" s="3" t="s">
        <v>157</v>
      </c>
      <c r="D26" s="3" t="s">
        <v>60</v>
      </c>
      <c r="E26" s="3" t="s">
        <v>70</v>
      </c>
      <c r="F26" s="3" t="s">
        <v>62</v>
      </c>
      <c r="G26" s="3" t="s">
        <v>158</v>
      </c>
      <c r="H26" s="3">
        <v>5</v>
      </c>
      <c r="I26" s="3">
        <v>3</v>
      </c>
      <c r="J26" s="3" t="s">
        <v>159</v>
      </c>
    </row>
    <row r="27" spans="1:10">
      <c r="A27" s="10"/>
      <c r="B27" s="4" t="s">
        <v>112</v>
      </c>
      <c r="C27" s="3" t="s">
        <v>113</v>
      </c>
      <c r="D27" s="3" t="s">
        <v>91</v>
      </c>
      <c r="E27" s="3" t="s">
        <v>114</v>
      </c>
      <c r="F27" s="3" t="s">
        <v>62</v>
      </c>
      <c r="G27" s="6">
        <v>0.947</v>
      </c>
      <c r="H27" s="3">
        <v>10</v>
      </c>
      <c r="I27" s="3">
        <v>10</v>
      </c>
      <c r="J27" s="3" t="s">
        <v>26</v>
      </c>
    </row>
    <row r="28" spans="1:10">
      <c r="A28" s="3" t="s">
        <v>160</v>
      </c>
      <c r="B28" s="3"/>
      <c r="C28" s="3" t="s">
        <v>26</v>
      </c>
      <c r="D28" s="3"/>
      <c r="E28" s="3"/>
      <c r="F28" s="3"/>
      <c r="G28" s="3"/>
      <c r="H28" s="3"/>
      <c r="I28" s="3"/>
      <c r="J28" s="3"/>
    </row>
    <row r="29" ht="24" customHeight="1" spans="1:10">
      <c r="A29" s="3" t="s">
        <v>161</v>
      </c>
      <c r="B29" s="3">
        <v>100</v>
      </c>
      <c r="C29" s="3"/>
      <c r="D29" s="3"/>
      <c r="E29" s="3"/>
      <c r="F29" s="3"/>
      <c r="G29" s="3"/>
      <c r="H29" s="3"/>
      <c r="I29" s="5">
        <f>SUM(I5,I13:I27)</f>
        <v>91</v>
      </c>
      <c r="J29" s="3" t="s">
        <v>162</v>
      </c>
    </row>
    <row r="30" spans="1:10">
      <c r="A30" s="14" t="s">
        <v>163</v>
      </c>
      <c r="B30" s="15"/>
      <c r="C30" s="15"/>
      <c r="D30" s="15"/>
      <c r="E30" s="15"/>
      <c r="F30" s="15"/>
      <c r="G30" s="15"/>
      <c r="H30" s="15"/>
      <c r="I30" s="15"/>
      <c r="J30" s="15"/>
    </row>
    <row r="31" spans="1:10">
      <c r="A31" s="15"/>
      <c r="B31" s="15"/>
      <c r="C31" s="15"/>
      <c r="D31" s="15"/>
      <c r="E31" s="15"/>
      <c r="F31" s="15"/>
      <c r="G31" s="15"/>
      <c r="H31" s="15"/>
      <c r="I31" s="15"/>
      <c r="J31" s="15"/>
    </row>
    <row r="32" spans="1:10">
      <c r="A32" s="15"/>
      <c r="B32" s="15"/>
      <c r="C32" s="15"/>
      <c r="D32" s="15"/>
      <c r="E32" s="15"/>
      <c r="F32" s="15"/>
      <c r="G32" s="15"/>
      <c r="H32" s="15"/>
      <c r="I32" s="15"/>
      <c r="J32" s="15"/>
    </row>
    <row r="33" spans="1:10">
      <c r="A33" s="15"/>
      <c r="B33" s="15"/>
      <c r="C33" s="15"/>
      <c r="D33" s="15"/>
      <c r="E33" s="15"/>
      <c r="F33" s="15"/>
      <c r="G33" s="15"/>
      <c r="H33" s="15"/>
      <c r="I33" s="15"/>
      <c r="J33" s="15"/>
    </row>
    <row r="34" spans="1:10">
      <c r="A34" s="15"/>
      <c r="B34" s="15"/>
      <c r="C34" s="15"/>
      <c r="D34" s="15"/>
      <c r="E34" s="15"/>
      <c r="F34" s="15"/>
      <c r="G34" s="15"/>
      <c r="H34" s="15"/>
      <c r="I34" s="15"/>
      <c r="J34" s="15"/>
    </row>
  </sheetData>
  <mergeCells count="31">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8:B28"/>
    <mergeCell ref="C28:J28"/>
    <mergeCell ref="B29:H29"/>
    <mergeCell ref="A4:A8"/>
    <mergeCell ref="A13:A20"/>
    <mergeCell ref="A21:A26"/>
    <mergeCell ref="B13:B17"/>
    <mergeCell ref="B18:B19"/>
    <mergeCell ref="B21:B25"/>
    <mergeCell ref="A30:J34"/>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opLeftCell="A9" workbookViewId="0">
      <selection activeCell="J13" sqref="J13:J17"/>
    </sheetView>
  </sheetViews>
  <sheetFormatPr defaultColWidth="9" defaultRowHeight="14.25"/>
  <cols>
    <col min="1" max="1" width="11.5" customWidth="1"/>
    <col min="2" max="2" width="21.2583333333333" customWidth="1"/>
    <col min="3" max="3" width="45.75" customWidth="1"/>
    <col min="5" max="5" width="13.3833333333333" customWidth="1"/>
    <col min="7" max="7" width="10.7583333333333" customWidth="1"/>
    <col min="10" max="10" width="14.1333333333333" customWidth="1"/>
  </cols>
  <sheetData>
    <row r="1" ht="27" spans="1:10">
      <c r="A1" s="2" t="s">
        <v>117</v>
      </c>
      <c r="B1" s="2"/>
      <c r="C1" s="2"/>
      <c r="D1" s="2"/>
      <c r="E1" s="2"/>
      <c r="F1" s="2"/>
      <c r="G1" s="2"/>
      <c r="H1" s="2"/>
      <c r="I1" s="2"/>
      <c r="J1" s="2"/>
    </row>
    <row r="2" ht="26" customHeight="1" spans="1:10">
      <c r="A2" s="3" t="s">
        <v>118</v>
      </c>
      <c r="B2" s="3" t="s">
        <v>164</v>
      </c>
      <c r="C2" s="3"/>
      <c r="D2" s="3"/>
      <c r="E2" s="3"/>
      <c r="F2" s="3"/>
      <c r="G2" s="3"/>
      <c r="H2" s="3"/>
      <c r="I2" s="3"/>
      <c r="J2" s="3"/>
    </row>
    <row r="3" ht="26" customHeight="1" spans="1:10">
      <c r="A3" s="3" t="s">
        <v>120</v>
      </c>
      <c r="B3" s="3" t="s">
        <v>121</v>
      </c>
      <c r="C3" s="3"/>
      <c r="D3" s="3"/>
      <c r="E3" s="4" t="s">
        <v>122</v>
      </c>
      <c r="F3" s="3" t="s">
        <v>30</v>
      </c>
      <c r="G3" s="3"/>
      <c r="H3" s="3"/>
      <c r="I3" s="3"/>
      <c r="J3" s="3"/>
    </row>
    <row r="4" ht="37" customHeight="1" spans="1:10">
      <c r="A4" s="3" t="s">
        <v>123</v>
      </c>
      <c r="B4" s="5"/>
      <c r="C4" s="4" t="s">
        <v>33</v>
      </c>
      <c r="D4" s="4" t="s">
        <v>124</v>
      </c>
      <c r="E4" s="4" t="s">
        <v>125</v>
      </c>
      <c r="F4" s="3" t="s">
        <v>126</v>
      </c>
      <c r="G4" s="3"/>
      <c r="H4" s="3" t="s">
        <v>127</v>
      </c>
      <c r="I4" s="3" t="s">
        <v>128</v>
      </c>
      <c r="J4" s="3"/>
    </row>
    <row r="5" ht="31" customHeight="1" spans="1:10">
      <c r="A5" s="3"/>
      <c r="B5" s="3" t="s">
        <v>40</v>
      </c>
      <c r="C5" s="3">
        <v>1.2</v>
      </c>
      <c r="D5" s="3">
        <v>1.2</v>
      </c>
      <c r="E5" s="3">
        <v>1.2</v>
      </c>
      <c r="F5" s="3">
        <v>10</v>
      </c>
      <c r="G5" s="3"/>
      <c r="H5" s="6">
        <f>E5/D5</f>
        <v>1</v>
      </c>
      <c r="I5" s="3">
        <v>10</v>
      </c>
      <c r="J5" s="3"/>
    </row>
    <row r="6" ht="31" customHeight="1" spans="1:10">
      <c r="A6" s="3"/>
      <c r="B6" s="7" t="s">
        <v>43</v>
      </c>
      <c r="C6" s="3">
        <v>1.2</v>
      </c>
      <c r="D6" s="3">
        <v>1.2</v>
      </c>
      <c r="E6" s="3">
        <v>1.2</v>
      </c>
      <c r="F6" s="3">
        <v>10</v>
      </c>
      <c r="G6" s="3"/>
      <c r="H6" s="6">
        <f>E6/D6</f>
        <v>1</v>
      </c>
      <c r="I6" s="3" t="s">
        <v>129</v>
      </c>
      <c r="J6" s="3"/>
    </row>
    <row r="7" ht="31" customHeight="1" spans="1:10">
      <c r="A7" s="3"/>
      <c r="B7" s="3" t="s">
        <v>130</v>
      </c>
      <c r="C7" s="3"/>
      <c r="D7" s="3"/>
      <c r="E7" s="3"/>
      <c r="F7" s="3" t="s">
        <v>129</v>
      </c>
      <c r="G7" s="3"/>
      <c r="H7" s="3" t="s">
        <v>129</v>
      </c>
      <c r="I7" s="3" t="s">
        <v>129</v>
      </c>
      <c r="J7" s="3"/>
    </row>
    <row r="8" ht="31" customHeight="1" spans="1:10">
      <c r="A8" s="3"/>
      <c r="B8" s="3" t="s">
        <v>131</v>
      </c>
      <c r="C8" s="3"/>
      <c r="D8" s="3"/>
      <c r="E8" s="3"/>
      <c r="F8" s="3" t="s">
        <v>129</v>
      </c>
      <c r="G8" s="3"/>
      <c r="H8" s="3" t="s">
        <v>129</v>
      </c>
      <c r="I8" s="3" t="s">
        <v>129</v>
      </c>
      <c r="J8" s="3"/>
    </row>
    <row r="9" ht="29" customHeight="1" spans="1:10">
      <c r="A9" s="8" t="s">
        <v>132</v>
      </c>
      <c r="B9" s="8"/>
      <c r="C9" s="8"/>
      <c r="D9" s="8"/>
      <c r="E9" s="8"/>
      <c r="F9" s="8"/>
      <c r="G9" s="8" t="s">
        <v>133</v>
      </c>
      <c r="H9" s="8"/>
      <c r="I9" s="8"/>
      <c r="J9" s="8"/>
    </row>
    <row r="10" ht="198" customHeight="1" spans="1:10">
      <c r="A10" s="8" t="s">
        <v>134</v>
      </c>
      <c r="B10" s="8" t="s">
        <v>165</v>
      </c>
      <c r="C10" s="8"/>
      <c r="D10" s="8"/>
      <c r="E10" s="8"/>
      <c r="F10" s="8"/>
      <c r="G10" s="8" t="s">
        <v>166</v>
      </c>
      <c r="H10" s="8"/>
      <c r="I10" s="8"/>
      <c r="J10" s="8"/>
    </row>
    <row r="11" ht="30" customHeight="1" spans="1:10">
      <c r="A11" s="8" t="s">
        <v>48</v>
      </c>
      <c r="B11" s="8"/>
      <c r="C11" s="8"/>
      <c r="D11" s="8" t="s">
        <v>137</v>
      </c>
      <c r="E11" s="8"/>
      <c r="F11" s="8"/>
      <c r="G11" s="8" t="s">
        <v>138</v>
      </c>
      <c r="H11" s="8"/>
      <c r="I11" s="8"/>
      <c r="J11" s="8"/>
    </row>
    <row r="12" s="1" customFormat="1" ht="48" customHeight="1" spans="1:10">
      <c r="A12" s="3" t="s">
        <v>54</v>
      </c>
      <c r="B12" s="3" t="s">
        <v>55</v>
      </c>
      <c r="C12" s="4" t="s">
        <v>56</v>
      </c>
      <c r="D12" s="4" t="s">
        <v>49</v>
      </c>
      <c r="E12" s="3" t="s">
        <v>50</v>
      </c>
      <c r="F12" s="9" t="s">
        <v>51</v>
      </c>
      <c r="G12" s="9" t="s">
        <v>52</v>
      </c>
      <c r="H12" s="8" t="s">
        <v>126</v>
      </c>
      <c r="I12" s="8" t="s">
        <v>128</v>
      </c>
      <c r="J12" s="8" t="s">
        <v>53</v>
      </c>
    </row>
    <row r="13" ht="61" customHeight="1" spans="1:10">
      <c r="A13" s="4" t="s">
        <v>57</v>
      </c>
      <c r="B13" s="4" t="s">
        <v>58</v>
      </c>
      <c r="C13" s="3" t="s">
        <v>167</v>
      </c>
      <c r="D13" s="3" t="s">
        <v>60</v>
      </c>
      <c r="E13" s="3">
        <v>1</v>
      </c>
      <c r="F13" s="8" t="s">
        <v>168</v>
      </c>
      <c r="G13" s="8">
        <v>1</v>
      </c>
      <c r="H13" s="8">
        <v>20</v>
      </c>
      <c r="I13" s="8">
        <v>20</v>
      </c>
      <c r="J13" s="8" t="s">
        <v>26</v>
      </c>
    </row>
    <row r="14" ht="31" customHeight="1" spans="1:10">
      <c r="A14" s="20"/>
      <c r="B14" s="10"/>
      <c r="C14" s="3" t="s">
        <v>169</v>
      </c>
      <c r="D14" s="3" t="s">
        <v>60</v>
      </c>
      <c r="E14" s="3">
        <v>4</v>
      </c>
      <c r="F14" s="8" t="s">
        <v>168</v>
      </c>
      <c r="G14" s="8">
        <v>4</v>
      </c>
      <c r="H14" s="8">
        <v>20</v>
      </c>
      <c r="I14" s="8">
        <v>20</v>
      </c>
      <c r="J14" s="8" t="s">
        <v>26</v>
      </c>
    </row>
    <row r="15" ht="31" customHeight="1" spans="1:10">
      <c r="A15" s="10"/>
      <c r="B15" s="3" t="s">
        <v>143</v>
      </c>
      <c r="C15" s="3" t="s">
        <v>170</v>
      </c>
      <c r="D15" s="3" t="s">
        <v>60</v>
      </c>
      <c r="E15" s="11">
        <v>1</v>
      </c>
      <c r="F15" s="8" t="s">
        <v>62</v>
      </c>
      <c r="G15" s="12">
        <v>1</v>
      </c>
      <c r="H15" s="8">
        <v>20</v>
      </c>
      <c r="I15" s="8">
        <v>20</v>
      </c>
      <c r="J15" s="8" t="s">
        <v>26</v>
      </c>
    </row>
    <row r="16" ht="31" customHeight="1" spans="1:10">
      <c r="A16" s="3" t="s">
        <v>84</v>
      </c>
      <c r="B16" s="3" t="s">
        <v>89</v>
      </c>
      <c r="C16" s="3" t="s">
        <v>171</v>
      </c>
      <c r="D16" s="3" t="s">
        <v>60</v>
      </c>
      <c r="E16" s="3" t="s">
        <v>172</v>
      </c>
      <c r="F16" s="8" t="s">
        <v>62</v>
      </c>
      <c r="G16" s="8" t="s">
        <v>172</v>
      </c>
      <c r="H16" s="8">
        <v>15</v>
      </c>
      <c r="I16" s="8">
        <v>15</v>
      </c>
      <c r="J16" s="8" t="s">
        <v>26</v>
      </c>
    </row>
    <row r="17" ht="41" customHeight="1" spans="1:10">
      <c r="A17" s="3" t="s">
        <v>111</v>
      </c>
      <c r="B17" s="4" t="s">
        <v>112</v>
      </c>
      <c r="C17" s="3" t="s">
        <v>173</v>
      </c>
      <c r="D17" s="13" t="s">
        <v>91</v>
      </c>
      <c r="E17" s="11">
        <v>0.95</v>
      </c>
      <c r="F17" s="3" t="s">
        <v>62</v>
      </c>
      <c r="G17" s="11">
        <v>1</v>
      </c>
      <c r="H17" s="3">
        <v>15</v>
      </c>
      <c r="I17" s="3">
        <v>15</v>
      </c>
      <c r="J17" s="8" t="s">
        <v>26</v>
      </c>
    </row>
    <row r="18" ht="31" customHeight="1" spans="1:10">
      <c r="A18" s="3" t="s">
        <v>160</v>
      </c>
      <c r="B18" s="3"/>
      <c r="C18" s="3" t="s">
        <v>26</v>
      </c>
      <c r="D18" s="3"/>
      <c r="E18" s="3"/>
      <c r="F18" s="3"/>
      <c r="G18" s="3"/>
      <c r="H18" s="3"/>
      <c r="I18" s="3"/>
      <c r="J18" s="3"/>
    </row>
    <row r="19" ht="24" customHeight="1" spans="1:10">
      <c r="A19" s="3" t="s">
        <v>161</v>
      </c>
      <c r="B19" s="3">
        <v>100</v>
      </c>
      <c r="C19" s="3"/>
      <c r="D19" s="3"/>
      <c r="E19" s="3"/>
      <c r="F19" s="3"/>
      <c r="G19" s="3"/>
      <c r="H19" s="3"/>
      <c r="I19" s="3">
        <f>SUM(I5,I13:I17)</f>
        <v>100</v>
      </c>
      <c r="J19" s="3" t="s">
        <v>162</v>
      </c>
    </row>
    <row r="20" spans="1:10">
      <c r="A20" s="14" t="s">
        <v>163</v>
      </c>
      <c r="B20" s="15"/>
      <c r="C20" s="15"/>
      <c r="D20" s="15"/>
      <c r="E20" s="15"/>
      <c r="F20" s="15"/>
      <c r="G20" s="15"/>
      <c r="H20" s="15"/>
      <c r="I20" s="15"/>
      <c r="J20" s="15"/>
    </row>
    <row r="21" spans="1:10">
      <c r="A21" s="15"/>
      <c r="B21" s="15"/>
      <c r="C21" s="15"/>
      <c r="D21" s="15"/>
      <c r="E21" s="15"/>
      <c r="F21" s="15"/>
      <c r="G21" s="15"/>
      <c r="H21" s="15"/>
      <c r="I21" s="15"/>
      <c r="J21" s="15"/>
    </row>
    <row r="22" spans="1:10">
      <c r="A22" s="15"/>
      <c r="B22" s="15"/>
      <c r="C22" s="15"/>
      <c r="D22" s="15"/>
      <c r="E22" s="15"/>
      <c r="F22" s="15"/>
      <c r="G22" s="15"/>
      <c r="H22" s="15"/>
      <c r="I22" s="15"/>
      <c r="J22" s="15"/>
    </row>
    <row r="23" spans="1:10">
      <c r="A23" s="15"/>
      <c r="B23" s="15"/>
      <c r="C23" s="15"/>
      <c r="D23" s="15"/>
      <c r="E23" s="15"/>
      <c r="F23" s="15"/>
      <c r="G23" s="15"/>
      <c r="H23" s="15"/>
      <c r="I23" s="15"/>
      <c r="J23" s="15"/>
    </row>
    <row r="24" spans="1:10">
      <c r="A24" s="15"/>
      <c r="B24" s="15"/>
      <c r="C24" s="15"/>
      <c r="D24" s="15"/>
      <c r="E24" s="15"/>
      <c r="F24" s="15"/>
      <c r="G24" s="15"/>
      <c r="H24" s="15"/>
      <c r="I24" s="15"/>
      <c r="J24" s="1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B13:B14"/>
    <mergeCell ref="A20:J2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10" workbookViewId="0">
      <selection activeCell="J13" sqref="J13:J20"/>
    </sheetView>
  </sheetViews>
  <sheetFormatPr defaultColWidth="9" defaultRowHeight="14.25"/>
  <cols>
    <col min="1" max="1" width="11.5" customWidth="1"/>
    <col min="2" max="2" width="21.2583333333333" customWidth="1"/>
    <col min="3" max="3" width="60.375" customWidth="1"/>
    <col min="5" max="5" width="13.3833333333333" customWidth="1"/>
    <col min="7" max="7" width="10.7583333333333" customWidth="1"/>
    <col min="10" max="10" width="14.1333333333333" customWidth="1"/>
  </cols>
  <sheetData>
    <row r="1" ht="27" spans="1:10">
      <c r="A1" s="2" t="s">
        <v>117</v>
      </c>
      <c r="B1" s="2"/>
      <c r="C1" s="2"/>
      <c r="D1" s="2"/>
      <c r="E1" s="2"/>
      <c r="F1" s="2"/>
      <c r="G1" s="2"/>
      <c r="H1" s="2"/>
      <c r="I1" s="2"/>
      <c r="J1" s="2"/>
    </row>
    <row r="2" ht="26" customHeight="1" spans="1:10">
      <c r="A2" s="3" t="s">
        <v>118</v>
      </c>
      <c r="B2" s="3" t="s">
        <v>174</v>
      </c>
      <c r="C2" s="3"/>
      <c r="D2" s="3"/>
      <c r="E2" s="3"/>
      <c r="F2" s="3"/>
      <c r="G2" s="3"/>
      <c r="H2" s="3"/>
      <c r="I2" s="3"/>
      <c r="J2" s="3"/>
    </row>
    <row r="3" ht="26" customHeight="1" spans="1:10">
      <c r="A3" s="3" t="s">
        <v>120</v>
      </c>
      <c r="B3" s="3" t="s">
        <v>121</v>
      </c>
      <c r="C3" s="3"/>
      <c r="D3" s="3"/>
      <c r="E3" s="4" t="s">
        <v>122</v>
      </c>
      <c r="F3" s="3" t="s">
        <v>30</v>
      </c>
      <c r="G3" s="3"/>
      <c r="H3" s="3"/>
      <c r="I3" s="3"/>
      <c r="J3" s="3"/>
    </row>
    <row r="4" ht="37" customHeight="1" spans="1:10">
      <c r="A4" s="3" t="s">
        <v>123</v>
      </c>
      <c r="B4" s="5"/>
      <c r="C4" s="4" t="s">
        <v>33</v>
      </c>
      <c r="D4" s="4" t="s">
        <v>124</v>
      </c>
      <c r="E4" s="4" t="s">
        <v>125</v>
      </c>
      <c r="F4" s="3" t="s">
        <v>126</v>
      </c>
      <c r="G4" s="3"/>
      <c r="H4" s="3" t="s">
        <v>127</v>
      </c>
      <c r="I4" s="3" t="s">
        <v>128</v>
      </c>
      <c r="J4" s="3"/>
    </row>
    <row r="5" ht="31" customHeight="1" spans="1:10">
      <c r="A5" s="3"/>
      <c r="B5" s="3" t="s">
        <v>40</v>
      </c>
      <c r="C5" s="3">
        <v>2.07</v>
      </c>
      <c r="D5" s="3">
        <v>2.07</v>
      </c>
      <c r="E5" s="3">
        <v>2.07</v>
      </c>
      <c r="F5" s="3">
        <v>10</v>
      </c>
      <c r="G5" s="3"/>
      <c r="H5" s="6">
        <f>E5/D5</f>
        <v>1</v>
      </c>
      <c r="I5" s="3">
        <v>10</v>
      </c>
      <c r="J5" s="3"/>
    </row>
    <row r="6" ht="31" customHeight="1" spans="1:10">
      <c r="A6" s="3"/>
      <c r="B6" s="7" t="s">
        <v>43</v>
      </c>
      <c r="C6" s="3">
        <v>2.07</v>
      </c>
      <c r="D6" s="3">
        <v>2.07</v>
      </c>
      <c r="E6" s="3">
        <v>2.07</v>
      </c>
      <c r="F6" s="3">
        <v>10</v>
      </c>
      <c r="G6" s="3"/>
      <c r="H6" s="6">
        <f>E6/D6</f>
        <v>1</v>
      </c>
      <c r="I6" s="3" t="s">
        <v>129</v>
      </c>
      <c r="J6" s="3"/>
    </row>
    <row r="7" ht="31" customHeight="1" spans="1:10">
      <c r="A7" s="3"/>
      <c r="B7" s="3" t="s">
        <v>130</v>
      </c>
      <c r="C7" s="3"/>
      <c r="D7" s="3"/>
      <c r="E7" s="3"/>
      <c r="F7" s="3" t="s">
        <v>129</v>
      </c>
      <c r="G7" s="3"/>
      <c r="H7" s="3" t="s">
        <v>129</v>
      </c>
      <c r="I7" s="3" t="s">
        <v>129</v>
      </c>
      <c r="J7" s="3"/>
    </row>
    <row r="8" ht="31" customHeight="1" spans="1:10">
      <c r="A8" s="3"/>
      <c r="B8" s="3" t="s">
        <v>131</v>
      </c>
      <c r="C8" s="3"/>
      <c r="D8" s="3"/>
      <c r="E8" s="3"/>
      <c r="F8" s="3" t="s">
        <v>129</v>
      </c>
      <c r="G8" s="3"/>
      <c r="H8" s="3" t="s">
        <v>129</v>
      </c>
      <c r="I8" s="3" t="s">
        <v>129</v>
      </c>
      <c r="J8" s="3"/>
    </row>
    <row r="9" ht="29" customHeight="1" spans="1:10">
      <c r="A9" s="8" t="s">
        <v>132</v>
      </c>
      <c r="B9" s="8"/>
      <c r="C9" s="8"/>
      <c r="D9" s="8"/>
      <c r="E9" s="8"/>
      <c r="F9" s="8"/>
      <c r="G9" s="8" t="s">
        <v>133</v>
      </c>
      <c r="H9" s="8"/>
      <c r="I9" s="8"/>
      <c r="J9" s="8"/>
    </row>
    <row r="10" ht="71" customHeight="1" spans="1:10">
      <c r="A10" s="8" t="s">
        <v>134</v>
      </c>
      <c r="B10" s="25" t="s">
        <v>175</v>
      </c>
      <c r="C10" s="25"/>
      <c r="D10" s="25"/>
      <c r="E10" s="25"/>
      <c r="F10" s="25"/>
      <c r="G10" s="8" t="s">
        <v>176</v>
      </c>
      <c r="H10" s="8"/>
      <c r="I10" s="8"/>
      <c r="J10" s="8"/>
    </row>
    <row r="11" ht="30" customHeight="1" spans="1:10">
      <c r="A11" s="8" t="s">
        <v>48</v>
      </c>
      <c r="B11" s="8"/>
      <c r="C11" s="8"/>
      <c r="D11" s="8" t="s">
        <v>137</v>
      </c>
      <c r="E11" s="8"/>
      <c r="F11" s="8"/>
      <c r="G11" s="8" t="s">
        <v>138</v>
      </c>
      <c r="H11" s="8"/>
      <c r="I11" s="8"/>
      <c r="J11" s="8"/>
    </row>
    <row r="12" s="1" customFormat="1" ht="48" customHeight="1" spans="1:10">
      <c r="A12" s="3" t="s">
        <v>54</v>
      </c>
      <c r="B12" s="3" t="s">
        <v>55</v>
      </c>
      <c r="C12" s="4" t="s">
        <v>56</v>
      </c>
      <c r="D12" s="4" t="s">
        <v>49</v>
      </c>
      <c r="E12" s="3" t="s">
        <v>50</v>
      </c>
      <c r="F12" s="9" t="s">
        <v>51</v>
      </c>
      <c r="G12" s="9" t="s">
        <v>52</v>
      </c>
      <c r="H12" s="8" t="s">
        <v>126</v>
      </c>
      <c r="I12" s="8" t="s">
        <v>128</v>
      </c>
      <c r="J12" s="8" t="s">
        <v>53</v>
      </c>
    </row>
    <row r="13" ht="27" spans="1:10">
      <c r="A13" s="3" t="s">
        <v>57</v>
      </c>
      <c r="B13" s="4" t="s">
        <v>58</v>
      </c>
      <c r="C13" s="3" t="s">
        <v>177</v>
      </c>
      <c r="D13" s="3" t="s">
        <v>60</v>
      </c>
      <c r="E13" s="3">
        <v>440</v>
      </c>
      <c r="F13" s="8" t="s">
        <v>168</v>
      </c>
      <c r="G13" s="8">
        <v>462</v>
      </c>
      <c r="H13" s="8">
        <v>10</v>
      </c>
      <c r="I13" s="8">
        <v>10</v>
      </c>
      <c r="J13" s="8" t="s">
        <v>26</v>
      </c>
    </row>
    <row r="14" ht="27" spans="1:10">
      <c r="A14" s="3"/>
      <c r="B14" s="20"/>
      <c r="C14" s="3" t="s">
        <v>178</v>
      </c>
      <c r="D14" s="3" t="s">
        <v>60</v>
      </c>
      <c r="E14" s="3">
        <v>44</v>
      </c>
      <c r="F14" s="8" t="s">
        <v>168</v>
      </c>
      <c r="G14" s="8">
        <v>60</v>
      </c>
      <c r="H14" s="8">
        <v>10</v>
      </c>
      <c r="I14" s="8">
        <v>10</v>
      </c>
      <c r="J14" s="8" t="s">
        <v>26</v>
      </c>
    </row>
    <row r="15" ht="27" spans="1:10">
      <c r="A15" s="3"/>
      <c r="B15" s="10"/>
      <c r="C15" s="3" t="s">
        <v>179</v>
      </c>
      <c r="D15" s="3" t="s">
        <v>91</v>
      </c>
      <c r="E15" s="3">
        <v>100</v>
      </c>
      <c r="F15" s="8" t="s">
        <v>168</v>
      </c>
      <c r="G15" s="8">
        <v>150</v>
      </c>
      <c r="H15" s="8">
        <v>10</v>
      </c>
      <c r="I15" s="8">
        <v>10</v>
      </c>
      <c r="J15" s="8" t="s">
        <v>26</v>
      </c>
    </row>
    <row r="16" ht="27" spans="1:10">
      <c r="A16" s="3"/>
      <c r="B16" s="4" t="s">
        <v>143</v>
      </c>
      <c r="C16" s="3" t="s">
        <v>180</v>
      </c>
      <c r="D16" s="3" t="s">
        <v>91</v>
      </c>
      <c r="E16" s="11">
        <v>0.9</v>
      </c>
      <c r="F16" s="8" t="s">
        <v>62</v>
      </c>
      <c r="G16" s="26">
        <v>0.9474</v>
      </c>
      <c r="H16" s="8">
        <v>10</v>
      </c>
      <c r="I16" s="8">
        <v>10</v>
      </c>
      <c r="J16" s="8" t="s">
        <v>26</v>
      </c>
    </row>
    <row r="17" ht="40.5" spans="1:10">
      <c r="A17" s="3"/>
      <c r="B17" s="20"/>
      <c r="C17" s="3" t="s">
        <v>181</v>
      </c>
      <c r="D17" s="3" t="s">
        <v>91</v>
      </c>
      <c r="E17" s="11">
        <v>0.75</v>
      </c>
      <c r="F17" s="8" t="s">
        <v>62</v>
      </c>
      <c r="G17" s="12">
        <v>0.8</v>
      </c>
      <c r="H17" s="8">
        <v>10</v>
      </c>
      <c r="I17" s="8">
        <v>10</v>
      </c>
      <c r="J17" s="8" t="s">
        <v>26</v>
      </c>
    </row>
    <row r="18" ht="27" spans="1:10">
      <c r="A18" s="3"/>
      <c r="B18" s="10"/>
      <c r="C18" s="3" t="s">
        <v>182</v>
      </c>
      <c r="D18" s="3" t="s">
        <v>91</v>
      </c>
      <c r="E18" s="11">
        <v>0.5</v>
      </c>
      <c r="F18" s="8" t="s">
        <v>62</v>
      </c>
      <c r="G18" s="12">
        <v>0.62</v>
      </c>
      <c r="H18" s="8">
        <v>10</v>
      </c>
      <c r="I18" s="8">
        <v>10</v>
      </c>
      <c r="J18" s="8" t="s">
        <v>26</v>
      </c>
    </row>
    <row r="19" ht="54" spans="1:10">
      <c r="A19" s="3" t="s">
        <v>84</v>
      </c>
      <c r="B19" s="3" t="s">
        <v>89</v>
      </c>
      <c r="C19" s="3" t="s">
        <v>183</v>
      </c>
      <c r="D19" s="3" t="s">
        <v>91</v>
      </c>
      <c r="E19" s="11">
        <v>0.8</v>
      </c>
      <c r="F19" s="8" t="s">
        <v>62</v>
      </c>
      <c r="G19" s="12">
        <v>0.85</v>
      </c>
      <c r="H19" s="8">
        <v>20</v>
      </c>
      <c r="I19" s="8">
        <v>20</v>
      </c>
      <c r="J19" s="8" t="s">
        <v>26</v>
      </c>
    </row>
    <row r="20" spans="1:10">
      <c r="A20" s="3" t="s">
        <v>111</v>
      </c>
      <c r="B20" s="4" t="s">
        <v>112</v>
      </c>
      <c r="C20" s="3" t="s">
        <v>113</v>
      </c>
      <c r="D20" s="3" t="s">
        <v>91</v>
      </c>
      <c r="E20" s="11">
        <v>0.9</v>
      </c>
      <c r="F20" s="3" t="s">
        <v>62</v>
      </c>
      <c r="G20" s="6">
        <v>0.947</v>
      </c>
      <c r="H20" s="3">
        <v>10</v>
      </c>
      <c r="I20" s="3">
        <v>10</v>
      </c>
      <c r="J20" s="8" t="s">
        <v>26</v>
      </c>
    </row>
    <row r="21" spans="1:10">
      <c r="A21" s="3" t="s">
        <v>160</v>
      </c>
      <c r="B21" s="3"/>
      <c r="C21" s="3" t="s">
        <v>26</v>
      </c>
      <c r="D21" s="3"/>
      <c r="E21" s="3"/>
      <c r="F21" s="3"/>
      <c r="G21" s="3"/>
      <c r="H21" s="3"/>
      <c r="I21" s="3"/>
      <c r="J21" s="3"/>
    </row>
    <row r="22" ht="24" customHeight="1" spans="1:10">
      <c r="A22" s="3" t="s">
        <v>161</v>
      </c>
      <c r="B22" s="3">
        <v>100</v>
      </c>
      <c r="C22" s="3"/>
      <c r="D22" s="3"/>
      <c r="E22" s="3"/>
      <c r="F22" s="3"/>
      <c r="G22" s="3"/>
      <c r="H22" s="3"/>
      <c r="I22" s="3">
        <f>SUM(I5,I13:I20)</f>
        <v>100</v>
      </c>
      <c r="J22" s="3" t="s">
        <v>162</v>
      </c>
    </row>
    <row r="23" spans="1:10">
      <c r="A23" s="14" t="s">
        <v>163</v>
      </c>
      <c r="B23" s="15"/>
      <c r="C23" s="15"/>
      <c r="D23" s="15"/>
      <c r="E23" s="15"/>
      <c r="F23" s="15"/>
      <c r="G23" s="15"/>
      <c r="H23" s="15"/>
      <c r="I23" s="15"/>
      <c r="J23" s="15"/>
    </row>
    <row r="24" spans="1:10">
      <c r="A24" s="15"/>
      <c r="B24" s="15"/>
      <c r="C24" s="15"/>
      <c r="D24" s="15"/>
      <c r="E24" s="15"/>
      <c r="F24" s="15"/>
      <c r="G24" s="15"/>
      <c r="H24" s="15"/>
      <c r="I24" s="15"/>
      <c r="J24" s="15"/>
    </row>
    <row r="25" spans="1:10">
      <c r="A25" s="15"/>
      <c r="B25" s="15"/>
      <c r="C25" s="15"/>
      <c r="D25" s="15"/>
      <c r="E25" s="15"/>
      <c r="F25" s="15"/>
      <c r="G25" s="15"/>
      <c r="H25" s="15"/>
      <c r="I25" s="15"/>
      <c r="J25" s="15"/>
    </row>
    <row r="26" spans="1:10">
      <c r="A26" s="15"/>
      <c r="B26" s="15"/>
      <c r="C26" s="15"/>
      <c r="D26" s="15"/>
      <c r="E26" s="15"/>
      <c r="F26" s="15"/>
      <c r="G26" s="15"/>
      <c r="H26" s="15"/>
      <c r="I26" s="15"/>
      <c r="J26" s="15"/>
    </row>
    <row r="27" spans="1:10">
      <c r="A27" s="15"/>
      <c r="B27" s="15"/>
      <c r="C27" s="15"/>
      <c r="D27" s="15"/>
      <c r="E27" s="15"/>
      <c r="F27" s="15"/>
      <c r="G27" s="15"/>
      <c r="H27" s="15"/>
      <c r="I27" s="15"/>
      <c r="J27" s="15"/>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8"/>
    <mergeCell ref="B13:B15"/>
    <mergeCell ref="B16:B18"/>
    <mergeCell ref="A23:J27"/>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0" workbookViewId="0">
      <selection activeCell="J22" sqref="J22:J25"/>
    </sheetView>
  </sheetViews>
  <sheetFormatPr defaultColWidth="9" defaultRowHeight="14.25"/>
  <cols>
    <col min="1" max="1" width="11.5" customWidth="1"/>
    <col min="2" max="2" width="21.2583333333333" customWidth="1"/>
    <col min="3" max="3" width="46" customWidth="1"/>
    <col min="5" max="5" width="13.3833333333333" customWidth="1"/>
    <col min="7" max="7" width="10.7583333333333" customWidth="1"/>
    <col min="10" max="10" width="32.3333333333333" customWidth="1"/>
  </cols>
  <sheetData>
    <row r="1" ht="27" spans="1:10">
      <c r="A1" s="2" t="s">
        <v>117</v>
      </c>
      <c r="B1" s="2"/>
      <c r="C1" s="2"/>
      <c r="D1" s="2"/>
      <c r="E1" s="2"/>
      <c r="F1" s="2"/>
      <c r="G1" s="2"/>
      <c r="H1" s="2"/>
      <c r="I1" s="2"/>
      <c r="J1" s="2"/>
    </row>
    <row r="2" ht="26" customHeight="1" spans="1:10">
      <c r="A2" s="3" t="s">
        <v>118</v>
      </c>
      <c r="B2" s="3" t="s">
        <v>184</v>
      </c>
      <c r="C2" s="3"/>
      <c r="D2" s="3"/>
      <c r="E2" s="3"/>
      <c r="F2" s="3"/>
      <c r="G2" s="3"/>
      <c r="H2" s="3"/>
      <c r="I2" s="3"/>
      <c r="J2" s="3"/>
    </row>
    <row r="3" ht="26" customHeight="1" spans="1:10">
      <c r="A3" s="3" t="s">
        <v>120</v>
      </c>
      <c r="B3" s="3" t="s">
        <v>121</v>
      </c>
      <c r="C3" s="3"/>
      <c r="D3" s="3"/>
      <c r="E3" s="4" t="s">
        <v>122</v>
      </c>
      <c r="F3" s="3" t="s">
        <v>30</v>
      </c>
      <c r="G3" s="3"/>
      <c r="H3" s="3"/>
      <c r="I3" s="3"/>
      <c r="J3" s="3"/>
    </row>
    <row r="4" ht="37" customHeight="1" spans="1:10">
      <c r="A4" s="3" t="s">
        <v>123</v>
      </c>
      <c r="B4" s="5"/>
      <c r="C4" s="4" t="s">
        <v>33</v>
      </c>
      <c r="D4" s="4" t="s">
        <v>124</v>
      </c>
      <c r="E4" s="4" t="s">
        <v>125</v>
      </c>
      <c r="F4" s="3" t="s">
        <v>126</v>
      </c>
      <c r="G4" s="3"/>
      <c r="H4" s="3" t="s">
        <v>127</v>
      </c>
      <c r="I4" s="3" t="s">
        <v>128</v>
      </c>
      <c r="J4" s="3"/>
    </row>
    <row r="5" ht="31" customHeight="1" spans="1:10">
      <c r="A5" s="3"/>
      <c r="B5" s="3" t="s">
        <v>40</v>
      </c>
      <c r="C5" s="3">
        <v>53.17</v>
      </c>
      <c r="D5" s="3">
        <v>53.17</v>
      </c>
      <c r="E5" s="3">
        <v>53.17</v>
      </c>
      <c r="F5" s="3">
        <v>10</v>
      </c>
      <c r="G5" s="3"/>
      <c r="H5" s="6">
        <f>E5/D5</f>
        <v>1</v>
      </c>
      <c r="I5" s="3">
        <v>10</v>
      </c>
      <c r="J5" s="3"/>
    </row>
    <row r="6" ht="31" customHeight="1" spans="1:10">
      <c r="A6" s="3"/>
      <c r="B6" s="7" t="s">
        <v>43</v>
      </c>
      <c r="C6" s="3">
        <v>53.17</v>
      </c>
      <c r="D6" s="3">
        <v>53.17</v>
      </c>
      <c r="E6" s="3">
        <v>53.17</v>
      </c>
      <c r="F6" s="3">
        <v>10</v>
      </c>
      <c r="G6" s="3"/>
      <c r="H6" s="6">
        <f>E6/D6</f>
        <v>1</v>
      </c>
      <c r="I6" s="3" t="s">
        <v>129</v>
      </c>
      <c r="J6" s="3"/>
    </row>
    <row r="7" ht="31" customHeight="1" spans="1:10">
      <c r="A7" s="3"/>
      <c r="B7" s="3" t="s">
        <v>130</v>
      </c>
      <c r="C7" s="3"/>
      <c r="D7" s="3"/>
      <c r="E7" s="3"/>
      <c r="F7" s="3" t="s">
        <v>129</v>
      </c>
      <c r="G7" s="3"/>
      <c r="H7" s="3" t="s">
        <v>129</v>
      </c>
      <c r="I7" s="3" t="s">
        <v>129</v>
      </c>
      <c r="J7" s="3"/>
    </row>
    <row r="8" ht="31" customHeight="1" spans="1:10">
      <c r="A8" s="3"/>
      <c r="B8" s="3" t="s">
        <v>131</v>
      </c>
      <c r="C8" s="3"/>
      <c r="D8" s="3"/>
      <c r="E8" s="3"/>
      <c r="F8" s="3" t="s">
        <v>129</v>
      </c>
      <c r="G8" s="3"/>
      <c r="H8" s="3" t="s">
        <v>129</v>
      </c>
      <c r="I8" s="3" t="s">
        <v>129</v>
      </c>
      <c r="J8" s="3"/>
    </row>
    <row r="9" ht="29" customHeight="1" spans="1:10">
      <c r="A9" s="8" t="s">
        <v>132</v>
      </c>
      <c r="B9" s="8"/>
      <c r="C9" s="8"/>
      <c r="D9" s="8"/>
      <c r="E9" s="8"/>
      <c r="F9" s="8"/>
      <c r="G9" s="8" t="s">
        <v>133</v>
      </c>
      <c r="H9" s="8"/>
      <c r="I9" s="8"/>
      <c r="J9" s="8"/>
    </row>
    <row r="10" ht="327" customHeight="1" spans="1:10">
      <c r="A10" s="8" t="s">
        <v>134</v>
      </c>
      <c r="B10" s="8" t="s">
        <v>185</v>
      </c>
      <c r="C10" s="8"/>
      <c r="D10" s="8"/>
      <c r="E10" s="8"/>
      <c r="F10" s="8"/>
      <c r="G10" s="16" t="s">
        <v>186</v>
      </c>
      <c r="H10" s="16"/>
      <c r="I10" s="16"/>
      <c r="J10" s="16"/>
    </row>
    <row r="11" ht="30" customHeight="1" spans="1:10">
      <c r="A11" s="8" t="s">
        <v>48</v>
      </c>
      <c r="B11" s="8"/>
      <c r="C11" s="8"/>
      <c r="D11" s="8" t="s">
        <v>137</v>
      </c>
      <c r="E11" s="8"/>
      <c r="F11" s="8"/>
      <c r="G11" s="8" t="s">
        <v>138</v>
      </c>
      <c r="H11" s="8"/>
      <c r="I11" s="8"/>
      <c r="J11" s="8"/>
    </row>
    <row r="12" s="1" customFormat="1" ht="48" customHeight="1" spans="1:10">
      <c r="A12" s="3" t="s">
        <v>54</v>
      </c>
      <c r="B12" s="3" t="s">
        <v>55</v>
      </c>
      <c r="C12" s="4" t="s">
        <v>56</v>
      </c>
      <c r="D12" s="4" t="s">
        <v>49</v>
      </c>
      <c r="E12" s="3" t="s">
        <v>50</v>
      </c>
      <c r="F12" s="9" t="s">
        <v>51</v>
      </c>
      <c r="G12" s="9" t="s">
        <v>52</v>
      </c>
      <c r="H12" s="8" t="s">
        <v>126</v>
      </c>
      <c r="I12" s="8" t="s">
        <v>128</v>
      </c>
      <c r="J12" s="8" t="s">
        <v>53</v>
      </c>
    </row>
    <row r="13" spans="1:10">
      <c r="A13" s="3" t="s">
        <v>57</v>
      </c>
      <c r="B13" s="4" t="s">
        <v>58</v>
      </c>
      <c r="C13" s="3" t="s">
        <v>187</v>
      </c>
      <c r="D13" s="17" t="s">
        <v>91</v>
      </c>
      <c r="E13" s="17" t="s">
        <v>92</v>
      </c>
      <c r="F13" s="17" t="s">
        <v>62</v>
      </c>
      <c r="G13" s="18">
        <v>0.955</v>
      </c>
      <c r="H13" s="19">
        <v>5</v>
      </c>
      <c r="I13" s="19">
        <v>5</v>
      </c>
      <c r="J13" s="24" t="s">
        <v>26</v>
      </c>
    </row>
    <row r="14" spans="1:10">
      <c r="A14" s="3"/>
      <c r="B14" s="20"/>
      <c r="C14" s="3" t="s">
        <v>188</v>
      </c>
      <c r="D14" s="3" t="s">
        <v>91</v>
      </c>
      <c r="E14" s="17" t="s">
        <v>92</v>
      </c>
      <c r="F14" s="17" t="s">
        <v>62</v>
      </c>
      <c r="G14" s="18">
        <v>0.9791</v>
      </c>
      <c r="H14" s="19">
        <v>5</v>
      </c>
      <c r="I14" s="19">
        <v>5</v>
      </c>
      <c r="J14" s="24" t="s">
        <v>26</v>
      </c>
    </row>
    <row r="15" ht="27" spans="1:10">
      <c r="A15" s="3"/>
      <c r="B15" s="20"/>
      <c r="C15" s="3" t="s">
        <v>189</v>
      </c>
      <c r="D15" s="3" t="s">
        <v>190</v>
      </c>
      <c r="E15" s="17">
        <v>1</v>
      </c>
      <c r="F15" s="17" t="s">
        <v>62</v>
      </c>
      <c r="G15" s="18">
        <v>1</v>
      </c>
      <c r="H15" s="19">
        <v>5</v>
      </c>
      <c r="I15" s="19">
        <v>5</v>
      </c>
      <c r="J15" s="24" t="s">
        <v>26</v>
      </c>
    </row>
    <row r="16" ht="27" spans="1:10">
      <c r="A16" s="3"/>
      <c r="B16" s="20"/>
      <c r="C16" s="3" t="s">
        <v>191</v>
      </c>
      <c r="D16" s="3" t="s">
        <v>91</v>
      </c>
      <c r="E16" s="21" t="s">
        <v>192</v>
      </c>
      <c r="F16" s="17" t="s">
        <v>62</v>
      </c>
      <c r="G16" s="18" t="s">
        <v>193</v>
      </c>
      <c r="H16" s="19">
        <v>5</v>
      </c>
      <c r="I16" s="19">
        <v>5</v>
      </c>
      <c r="J16" s="24" t="s">
        <v>26</v>
      </c>
    </row>
    <row r="17" ht="27" spans="1:10">
      <c r="A17" s="3"/>
      <c r="B17" s="10"/>
      <c r="C17" s="3" t="s">
        <v>194</v>
      </c>
      <c r="D17" s="17" t="s">
        <v>91</v>
      </c>
      <c r="E17" s="3" t="s">
        <v>114</v>
      </c>
      <c r="F17" s="3" t="s">
        <v>62</v>
      </c>
      <c r="G17" s="18">
        <v>1</v>
      </c>
      <c r="H17" s="19">
        <v>5</v>
      </c>
      <c r="I17" s="19">
        <v>5</v>
      </c>
      <c r="J17" s="24" t="s">
        <v>26</v>
      </c>
    </row>
    <row r="18" ht="27" spans="1:10">
      <c r="A18" s="3"/>
      <c r="B18" s="4" t="s">
        <v>143</v>
      </c>
      <c r="C18" s="3" t="s">
        <v>195</v>
      </c>
      <c r="D18" s="17" t="s">
        <v>91</v>
      </c>
      <c r="E18" s="3" t="s">
        <v>196</v>
      </c>
      <c r="F18" s="3" t="s">
        <v>62</v>
      </c>
      <c r="G18" s="18">
        <v>0.9409</v>
      </c>
      <c r="H18" s="22">
        <v>5</v>
      </c>
      <c r="I18" s="22">
        <v>5</v>
      </c>
      <c r="J18" s="24" t="s">
        <v>26</v>
      </c>
    </row>
    <row r="19" ht="27" spans="1:10">
      <c r="A19" s="3"/>
      <c r="B19" s="20"/>
      <c r="C19" s="3" t="s">
        <v>197</v>
      </c>
      <c r="D19" s="3" t="s">
        <v>91</v>
      </c>
      <c r="E19" s="3" t="s">
        <v>198</v>
      </c>
      <c r="F19" s="3" t="s">
        <v>62</v>
      </c>
      <c r="G19" s="18">
        <v>0.8291</v>
      </c>
      <c r="H19" s="19">
        <v>5</v>
      </c>
      <c r="I19" s="19">
        <v>5</v>
      </c>
      <c r="J19" s="24" t="s">
        <v>26</v>
      </c>
    </row>
    <row r="20" ht="27" spans="1:10">
      <c r="A20" s="3"/>
      <c r="B20" s="20"/>
      <c r="C20" s="3" t="s">
        <v>199</v>
      </c>
      <c r="D20" s="3" t="s">
        <v>91</v>
      </c>
      <c r="E20" s="3" t="s">
        <v>200</v>
      </c>
      <c r="F20" s="3" t="s">
        <v>62</v>
      </c>
      <c r="G20" s="18">
        <v>0.586</v>
      </c>
      <c r="H20" s="22">
        <v>5</v>
      </c>
      <c r="I20" s="22">
        <v>3</v>
      </c>
      <c r="J20" s="24" t="s">
        <v>26</v>
      </c>
    </row>
    <row r="21" ht="67.5" spans="1:10">
      <c r="A21" s="3"/>
      <c r="B21" s="20"/>
      <c r="C21" s="3" t="s">
        <v>201</v>
      </c>
      <c r="D21" s="3" t="s">
        <v>91</v>
      </c>
      <c r="E21" s="3" t="s">
        <v>92</v>
      </c>
      <c r="F21" s="3" t="s">
        <v>62</v>
      </c>
      <c r="G21" s="18">
        <v>0.7931</v>
      </c>
      <c r="H21" s="19">
        <v>5</v>
      </c>
      <c r="I21" s="19">
        <v>3</v>
      </c>
      <c r="J21" s="24" t="s">
        <v>202</v>
      </c>
    </row>
    <row r="22" ht="27" spans="1:10">
      <c r="A22" s="3"/>
      <c r="B22" s="10"/>
      <c r="C22" s="3" t="s">
        <v>203</v>
      </c>
      <c r="D22" s="3" t="s">
        <v>91</v>
      </c>
      <c r="E22" s="3" t="s">
        <v>92</v>
      </c>
      <c r="F22" s="3" t="s">
        <v>62</v>
      </c>
      <c r="G22" s="18">
        <v>0.9545</v>
      </c>
      <c r="H22" s="19">
        <v>5</v>
      </c>
      <c r="I22" s="19">
        <v>5</v>
      </c>
      <c r="J22" s="24" t="s">
        <v>26</v>
      </c>
    </row>
    <row r="23" spans="1:10">
      <c r="A23" s="4" t="s">
        <v>84</v>
      </c>
      <c r="B23" s="4" t="s">
        <v>106</v>
      </c>
      <c r="C23" s="3" t="s">
        <v>204</v>
      </c>
      <c r="D23" s="3" t="s">
        <v>190</v>
      </c>
      <c r="E23" s="3" t="s">
        <v>205</v>
      </c>
      <c r="F23" s="3" t="s">
        <v>62</v>
      </c>
      <c r="G23" s="3" t="s">
        <v>206</v>
      </c>
      <c r="H23" s="23">
        <v>15</v>
      </c>
      <c r="I23" s="23">
        <v>15</v>
      </c>
      <c r="J23" s="24" t="s">
        <v>26</v>
      </c>
    </row>
    <row r="24" ht="27" spans="1:10">
      <c r="A24" s="10"/>
      <c r="B24" s="20"/>
      <c r="C24" s="3" t="s">
        <v>207</v>
      </c>
      <c r="D24" s="3" t="s">
        <v>190</v>
      </c>
      <c r="E24" s="3" t="s">
        <v>205</v>
      </c>
      <c r="F24" s="3" t="s">
        <v>62</v>
      </c>
      <c r="G24" s="3" t="s">
        <v>206</v>
      </c>
      <c r="H24" s="23">
        <v>15</v>
      </c>
      <c r="I24" s="23">
        <v>15</v>
      </c>
      <c r="J24" s="24" t="s">
        <v>26</v>
      </c>
    </row>
    <row r="25" spans="1:10">
      <c r="A25" s="3" t="s">
        <v>111</v>
      </c>
      <c r="B25" s="4" t="s">
        <v>112</v>
      </c>
      <c r="C25" s="3" t="s">
        <v>113</v>
      </c>
      <c r="D25" s="3" t="s">
        <v>91</v>
      </c>
      <c r="E25" s="3" t="s">
        <v>114</v>
      </c>
      <c r="F25" s="3" t="s">
        <v>62</v>
      </c>
      <c r="G25" s="6">
        <v>0.947</v>
      </c>
      <c r="H25" s="3">
        <v>10</v>
      </c>
      <c r="I25" s="3">
        <v>10</v>
      </c>
      <c r="J25" s="24" t="s">
        <v>26</v>
      </c>
    </row>
    <row r="26" ht="31" customHeight="1" spans="1:10">
      <c r="A26" s="3" t="s">
        <v>160</v>
      </c>
      <c r="B26" s="3"/>
      <c r="C26" s="3" t="s">
        <v>26</v>
      </c>
      <c r="D26" s="3"/>
      <c r="E26" s="3"/>
      <c r="F26" s="3"/>
      <c r="G26" s="3"/>
      <c r="H26" s="3"/>
      <c r="I26" s="3"/>
      <c r="J26" s="3"/>
    </row>
    <row r="27" ht="24" customHeight="1" spans="1:10">
      <c r="A27" s="3" t="s">
        <v>161</v>
      </c>
      <c r="B27" s="3">
        <v>100</v>
      </c>
      <c r="C27" s="3"/>
      <c r="D27" s="3"/>
      <c r="E27" s="3"/>
      <c r="F27" s="3"/>
      <c r="G27" s="3"/>
      <c r="H27" s="3"/>
      <c r="I27" s="5">
        <f>SUM(I5,I13:I25)</f>
        <v>96</v>
      </c>
      <c r="J27" s="3" t="s">
        <v>162</v>
      </c>
    </row>
    <row r="28" spans="1:10">
      <c r="A28" s="14" t="s">
        <v>163</v>
      </c>
      <c r="B28" s="15"/>
      <c r="C28" s="15"/>
      <c r="D28" s="15"/>
      <c r="E28" s="15"/>
      <c r="F28" s="15"/>
      <c r="G28" s="15"/>
      <c r="H28" s="15"/>
      <c r="I28" s="15"/>
      <c r="J28" s="15"/>
    </row>
    <row r="29" spans="1:10">
      <c r="A29" s="15"/>
      <c r="B29" s="15"/>
      <c r="C29" s="15"/>
      <c r="D29" s="15"/>
      <c r="E29" s="15"/>
      <c r="F29" s="15"/>
      <c r="G29" s="15"/>
      <c r="H29" s="15"/>
      <c r="I29" s="15"/>
      <c r="J29" s="15"/>
    </row>
    <row r="30" spans="1:10">
      <c r="A30" s="15"/>
      <c r="B30" s="15"/>
      <c r="C30" s="15"/>
      <c r="D30" s="15"/>
      <c r="E30" s="15"/>
      <c r="F30" s="15"/>
      <c r="G30" s="15"/>
      <c r="H30" s="15"/>
      <c r="I30" s="15"/>
      <c r="J30" s="15"/>
    </row>
    <row r="31" spans="1:10">
      <c r="A31" s="15"/>
      <c r="B31" s="15"/>
      <c r="C31" s="15"/>
      <c r="D31" s="15"/>
      <c r="E31" s="15"/>
      <c r="F31" s="15"/>
      <c r="G31" s="15"/>
      <c r="H31" s="15"/>
      <c r="I31" s="15"/>
      <c r="J31" s="15"/>
    </row>
    <row r="32" spans="1:10">
      <c r="A32" s="15"/>
      <c r="B32" s="15"/>
      <c r="C32" s="15"/>
      <c r="D32" s="15"/>
      <c r="E32" s="15"/>
      <c r="F32" s="15"/>
      <c r="G32" s="15"/>
      <c r="H32" s="15"/>
      <c r="I32" s="15"/>
      <c r="J32" s="15"/>
    </row>
  </sheetData>
  <mergeCells count="31">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6:B26"/>
    <mergeCell ref="C26:J26"/>
    <mergeCell ref="B27:H27"/>
    <mergeCell ref="A4:A8"/>
    <mergeCell ref="A13:A22"/>
    <mergeCell ref="A23:A24"/>
    <mergeCell ref="B13:B17"/>
    <mergeCell ref="B18:B22"/>
    <mergeCell ref="B23:B24"/>
    <mergeCell ref="A28:J32"/>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0" workbookViewId="0">
      <selection activeCell="J21" sqref="J21"/>
    </sheetView>
  </sheetViews>
  <sheetFormatPr defaultColWidth="9" defaultRowHeight="14.25"/>
  <cols>
    <col min="1" max="1" width="11.5" customWidth="1"/>
    <col min="2" max="2" width="21.2583333333333" customWidth="1"/>
    <col min="3" max="3" width="52.875" customWidth="1"/>
    <col min="5" max="5" width="13.3833333333333" customWidth="1"/>
    <col min="7" max="7" width="10.7583333333333" customWidth="1"/>
    <col min="10" max="10" width="59.125" customWidth="1"/>
  </cols>
  <sheetData>
    <row r="1" ht="27" spans="1:10">
      <c r="A1" s="2" t="s">
        <v>117</v>
      </c>
      <c r="B1" s="2"/>
      <c r="C1" s="2"/>
      <c r="D1" s="2"/>
      <c r="E1" s="2"/>
      <c r="F1" s="2"/>
      <c r="G1" s="2"/>
      <c r="H1" s="2"/>
      <c r="I1" s="2"/>
      <c r="J1" s="2"/>
    </row>
    <row r="2" ht="26" customHeight="1" spans="1:10">
      <c r="A2" s="3" t="s">
        <v>118</v>
      </c>
      <c r="B2" s="3" t="s">
        <v>208</v>
      </c>
      <c r="C2" s="3"/>
      <c r="D2" s="3"/>
      <c r="E2" s="3"/>
      <c r="F2" s="3"/>
      <c r="G2" s="3"/>
      <c r="H2" s="3"/>
      <c r="I2" s="3"/>
      <c r="J2" s="3"/>
    </row>
    <row r="3" ht="26" customHeight="1" spans="1:10">
      <c r="A3" s="3" t="s">
        <v>120</v>
      </c>
      <c r="B3" s="3" t="s">
        <v>121</v>
      </c>
      <c r="C3" s="3"/>
      <c r="D3" s="3"/>
      <c r="E3" s="4" t="s">
        <v>122</v>
      </c>
      <c r="F3" s="3" t="s">
        <v>30</v>
      </c>
      <c r="G3" s="3"/>
      <c r="H3" s="3"/>
      <c r="I3" s="3"/>
      <c r="J3" s="3"/>
    </row>
    <row r="4" ht="37" customHeight="1" spans="1:10">
      <c r="A4" s="3" t="s">
        <v>123</v>
      </c>
      <c r="B4" s="5"/>
      <c r="C4" s="4" t="s">
        <v>33</v>
      </c>
      <c r="D4" s="4" t="s">
        <v>124</v>
      </c>
      <c r="E4" s="4" t="s">
        <v>125</v>
      </c>
      <c r="F4" s="3" t="s">
        <v>126</v>
      </c>
      <c r="G4" s="3"/>
      <c r="H4" s="3" t="s">
        <v>127</v>
      </c>
      <c r="I4" s="3" t="s">
        <v>128</v>
      </c>
      <c r="J4" s="3"/>
    </row>
    <row r="5" ht="31" customHeight="1" spans="1:10">
      <c r="A5" s="3"/>
      <c r="B5" s="3" t="s">
        <v>40</v>
      </c>
      <c r="C5" s="3">
        <v>7603</v>
      </c>
      <c r="D5" s="3">
        <v>7603</v>
      </c>
      <c r="E5" s="3">
        <v>7603</v>
      </c>
      <c r="F5" s="3">
        <v>10</v>
      </c>
      <c r="G5" s="3"/>
      <c r="H5" s="6">
        <f>E5/D5</f>
        <v>1</v>
      </c>
      <c r="I5" s="3">
        <v>10</v>
      </c>
      <c r="J5" s="3"/>
    </row>
    <row r="6" ht="31" customHeight="1" spans="1:10">
      <c r="A6" s="3"/>
      <c r="B6" s="7" t="s">
        <v>43</v>
      </c>
      <c r="C6" s="3">
        <v>7603</v>
      </c>
      <c r="D6" s="3">
        <v>7603</v>
      </c>
      <c r="E6" s="3">
        <v>7603</v>
      </c>
      <c r="F6" s="3">
        <v>10</v>
      </c>
      <c r="G6" s="3"/>
      <c r="H6" s="6">
        <f>E6/D6</f>
        <v>1</v>
      </c>
      <c r="I6" s="3" t="s">
        <v>129</v>
      </c>
      <c r="J6" s="3"/>
    </row>
    <row r="7" ht="31" customHeight="1" spans="1:10">
      <c r="A7" s="3"/>
      <c r="B7" s="3" t="s">
        <v>130</v>
      </c>
      <c r="C7" s="3"/>
      <c r="D7" s="3"/>
      <c r="E7" s="3"/>
      <c r="F7" s="3" t="s">
        <v>129</v>
      </c>
      <c r="G7" s="3"/>
      <c r="H7" s="3" t="s">
        <v>129</v>
      </c>
      <c r="I7" s="3" t="s">
        <v>129</v>
      </c>
      <c r="J7" s="3"/>
    </row>
    <row r="8" ht="31" customHeight="1" spans="1:10">
      <c r="A8" s="3"/>
      <c r="B8" s="3" t="s">
        <v>131</v>
      </c>
      <c r="C8" s="3"/>
      <c r="D8" s="3"/>
      <c r="E8" s="3"/>
      <c r="F8" s="3" t="s">
        <v>129</v>
      </c>
      <c r="G8" s="3"/>
      <c r="H8" s="3" t="s">
        <v>129</v>
      </c>
      <c r="I8" s="3" t="s">
        <v>129</v>
      </c>
      <c r="J8" s="3"/>
    </row>
    <row r="9" ht="29" customHeight="1" spans="1:10">
      <c r="A9" s="8" t="s">
        <v>132</v>
      </c>
      <c r="B9" s="8"/>
      <c r="C9" s="8"/>
      <c r="D9" s="8"/>
      <c r="E9" s="8"/>
      <c r="F9" s="8"/>
      <c r="G9" s="8" t="s">
        <v>133</v>
      </c>
      <c r="H9" s="8"/>
      <c r="I9" s="8"/>
      <c r="J9" s="8"/>
    </row>
    <row r="10" ht="71" customHeight="1" spans="1:10">
      <c r="A10" s="8" t="s">
        <v>134</v>
      </c>
      <c r="B10" s="8" t="s">
        <v>209</v>
      </c>
      <c r="C10" s="8"/>
      <c r="D10" s="8"/>
      <c r="E10" s="8"/>
      <c r="F10" s="8"/>
      <c r="G10" s="8" t="s">
        <v>210</v>
      </c>
      <c r="H10" s="8"/>
      <c r="I10" s="8"/>
      <c r="J10" s="8"/>
    </row>
    <row r="11" ht="30" customHeight="1" spans="1:10">
      <c r="A11" s="8" t="s">
        <v>48</v>
      </c>
      <c r="B11" s="8"/>
      <c r="C11" s="8"/>
      <c r="D11" s="8" t="s">
        <v>137</v>
      </c>
      <c r="E11" s="8"/>
      <c r="F11" s="8"/>
      <c r="G11" s="8" t="s">
        <v>138</v>
      </c>
      <c r="H11" s="8"/>
      <c r="I11" s="8"/>
      <c r="J11" s="8"/>
    </row>
    <row r="12" s="1" customFormat="1" ht="48" customHeight="1" spans="1:10">
      <c r="A12" s="3" t="s">
        <v>54</v>
      </c>
      <c r="B12" s="3" t="s">
        <v>55</v>
      </c>
      <c r="C12" s="4" t="s">
        <v>56</v>
      </c>
      <c r="D12" s="4" t="s">
        <v>49</v>
      </c>
      <c r="E12" s="3" t="s">
        <v>50</v>
      </c>
      <c r="F12" s="9" t="s">
        <v>51</v>
      </c>
      <c r="G12" s="9" t="s">
        <v>52</v>
      </c>
      <c r="H12" s="8" t="s">
        <v>126</v>
      </c>
      <c r="I12" s="8" t="s">
        <v>128</v>
      </c>
      <c r="J12" s="8" t="s">
        <v>53</v>
      </c>
    </row>
    <row r="13" ht="31" customHeight="1" spans="1:10">
      <c r="A13" s="3" t="s">
        <v>57</v>
      </c>
      <c r="B13" s="3" t="s">
        <v>58</v>
      </c>
      <c r="C13" s="3" t="s">
        <v>211</v>
      </c>
      <c r="D13" s="3" t="s">
        <v>60</v>
      </c>
      <c r="E13" s="3">
        <v>1</v>
      </c>
      <c r="F13" s="8" t="s">
        <v>212</v>
      </c>
      <c r="G13" s="8">
        <v>1</v>
      </c>
      <c r="H13" s="8">
        <v>10</v>
      </c>
      <c r="I13" s="8">
        <v>5</v>
      </c>
      <c r="J13" s="8" t="s">
        <v>26</v>
      </c>
    </row>
    <row r="14" ht="31" customHeight="1" spans="1:10">
      <c r="A14" s="3"/>
      <c r="B14" s="3" t="s">
        <v>143</v>
      </c>
      <c r="C14" s="3" t="s">
        <v>213</v>
      </c>
      <c r="D14" s="3" t="s">
        <v>60</v>
      </c>
      <c r="E14" s="3">
        <v>0</v>
      </c>
      <c r="F14" s="8" t="s">
        <v>214</v>
      </c>
      <c r="G14" s="8">
        <v>0</v>
      </c>
      <c r="H14" s="8">
        <v>10</v>
      </c>
      <c r="I14" s="8">
        <v>10</v>
      </c>
      <c r="J14" s="8" t="s">
        <v>26</v>
      </c>
    </row>
    <row r="15" ht="31" customHeight="1" spans="1:10">
      <c r="A15" s="3"/>
      <c r="B15" s="4" t="s">
        <v>215</v>
      </c>
      <c r="C15" s="3" t="s">
        <v>216</v>
      </c>
      <c r="D15" s="3" t="s">
        <v>60</v>
      </c>
      <c r="E15" s="11">
        <v>1</v>
      </c>
      <c r="F15" s="8" t="s">
        <v>62</v>
      </c>
      <c r="G15" s="12">
        <v>1</v>
      </c>
      <c r="H15" s="8">
        <v>10</v>
      </c>
      <c r="I15" s="8">
        <v>10</v>
      </c>
      <c r="J15" s="8" t="s">
        <v>26</v>
      </c>
    </row>
    <row r="16" ht="128" customHeight="1" spans="1:10">
      <c r="A16" s="3"/>
      <c r="B16" s="10"/>
      <c r="C16" s="3" t="s">
        <v>217</v>
      </c>
      <c r="D16" s="3" t="s">
        <v>60</v>
      </c>
      <c r="E16" s="11">
        <v>1</v>
      </c>
      <c r="F16" s="8" t="s">
        <v>62</v>
      </c>
      <c r="G16" s="12">
        <v>0.9</v>
      </c>
      <c r="H16" s="8">
        <v>10</v>
      </c>
      <c r="I16" s="8">
        <v>5</v>
      </c>
      <c r="J16" s="8" t="s">
        <v>218</v>
      </c>
    </row>
    <row r="17" ht="31" customHeight="1" spans="1:10">
      <c r="A17" s="3"/>
      <c r="B17" s="3" t="s">
        <v>74</v>
      </c>
      <c r="C17" s="3" t="s">
        <v>219</v>
      </c>
      <c r="D17" s="3" t="s">
        <v>220</v>
      </c>
      <c r="E17" s="3" t="s">
        <v>221</v>
      </c>
      <c r="F17" s="8" t="s">
        <v>62</v>
      </c>
      <c r="G17" s="12">
        <v>1</v>
      </c>
      <c r="H17" s="8">
        <v>10</v>
      </c>
      <c r="I17" s="8">
        <v>10</v>
      </c>
      <c r="J17" s="8" t="s">
        <v>26</v>
      </c>
    </row>
    <row r="18" ht="31" customHeight="1" spans="1:10">
      <c r="A18" s="3" t="s">
        <v>84</v>
      </c>
      <c r="B18" s="3" t="s">
        <v>89</v>
      </c>
      <c r="C18" s="3" t="s">
        <v>222</v>
      </c>
      <c r="D18" s="3" t="s">
        <v>60</v>
      </c>
      <c r="E18" s="3" t="s">
        <v>172</v>
      </c>
      <c r="F18" s="8" t="s">
        <v>62</v>
      </c>
      <c r="G18" s="3" t="s">
        <v>172</v>
      </c>
      <c r="H18" s="8">
        <v>10</v>
      </c>
      <c r="I18" s="8">
        <v>5</v>
      </c>
      <c r="J18" s="8" t="s">
        <v>223</v>
      </c>
    </row>
    <row r="19" ht="31" customHeight="1" spans="1:10">
      <c r="A19" s="3"/>
      <c r="B19" s="4" t="s">
        <v>106</v>
      </c>
      <c r="C19" s="3" t="s">
        <v>107</v>
      </c>
      <c r="D19" s="3" t="s">
        <v>60</v>
      </c>
      <c r="E19" s="3" t="s">
        <v>108</v>
      </c>
      <c r="F19" s="8" t="s">
        <v>62</v>
      </c>
      <c r="G19" s="3" t="s">
        <v>108</v>
      </c>
      <c r="H19" s="8">
        <v>10</v>
      </c>
      <c r="I19" s="8">
        <v>5</v>
      </c>
      <c r="J19" s="8" t="s">
        <v>223</v>
      </c>
    </row>
    <row r="20" ht="31" customHeight="1" spans="1:10">
      <c r="A20" s="3"/>
      <c r="B20" s="10"/>
      <c r="C20" s="3" t="s">
        <v>109</v>
      </c>
      <c r="D20" s="3" t="s">
        <v>60</v>
      </c>
      <c r="E20" s="3" t="s">
        <v>110</v>
      </c>
      <c r="F20" s="8" t="s">
        <v>62</v>
      </c>
      <c r="G20" s="3" t="s">
        <v>110</v>
      </c>
      <c r="H20" s="8">
        <v>10</v>
      </c>
      <c r="I20" s="8">
        <v>5</v>
      </c>
      <c r="J20" s="8" t="s">
        <v>223</v>
      </c>
    </row>
    <row r="21" ht="41" customHeight="1" spans="1:10">
      <c r="A21" s="3" t="s">
        <v>111</v>
      </c>
      <c r="B21" s="4" t="s">
        <v>112</v>
      </c>
      <c r="C21" s="3" t="s">
        <v>113</v>
      </c>
      <c r="D21" s="13" t="s">
        <v>91</v>
      </c>
      <c r="E21" s="3" t="s">
        <v>92</v>
      </c>
      <c r="F21" s="3" t="s">
        <v>62</v>
      </c>
      <c r="G21" s="11">
        <v>0.95</v>
      </c>
      <c r="H21" s="3">
        <v>10</v>
      </c>
      <c r="I21" s="3">
        <v>5</v>
      </c>
      <c r="J21" s="3" t="s">
        <v>26</v>
      </c>
    </row>
    <row r="22" ht="31" customHeight="1" spans="1:10">
      <c r="A22" s="3" t="s">
        <v>160</v>
      </c>
      <c r="B22" s="3"/>
      <c r="C22" s="3" t="s">
        <v>26</v>
      </c>
      <c r="D22" s="3"/>
      <c r="E22" s="3"/>
      <c r="F22" s="3"/>
      <c r="G22" s="3"/>
      <c r="H22" s="3"/>
      <c r="I22" s="3"/>
      <c r="J22" s="3"/>
    </row>
    <row r="23" ht="24" customHeight="1" spans="1:10">
      <c r="A23" s="3" t="s">
        <v>161</v>
      </c>
      <c r="B23" s="3">
        <v>100</v>
      </c>
      <c r="C23" s="3"/>
      <c r="D23" s="3"/>
      <c r="E23" s="3"/>
      <c r="F23" s="3"/>
      <c r="G23" s="3"/>
      <c r="H23" s="3"/>
      <c r="I23" s="3">
        <f>SUM(I5,I13:I21)</f>
        <v>70</v>
      </c>
      <c r="J23" s="3" t="s">
        <v>224</v>
      </c>
    </row>
    <row r="24" spans="1:10">
      <c r="A24" s="14" t="s">
        <v>163</v>
      </c>
      <c r="B24" s="15"/>
      <c r="C24" s="15"/>
      <c r="D24" s="15"/>
      <c r="E24" s="15"/>
      <c r="F24" s="15"/>
      <c r="G24" s="15"/>
      <c r="H24" s="15"/>
      <c r="I24" s="15"/>
      <c r="J24" s="15"/>
    </row>
    <row r="25" spans="1:10">
      <c r="A25" s="15"/>
      <c r="B25" s="15"/>
      <c r="C25" s="15"/>
      <c r="D25" s="15"/>
      <c r="E25" s="15"/>
      <c r="F25" s="15"/>
      <c r="G25" s="15"/>
      <c r="H25" s="15"/>
      <c r="I25" s="15"/>
      <c r="J25" s="15"/>
    </row>
    <row r="26" spans="1:10">
      <c r="A26" s="15"/>
      <c r="B26" s="15"/>
      <c r="C26" s="15"/>
      <c r="D26" s="15"/>
      <c r="E26" s="15"/>
      <c r="F26" s="15"/>
      <c r="G26" s="15"/>
      <c r="H26" s="15"/>
      <c r="I26" s="15"/>
      <c r="J26" s="15"/>
    </row>
    <row r="27" spans="1:10">
      <c r="A27" s="15"/>
      <c r="B27" s="15"/>
      <c r="C27" s="15"/>
      <c r="D27" s="15"/>
      <c r="E27" s="15"/>
      <c r="F27" s="15"/>
      <c r="G27" s="15"/>
      <c r="H27" s="15"/>
      <c r="I27" s="15"/>
      <c r="J27" s="15"/>
    </row>
    <row r="28" spans="1:10">
      <c r="A28" s="15"/>
      <c r="B28" s="15"/>
      <c r="C28" s="15"/>
      <c r="D28" s="15"/>
      <c r="E28" s="15"/>
      <c r="F28" s="15"/>
      <c r="G28" s="15"/>
      <c r="H28" s="15"/>
      <c r="I28" s="15"/>
      <c r="J28" s="15"/>
    </row>
  </sheetData>
  <mergeCells count="30">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7"/>
    <mergeCell ref="A18:A20"/>
    <mergeCell ref="B15:B16"/>
    <mergeCell ref="B19:B20"/>
    <mergeCell ref="A24:J28"/>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opLeftCell="A7" workbookViewId="0">
      <selection activeCell="J13" sqref="J13:J19"/>
    </sheetView>
  </sheetViews>
  <sheetFormatPr defaultColWidth="9" defaultRowHeight="14.25"/>
  <cols>
    <col min="1" max="1" width="11.5" customWidth="1"/>
    <col min="2" max="2" width="21.2583333333333" customWidth="1"/>
    <col min="3" max="3" width="43.375" customWidth="1"/>
    <col min="5" max="5" width="25.875" customWidth="1"/>
    <col min="7" max="7" width="23.25" customWidth="1"/>
    <col min="10" max="10" width="14.1333333333333" customWidth="1"/>
  </cols>
  <sheetData>
    <row r="1" ht="27" spans="1:10">
      <c r="A1" s="2" t="s">
        <v>117</v>
      </c>
      <c r="B1" s="2"/>
      <c r="C1" s="2"/>
      <c r="D1" s="2"/>
      <c r="E1" s="2"/>
      <c r="F1" s="2"/>
      <c r="G1" s="2"/>
      <c r="H1" s="2"/>
      <c r="I1" s="2"/>
      <c r="J1" s="2"/>
    </row>
    <row r="2" ht="26" customHeight="1" spans="1:10">
      <c r="A2" s="3" t="s">
        <v>118</v>
      </c>
      <c r="B2" s="3" t="s">
        <v>225</v>
      </c>
      <c r="C2" s="3"/>
      <c r="D2" s="3"/>
      <c r="E2" s="3"/>
      <c r="F2" s="3"/>
      <c r="G2" s="3"/>
      <c r="H2" s="3"/>
      <c r="I2" s="3"/>
      <c r="J2" s="3"/>
    </row>
    <row r="3" ht="26" customHeight="1" spans="1:10">
      <c r="A3" s="3" t="s">
        <v>120</v>
      </c>
      <c r="B3" s="3" t="s">
        <v>121</v>
      </c>
      <c r="C3" s="3"/>
      <c r="D3" s="3"/>
      <c r="E3" s="4" t="s">
        <v>122</v>
      </c>
      <c r="F3" s="3" t="s">
        <v>30</v>
      </c>
      <c r="G3" s="3"/>
      <c r="H3" s="3"/>
      <c r="I3" s="3"/>
      <c r="J3" s="3"/>
    </row>
    <row r="4" ht="37" customHeight="1" spans="1:10">
      <c r="A4" s="3" t="s">
        <v>123</v>
      </c>
      <c r="B4" s="5"/>
      <c r="C4" s="4" t="s">
        <v>33</v>
      </c>
      <c r="D4" s="4" t="s">
        <v>124</v>
      </c>
      <c r="E4" s="4" t="s">
        <v>125</v>
      </c>
      <c r="F4" s="3" t="s">
        <v>126</v>
      </c>
      <c r="G4" s="3"/>
      <c r="H4" s="3" t="s">
        <v>127</v>
      </c>
      <c r="I4" s="3" t="s">
        <v>128</v>
      </c>
      <c r="J4" s="3"/>
    </row>
    <row r="5" ht="31" customHeight="1" spans="1:10">
      <c r="A5" s="3"/>
      <c r="B5" s="3" t="s">
        <v>40</v>
      </c>
      <c r="C5" s="3">
        <v>1.72</v>
      </c>
      <c r="D5" s="3">
        <v>1.72</v>
      </c>
      <c r="E5" s="3">
        <v>1.72</v>
      </c>
      <c r="F5" s="3">
        <v>10</v>
      </c>
      <c r="G5" s="3"/>
      <c r="H5" s="6">
        <f>E5/D5</f>
        <v>1</v>
      </c>
      <c r="I5" s="3">
        <v>10</v>
      </c>
      <c r="J5" s="3"/>
    </row>
    <row r="6" ht="31" customHeight="1" spans="1:10">
      <c r="A6" s="3"/>
      <c r="B6" s="7" t="s">
        <v>43</v>
      </c>
      <c r="C6" s="3">
        <v>1.72</v>
      </c>
      <c r="D6" s="3">
        <v>1.72</v>
      </c>
      <c r="E6" s="3">
        <v>1.72</v>
      </c>
      <c r="F6" s="3">
        <v>10</v>
      </c>
      <c r="G6" s="3"/>
      <c r="H6" s="6">
        <f>E6/D6</f>
        <v>1</v>
      </c>
      <c r="I6" s="3" t="s">
        <v>129</v>
      </c>
      <c r="J6" s="3"/>
    </row>
    <row r="7" ht="31" customHeight="1" spans="1:10">
      <c r="A7" s="3"/>
      <c r="B7" s="3" t="s">
        <v>130</v>
      </c>
      <c r="C7" s="3"/>
      <c r="D7" s="3"/>
      <c r="E7" s="3"/>
      <c r="F7" s="3" t="s">
        <v>129</v>
      </c>
      <c r="G7" s="3"/>
      <c r="H7" s="3" t="s">
        <v>129</v>
      </c>
      <c r="I7" s="3" t="s">
        <v>129</v>
      </c>
      <c r="J7" s="3"/>
    </row>
    <row r="8" ht="31" customHeight="1" spans="1:10">
      <c r="A8" s="3"/>
      <c r="B8" s="3" t="s">
        <v>131</v>
      </c>
      <c r="C8" s="3"/>
      <c r="D8" s="3"/>
      <c r="E8" s="3"/>
      <c r="F8" s="3" t="s">
        <v>129</v>
      </c>
      <c r="G8" s="3"/>
      <c r="H8" s="3" t="s">
        <v>129</v>
      </c>
      <c r="I8" s="3" t="s">
        <v>129</v>
      </c>
      <c r="J8" s="3"/>
    </row>
    <row r="9" ht="29" customHeight="1" spans="1:10">
      <c r="A9" s="8" t="s">
        <v>132</v>
      </c>
      <c r="B9" s="8"/>
      <c r="C9" s="8"/>
      <c r="D9" s="8"/>
      <c r="E9" s="8"/>
      <c r="F9" s="8"/>
      <c r="G9" s="8" t="s">
        <v>133</v>
      </c>
      <c r="H9" s="8"/>
      <c r="I9" s="8"/>
      <c r="J9" s="8"/>
    </row>
    <row r="10" ht="71" customHeight="1" spans="1:10">
      <c r="A10" s="8" t="s">
        <v>134</v>
      </c>
      <c r="B10" s="8" t="s">
        <v>226</v>
      </c>
      <c r="C10" s="8"/>
      <c r="D10" s="8"/>
      <c r="E10" s="8"/>
      <c r="F10" s="8"/>
      <c r="G10" s="8" t="s">
        <v>227</v>
      </c>
      <c r="H10" s="8"/>
      <c r="I10" s="8"/>
      <c r="J10" s="8"/>
    </row>
    <row r="11" ht="30" customHeight="1" spans="1:10">
      <c r="A11" s="8" t="s">
        <v>48</v>
      </c>
      <c r="B11" s="8"/>
      <c r="C11" s="8"/>
      <c r="D11" s="8" t="s">
        <v>137</v>
      </c>
      <c r="E11" s="8"/>
      <c r="F11" s="8"/>
      <c r="G11" s="8" t="s">
        <v>138</v>
      </c>
      <c r="H11" s="8"/>
      <c r="I11" s="8"/>
      <c r="J11" s="8"/>
    </row>
    <row r="12" s="1" customFormat="1" ht="48" customHeight="1" spans="1:10">
      <c r="A12" s="3" t="s">
        <v>54</v>
      </c>
      <c r="B12" s="3" t="s">
        <v>55</v>
      </c>
      <c r="C12" s="4" t="s">
        <v>56</v>
      </c>
      <c r="D12" s="4" t="s">
        <v>49</v>
      </c>
      <c r="E12" s="3" t="s">
        <v>50</v>
      </c>
      <c r="F12" s="9" t="s">
        <v>51</v>
      </c>
      <c r="G12" s="9" t="s">
        <v>52</v>
      </c>
      <c r="H12" s="8" t="s">
        <v>126</v>
      </c>
      <c r="I12" s="8" t="s">
        <v>128</v>
      </c>
      <c r="J12" s="8" t="s">
        <v>53</v>
      </c>
    </row>
    <row r="13" ht="31" customHeight="1" spans="1:10">
      <c r="A13" s="3" t="s">
        <v>57</v>
      </c>
      <c r="B13" s="4" t="s">
        <v>143</v>
      </c>
      <c r="C13" s="3" t="s">
        <v>228</v>
      </c>
      <c r="D13" s="3" t="s">
        <v>60</v>
      </c>
      <c r="E13" s="3" t="s">
        <v>229</v>
      </c>
      <c r="F13" s="8" t="s">
        <v>62</v>
      </c>
      <c r="G13" s="3" t="s">
        <v>229</v>
      </c>
      <c r="H13" s="8">
        <v>15</v>
      </c>
      <c r="I13" s="8">
        <v>15</v>
      </c>
      <c r="J13" s="8" t="s">
        <v>26</v>
      </c>
    </row>
    <row r="14" ht="31" customHeight="1" spans="1:10">
      <c r="A14" s="3"/>
      <c r="B14" s="10"/>
      <c r="C14" s="3" t="s">
        <v>230</v>
      </c>
      <c r="D14" s="3" t="s">
        <v>60</v>
      </c>
      <c r="E14" s="3" t="s">
        <v>231</v>
      </c>
      <c r="F14" s="8" t="s">
        <v>62</v>
      </c>
      <c r="G14" s="8" t="s">
        <v>231</v>
      </c>
      <c r="H14" s="8">
        <v>15</v>
      </c>
      <c r="I14" s="8">
        <v>15</v>
      </c>
      <c r="J14" s="8" t="s">
        <v>26</v>
      </c>
    </row>
    <row r="15" ht="31" customHeight="1" spans="1:10">
      <c r="A15" s="3"/>
      <c r="B15" s="4" t="s">
        <v>215</v>
      </c>
      <c r="C15" s="3" t="s">
        <v>232</v>
      </c>
      <c r="D15" s="3" t="s">
        <v>60</v>
      </c>
      <c r="E15" s="11" t="s">
        <v>233</v>
      </c>
      <c r="F15" s="8" t="s">
        <v>62</v>
      </c>
      <c r="G15" s="12" t="s">
        <v>233</v>
      </c>
      <c r="H15" s="8">
        <v>10</v>
      </c>
      <c r="I15" s="8">
        <v>10</v>
      </c>
      <c r="J15" s="8" t="s">
        <v>26</v>
      </c>
    </row>
    <row r="16" ht="31" customHeight="1" spans="1:10">
      <c r="A16" s="3"/>
      <c r="B16" s="3" t="s">
        <v>74</v>
      </c>
      <c r="C16" s="3" t="s">
        <v>234</v>
      </c>
      <c r="D16" s="3" t="s">
        <v>60</v>
      </c>
      <c r="E16" s="3" t="s">
        <v>235</v>
      </c>
      <c r="F16" s="8" t="s">
        <v>62</v>
      </c>
      <c r="G16" s="3" t="s">
        <v>235</v>
      </c>
      <c r="H16" s="8">
        <v>10</v>
      </c>
      <c r="I16" s="8">
        <v>10</v>
      </c>
      <c r="J16" s="8" t="s">
        <v>26</v>
      </c>
    </row>
    <row r="17" ht="70" customHeight="1" spans="1:10">
      <c r="A17" s="3" t="s">
        <v>84</v>
      </c>
      <c r="B17" s="3" t="s">
        <v>89</v>
      </c>
      <c r="C17" s="3" t="s">
        <v>236</v>
      </c>
      <c r="D17" s="3" t="s">
        <v>60</v>
      </c>
      <c r="E17" s="3" t="s">
        <v>172</v>
      </c>
      <c r="F17" s="8" t="s">
        <v>62</v>
      </c>
      <c r="G17" s="3" t="s">
        <v>172</v>
      </c>
      <c r="H17" s="8">
        <v>15</v>
      </c>
      <c r="I17" s="8">
        <v>15</v>
      </c>
      <c r="J17" s="8" t="s">
        <v>26</v>
      </c>
    </row>
    <row r="18" ht="49" customHeight="1" spans="1:10">
      <c r="A18" s="3"/>
      <c r="B18" s="4" t="s">
        <v>106</v>
      </c>
      <c r="C18" s="3" t="s">
        <v>237</v>
      </c>
      <c r="D18" s="3" t="s">
        <v>60</v>
      </c>
      <c r="E18" s="3" t="s">
        <v>108</v>
      </c>
      <c r="F18" s="8" t="s">
        <v>62</v>
      </c>
      <c r="G18" s="3" t="s">
        <v>108</v>
      </c>
      <c r="H18" s="8">
        <v>15</v>
      </c>
      <c r="I18" s="8">
        <v>15</v>
      </c>
      <c r="J18" s="8" t="s">
        <v>26</v>
      </c>
    </row>
    <row r="19" ht="41" customHeight="1" spans="1:10">
      <c r="A19" s="3" t="s">
        <v>111</v>
      </c>
      <c r="B19" s="4" t="s">
        <v>238</v>
      </c>
      <c r="C19" s="3" t="s">
        <v>238</v>
      </c>
      <c r="D19" s="13" t="s">
        <v>91</v>
      </c>
      <c r="E19" s="3" t="s">
        <v>239</v>
      </c>
      <c r="F19" s="3" t="s">
        <v>62</v>
      </c>
      <c r="G19" s="11">
        <v>1</v>
      </c>
      <c r="H19" s="3">
        <v>10</v>
      </c>
      <c r="I19" s="3">
        <v>10</v>
      </c>
      <c r="J19" s="8" t="s">
        <v>26</v>
      </c>
    </row>
    <row r="20" ht="31" customHeight="1" spans="1:10">
      <c r="A20" s="3" t="s">
        <v>160</v>
      </c>
      <c r="B20" s="3"/>
      <c r="C20" s="3" t="s">
        <v>26</v>
      </c>
      <c r="D20" s="3"/>
      <c r="E20" s="3"/>
      <c r="F20" s="3"/>
      <c r="G20" s="3"/>
      <c r="H20" s="3"/>
      <c r="I20" s="3"/>
      <c r="J20" s="3"/>
    </row>
    <row r="21" ht="24" customHeight="1" spans="1:10">
      <c r="A21" s="3" t="s">
        <v>161</v>
      </c>
      <c r="B21" s="3">
        <v>100</v>
      </c>
      <c r="C21" s="3"/>
      <c r="D21" s="3"/>
      <c r="E21" s="3"/>
      <c r="F21" s="3"/>
      <c r="G21" s="3"/>
      <c r="H21" s="3"/>
      <c r="I21" s="3">
        <f>SUM(I5,I13:I19)</f>
        <v>100</v>
      </c>
      <c r="J21" s="3" t="s">
        <v>162</v>
      </c>
    </row>
    <row r="22" spans="1:10">
      <c r="A22" s="14" t="s">
        <v>163</v>
      </c>
      <c r="B22" s="15"/>
      <c r="C22" s="15"/>
      <c r="D22" s="15"/>
      <c r="E22" s="15"/>
      <c r="F22" s="15"/>
      <c r="G22" s="15"/>
      <c r="H22" s="15"/>
      <c r="I22" s="15"/>
      <c r="J22" s="15"/>
    </row>
    <row r="23" spans="1:10">
      <c r="A23" s="15"/>
      <c r="B23" s="15"/>
      <c r="C23" s="15"/>
      <c r="D23" s="15"/>
      <c r="E23" s="15"/>
      <c r="F23" s="15"/>
      <c r="G23" s="15"/>
      <c r="H23" s="15"/>
      <c r="I23" s="15"/>
      <c r="J23" s="15"/>
    </row>
    <row r="24" spans="1:10">
      <c r="A24" s="15"/>
      <c r="B24" s="15"/>
      <c r="C24" s="15"/>
      <c r="D24" s="15"/>
      <c r="E24" s="15"/>
      <c r="F24" s="15"/>
      <c r="G24" s="15"/>
      <c r="H24" s="15"/>
      <c r="I24" s="15"/>
      <c r="J24" s="15"/>
    </row>
    <row r="25" spans="1:10">
      <c r="A25" s="15"/>
      <c r="B25" s="15"/>
      <c r="C25" s="15"/>
      <c r="D25" s="15"/>
      <c r="E25" s="15"/>
      <c r="F25" s="15"/>
      <c r="G25" s="15"/>
      <c r="H25" s="15"/>
      <c r="I25" s="15"/>
      <c r="J25" s="15"/>
    </row>
    <row r="26" spans="1:10">
      <c r="A26" s="15"/>
      <c r="B26" s="15"/>
      <c r="C26" s="15"/>
      <c r="D26" s="15"/>
      <c r="E26" s="15"/>
      <c r="F26" s="15"/>
      <c r="G26" s="15"/>
      <c r="H26" s="15"/>
      <c r="I26" s="15"/>
      <c r="J26" s="15"/>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B13:B14"/>
    <mergeCell ref="A22:J2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opLeftCell="A10" workbookViewId="0">
      <selection activeCell="J13" sqref="J13:J18"/>
    </sheetView>
  </sheetViews>
  <sheetFormatPr defaultColWidth="9" defaultRowHeight="14.25"/>
  <cols>
    <col min="1" max="1" width="11.5" customWidth="1"/>
    <col min="2" max="2" width="21.2583333333333" customWidth="1"/>
    <col min="3" max="3" width="15.225" customWidth="1"/>
    <col min="5" max="5" width="16.1083333333333" customWidth="1"/>
    <col min="7" max="7" width="10.7583333333333" customWidth="1"/>
    <col min="10" max="10" width="14.1333333333333" customWidth="1"/>
  </cols>
  <sheetData>
    <row r="1" ht="27" spans="1:10">
      <c r="A1" s="2" t="s">
        <v>117</v>
      </c>
      <c r="B1" s="2"/>
      <c r="C1" s="2"/>
      <c r="D1" s="2"/>
      <c r="E1" s="2"/>
      <c r="F1" s="2"/>
      <c r="G1" s="2"/>
      <c r="H1" s="2"/>
      <c r="I1" s="2"/>
      <c r="J1" s="2"/>
    </row>
    <row r="2" ht="26" customHeight="1" spans="1:10">
      <c r="A2" s="3" t="s">
        <v>118</v>
      </c>
      <c r="B2" s="3" t="s">
        <v>240</v>
      </c>
      <c r="C2" s="3"/>
      <c r="D2" s="3"/>
      <c r="E2" s="3"/>
      <c r="F2" s="3"/>
      <c r="G2" s="3"/>
      <c r="H2" s="3"/>
      <c r="I2" s="3"/>
      <c r="J2" s="3"/>
    </row>
    <row r="3" ht="26" customHeight="1" spans="1:10">
      <c r="A3" s="3" t="s">
        <v>120</v>
      </c>
      <c r="B3" s="3" t="s">
        <v>121</v>
      </c>
      <c r="C3" s="3"/>
      <c r="D3" s="3"/>
      <c r="E3" s="4" t="s">
        <v>122</v>
      </c>
      <c r="F3" s="3" t="s">
        <v>30</v>
      </c>
      <c r="G3" s="3"/>
      <c r="H3" s="3"/>
      <c r="I3" s="3"/>
      <c r="J3" s="3"/>
    </row>
    <row r="4" ht="37" customHeight="1" spans="1:10">
      <c r="A4" s="3" t="s">
        <v>123</v>
      </c>
      <c r="B4" s="5"/>
      <c r="C4" s="4" t="s">
        <v>33</v>
      </c>
      <c r="D4" s="4" t="s">
        <v>124</v>
      </c>
      <c r="E4" s="4" t="s">
        <v>125</v>
      </c>
      <c r="F4" s="3" t="s">
        <v>126</v>
      </c>
      <c r="G4" s="3"/>
      <c r="H4" s="3" t="s">
        <v>127</v>
      </c>
      <c r="I4" s="3" t="s">
        <v>128</v>
      </c>
      <c r="J4" s="3"/>
    </row>
    <row r="5" ht="31" customHeight="1" spans="1:10">
      <c r="A5" s="3"/>
      <c r="B5" s="3" t="s">
        <v>40</v>
      </c>
      <c r="C5" s="3">
        <v>6388.81</v>
      </c>
      <c r="D5" s="3">
        <v>6388.81</v>
      </c>
      <c r="E5" s="3">
        <v>6388.81</v>
      </c>
      <c r="F5" s="3">
        <v>10</v>
      </c>
      <c r="G5" s="3"/>
      <c r="H5" s="6">
        <f>E5/D5</f>
        <v>1</v>
      </c>
      <c r="I5" s="3">
        <v>10</v>
      </c>
      <c r="J5" s="3"/>
    </row>
    <row r="6" ht="31" customHeight="1" spans="1:10">
      <c r="A6" s="3"/>
      <c r="B6" s="7" t="s">
        <v>43</v>
      </c>
      <c r="C6" s="3">
        <v>6388.81</v>
      </c>
      <c r="D6" s="3">
        <v>6388.81</v>
      </c>
      <c r="E6" s="3">
        <v>6388.81</v>
      </c>
      <c r="F6" s="3">
        <v>10</v>
      </c>
      <c r="G6" s="3"/>
      <c r="H6" s="6">
        <f>E6/D6</f>
        <v>1</v>
      </c>
      <c r="I6" s="3" t="s">
        <v>129</v>
      </c>
      <c r="J6" s="3"/>
    </row>
    <row r="7" ht="31" customHeight="1" spans="1:10">
      <c r="A7" s="3"/>
      <c r="B7" s="3" t="s">
        <v>130</v>
      </c>
      <c r="C7" s="3"/>
      <c r="D7" s="3"/>
      <c r="E7" s="3"/>
      <c r="F7" s="3" t="s">
        <v>129</v>
      </c>
      <c r="G7" s="3"/>
      <c r="H7" s="3" t="s">
        <v>129</v>
      </c>
      <c r="I7" s="3" t="s">
        <v>129</v>
      </c>
      <c r="J7" s="3"/>
    </row>
    <row r="8" ht="31" customHeight="1" spans="1:10">
      <c r="A8" s="3"/>
      <c r="B8" s="3" t="s">
        <v>131</v>
      </c>
      <c r="C8" s="3"/>
      <c r="D8" s="3"/>
      <c r="E8" s="3"/>
      <c r="F8" s="3" t="s">
        <v>129</v>
      </c>
      <c r="G8" s="3"/>
      <c r="H8" s="3" t="s">
        <v>129</v>
      </c>
      <c r="I8" s="3" t="s">
        <v>129</v>
      </c>
      <c r="J8" s="3"/>
    </row>
    <row r="9" ht="29" customHeight="1" spans="1:10">
      <c r="A9" s="8" t="s">
        <v>132</v>
      </c>
      <c r="B9" s="8"/>
      <c r="C9" s="8"/>
      <c r="D9" s="8"/>
      <c r="E9" s="8"/>
      <c r="F9" s="8"/>
      <c r="G9" s="8" t="s">
        <v>133</v>
      </c>
      <c r="H9" s="8"/>
      <c r="I9" s="8"/>
      <c r="J9" s="8"/>
    </row>
    <row r="10" ht="150" customHeight="1" spans="1:10">
      <c r="A10" s="8" t="s">
        <v>134</v>
      </c>
      <c r="B10" s="16" t="s">
        <v>241</v>
      </c>
      <c r="C10" s="16"/>
      <c r="D10" s="16"/>
      <c r="E10" s="16"/>
      <c r="F10" s="16"/>
      <c r="G10" s="8" t="s">
        <v>242</v>
      </c>
      <c r="H10" s="8"/>
      <c r="I10" s="8"/>
      <c r="J10" s="8"/>
    </row>
    <row r="11" ht="30" customHeight="1" spans="1:10">
      <c r="A11" s="8" t="s">
        <v>48</v>
      </c>
      <c r="B11" s="8"/>
      <c r="C11" s="8"/>
      <c r="D11" s="8" t="s">
        <v>137</v>
      </c>
      <c r="E11" s="8"/>
      <c r="F11" s="8"/>
      <c r="G11" s="8" t="s">
        <v>138</v>
      </c>
      <c r="H11" s="8"/>
      <c r="I11" s="8"/>
      <c r="J11" s="8"/>
    </row>
    <row r="12" s="1" customFormat="1" ht="48" customHeight="1" spans="1:10">
      <c r="A12" s="3" t="s">
        <v>54</v>
      </c>
      <c r="B12" s="3" t="s">
        <v>55</v>
      </c>
      <c r="C12" s="4" t="s">
        <v>56</v>
      </c>
      <c r="D12" s="4" t="s">
        <v>49</v>
      </c>
      <c r="E12" s="3" t="s">
        <v>50</v>
      </c>
      <c r="F12" s="9" t="s">
        <v>51</v>
      </c>
      <c r="G12" s="9" t="s">
        <v>52</v>
      </c>
      <c r="H12" s="8" t="s">
        <v>126</v>
      </c>
      <c r="I12" s="8" t="s">
        <v>128</v>
      </c>
      <c r="J12" s="8" t="s">
        <v>53</v>
      </c>
    </row>
    <row r="13" ht="49" customHeight="1" spans="1:10">
      <c r="A13" s="3" t="s">
        <v>57</v>
      </c>
      <c r="B13" s="4" t="s">
        <v>143</v>
      </c>
      <c r="C13" s="3" t="s">
        <v>243</v>
      </c>
      <c r="D13" s="3" t="s">
        <v>60</v>
      </c>
      <c r="E13" s="3" t="s">
        <v>244</v>
      </c>
      <c r="F13" s="8" t="s">
        <v>62</v>
      </c>
      <c r="G13" s="3" t="s">
        <v>172</v>
      </c>
      <c r="H13" s="8">
        <v>15</v>
      </c>
      <c r="I13" s="8">
        <v>15</v>
      </c>
      <c r="J13" s="8" t="s">
        <v>26</v>
      </c>
    </row>
    <row r="14" ht="74" customHeight="1" spans="1:10">
      <c r="A14" s="3"/>
      <c r="B14" s="3" t="s">
        <v>74</v>
      </c>
      <c r="C14" s="3" t="s">
        <v>245</v>
      </c>
      <c r="D14" s="3" t="s">
        <v>60</v>
      </c>
      <c r="E14" s="3" t="s">
        <v>246</v>
      </c>
      <c r="F14" s="8" t="s">
        <v>62</v>
      </c>
      <c r="G14" s="3" t="s">
        <v>247</v>
      </c>
      <c r="H14" s="8">
        <v>20</v>
      </c>
      <c r="I14" s="8">
        <v>20</v>
      </c>
      <c r="J14" s="8" t="s">
        <v>26</v>
      </c>
    </row>
    <row r="15" ht="70" customHeight="1" spans="1:10">
      <c r="A15" s="3" t="s">
        <v>84</v>
      </c>
      <c r="B15" s="3" t="s">
        <v>89</v>
      </c>
      <c r="C15" s="3" t="s">
        <v>248</v>
      </c>
      <c r="D15" s="3" t="s">
        <v>60</v>
      </c>
      <c r="E15" s="3" t="s">
        <v>172</v>
      </c>
      <c r="F15" s="8" t="s">
        <v>62</v>
      </c>
      <c r="G15" s="3" t="s">
        <v>172</v>
      </c>
      <c r="H15" s="8">
        <v>15</v>
      </c>
      <c r="I15" s="8">
        <v>15</v>
      </c>
      <c r="J15" s="8" t="s">
        <v>26</v>
      </c>
    </row>
    <row r="16" ht="49" customHeight="1" spans="1:10">
      <c r="A16" s="3"/>
      <c r="B16" s="4" t="s">
        <v>106</v>
      </c>
      <c r="C16" s="3" t="s">
        <v>249</v>
      </c>
      <c r="D16" s="3" t="s">
        <v>60</v>
      </c>
      <c r="E16" s="3" t="s">
        <v>250</v>
      </c>
      <c r="F16" s="8" t="s">
        <v>62</v>
      </c>
      <c r="G16" s="3" t="s">
        <v>250</v>
      </c>
      <c r="H16" s="8">
        <v>20</v>
      </c>
      <c r="I16" s="8">
        <v>20</v>
      </c>
      <c r="J16" s="8" t="s">
        <v>26</v>
      </c>
    </row>
    <row r="17" ht="41" customHeight="1" spans="1:10">
      <c r="A17" s="4" t="s">
        <v>111</v>
      </c>
      <c r="B17" s="4" t="s">
        <v>113</v>
      </c>
      <c r="C17" s="3" t="s">
        <v>113</v>
      </c>
      <c r="D17" s="13" t="s">
        <v>91</v>
      </c>
      <c r="E17" s="3" t="s">
        <v>114</v>
      </c>
      <c r="F17" s="3" t="s">
        <v>62</v>
      </c>
      <c r="G17" s="11">
        <v>0.9</v>
      </c>
      <c r="H17" s="3">
        <v>10</v>
      </c>
      <c r="I17" s="3">
        <v>10</v>
      </c>
      <c r="J17" s="8" t="s">
        <v>26</v>
      </c>
    </row>
    <row r="18" ht="41" customHeight="1" spans="1:10">
      <c r="A18" s="10"/>
      <c r="B18" s="4" t="s">
        <v>251</v>
      </c>
      <c r="C18" s="4" t="s">
        <v>252</v>
      </c>
      <c r="D18" s="3" t="s">
        <v>60</v>
      </c>
      <c r="E18" s="3" t="s">
        <v>172</v>
      </c>
      <c r="F18" s="3" t="s">
        <v>62</v>
      </c>
      <c r="G18" s="3" t="s">
        <v>172</v>
      </c>
      <c r="H18" s="3">
        <v>10</v>
      </c>
      <c r="I18" s="3">
        <v>10</v>
      </c>
      <c r="J18" s="8" t="s">
        <v>26</v>
      </c>
    </row>
    <row r="19" ht="31" customHeight="1" spans="1:10">
      <c r="A19" s="3" t="s">
        <v>160</v>
      </c>
      <c r="B19" s="3"/>
      <c r="C19" s="3" t="s">
        <v>26</v>
      </c>
      <c r="D19" s="3"/>
      <c r="E19" s="3"/>
      <c r="F19" s="3"/>
      <c r="G19" s="3"/>
      <c r="H19" s="3"/>
      <c r="I19" s="3"/>
      <c r="J19" s="3"/>
    </row>
    <row r="20" ht="24" customHeight="1" spans="1:10">
      <c r="A20" s="3" t="s">
        <v>161</v>
      </c>
      <c r="B20" s="3">
        <v>100</v>
      </c>
      <c r="C20" s="3"/>
      <c r="D20" s="3"/>
      <c r="E20" s="3"/>
      <c r="F20" s="3"/>
      <c r="G20" s="3"/>
      <c r="H20" s="3"/>
      <c r="I20" s="3">
        <f>SUM(I5,I13:I18)</f>
        <v>100</v>
      </c>
      <c r="J20" s="3" t="s">
        <v>162</v>
      </c>
    </row>
    <row r="21" spans="1:10">
      <c r="A21" s="14" t="s">
        <v>163</v>
      </c>
      <c r="B21" s="15"/>
      <c r="C21" s="15"/>
      <c r="D21" s="15"/>
      <c r="E21" s="15"/>
      <c r="F21" s="15"/>
      <c r="G21" s="15"/>
      <c r="H21" s="15"/>
      <c r="I21" s="15"/>
      <c r="J21" s="15"/>
    </row>
    <row r="22" spans="1:10">
      <c r="A22" s="15"/>
      <c r="B22" s="15"/>
      <c r="C22" s="15"/>
      <c r="D22" s="15"/>
      <c r="E22" s="15"/>
      <c r="F22" s="15"/>
      <c r="G22" s="15"/>
      <c r="H22" s="15"/>
      <c r="I22" s="15"/>
      <c r="J22" s="15"/>
    </row>
    <row r="23" spans="1:10">
      <c r="A23" s="15"/>
      <c r="B23" s="15"/>
      <c r="C23" s="15"/>
      <c r="D23" s="15"/>
      <c r="E23" s="15"/>
      <c r="F23" s="15"/>
      <c r="G23" s="15"/>
      <c r="H23" s="15"/>
      <c r="I23" s="15"/>
      <c r="J23" s="15"/>
    </row>
    <row r="24" spans="1:10">
      <c r="A24" s="15"/>
      <c r="B24" s="15"/>
      <c r="C24" s="15"/>
      <c r="D24" s="15"/>
      <c r="E24" s="15"/>
      <c r="F24" s="15"/>
      <c r="G24" s="15"/>
      <c r="H24" s="15"/>
      <c r="I24" s="15"/>
      <c r="J24" s="15"/>
    </row>
    <row r="25" spans="1:10">
      <c r="A25" s="15"/>
      <c r="B25" s="15"/>
      <c r="C25" s="15"/>
      <c r="D25" s="15"/>
      <c r="E25" s="15"/>
      <c r="F25" s="15"/>
      <c r="G25" s="15"/>
      <c r="H25" s="15"/>
      <c r="I25" s="15"/>
      <c r="J25" s="15"/>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4"/>
    <mergeCell ref="A15:A16"/>
    <mergeCell ref="A17:A18"/>
    <mergeCell ref="A21:J2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2024年度部门整体支出绩效自评情况</vt:lpstr>
      <vt:lpstr>2024年度部门整体支出绩效自评表</vt:lpstr>
      <vt:lpstr>2024年项目支出绩效自评表（医疗卫生机构能力建设）</vt:lpstr>
      <vt:lpstr>2024年项目支出绩效自评表（卫生健康人才培养培训）</vt:lpstr>
      <vt:lpstr>2024年项目支出绩效自评表（遏制丙肝流行攻坚行动）</vt:lpstr>
      <vt:lpstr>2024年项目支出绩效自评表 (重大传染病防控项目)</vt:lpstr>
      <vt:lpstr>2024年项目支出绩效自评表 (梁河县人民医院迁建项目)</vt:lpstr>
      <vt:lpstr>2024年项目支出绩效自评表 (直单位机关党组织工作经费)</vt:lpstr>
      <vt:lpstr>2024年项目支出绩效自评表 (县医院自有资金)</vt:lpstr>
      <vt:lpstr>2024年项目支出绩效自评表 (县人民医院老院区不动产权利性)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LENOVO1</cp:lastModifiedBy>
  <dcterms:created xsi:type="dcterms:W3CDTF">2015-06-05T18:19:00Z</dcterms:created>
  <dcterms:modified xsi:type="dcterms:W3CDTF">2025-09-18T08:19:38Z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2052-12.1.0.18276</vt:lpwstr>
  </property>
</Properties>
</file>