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<sst xmlns="http://schemas.openxmlformats.org/spreadsheetml/2006/main" count="980" uniqueCount="396">
  <si>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</si>
  <si>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</si>
  <si>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</si>
  <si>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</si>
  <si>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</si>
  <si>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</si>
  <si>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</si>
  <si>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</si>
  <si>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</si>
  <si>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</si>
  <si>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</si>
  <si>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</si>
  <si>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</si>
  <si>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</si>
  <si>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</si>
  <si>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</si>
  <si>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</si>
  <si>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</si>
  <si>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</si>
  <si>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</si>
  <si>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</si>
  <si>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</si>
  <si>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</si>
  <si>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</si>
  <si>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</si>
  <si>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</si>
  <si>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</si>
  <si>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</si>
  <si>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</si>
  <si>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</si>
  <si>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</si>
  <si>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</si>
  <si>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</si>
  <si>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</si>
  <si>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</si>
  <si>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</si>
  <si>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</si>
  <si>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</si>
  <si>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</si>
  <si>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</si>
  <si>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</si>
  <si>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</si>
  <si>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</si>
  <si>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</si>
  <si>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</si>
  <si>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</si>
  <si>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梁河县平山乡卫生院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</si>
  <si>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</si>
  <si>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</si>
  <si>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</si>
  <si>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</si>
  <si>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</si>
  <si>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</si>
  <si>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</si>
  <si>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</si>
  <si>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</si>
  <si>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</si>
  <si>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</si>
  <si>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</si>
  <si>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</si>
  <si>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</si>
  <si>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</si>
  <si>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</si>
  <si>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</si>
  <si>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</si>
  <si>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</si>
  <si>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</si>
  <si>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</si>
  <si>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</si>
  <si>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</si>
  <si>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</si>
  <si>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</si>
  <si>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</si>
  <si>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</si>
  <si>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</si>
  <si>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</si>
  <si>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</si>
  <si>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</si>
  <si>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</si>
  <si>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</si>
  <si>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</si>
  <si>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</si>
  <si>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</si>
  <si>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</si>
  <si>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</si>
  <si>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</si>
  <si>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</si>
  <si>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</si>
  <si>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</si>
  <si>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</si>
  <si>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</si>
  <si>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</si>
  <si>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</si>
  <si>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</si>
  <si>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</si>
  <si>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</si>
  <si>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</si>
  <si>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</si>
  <si>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</si>
  <si>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</si>
  <si>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</si>
  <si>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</si>
  <si>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</si>
  <si>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</si>
  <si>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</si>
  <si>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</si>
  <si>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</si>
  <si>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</si>
  <si>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</si>
  <si>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</si>
  <si>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</si>
  <si>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</si>
  <si>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</si>
  <si>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</si>
  <si>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</si>
  <si>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</si>
  <si>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</si>
  <si>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</si>
  <si>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</si>
  <si>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</si>
  <si>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</si>
  <si>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</si>
  <si>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</si>
  <si>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</si>
  <si>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</si>
  <si>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</si>
  <si>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</si>
  <si>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</si>
  <si>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</si>
  <si>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</si>
  <si>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2080502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</si>
  <si>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</si>
  <si>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</si>
  <si>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</si>
  <si>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</si>
  <si>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</si>
  <si>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</si>
  <si>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</si>
  <si>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  <r>
      <rPr>
        <sz val="11"/>
        <color rgb="FF000000"/>
        <rFont val="Calibri"/>
        <charset val="134"/>
      </rPr>
      <t xml:space="preserve">
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</si>
  <si>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</si>
  <si>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</si>
  <si>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</si>
  <si>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</si>
  <si>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</si>
  <si>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</si>
  <si>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</si>
  <si>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</si>
  <si>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</si>
  <si>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</si>
  <si>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</si>
  <si>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</si>
  <si>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</si>
  <si>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</si>
  <si>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</si>
  <si>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</si>
  <si>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</si>
  <si>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</si>
  <si>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</si>
  <si>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</si>
  <si>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</si>
  <si>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</si>
  <si>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</si>
  <si>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</si>
  <si>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533122210000000013279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</si>
  <si>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</si>
  <si>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</si>
  <si>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</si>
  <si>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</si>
  <si>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</si>
  <si>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</si>
  <si>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</si>
  <si>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533122231100001445889</t>
  </si>
  <si>
    <t>事业绩效奖励</t>
  </si>
  <si>
    <t>533122251100003750434</t>
  </si>
  <si>
    <t>机关事业单位基本养老保险缴费</t>
  </si>
  <si>
    <t>30108</t>
  </si>
  <si>
    <t>533122210000000013287</t>
  </si>
  <si>
    <t>职业年金缴费</t>
  </si>
  <si>
    <t>30109</t>
  </si>
  <si>
    <t>533122210000000013286</t>
  </si>
  <si>
    <t>职工基本医疗保险缴费</t>
  </si>
  <si>
    <t>30110</t>
  </si>
  <si>
    <t>533122210000000013285</t>
  </si>
  <si>
    <t>失业保险</t>
  </si>
  <si>
    <t>30112</t>
  </si>
  <si>
    <t>其他社会保障缴费</t>
  </si>
  <si>
    <t>533122210000000013284</t>
  </si>
  <si>
    <t>生育保险</t>
  </si>
  <si>
    <t>533122241100002248099</t>
  </si>
  <si>
    <t>大病保险费</t>
  </si>
  <si>
    <t>533122251100003750433</t>
  </si>
  <si>
    <t>工伤保险</t>
  </si>
  <si>
    <t>533122210000000013288</t>
  </si>
  <si>
    <t>30113</t>
  </si>
  <si>
    <t>533122261100005047968</t>
  </si>
  <si>
    <t>退休人员建房费</t>
  </si>
  <si>
    <t>30302</t>
  </si>
  <si>
    <t>退休费</t>
  </si>
  <si>
    <t>533122261100004984946</t>
  </si>
  <si>
    <t>单位资金安排2026年人员类临聘人员保险项目经费</t>
  </si>
  <si>
    <t>533122261100004984949</t>
  </si>
  <si>
    <t>单位自有资金安排2026年退休人员项目经费</t>
  </si>
  <si>
    <t>30399</t>
  </si>
  <si>
    <t>其他对个人和家庭的补助</t>
  </si>
  <si>
    <t>533122261100004984950</t>
  </si>
  <si>
    <t>单位自有资金安排2026年临聘人员工资类项目经费</t>
  </si>
  <si>
    <t>30199</t>
  </si>
  <si>
    <t>其他工资福利支出</t>
  </si>
  <si>
    <t>533122261100004984959</t>
  </si>
  <si>
    <t>单位资金安排2026年其他运转类项目经费</t>
  </si>
  <si>
    <t>30228</t>
  </si>
  <si>
    <t>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</si>
  <si>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</si>
  <si>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</si>
  <si>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</si>
  <si>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</si>
  <si>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</si>
  <si>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</si>
  <si>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</si>
  <si>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</si>
  <si>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</si>
  <si>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533122261100004976084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</si>
  <si>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</si>
  <si>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</si>
  <si>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</si>
  <si>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</si>
  <si>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</si>
  <si>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</si>
  <si>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</si>
  <si>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</si>
  <si>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</si>
  <si>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</si>
  <si>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</si>
  <si>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</si>
  <si>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</si>
  <si>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</si>
  <si>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</si>
  <si>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</si>
  <si>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</si>
  <si>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</si>
  <si>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</si>
  <si>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</si>
  <si>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</si>
  <si>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</si>
  <si>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</si>
  <si>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</si>
  <si>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</si>
  <si>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</si>
  <si>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</si>
  <si>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</si>
  <si>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</si>
  <si>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</si>
  <si>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</si>
  <si>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</si>
  <si>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</si>
  <si>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</si>
  <si>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</si>
  <si>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机关事业单位职工死亡抚恤资金</t>
  </si>
  <si>
    <t>民生类</t>
  </si>
  <si>
    <t>533122261100005045888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</si>
  <si>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</si>
  <si>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</si>
  <si>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</si>
  <si>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</si>
  <si>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</si>
  <si>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</si>
  <si>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</si>
  <si>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</si>
  <si>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</si>
  <si>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</si>
  <si>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</si>
  <si>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</si>
  <si>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</si>
  <si>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</si>
  <si>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</si>
  <si>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</si>
  <si>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</si>
  <si>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&gt;=</t>
  </si>
  <si>
    <t>24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</si>
  <si>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</si>
  <si>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</si>
  <si>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</si>
  <si>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</si>
  <si>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</si>
  <si>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</si>
  <si>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</si>
  <si>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</si>
  <si>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</si>
  <si>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</si>
  <si>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30</t>
  </si>
  <si>
    <t>天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</si>
  <si>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</si>
  <si>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</si>
  <si>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</si>
  <si>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</si>
  <si>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</si>
  <si>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</si>
  <si>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满意度</t>
  </si>
  <si>
    <t>所采购的药品是否是群众所需</t>
  </si>
  <si>
    <t>成本指标</t>
  </si>
  <si>
    <t>社会成本指标</t>
  </si>
  <si>
    <t>政府采购</t>
  </si>
  <si>
    <t>100000</t>
  </si>
  <si>
    <t>元</t>
  </si>
  <si>
    <t>验收标准</t>
  </si>
  <si>
    <t>2026年发放尹以坤、张成骝、杨国伟、张发云、叶焕书死亡一次性抚恤</t>
  </si>
  <si>
    <t>发放死亡抚恤金人数</t>
  </si>
  <si>
    <t>=</t>
  </si>
  <si>
    <t>人</t>
  </si>
  <si>
    <t>用于发放1人死亡一次性抚恤</t>
  </si>
  <si>
    <t>保障职工死亡抚恤权益人数</t>
  </si>
  <si>
    <t>用于发放5人死亡一次性抚恤</t>
  </si>
  <si>
    <t>经济成本指标</t>
  </si>
  <si>
    <t>经济成本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</si>
  <si>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</si>
  <si>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</si>
  <si>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</si>
  <si>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</si>
  <si>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</si>
  <si>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</si>
  <si>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</si>
  <si>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</si>
  <si>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</si>
  <si>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</si>
  <si>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</si>
  <si>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</si>
  <si>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</si>
  <si>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</si>
  <si>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</si>
  <si>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</si>
  <si>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</si>
  <si>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</si>
  <si>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</si>
  <si>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A4黑白打印机</t>
  </si>
  <si>
    <t>台</t>
  </si>
  <si>
    <t>LED屏</t>
  </si>
  <si>
    <t>LED显示屏</t>
  </si>
  <si>
    <t>个</t>
  </si>
  <si>
    <t>办公桌</t>
  </si>
  <si>
    <t>张</t>
  </si>
  <si>
    <t>救护车加油</t>
  </si>
  <si>
    <t>车辆加油、添加燃料服务</t>
  </si>
  <si>
    <t>升</t>
  </si>
  <si>
    <t>救护车维修</t>
  </si>
  <si>
    <t>车辆维修和保养服务</t>
  </si>
  <si>
    <t>项</t>
  </si>
  <si>
    <t>多功能一体机</t>
  </si>
  <si>
    <t>A4纸</t>
  </si>
  <si>
    <t>复印纸</t>
  </si>
  <si>
    <t>件</t>
  </si>
  <si>
    <t>救护车保险</t>
  </si>
  <si>
    <t>机动车保险服务</t>
  </si>
  <si>
    <t>空调</t>
  </si>
  <si>
    <t>空调机</t>
  </si>
  <si>
    <t>防爆柜</t>
  </si>
  <si>
    <t>其他柜类</t>
  </si>
  <si>
    <t>组</t>
  </si>
  <si>
    <t>中药柜</t>
  </si>
  <si>
    <t>台式电脑</t>
  </si>
  <si>
    <t>台式计算机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</si>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</sst>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9"/>
      <color theme="1"/>
      <name val="宋体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181" fontId="4" fillId="0" borderId="7" xfId="53" applyNumberFormat="1" applyFont="1" applyAlignment="1">
      <alignment horizontal="left" vertical="center" wrapText="1" indent="2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D41" sqref="D4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"2026"&amp;"年部门财务收支预算总表"</f>
        <v>2026年部门财务收支预算总表</v>
      </c>
      <c r="B2" s="199"/>
      <c r="C2" s="199"/>
      <c r="D2" s="199"/>
    </row>
    <row r="3" ht="18.75" customHeight="1" spans="1:4">
      <c r="A3" s="197" t="str">
        <f>"单位名称："&amp;"梁河县平山乡卫生院"</f>
        <v>单位名称：梁河县平山乡卫生院</v>
      </c>
      <c r="B3" s="197"/>
      <c r="C3" s="200"/>
      <c r="D3" s="198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3613983.56</v>
      </c>
      <c r="C6" s="151" t="str">
        <f>"一"&amp;"、"&amp;"社会保障和就业支出"</f>
        <v>一、社会保障和就业支出</v>
      </c>
      <c r="D6" s="152">
        <v>699143.44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5915709.72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289130.4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3290000</v>
      </c>
      <c r="C10" s="151"/>
      <c r="D10" s="152"/>
    </row>
    <row r="11" ht="18.75" customHeight="1" spans="1:4">
      <c r="A11" s="151" t="s">
        <v>12</v>
      </c>
      <c r="B11" s="152">
        <v>3290000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6903983.56</v>
      </c>
      <c r="C32" s="151" t="s">
        <v>18</v>
      </c>
      <c r="D32" s="152">
        <v>6903983.56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6903983.56</v>
      </c>
      <c r="C36" s="151" t="s">
        <v>25</v>
      </c>
      <c r="D36" s="152">
        <v>6903983.56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8"/>
      <c r="E1" s="68"/>
      <c r="F1" s="123" t="s">
        <v>314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315</v>
      </c>
      <c r="C2" s="125"/>
      <c r="D2" s="126"/>
      <c r="E2" s="126"/>
      <c r="F2" s="126"/>
    </row>
    <row r="3" ht="13.5" customHeight="1" spans="1:6">
      <c r="A3" s="127" t="str">
        <f>"单位名称："&amp;"梁河县平山乡卫生院"</f>
        <v>单位名称：梁河县平山乡卫生院</v>
      </c>
      <c r="B3" s="127" t="s">
        <v>316</v>
      </c>
      <c r="C3" s="128"/>
      <c r="D3" s="68"/>
      <c r="E3" s="68"/>
      <c r="F3" s="123" t="s">
        <v>1</v>
      </c>
    </row>
    <row r="4" ht="19.5" customHeight="1" spans="1:6">
      <c r="A4" s="129" t="s">
        <v>140</v>
      </c>
      <c r="B4" s="130" t="s">
        <v>48</v>
      </c>
      <c r="C4" s="129" t="s">
        <v>49</v>
      </c>
      <c r="D4" s="12" t="s">
        <v>317</v>
      </c>
      <c r="E4" s="13"/>
      <c r="F4" s="14"/>
    </row>
    <row r="5" ht="18.75" customHeight="1" spans="1:6">
      <c r="A5" s="131"/>
      <c r="B5" s="132"/>
      <c r="C5" s="131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318</v>
      </c>
      <c r="B9" s="137" t="s">
        <v>318</v>
      </c>
      <c r="C9" s="138" t="s">
        <v>318</v>
      </c>
      <c r="D9" s="86"/>
      <c r="E9" s="134"/>
      <c r="F9" s="134"/>
    </row>
    <row r="10" ht="18.75" customHeight="1" spans="1:6">
      <c r="A10" s="139" t="s">
        <v>319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topLeftCell="A13" workbookViewId="0">
      <selection activeCell="D20" sqref="D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4" t="s">
        <v>320</v>
      </c>
    </row>
    <row r="2" ht="27.75" customHeight="1" spans="1:17">
      <c r="A2" s="100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1"/>
      <c r="L2" s="28"/>
      <c r="M2" s="28"/>
      <c r="N2" s="28"/>
      <c r="O2" s="101"/>
      <c r="P2" s="101"/>
      <c r="Q2" s="28"/>
    </row>
    <row r="3" ht="18.75" customHeight="1" spans="1:17">
      <c r="A3" s="102" t="str">
        <f>"单位名称："&amp;"梁河县平山乡卫生院"</f>
        <v>单位名称：梁河县平山乡卫生院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321</v>
      </c>
      <c r="B4" s="105" t="s">
        <v>322</v>
      </c>
      <c r="C4" s="105" t="s">
        <v>323</v>
      </c>
      <c r="D4" s="105" t="s">
        <v>324</v>
      </c>
      <c r="E4" s="105" t="s">
        <v>325</v>
      </c>
      <c r="F4" s="105" t="s">
        <v>326</v>
      </c>
      <c r="G4" s="47" t="s">
        <v>147</v>
      </c>
      <c r="H4" s="47"/>
      <c r="I4" s="47"/>
      <c r="J4" s="47"/>
      <c r="K4" s="106"/>
      <c r="L4" s="47"/>
      <c r="M4" s="47"/>
      <c r="N4" s="47"/>
      <c r="O4" s="75"/>
      <c r="P4" s="106"/>
      <c r="Q4" s="48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327</v>
      </c>
      <c r="J5" s="107" t="s">
        <v>328</v>
      </c>
      <c r="K5" s="108" t="s">
        <v>329</v>
      </c>
      <c r="L5" s="109" t="s">
        <v>330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331</v>
      </c>
      <c r="O6" s="33" t="s">
        <v>42</v>
      </c>
      <c r="P6" s="113" t="s">
        <v>43</v>
      </c>
      <c r="Q6" s="112" t="s">
        <v>44</v>
      </c>
    </row>
    <row r="7" ht="15" customHeight="1" spans="1:17">
      <c r="A7" s="7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/>
      <c r="G8" s="23">
        <v>103410</v>
      </c>
      <c r="H8" s="23"/>
      <c r="I8" s="23"/>
      <c r="J8" s="23"/>
      <c r="K8" s="23"/>
      <c r="L8" s="23">
        <v>103410</v>
      </c>
      <c r="M8" s="23">
        <v>103410</v>
      </c>
      <c r="N8" s="23"/>
      <c r="O8" s="23"/>
      <c r="P8" s="23"/>
      <c r="Q8" s="23"/>
    </row>
    <row r="9" ht="52.5" customHeight="1" spans="1:17">
      <c r="A9" s="115" t="str">
        <f t="shared" ref="A9:A20" si="0">"     "&amp;"单位资金安排2026年特定目标类项目经费"</f>
        <v>     单位资金安排2026年特定目标类项目经费</v>
      </c>
      <c r="B9" s="116" t="s">
        <v>332</v>
      </c>
      <c r="C9" s="116" t="s">
        <v>333</v>
      </c>
      <c r="D9" s="117" t="s">
        <v>334</v>
      </c>
      <c r="E9" s="118">
        <v>5</v>
      </c>
      <c r="F9" s="23"/>
      <c r="G9" s="23">
        <v>7500</v>
      </c>
      <c r="H9" s="23"/>
      <c r="I9" s="23"/>
      <c r="J9" s="23"/>
      <c r="K9" s="23"/>
      <c r="L9" s="23">
        <v>7500</v>
      </c>
      <c r="M9" s="23">
        <v>7500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335</v>
      </c>
      <c r="C10" s="116" t="s">
        <v>336</v>
      </c>
      <c r="D10" s="117" t="s">
        <v>337</v>
      </c>
      <c r="E10" s="118">
        <v>1</v>
      </c>
      <c r="F10" s="23"/>
      <c r="G10" s="23">
        <v>5400</v>
      </c>
      <c r="H10" s="23"/>
      <c r="I10" s="23"/>
      <c r="J10" s="23"/>
      <c r="K10" s="23"/>
      <c r="L10" s="23">
        <v>5400</v>
      </c>
      <c r="M10" s="23">
        <v>5400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338</v>
      </c>
      <c r="C11" s="116" t="s">
        <v>338</v>
      </c>
      <c r="D11" s="117" t="s">
        <v>339</v>
      </c>
      <c r="E11" s="118">
        <v>4</v>
      </c>
      <c r="F11" s="23"/>
      <c r="G11" s="23">
        <v>2600</v>
      </c>
      <c r="H11" s="23"/>
      <c r="I11" s="23"/>
      <c r="J11" s="23"/>
      <c r="K11" s="23"/>
      <c r="L11" s="23">
        <v>2600</v>
      </c>
      <c r="M11" s="23">
        <v>2600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340</v>
      </c>
      <c r="C12" s="116" t="s">
        <v>341</v>
      </c>
      <c r="D12" s="117" t="s">
        <v>342</v>
      </c>
      <c r="E12" s="118">
        <v>2</v>
      </c>
      <c r="F12" s="23"/>
      <c r="G12" s="23">
        <v>8000</v>
      </c>
      <c r="H12" s="23"/>
      <c r="I12" s="23"/>
      <c r="J12" s="23"/>
      <c r="K12" s="23"/>
      <c r="L12" s="23">
        <v>8000</v>
      </c>
      <c r="M12" s="23">
        <v>8000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343</v>
      </c>
      <c r="C13" s="116" t="s">
        <v>344</v>
      </c>
      <c r="D13" s="117" t="s">
        <v>345</v>
      </c>
      <c r="E13" s="118">
        <v>2</v>
      </c>
      <c r="F13" s="23"/>
      <c r="G13" s="23">
        <v>10000</v>
      </c>
      <c r="H13" s="23"/>
      <c r="I13" s="23"/>
      <c r="J13" s="23"/>
      <c r="K13" s="23"/>
      <c r="L13" s="23">
        <v>10000</v>
      </c>
      <c r="M13" s="23">
        <v>10000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346</v>
      </c>
      <c r="C14" s="116" t="s">
        <v>346</v>
      </c>
      <c r="D14" s="117" t="s">
        <v>334</v>
      </c>
      <c r="E14" s="118">
        <v>2</v>
      </c>
      <c r="F14" s="23"/>
      <c r="G14" s="23">
        <v>3600</v>
      </c>
      <c r="H14" s="23"/>
      <c r="I14" s="23"/>
      <c r="J14" s="23"/>
      <c r="K14" s="23"/>
      <c r="L14" s="23">
        <v>3600</v>
      </c>
      <c r="M14" s="23">
        <v>3600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347</v>
      </c>
      <c r="C15" s="116" t="s">
        <v>348</v>
      </c>
      <c r="D15" s="117" t="s">
        <v>349</v>
      </c>
      <c r="E15" s="118">
        <v>30</v>
      </c>
      <c r="F15" s="23"/>
      <c r="G15" s="23">
        <v>9300</v>
      </c>
      <c r="H15" s="23"/>
      <c r="I15" s="23"/>
      <c r="J15" s="23"/>
      <c r="K15" s="23"/>
      <c r="L15" s="23">
        <v>9300</v>
      </c>
      <c r="M15" s="23">
        <v>9300</v>
      </c>
      <c r="N15" s="23"/>
      <c r="O15" s="23"/>
      <c r="P15" s="23"/>
      <c r="Q15" s="23"/>
    </row>
    <row r="16" ht="52.5" customHeight="1" spans="1:17">
      <c r="A16" s="115" t="str">
        <f t="shared" si="0"/>
        <v>     单位资金安排2026年特定目标类项目经费</v>
      </c>
      <c r="B16" s="116" t="s">
        <v>350</v>
      </c>
      <c r="C16" s="116" t="s">
        <v>351</v>
      </c>
      <c r="D16" s="117" t="s">
        <v>345</v>
      </c>
      <c r="E16" s="118">
        <v>2</v>
      </c>
      <c r="F16" s="23"/>
      <c r="G16" s="23">
        <v>10000</v>
      </c>
      <c r="H16" s="23"/>
      <c r="I16" s="23"/>
      <c r="J16" s="23"/>
      <c r="K16" s="23"/>
      <c r="L16" s="23">
        <v>10000</v>
      </c>
      <c r="M16" s="23">
        <v>10000</v>
      </c>
      <c r="N16" s="23"/>
      <c r="O16" s="23"/>
      <c r="P16" s="23"/>
      <c r="Q16" s="23"/>
    </row>
    <row r="17" ht="52.5" customHeight="1" spans="1:17">
      <c r="A17" s="115" t="str">
        <f t="shared" si="0"/>
        <v>     单位资金安排2026年特定目标类项目经费</v>
      </c>
      <c r="B17" s="116" t="s">
        <v>352</v>
      </c>
      <c r="C17" s="116" t="s">
        <v>353</v>
      </c>
      <c r="D17" s="117" t="s">
        <v>334</v>
      </c>
      <c r="E17" s="118">
        <v>2</v>
      </c>
      <c r="F17" s="23"/>
      <c r="G17" s="23">
        <v>6400</v>
      </c>
      <c r="H17" s="23"/>
      <c r="I17" s="23"/>
      <c r="J17" s="23"/>
      <c r="K17" s="23"/>
      <c r="L17" s="23">
        <v>6400</v>
      </c>
      <c r="M17" s="23">
        <v>6400</v>
      </c>
      <c r="N17" s="23"/>
      <c r="O17" s="23"/>
      <c r="P17" s="23"/>
      <c r="Q17" s="23"/>
    </row>
    <row r="18" ht="52.5" customHeight="1" spans="1:17">
      <c r="A18" s="115" t="str">
        <f t="shared" si="0"/>
        <v>     单位资金安排2026年特定目标类项目经费</v>
      </c>
      <c r="B18" s="116" t="s">
        <v>354</v>
      </c>
      <c r="C18" s="116" t="s">
        <v>355</v>
      </c>
      <c r="D18" s="117" t="s">
        <v>356</v>
      </c>
      <c r="E18" s="118">
        <v>1</v>
      </c>
      <c r="F18" s="23"/>
      <c r="G18" s="23">
        <v>1210</v>
      </c>
      <c r="H18" s="23"/>
      <c r="I18" s="23"/>
      <c r="J18" s="23"/>
      <c r="K18" s="23"/>
      <c r="L18" s="23">
        <v>1210</v>
      </c>
      <c r="M18" s="23">
        <v>1210</v>
      </c>
      <c r="N18" s="23"/>
      <c r="O18" s="23"/>
      <c r="P18" s="23"/>
      <c r="Q18" s="23"/>
    </row>
    <row r="19" ht="52.5" customHeight="1" spans="1:17">
      <c r="A19" s="115" t="str">
        <f t="shared" si="0"/>
        <v>     单位资金安排2026年特定目标类项目经费</v>
      </c>
      <c r="B19" s="116" t="s">
        <v>357</v>
      </c>
      <c r="C19" s="116" t="s">
        <v>355</v>
      </c>
      <c r="D19" s="117" t="s">
        <v>356</v>
      </c>
      <c r="E19" s="118">
        <v>1</v>
      </c>
      <c r="F19" s="23"/>
      <c r="G19" s="23">
        <v>5800</v>
      </c>
      <c r="H19" s="23"/>
      <c r="I19" s="23"/>
      <c r="J19" s="23"/>
      <c r="K19" s="23"/>
      <c r="L19" s="23">
        <v>5800</v>
      </c>
      <c r="M19" s="23">
        <v>5800</v>
      </c>
      <c r="N19" s="23"/>
      <c r="O19" s="23"/>
      <c r="P19" s="23"/>
      <c r="Q19" s="23"/>
    </row>
    <row r="20" ht="52.5" customHeight="1" spans="1:17">
      <c r="A20" s="115" t="str">
        <f t="shared" si="0"/>
        <v>     单位资金安排2026年特定目标类项目经费</v>
      </c>
      <c r="B20" s="116" t="s">
        <v>358</v>
      </c>
      <c r="C20" s="116" t="s">
        <v>359</v>
      </c>
      <c r="D20" s="117" t="s">
        <v>334</v>
      </c>
      <c r="E20" s="118">
        <v>7</v>
      </c>
      <c r="F20" s="23"/>
      <c r="G20" s="23">
        <v>33600</v>
      </c>
      <c r="H20" s="23"/>
      <c r="I20" s="23"/>
      <c r="J20" s="23"/>
      <c r="K20" s="23"/>
      <c r="L20" s="23">
        <v>33600</v>
      </c>
      <c r="M20" s="23">
        <v>33600</v>
      </c>
      <c r="N20" s="23"/>
      <c r="O20" s="23"/>
      <c r="P20" s="23"/>
      <c r="Q20" s="23"/>
    </row>
    <row r="21" ht="30" customHeight="1" spans="1:17">
      <c r="A21" s="119" t="s">
        <v>318</v>
      </c>
      <c r="B21" s="120"/>
      <c r="C21" s="120"/>
      <c r="D21" s="120"/>
      <c r="E21" s="118"/>
      <c r="F21" s="23"/>
      <c r="G21" s="23">
        <v>103410</v>
      </c>
      <c r="H21" s="23"/>
      <c r="I21" s="23"/>
      <c r="J21" s="23"/>
      <c r="K21" s="23"/>
      <c r="L21" s="23">
        <v>103410</v>
      </c>
      <c r="M21" s="23">
        <v>103410</v>
      </c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4" sqref="A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360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"单位名称："&amp;"梁河县平山乡卫生院"</f>
        <v>单位名称：梁河县平山乡卫生院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94" t="s">
        <v>27</v>
      </c>
    </row>
    <row r="4" ht="15.75" customHeight="1" spans="1:14">
      <c r="A4" s="11" t="s">
        <v>321</v>
      </c>
      <c r="B4" s="11" t="s">
        <v>361</v>
      </c>
      <c r="C4" s="11" t="s">
        <v>362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327</v>
      </c>
      <c r="G5" s="11" t="s">
        <v>328</v>
      </c>
      <c r="H5" s="11" t="s">
        <v>329</v>
      </c>
      <c r="I5" s="12" t="s">
        <v>330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98" t="s">
        <v>363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 t="s">
        <v>364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"单位名称："&amp;"梁河县平山乡卫生院"</f>
        <v>单位名称：梁河县平山乡卫生院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365</v>
      </c>
      <c r="B5" s="12" t="s">
        <v>147</v>
      </c>
      <c r="C5" s="13"/>
      <c r="D5" s="73"/>
      <c r="E5" s="74" t="s">
        <v>366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367</v>
      </c>
      <c r="E6" s="79" t="s">
        <v>368</v>
      </c>
      <c r="F6" s="80" t="s">
        <v>369</v>
      </c>
      <c r="G6" s="80" t="s">
        <v>370</v>
      </c>
      <c r="H6" s="80" t="s">
        <v>371</v>
      </c>
      <c r="I6" s="80" t="s">
        <v>372</v>
      </c>
      <c r="J6" s="80" t="s">
        <v>373</v>
      </c>
      <c r="K6" s="80" t="s">
        <v>374</v>
      </c>
      <c r="L6" s="80" t="s">
        <v>375</v>
      </c>
      <c r="M6" s="80" t="s">
        <v>376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377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5" t="s">
        <v>378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"单位名称："&amp;"梁河县平山乡卫生院"</f>
        <v>单位名称：梁河县平山乡卫生院</v>
      </c>
      <c r="B3" s="45"/>
      <c r="C3" s="45"/>
      <c r="D3" s="45"/>
      <c r="E3" s="45"/>
      <c r="F3" s="58"/>
      <c r="G3" s="45"/>
      <c r="H3" s="58"/>
    </row>
    <row r="4" ht="44.25" customHeight="1" spans="1:10">
      <c r="A4" s="34" t="s">
        <v>263</v>
      </c>
      <c r="B4" s="34" t="s">
        <v>264</v>
      </c>
      <c r="C4" s="34" t="s">
        <v>265</v>
      </c>
      <c r="D4" s="34" t="s">
        <v>266</v>
      </c>
      <c r="E4" s="34" t="s">
        <v>267</v>
      </c>
      <c r="F4" s="59" t="s">
        <v>268</v>
      </c>
      <c r="G4" s="34" t="s">
        <v>269</v>
      </c>
      <c r="H4" s="59" t="s">
        <v>270</v>
      </c>
      <c r="I4" s="59" t="s">
        <v>271</v>
      </c>
      <c r="J4" s="34" t="s">
        <v>272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379</v>
      </c>
      <c r="C7" s="22" t="s">
        <v>379</v>
      </c>
      <c r="D7" s="22" t="s">
        <v>379</v>
      </c>
      <c r="E7" s="36" t="s">
        <v>379</v>
      </c>
      <c r="F7" s="22" t="s">
        <v>379</v>
      </c>
      <c r="G7" s="36" t="s">
        <v>379</v>
      </c>
      <c r="H7" s="22" t="s">
        <v>379</v>
      </c>
      <c r="I7" s="22" t="s">
        <v>379</v>
      </c>
      <c r="J7" s="36" t="s">
        <v>379</v>
      </c>
    </row>
    <row r="8" ht="18.45" customHeight="1" spans="1:10">
      <c r="A8" s="62" t="s">
        <v>377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2" t="s">
        <v>380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"单位名称："&amp;"梁河县平山乡卫生院"</f>
        <v>单位名称：梁河县平山乡卫生院</v>
      </c>
      <c r="B3" s="7"/>
      <c r="C3" s="45"/>
    </row>
    <row r="4" ht="18" customHeight="1" spans="1:8">
      <c r="A4" s="11" t="s">
        <v>140</v>
      </c>
      <c r="B4" s="11" t="s">
        <v>381</v>
      </c>
      <c r="C4" s="11" t="s">
        <v>382</v>
      </c>
      <c r="D4" s="11" t="s">
        <v>383</v>
      </c>
      <c r="E4" s="11" t="s">
        <v>384</v>
      </c>
      <c r="F4" s="46" t="s">
        <v>385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325</v>
      </c>
      <c r="G5" s="34" t="s">
        <v>386</v>
      </c>
      <c r="H5" s="34" t="s">
        <v>387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8"/>
      <c r="G8" s="53"/>
      <c r="H8" s="53"/>
    </row>
    <row r="9" customHeight="1" spans="1:8">
      <c r="A9" s="54" t="s">
        <v>388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389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"单位名称："&amp;"梁河县平山乡卫生院"</f>
        <v>单位名称：梁河县平山乡卫生院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213</v>
      </c>
      <c r="B4" s="33" t="s">
        <v>142</v>
      </c>
      <c r="C4" s="33" t="s">
        <v>214</v>
      </c>
      <c r="D4" s="34" t="s">
        <v>143</v>
      </c>
      <c r="E4" s="34" t="s">
        <v>144</v>
      </c>
      <c r="F4" s="34" t="s">
        <v>215</v>
      </c>
      <c r="G4" s="34" t="s">
        <v>216</v>
      </c>
      <c r="H4" s="35" t="s">
        <v>30</v>
      </c>
      <c r="I4" s="35" t="s">
        <v>390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391</v>
      </c>
      <c r="C8" s="36"/>
      <c r="D8" s="36"/>
      <c r="E8" s="36"/>
      <c r="F8" s="36"/>
      <c r="G8" s="36"/>
      <c r="H8" s="23">
        <v>849000</v>
      </c>
      <c r="I8" s="23">
        <v>849000</v>
      </c>
      <c r="J8" s="23"/>
      <c r="K8" s="37"/>
    </row>
    <row r="9" ht="52.5" customHeight="1" spans="1:11">
      <c r="A9" s="22" t="s">
        <v>220</v>
      </c>
      <c r="B9" s="22" t="s">
        <v>391</v>
      </c>
      <c r="C9" s="22" t="s">
        <v>46</v>
      </c>
      <c r="D9" s="22" t="s">
        <v>98</v>
      </c>
      <c r="E9" s="22" t="s">
        <v>99</v>
      </c>
      <c r="F9" s="22" t="s">
        <v>230</v>
      </c>
      <c r="G9" s="22" t="s">
        <v>231</v>
      </c>
      <c r="H9" s="23">
        <v>25000</v>
      </c>
      <c r="I9" s="23">
        <v>25000</v>
      </c>
      <c r="J9" s="23"/>
      <c r="K9" s="38"/>
    </row>
    <row r="10" ht="52.5" customHeight="1" spans="1:11">
      <c r="A10" s="22" t="s">
        <v>220</v>
      </c>
      <c r="B10" s="22" t="s">
        <v>391</v>
      </c>
      <c r="C10" s="22" t="s">
        <v>46</v>
      </c>
      <c r="D10" s="22" t="s">
        <v>98</v>
      </c>
      <c r="E10" s="22" t="s">
        <v>99</v>
      </c>
      <c r="F10" s="22" t="s">
        <v>234</v>
      </c>
      <c r="G10" s="22" t="s">
        <v>235</v>
      </c>
      <c r="H10" s="23">
        <v>65000</v>
      </c>
      <c r="I10" s="23">
        <v>65000</v>
      </c>
      <c r="J10" s="23"/>
      <c r="K10" s="39"/>
    </row>
    <row r="11" ht="52.5" customHeight="1" spans="1:11">
      <c r="A11" s="22" t="s">
        <v>220</v>
      </c>
      <c r="B11" s="22" t="s">
        <v>391</v>
      </c>
      <c r="C11" s="22" t="s">
        <v>46</v>
      </c>
      <c r="D11" s="22" t="s">
        <v>98</v>
      </c>
      <c r="E11" s="22" t="s">
        <v>99</v>
      </c>
      <c r="F11" s="22" t="s">
        <v>243</v>
      </c>
      <c r="G11" s="22" t="s">
        <v>244</v>
      </c>
      <c r="H11" s="23">
        <v>360000</v>
      </c>
      <c r="I11" s="23">
        <v>360000</v>
      </c>
      <c r="J11" s="23"/>
      <c r="K11" s="39"/>
    </row>
    <row r="12" ht="52.5" customHeight="1" spans="1:11">
      <c r="A12" s="22" t="s">
        <v>220</v>
      </c>
      <c r="B12" s="22" t="s">
        <v>391</v>
      </c>
      <c r="C12" s="22" t="s">
        <v>46</v>
      </c>
      <c r="D12" s="22" t="s">
        <v>98</v>
      </c>
      <c r="E12" s="22" t="s">
        <v>99</v>
      </c>
      <c r="F12" s="22" t="s">
        <v>245</v>
      </c>
      <c r="G12" s="22" t="s">
        <v>246</v>
      </c>
      <c r="H12" s="23">
        <v>399000</v>
      </c>
      <c r="I12" s="23">
        <v>399000</v>
      </c>
      <c r="J12" s="23"/>
      <c r="K12" s="39"/>
    </row>
    <row r="13" ht="30" customHeight="1" spans="1:11">
      <c r="A13" s="40" t="s">
        <v>318</v>
      </c>
      <c r="B13" s="41"/>
      <c r="C13" s="41"/>
      <c r="D13" s="41"/>
      <c r="E13" s="41"/>
      <c r="F13" s="41"/>
      <c r="G13" s="41"/>
      <c r="H13" s="23">
        <v>849000</v>
      </c>
      <c r="I13" s="23">
        <v>849000</v>
      </c>
      <c r="J13" s="23"/>
      <c r="K13" s="38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"单位名称："&amp;"梁河县平山乡卫生院"</f>
        <v>单位名称：梁河县平山乡卫生院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214</v>
      </c>
      <c r="B4" s="10" t="s">
        <v>213</v>
      </c>
      <c r="C4" s="10" t="s">
        <v>142</v>
      </c>
      <c r="D4" s="11" t="s">
        <v>393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207875.6</v>
      </c>
      <c r="F8" s="23"/>
      <c r="G8" s="23"/>
    </row>
    <row r="9" ht="52.5" customHeight="1" spans="1:7">
      <c r="A9" s="24"/>
      <c r="B9" s="22" t="s">
        <v>394</v>
      </c>
      <c r="C9" s="22" t="s">
        <v>257</v>
      </c>
      <c r="D9" s="22" t="s">
        <v>395</v>
      </c>
      <c r="E9" s="23">
        <v>207875.6</v>
      </c>
      <c r="F9" s="23"/>
      <c r="G9" s="23"/>
    </row>
    <row r="10" ht="30" customHeight="1" spans="1:7">
      <c r="A10" s="25" t="s">
        <v>30</v>
      </c>
      <c r="B10" s="26" t="s">
        <v>379</v>
      </c>
      <c r="C10" s="26"/>
      <c r="D10" s="27"/>
      <c r="E10" s="23">
        <v>207875.6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J8" sqref="J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3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"单位名称："&amp;"梁河县平山乡卫生院"</f>
        <v>单位名称：梁河县平山乡卫生院</v>
      </c>
      <c r="B3" s="30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6903983.56</v>
      </c>
      <c r="D8" s="23">
        <v>6903983.56</v>
      </c>
      <c r="E8" s="23">
        <v>3613983.56</v>
      </c>
      <c r="F8" s="23"/>
      <c r="G8" s="23"/>
      <c r="H8" s="23"/>
      <c r="I8" s="23">
        <v>3290000</v>
      </c>
      <c r="J8" s="23">
        <v>3290000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3">
        <v>6903983.56</v>
      </c>
      <c r="D9" s="183">
        <v>6903983.56</v>
      </c>
      <c r="E9" s="183">
        <v>3613983.56</v>
      </c>
      <c r="F9" s="183"/>
      <c r="G9" s="183"/>
      <c r="H9" s="183"/>
      <c r="I9" s="183">
        <v>3290000</v>
      </c>
      <c r="J9" s="183">
        <v>3290000</v>
      </c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4" workbookViewId="0">
      <selection activeCell="C9" sqref="C9"/>
    </sheetView>
  </sheetViews>
  <sheetFormatPr defaultColWidth="8.84761904761905" defaultRowHeight="15" customHeight="1"/>
  <cols>
    <col min="1" max="1" width="11.7142857142857" customWidth="1"/>
    <col min="2" max="2" width="41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94" t="s">
        <v>47</v>
      </c>
      <c r="O1" s="94"/>
    </row>
    <row r="2" ht="36" customHeight="1" spans="1:15">
      <c r="A2" s="186" t="str">
        <f>"2026"&amp;"年部门支出预算表"</f>
        <v>2026年部门支出预算表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0" t="str">
        <f>"单位名称："&amp;"梁河县平山乡卫生院"</f>
        <v>单位名称：梁河县平山乡卫生院</v>
      </c>
      <c r="B3" s="30"/>
      <c r="C3" s="30"/>
      <c r="D3" s="30"/>
      <c r="E3" s="30"/>
      <c r="F3" s="30"/>
      <c r="G3" s="185"/>
      <c r="H3" s="185"/>
      <c r="I3" s="185"/>
      <c r="J3" s="185"/>
      <c r="K3" s="185"/>
      <c r="L3" s="185"/>
      <c r="M3" s="185"/>
      <c r="N3" s="94" t="s">
        <v>1</v>
      </c>
      <c r="O3" s="94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2">
        <v>699143.44</v>
      </c>
      <c r="D7" s="152">
        <v>699143.44</v>
      </c>
      <c r="E7" s="152">
        <v>491267.84</v>
      </c>
      <c r="F7" s="152">
        <v>207875.6</v>
      </c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90" t="s">
        <v>76</v>
      </c>
      <c r="B8" s="190" t="s">
        <v>77</v>
      </c>
      <c r="C8" s="152">
        <v>476251.28</v>
      </c>
      <c r="D8" s="152">
        <v>476251.28</v>
      </c>
      <c r="E8" s="152">
        <v>476251.28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91">
        <v>2080502</v>
      </c>
      <c r="B9" s="192" t="s">
        <v>78</v>
      </c>
      <c r="C9" s="152">
        <v>5787</v>
      </c>
      <c r="D9" s="152">
        <v>5787</v>
      </c>
      <c r="E9" s="152">
        <v>5787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92" t="s">
        <v>79</v>
      </c>
      <c r="B10" s="192" t="s">
        <v>80</v>
      </c>
      <c r="C10" s="152">
        <v>385507.2</v>
      </c>
      <c r="D10" s="152">
        <v>385507.2</v>
      </c>
      <c r="E10" s="152">
        <v>385507.2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92" t="s">
        <v>81</v>
      </c>
      <c r="B11" s="192" t="s">
        <v>82</v>
      </c>
      <c r="C11" s="152">
        <v>84957.08</v>
      </c>
      <c r="D11" s="152">
        <v>84957.08</v>
      </c>
      <c r="E11" s="152">
        <v>84957.08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90" t="s">
        <v>83</v>
      </c>
      <c r="B12" s="190" t="s">
        <v>84</v>
      </c>
      <c r="C12" s="152">
        <v>207875.6</v>
      </c>
      <c r="D12" s="152">
        <v>207875.6</v>
      </c>
      <c r="E12" s="152"/>
      <c r="F12" s="152">
        <v>207875.6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92" t="s">
        <v>85</v>
      </c>
      <c r="B13" s="192" t="s">
        <v>86</v>
      </c>
      <c r="C13" s="152">
        <v>207875.6</v>
      </c>
      <c r="D13" s="152">
        <v>207875.6</v>
      </c>
      <c r="E13" s="152"/>
      <c r="F13" s="152">
        <v>207875.6</v>
      </c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90" t="s">
        <v>87</v>
      </c>
      <c r="B14" s="190" t="s">
        <v>88</v>
      </c>
      <c r="C14" s="152">
        <v>15016.56</v>
      </c>
      <c r="D14" s="152">
        <v>15016.56</v>
      </c>
      <c r="E14" s="152">
        <v>15016.56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92" t="s">
        <v>89</v>
      </c>
      <c r="B15" s="192" t="s">
        <v>88</v>
      </c>
      <c r="C15" s="152">
        <v>15016.56</v>
      </c>
      <c r="D15" s="152">
        <v>15016.56</v>
      </c>
      <c r="E15" s="152">
        <v>15016.56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9" t="s">
        <v>90</v>
      </c>
      <c r="B16" s="189" t="s">
        <v>91</v>
      </c>
      <c r="C16" s="152">
        <v>5915709.72</v>
      </c>
      <c r="D16" s="152">
        <v>2625709.72</v>
      </c>
      <c r="E16" s="152">
        <v>2625709.72</v>
      </c>
      <c r="F16" s="152"/>
      <c r="G16" s="152"/>
      <c r="H16" s="152"/>
      <c r="I16" s="152"/>
      <c r="J16" s="152">
        <v>3290000</v>
      </c>
      <c r="K16" s="152">
        <v>3290000</v>
      </c>
      <c r="L16" s="152"/>
      <c r="M16" s="152"/>
      <c r="N16" s="152"/>
      <c r="O16" s="152"/>
    </row>
    <row r="17" ht="52.5" customHeight="1" spans="1:15">
      <c r="A17" s="190" t="s">
        <v>92</v>
      </c>
      <c r="B17" s="190" t="s">
        <v>93</v>
      </c>
      <c r="C17" s="152">
        <v>5750188</v>
      </c>
      <c r="D17" s="152">
        <v>2460188</v>
      </c>
      <c r="E17" s="152">
        <v>2460188</v>
      </c>
      <c r="F17" s="152"/>
      <c r="G17" s="152"/>
      <c r="H17" s="152"/>
      <c r="I17" s="152"/>
      <c r="J17" s="152">
        <v>3290000</v>
      </c>
      <c r="K17" s="152">
        <v>3290000</v>
      </c>
      <c r="L17" s="152"/>
      <c r="M17" s="152"/>
      <c r="N17" s="152"/>
      <c r="O17" s="152"/>
    </row>
    <row r="18" ht="52.5" customHeight="1" spans="1:15">
      <c r="A18" s="192" t="s">
        <v>94</v>
      </c>
      <c r="B18" s="192" t="s">
        <v>95</v>
      </c>
      <c r="C18" s="152">
        <v>5750188</v>
      </c>
      <c r="D18" s="152">
        <v>2460188</v>
      </c>
      <c r="E18" s="152">
        <v>2460188</v>
      </c>
      <c r="F18" s="152"/>
      <c r="G18" s="152"/>
      <c r="H18" s="152"/>
      <c r="I18" s="152"/>
      <c r="J18" s="152">
        <v>3290000</v>
      </c>
      <c r="K18" s="152">
        <v>3290000</v>
      </c>
      <c r="L18" s="152"/>
      <c r="M18" s="152"/>
      <c r="N18" s="152"/>
      <c r="O18" s="152"/>
    </row>
    <row r="19" ht="52.5" customHeight="1" spans="1:15">
      <c r="A19" s="190" t="s">
        <v>96</v>
      </c>
      <c r="B19" s="190" t="s">
        <v>97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92" t="s">
        <v>98</v>
      </c>
      <c r="B20" s="192" t="s">
        <v>99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90" t="s">
        <v>100</v>
      </c>
      <c r="B21" s="190" t="s">
        <v>101</v>
      </c>
      <c r="C21" s="152">
        <v>165521.72</v>
      </c>
      <c r="D21" s="152">
        <v>165521.72</v>
      </c>
      <c r="E21" s="152">
        <v>165521.72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92" t="s">
        <v>102</v>
      </c>
      <c r="B22" s="192" t="s">
        <v>103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92" t="s">
        <v>104</v>
      </c>
      <c r="B23" s="192" t="s">
        <v>105</v>
      </c>
      <c r="C23" s="152">
        <v>144565.2</v>
      </c>
      <c r="D23" s="152">
        <v>144565.2</v>
      </c>
      <c r="E23" s="152">
        <v>144565.2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92" t="s">
        <v>106</v>
      </c>
      <c r="B24" s="192" t="s">
        <v>107</v>
      </c>
      <c r="C24" s="152">
        <v>20956.52</v>
      </c>
      <c r="D24" s="152">
        <v>20956.52</v>
      </c>
      <c r="E24" s="152">
        <v>20956.52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9" t="s">
        <v>108</v>
      </c>
      <c r="B25" s="189" t="s">
        <v>109</v>
      </c>
      <c r="C25" s="152">
        <v>289130.4</v>
      </c>
      <c r="D25" s="152">
        <v>289130.4</v>
      </c>
      <c r="E25" s="152">
        <v>289130.4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90" t="s">
        <v>110</v>
      </c>
      <c r="B26" s="190" t="s">
        <v>111</v>
      </c>
      <c r="C26" s="152">
        <v>289130.4</v>
      </c>
      <c r="D26" s="152">
        <v>289130.4</v>
      </c>
      <c r="E26" s="152">
        <v>289130.4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92" t="s">
        <v>112</v>
      </c>
      <c r="B27" s="192" t="s">
        <v>113</v>
      </c>
      <c r="C27" s="152">
        <v>289130.4</v>
      </c>
      <c r="D27" s="152">
        <v>289130.4</v>
      </c>
      <c r="E27" s="152">
        <v>289130.4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ht="30" customHeight="1" spans="1:15">
      <c r="A28" s="188" t="s">
        <v>30</v>
      </c>
      <c r="B28" s="188"/>
      <c r="C28" s="152">
        <v>6903983.56</v>
      </c>
      <c r="D28" s="152">
        <v>3613983.56</v>
      </c>
      <c r="E28" s="152">
        <v>3406107.96</v>
      </c>
      <c r="F28" s="152">
        <v>207875.6</v>
      </c>
      <c r="G28" s="152"/>
      <c r="H28" s="152"/>
      <c r="I28" s="152"/>
      <c r="J28" s="152">
        <v>3290000</v>
      </c>
      <c r="K28" s="152">
        <v>3290000</v>
      </c>
      <c r="L28" s="152"/>
      <c r="M28" s="152"/>
      <c r="N28" s="152"/>
      <c r="O28" s="15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36" sqref="D3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7"/>
      <c r="B1" s="177"/>
      <c r="C1" s="177"/>
      <c r="D1" s="92" t="s">
        <v>114</v>
      </c>
    </row>
    <row r="2" ht="30.75" customHeight="1" spans="1:4">
      <c r="A2" s="178" t="str">
        <f>"2026"&amp;"年部门财政拨款收支预算总表"</f>
        <v>2026年部门财政拨款收支预算总表</v>
      </c>
      <c r="B2" s="178"/>
      <c r="C2" s="178"/>
      <c r="D2" s="178"/>
    </row>
    <row r="3" ht="18.75" customHeight="1" spans="1:4">
      <c r="A3" s="30" t="str">
        <f>"单位名称："&amp;"梁河县平山乡卫生院"</f>
        <v>单位名称：梁河县平山乡卫生院</v>
      </c>
      <c r="B3" s="179"/>
      <c r="C3" s="179"/>
      <c r="D3" s="93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2" t="s">
        <v>117</v>
      </c>
      <c r="B5" s="11" t="s">
        <v>5</v>
      </c>
      <c r="C5" s="72" t="s">
        <v>118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119</v>
      </c>
      <c r="B7" s="23">
        <v>3613983.56</v>
      </c>
      <c r="C7" s="95" t="s">
        <v>120</v>
      </c>
      <c r="D7" s="23">
        <v>3613983.56</v>
      </c>
    </row>
    <row r="8" ht="19.5" customHeight="1" spans="1:4">
      <c r="A8" s="95" t="s">
        <v>121</v>
      </c>
      <c r="B8" s="23">
        <v>3613983.56</v>
      </c>
      <c r="C8" s="180" t="str">
        <f>"（"&amp;"一"&amp;"）"&amp;"社会保障和就业支出"</f>
        <v>（一）社会保障和就业支出</v>
      </c>
      <c r="D8" s="23">
        <v>699143.44</v>
      </c>
    </row>
    <row r="9" ht="19.5" customHeight="1" spans="1:4">
      <c r="A9" s="181" t="s">
        <v>122</v>
      </c>
      <c r="B9" s="23"/>
      <c r="C9" s="180" t="str">
        <f>"（"&amp;"二"&amp;"）"&amp;"卫生健康支出"</f>
        <v>（二）卫生健康支出</v>
      </c>
      <c r="D9" s="23">
        <v>2625709.72</v>
      </c>
    </row>
    <row r="10" ht="19.5" customHeight="1" spans="1:4">
      <c r="A10" s="181" t="s">
        <v>123</v>
      </c>
      <c r="B10" s="23"/>
      <c r="C10" s="180" t="str">
        <f>"（"&amp;"三"&amp;"）"&amp;"住房保障支出"</f>
        <v>（三）住房保障支出</v>
      </c>
      <c r="D10" s="23">
        <v>289130.4</v>
      </c>
    </row>
    <row r="11" ht="19.5" customHeight="1" spans="1:4">
      <c r="A11" s="181" t="s">
        <v>124</v>
      </c>
      <c r="B11" s="23"/>
      <c r="C11" s="180"/>
      <c r="D11" s="23"/>
    </row>
    <row r="12" ht="19.5" customHeight="1" spans="1:4">
      <c r="A12" s="181" t="s">
        <v>121</v>
      </c>
      <c r="B12" s="23"/>
      <c r="C12" s="180"/>
      <c r="D12" s="23"/>
    </row>
    <row r="13" ht="19.5" customHeight="1" spans="1:4">
      <c r="A13" s="181" t="s">
        <v>122</v>
      </c>
      <c r="B13" s="23"/>
      <c r="C13" s="180"/>
      <c r="D13" s="23"/>
    </row>
    <row r="14" ht="19.5" customHeight="1" spans="1:4">
      <c r="A14" s="181" t="s">
        <v>123</v>
      </c>
      <c r="B14" s="23"/>
      <c r="C14" s="180"/>
      <c r="D14" s="23"/>
    </row>
    <row r="15" ht="19.5" customHeight="1" spans="1:4">
      <c r="A15" s="182"/>
      <c r="B15" s="23"/>
      <c r="C15" s="180"/>
      <c r="D15" s="23"/>
    </row>
    <row r="16" ht="19.5" customHeight="1" spans="1:4">
      <c r="A16" s="182"/>
      <c r="B16" s="23"/>
      <c r="C16" s="180"/>
      <c r="D16" s="23"/>
    </row>
    <row r="17" ht="19.5" customHeight="1" spans="1:4">
      <c r="A17" s="182"/>
      <c r="B17" s="23"/>
      <c r="C17" s="180"/>
      <c r="D17" s="23"/>
    </row>
    <row r="18" ht="19.5" customHeight="1" spans="1:4">
      <c r="A18" s="182"/>
      <c r="B18" s="23"/>
      <c r="C18" s="180"/>
      <c r="D18" s="23"/>
    </row>
    <row r="19" ht="19.5" customHeight="1" spans="1:4">
      <c r="A19" s="182"/>
      <c r="B19" s="23"/>
      <c r="C19" s="180"/>
      <c r="D19" s="23"/>
    </row>
    <row r="20" ht="19.5" customHeight="1" spans="1:4">
      <c r="A20" s="95"/>
      <c r="B20" s="23"/>
      <c r="C20" s="180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80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81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80"/>
      <c r="B30" s="23"/>
      <c r="C30" s="95"/>
      <c r="D30" s="23"/>
    </row>
    <row r="31" ht="18" customHeight="1" spans="1:4">
      <c r="A31" s="180"/>
      <c r="B31" s="23"/>
      <c r="C31" s="95"/>
      <c r="D31" s="23"/>
    </row>
    <row r="32" ht="18" customHeight="1" spans="1:4">
      <c r="A32" s="180"/>
      <c r="B32" s="23"/>
      <c r="C32" s="181"/>
      <c r="D32" s="23"/>
    </row>
    <row r="33" ht="18" customHeight="1" spans="1:4">
      <c r="A33" s="180"/>
      <c r="B33" s="23"/>
      <c r="C33" s="181"/>
      <c r="D33" s="23"/>
    </row>
    <row r="34" ht="19.5" customHeight="1" spans="1:4">
      <c r="A34" s="180"/>
      <c r="B34" s="183"/>
      <c r="C34" s="95"/>
      <c r="D34" s="183"/>
    </row>
    <row r="35" ht="19.5" customHeight="1" spans="1:4">
      <c r="A35" s="180"/>
      <c r="B35" s="23"/>
      <c r="C35" s="95" t="s">
        <v>125</v>
      </c>
      <c r="D35" s="23"/>
    </row>
    <row r="36" ht="19.5" customHeight="1" spans="1:4">
      <c r="A36" s="184" t="s">
        <v>24</v>
      </c>
      <c r="B36" s="23">
        <v>3613983.56</v>
      </c>
      <c r="C36" s="184" t="s">
        <v>25</v>
      </c>
      <c r="D36" s="23">
        <v>3613983.56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C24" sqref="C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126</v>
      </c>
    </row>
    <row r="2" ht="33" customHeight="1" spans="1:7">
      <c r="A2" s="170" t="str">
        <f>"2026"&amp;"年一般公共预算支出预算表（按功能科目分类）"</f>
        <v>2026年一般公共预算支出预算表（按功能科目分类）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"单位名称："&amp;"梁河县平山乡卫生院"</f>
        <v>单位名称：梁河县平山乡卫生院</v>
      </c>
      <c r="B3" s="171"/>
      <c r="C3" s="142"/>
      <c r="D3" s="142"/>
      <c r="E3" s="142"/>
      <c r="F3" s="142"/>
      <c r="G3" s="143" t="s">
        <v>1</v>
      </c>
    </row>
    <row r="4" ht="18.75" customHeight="1" spans="1:7">
      <c r="A4" s="172" t="s">
        <v>127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128</v>
      </c>
      <c r="F5" s="172" t="s">
        <v>129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699143.44</v>
      </c>
      <c r="D7" s="174">
        <v>491267.84</v>
      </c>
      <c r="E7" s="174">
        <v>491267.84</v>
      </c>
      <c r="F7" s="174"/>
      <c r="G7" s="174">
        <v>207875.6</v>
      </c>
    </row>
    <row r="8" ht="18.75" customHeight="1" outlineLevel="1" spans="1:7">
      <c r="A8" s="175" t="s">
        <v>76</v>
      </c>
      <c r="B8" s="175" t="s">
        <v>77</v>
      </c>
      <c r="C8" s="174">
        <v>476251.28</v>
      </c>
      <c r="D8" s="174">
        <v>476251.28</v>
      </c>
      <c r="E8" s="174">
        <v>476251.28</v>
      </c>
      <c r="F8" s="174"/>
      <c r="G8" s="174"/>
    </row>
    <row r="9" ht="18.75" customHeight="1" outlineLevel="2" spans="1:7">
      <c r="A9" s="176" t="s">
        <v>130</v>
      </c>
      <c r="B9" s="176" t="s">
        <v>78</v>
      </c>
      <c r="C9" s="174">
        <v>5787</v>
      </c>
      <c r="D9" s="174">
        <v>5787</v>
      </c>
      <c r="E9" s="174">
        <v>5787</v>
      </c>
      <c r="F9" s="174"/>
      <c r="G9" s="174"/>
    </row>
    <row r="10" ht="18.75" customHeight="1" outlineLevel="2" spans="1:7">
      <c r="A10" s="176" t="s">
        <v>79</v>
      </c>
      <c r="B10" s="176" t="s">
        <v>80</v>
      </c>
      <c r="C10" s="174">
        <v>385507.2</v>
      </c>
      <c r="D10" s="174">
        <v>385507.2</v>
      </c>
      <c r="E10" s="174">
        <v>385507.2</v>
      </c>
      <c r="F10" s="174"/>
      <c r="G10" s="174"/>
    </row>
    <row r="11" ht="18.75" customHeight="1" outlineLevel="2" spans="1:7">
      <c r="A11" s="176" t="s">
        <v>81</v>
      </c>
      <c r="B11" s="176" t="s">
        <v>82</v>
      </c>
      <c r="C11" s="174">
        <v>84957.08</v>
      </c>
      <c r="D11" s="174">
        <v>84957.08</v>
      </c>
      <c r="E11" s="174">
        <v>84957.08</v>
      </c>
      <c r="F11" s="174"/>
      <c r="G11" s="174"/>
    </row>
    <row r="12" ht="18.75" customHeight="1" outlineLevel="1" spans="1:7">
      <c r="A12" s="175" t="s">
        <v>83</v>
      </c>
      <c r="B12" s="175" t="s">
        <v>84</v>
      </c>
      <c r="C12" s="174">
        <v>207875.6</v>
      </c>
      <c r="D12" s="174"/>
      <c r="E12" s="174"/>
      <c r="F12" s="174"/>
      <c r="G12" s="174">
        <v>207875.6</v>
      </c>
    </row>
    <row r="13" ht="18.75" customHeight="1" outlineLevel="2" spans="1:7">
      <c r="A13" s="176" t="s">
        <v>85</v>
      </c>
      <c r="B13" s="176" t="s">
        <v>86</v>
      </c>
      <c r="C13" s="174">
        <v>207875.6</v>
      </c>
      <c r="D13" s="174"/>
      <c r="E13" s="174"/>
      <c r="F13" s="174"/>
      <c r="G13" s="174">
        <v>207875.6</v>
      </c>
    </row>
    <row r="14" ht="18.75" customHeight="1" outlineLevel="1" spans="1:7">
      <c r="A14" s="175" t="s">
        <v>87</v>
      </c>
      <c r="B14" s="175" t="s">
        <v>88</v>
      </c>
      <c r="C14" s="174">
        <v>15016.56</v>
      </c>
      <c r="D14" s="174">
        <v>15016.56</v>
      </c>
      <c r="E14" s="174">
        <v>15016.56</v>
      </c>
      <c r="F14" s="174"/>
      <c r="G14" s="174"/>
    </row>
    <row r="15" ht="18.75" customHeight="1" outlineLevel="2" spans="1:7">
      <c r="A15" s="176" t="s">
        <v>89</v>
      </c>
      <c r="B15" s="176" t="s">
        <v>88</v>
      </c>
      <c r="C15" s="174">
        <v>15016.56</v>
      </c>
      <c r="D15" s="174">
        <v>15016.56</v>
      </c>
      <c r="E15" s="174">
        <v>15016.56</v>
      </c>
      <c r="F15" s="174"/>
      <c r="G15" s="174"/>
    </row>
    <row r="16" ht="18.75" customHeight="1" spans="1:7">
      <c r="A16" s="173" t="s">
        <v>90</v>
      </c>
      <c r="B16" s="173" t="s">
        <v>91</v>
      </c>
      <c r="C16" s="174">
        <v>2625709.72</v>
      </c>
      <c r="D16" s="174">
        <v>2625709.72</v>
      </c>
      <c r="E16" s="174">
        <v>2625709.72</v>
      </c>
      <c r="F16" s="174"/>
      <c r="G16" s="174"/>
    </row>
    <row r="17" ht="18.75" customHeight="1" outlineLevel="1" spans="1:7">
      <c r="A17" s="175" t="s">
        <v>92</v>
      </c>
      <c r="B17" s="175" t="s">
        <v>93</v>
      </c>
      <c r="C17" s="174">
        <v>2460188</v>
      </c>
      <c r="D17" s="174">
        <v>2460188</v>
      </c>
      <c r="E17" s="174">
        <v>2460188</v>
      </c>
      <c r="F17" s="174"/>
      <c r="G17" s="174"/>
    </row>
    <row r="18" ht="18.75" customHeight="1" outlineLevel="2" spans="1:7">
      <c r="A18" s="176" t="s">
        <v>94</v>
      </c>
      <c r="B18" s="176" t="s">
        <v>95</v>
      </c>
      <c r="C18" s="174">
        <v>2460188</v>
      </c>
      <c r="D18" s="174">
        <v>2460188</v>
      </c>
      <c r="E18" s="174">
        <v>2460188</v>
      </c>
      <c r="F18" s="174"/>
      <c r="G18" s="174"/>
    </row>
    <row r="19" ht="18.75" customHeight="1" outlineLevel="1" spans="1:7">
      <c r="A19" s="175" t="s">
        <v>100</v>
      </c>
      <c r="B19" s="175" t="s">
        <v>101</v>
      </c>
      <c r="C19" s="174">
        <v>165521.72</v>
      </c>
      <c r="D19" s="174">
        <v>165521.72</v>
      </c>
      <c r="E19" s="174">
        <v>165521.72</v>
      </c>
      <c r="F19" s="174"/>
      <c r="G19" s="174"/>
    </row>
    <row r="20" ht="18.75" customHeight="1" outlineLevel="2" spans="1:7">
      <c r="A20" s="176" t="s">
        <v>104</v>
      </c>
      <c r="B20" s="176" t="s">
        <v>105</v>
      </c>
      <c r="C20" s="174">
        <v>144565.2</v>
      </c>
      <c r="D20" s="174">
        <v>144565.2</v>
      </c>
      <c r="E20" s="174">
        <v>144565.2</v>
      </c>
      <c r="F20" s="174"/>
      <c r="G20" s="174"/>
    </row>
    <row r="21" ht="18.75" customHeight="1" outlineLevel="2" spans="1:7">
      <c r="A21" s="176" t="s">
        <v>106</v>
      </c>
      <c r="B21" s="176" t="s">
        <v>107</v>
      </c>
      <c r="C21" s="174">
        <v>20956.52</v>
      </c>
      <c r="D21" s="174">
        <v>20956.52</v>
      </c>
      <c r="E21" s="174">
        <v>20956.52</v>
      </c>
      <c r="F21" s="174"/>
      <c r="G21" s="174"/>
    </row>
    <row r="22" ht="18.75" customHeight="1" spans="1:7">
      <c r="A22" s="173" t="s">
        <v>108</v>
      </c>
      <c r="B22" s="173" t="s">
        <v>109</v>
      </c>
      <c r="C22" s="174">
        <v>289130.4</v>
      </c>
      <c r="D22" s="174">
        <v>289130.4</v>
      </c>
      <c r="E22" s="174">
        <v>289130.4</v>
      </c>
      <c r="F22" s="174"/>
      <c r="G22" s="174"/>
    </row>
    <row r="23" ht="18.75" customHeight="1" outlineLevel="1" spans="1:7">
      <c r="A23" s="175" t="s">
        <v>110</v>
      </c>
      <c r="B23" s="175" t="s">
        <v>111</v>
      </c>
      <c r="C23" s="174">
        <v>289130.4</v>
      </c>
      <c r="D23" s="174">
        <v>289130.4</v>
      </c>
      <c r="E23" s="174">
        <v>289130.4</v>
      </c>
      <c r="F23" s="174"/>
      <c r="G23" s="174"/>
    </row>
    <row r="24" ht="18.75" customHeight="1" outlineLevel="2" spans="1:7">
      <c r="A24" s="176" t="s">
        <v>112</v>
      </c>
      <c r="B24" s="176" t="s">
        <v>113</v>
      </c>
      <c r="C24" s="174">
        <v>289130.4</v>
      </c>
      <c r="D24" s="174">
        <v>289130.4</v>
      </c>
      <c r="E24" s="174">
        <v>289130.4</v>
      </c>
      <c r="F24" s="174"/>
      <c r="G24" s="174"/>
    </row>
    <row r="25" ht="18.75" customHeight="1" spans="1:7">
      <c r="A25" s="172" t="s">
        <v>30</v>
      </c>
      <c r="B25" s="172"/>
      <c r="C25" s="174">
        <v>3613983.56</v>
      </c>
      <c r="D25" s="174">
        <v>3406107.96</v>
      </c>
      <c r="E25" s="174">
        <v>3406107.96</v>
      </c>
      <c r="F25" s="174"/>
      <c r="G25" s="174">
        <v>207875.6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7" sqref="B17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0"/>
      <c r="B1" s="160"/>
      <c r="C1" s="161"/>
      <c r="D1" s="1"/>
      <c r="E1" s="1"/>
      <c r="F1" s="162" t="s">
        <v>131</v>
      </c>
    </row>
    <row r="2" ht="33.75" customHeight="1" spans="1:6">
      <c r="A2" s="163" t="str">
        <f>"2026"&amp;"年一般公共预算“三公”经费支出预算表"</f>
        <v>2026年一般公共预算“三公”经费支出预算表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"单位名称："&amp;"梁河县平山乡卫生院"</f>
        <v>单位名称：梁河县平山乡卫生院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132</v>
      </c>
      <c r="B4" s="72" t="s">
        <v>133</v>
      </c>
      <c r="C4" s="12" t="s">
        <v>134</v>
      </c>
      <c r="D4" s="13"/>
      <c r="E4" s="14"/>
      <c r="F4" s="72" t="s">
        <v>135</v>
      </c>
    </row>
    <row r="5" ht="19.5" customHeight="1" spans="1:6">
      <c r="A5" s="18"/>
      <c r="B5" s="76"/>
      <c r="C5" s="35" t="s">
        <v>33</v>
      </c>
      <c r="D5" s="35" t="s">
        <v>136</v>
      </c>
      <c r="E5" s="35" t="s">
        <v>137</v>
      </c>
      <c r="F5" s="76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/>
      <c r="B7" s="167"/>
      <c r="C7" s="168"/>
      <c r="D7" s="167"/>
      <c r="E7" s="167"/>
      <c r="F7" s="167"/>
    </row>
    <row r="8" customHeight="1" spans="1:6">
      <c r="A8" s="169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abSelected="1" topLeftCell="A2" workbookViewId="0">
      <selection activeCell="X15" sqref="X15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139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"单位名称："&amp;"梁河县平山乡卫生院"</f>
        <v>单位名称：梁河县平山乡卫生院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140</v>
      </c>
      <c r="B4" s="157" t="s">
        <v>141</v>
      </c>
      <c r="C4" s="157" t="s">
        <v>142</v>
      </c>
      <c r="D4" s="157" t="s">
        <v>143</v>
      </c>
      <c r="E4" s="157" t="s">
        <v>144</v>
      </c>
      <c r="F4" s="157" t="s">
        <v>145</v>
      </c>
      <c r="G4" s="157" t="s">
        <v>146</v>
      </c>
      <c r="H4" s="157" t="s">
        <v>147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148</v>
      </c>
      <c r="I5" s="157" t="s">
        <v>34</v>
      </c>
      <c r="J5" s="157" t="s">
        <v>149</v>
      </c>
      <c r="K5" s="157" t="s">
        <v>150</v>
      </c>
      <c r="L5" s="157" t="s">
        <v>151</v>
      </c>
      <c r="M5" s="157" t="s">
        <v>152</v>
      </c>
      <c r="N5" s="157" t="s">
        <v>153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154</v>
      </c>
      <c r="J6" s="157" t="s">
        <v>149</v>
      </c>
      <c r="K6" s="157" t="s">
        <v>150</v>
      </c>
      <c r="L6" s="157" t="s">
        <v>151</v>
      </c>
      <c r="M6" s="157" t="s">
        <v>152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155</v>
      </c>
      <c r="Q8" s="157" t="s">
        <v>156</v>
      </c>
      <c r="R8" s="157" t="s">
        <v>157</v>
      </c>
      <c r="S8" s="157" t="s">
        <v>158</v>
      </c>
      <c r="T8" s="157" t="s">
        <v>159</v>
      </c>
      <c r="U8" s="157" t="s">
        <v>160</v>
      </c>
      <c r="V8" s="157" t="s">
        <v>161</v>
      </c>
      <c r="W8" s="157" t="s">
        <v>162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4096107.96</v>
      </c>
      <c r="I9" s="152">
        <v>3406107.96</v>
      </c>
      <c r="J9" s="152"/>
      <c r="K9" s="152"/>
      <c r="L9" s="152">
        <v>3406107.96</v>
      </c>
      <c r="M9" s="152"/>
      <c r="N9" s="152"/>
      <c r="O9" s="152"/>
      <c r="P9" s="152"/>
      <c r="Q9" s="152"/>
      <c r="R9" s="152">
        <v>690000</v>
      </c>
      <c r="S9" s="152">
        <v>690000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163</v>
      </c>
      <c r="C10" s="151" t="s">
        <v>164</v>
      </c>
      <c r="D10" s="151" t="s">
        <v>94</v>
      </c>
      <c r="E10" s="151" t="s">
        <v>95</v>
      </c>
      <c r="F10" s="151" t="s">
        <v>165</v>
      </c>
      <c r="G10" s="158" t="s">
        <v>166</v>
      </c>
      <c r="H10" s="152">
        <v>897216</v>
      </c>
      <c r="I10" s="152">
        <v>897216</v>
      </c>
      <c r="J10" s="152"/>
      <c r="K10" s="152"/>
      <c r="L10" s="152">
        <v>897216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163</v>
      </c>
      <c r="C11" s="151" t="s">
        <v>164</v>
      </c>
      <c r="D11" s="151" t="s">
        <v>94</v>
      </c>
      <c r="E11" s="151" t="s">
        <v>95</v>
      </c>
      <c r="F11" s="151" t="s">
        <v>167</v>
      </c>
      <c r="G11" s="158" t="s">
        <v>168</v>
      </c>
      <c r="H11" s="152">
        <v>244728</v>
      </c>
      <c r="I11" s="152">
        <v>244728</v>
      </c>
      <c r="J11" s="152"/>
      <c r="K11" s="152"/>
      <c r="L11" s="152">
        <v>244728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163</v>
      </c>
      <c r="C12" s="151" t="s">
        <v>164</v>
      </c>
      <c r="D12" s="151" t="s">
        <v>94</v>
      </c>
      <c r="E12" s="151" t="s">
        <v>95</v>
      </c>
      <c r="F12" s="151" t="s">
        <v>169</v>
      </c>
      <c r="G12" s="158" t="s">
        <v>170</v>
      </c>
      <c r="H12" s="152">
        <v>74768</v>
      </c>
      <c r="I12" s="152">
        <v>74768</v>
      </c>
      <c r="J12" s="152"/>
      <c r="K12" s="152"/>
      <c r="L12" s="152">
        <v>74768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171</v>
      </c>
      <c r="C13" s="151" t="s">
        <v>172</v>
      </c>
      <c r="D13" s="151" t="s">
        <v>94</v>
      </c>
      <c r="E13" s="151" t="s">
        <v>95</v>
      </c>
      <c r="F13" s="151" t="s">
        <v>169</v>
      </c>
      <c r="G13" s="158" t="s">
        <v>170</v>
      </c>
      <c r="H13" s="152">
        <v>138000</v>
      </c>
      <c r="I13" s="152">
        <v>138000</v>
      </c>
      <c r="J13" s="152"/>
      <c r="K13" s="152"/>
      <c r="L13" s="152">
        <v>138000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163</v>
      </c>
      <c r="C14" s="151" t="s">
        <v>164</v>
      </c>
      <c r="D14" s="151" t="s">
        <v>94</v>
      </c>
      <c r="E14" s="151" t="s">
        <v>95</v>
      </c>
      <c r="F14" s="151" t="s">
        <v>169</v>
      </c>
      <c r="G14" s="158" t="s">
        <v>170</v>
      </c>
      <c r="H14" s="152">
        <v>309756</v>
      </c>
      <c r="I14" s="152">
        <v>309756</v>
      </c>
      <c r="J14" s="152"/>
      <c r="K14" s="152"/>
      <c r="L14" s="152">
        <v>309756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163</v>
      </c>
      <c r="C15" s="151" t="s">
        <v>164</v>
      </c>
      <c r="D15" s="151" t="s">
        <v>94</v>
      </c>
      <c r="E15" s="151" t="s">
        <v>95</v>
      </c>
      <c r="F15" s="151" t="s">
        <v>169</v>
      </c>
      <c r="G15" s="158" t="s">
        <v>170</v>
      </c>
      <c r="H15" s="152">
        <v>292380</v>
      </c>
      <c r="I15" s="152">
        <v>292380</v>
      </c>
      <c r="J15" s="152"/>
      <c r="K15" s="152"/>
      <c r="L15" s="152">
        <v>292380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163</v>
      </c>
      <c r="C16" s="151" t="s">
        <v>164</v>
      </c>
      <c r="D16" s="151" t="s">
        <v>94</v>
      </c>
      <c r="E16" s="151" t="s">
        <v>95</v>
      </c>
      <c r="F16" s="151" t="s">
        <v>169</v>
      </c>
      <c r="G16" s="158" t="s">
        <v>170</v>
      </c>
      <c r="H16" s="152">
        <v>503340</v>
      </c>
      <c r="I16" s="152">
        <v>503340</v>
      </c>
      <c r="J16" s="152"/>
      <c r="K16" s="152"/>
      <c r="L16" s="152">
        <v>503340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173</v>
      </c>
      <c r="C17" s="151" t="s">
        <v>174</v>
      </c>
      <c r="D17" s="151" t="s">
        <v>79</v>
      </c>
      <c r="E17" s="151" t="s">
        <v>80</v>
      </c>
      <c r="F17" s="151" t="s">
        <v>175</v>
      </c>
      <c r="G17" s="158" t="s">
        <v>174</v>
      </c>
      <c r="H17" s="152">
        <v>385507.2</v>
      </c>
      <c r="I17" s="152">
        <v>385507.2</v>
      </c>
      <c r="J17" s="152"/>
      <c r="K17" s="152"/>
      <c r="L17" s="152">
        <v>385507.2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176</v>
      </c>
      <c r="C18" s="151" t="s">
        <v>177</v>
      </c>
      <c r="D18" s="151" t="s">
        <v>81</v>
      </c>
      <c r="E18" s="151" t="s">
        <v>82</v>
      </c>
      <c r="F18" s="151" t="s">
        <v>178</v>
      </c>
      <c r="G18" s="158" t="s">
        <v>177</v>
      </c>
      <c r="H18" s="152">
        <v>84957.08</v>
      </c>
      <c r="I18" s="152">
        <v>84957.08</v>
      </c>
      <c r="J18" s="152"/>
      <c r="K18" s="152"/>
      <c r="L18" s="152">
        <v>84957.08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179</v>
      </c>
      <c r="C19" s="151" t="s">
        <v>180</v>
      </c>
      <c r="D19" s="151" t="s">
        <v>102</v>
      </c>
      <c r="E19" s="151" t="s">
        <v>103</v>
      </c>
      <c r="F19" s="151" t="s">
        <v>181</v>
      </c>
      <c r="G19" s="151" t="s">
        <v>180</v>
      </c>
      <c r="H19" s="152"/>
      <c r="I19" s="152"/>
      <c r="J19" s="152"/>
      <c r="K19" s="152"/>
      <c r="L19" s="152"/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179</v>
      </c>
      <c r="C20" s="151" t="s">
        <v>180</v>
      </c>
      <c r="D20" s="151" t="s">
        <v>104</v>
      </c>
      <c r="E20" s="151" t="s">
        <v>105</v>
      </c>
      <c r="F20" s="151" t="s">
        <v>181</v>
      </c>
      <c r="G20" s="158" t="s">
        <v>180</v>
      </c>
      <c r="H20" s="152">
        <v>144565.2</v>
      </c>
      <c r="I20" s="152">
        <v>144565.2</v>
      </c>
      <c r="J20" s="152"/>
      <c r="K20" s="152"/>
      <c r="L20" s="152">
        <v>144565.2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182</v>
      </c>
      <c r="C21" s="151" t="s">
        <v>183</v>
      </c>
      <c r="D21" s="151" t="s">
        <v>89</v>
      </c>
      <c r="E21" s="151" t="s">
        <v>88</v>
      </c>
      <c r="F21" s="151" t="s">
        <v>184</v>
      </c>
      <c r="G21" s="158" t="s">
        <v>185</v>
      </c>
      <c r="H21" s="152">
        <v>15016.56</v>
      </c>
      <c r="I21" s="152">
        <v>15016.56</v>
      </c>
      <c r="J21" s="152"/>
      <c r="K21" s="152"/>
      <c r="L21" s="152">
        <v>15016.56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186</v>
      </c>
      <c r="C22" s="151" t="s">
        <v>187</v>
      </c>
      <c r="D22" s="151" t="s">
        <v>106</v>
      </c>
      <c r="E22" s="151" t="s">
        <v>107</v>
      </c>
      <c r="F22" s="151" t="s">
        <v>184</v>
      </c>
      <c r="G22" s="158" t="s">
        <v>185</v>
      </c>
      <c r="H22" s="152">
        <v>4818.84</v>
      </c>
      <c r="I22" s="152">
        <v>4818.84</v>
      </c>
      <c r="J22" s="152"/>
      <c r="K22" s="152"/>
      <c r="L22" s="152">
        <v>4818.84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188</v>
      </c>
      <c r="C23" s="151" t="s">
        <v>189</v>
      </c>
      <c r="D23" s="151" t="s">
        <v>106</v>
      </c>
      <c r="E23" s="151" t="s">
        <v>107</v>
      </c>
      <c r="F23" s="151" t="s">
        <v>184</v>
      </c>
      <c r="G23" s="158" t="s">
        <v>185</v>
      </c>
      <c r="H23" s="152">
        <v>6500</v>
      </c>
      <c r="I23" s="152">
        <v>6500</v>
      </c>
      <c r="J23" s="152"/>
      <c r="K23" s="152"/>
      <c r="L23" s="152">
        <v>6500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190</v>
      </c>
      <c r="C24" s="151" t="s">
        <v>191</v>
      </c>
      <c r="D24" s="151" t="s">
        <v>106</v>
      </c>
      <c r="E24" s="151" t="s">
        <v>107</v>
      </c>
      <c r="F24" s="151" t="s">
        <v>184</v>
      </c>
      <c r="G24" s="158" t="s">
        <v>185</v>
      </c>
      <c r="H24" s="152">
        <v>9637.68</v>
      </c>
      <c r="I24" s="152">
        <v>9637.68</v>
      </c>
      <c r="J24" s="152"/>
      <c r="K24" s="152"/>
      <c r="L24" s="152">
        <v>9637.68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192</v>
      </c>
      <c r="C25" s="151" t="s">
        <v>113</v>
      </c>
      <c r="D25" s="151" t="s">
        <v>112</v>
      </c>
      <c r="E25" s="151" t="s">
        <v>113</v>
      </c>
      <c r="F25" s="151" t="s">
        <v>193</v>
      </c>
      <c r="G25" s="158" t="s">
        <v>113</v>
      </c>
      <c r="H25" s="152">
        <v>289130.4</v>
      </c>
      <c r="I25" s="152">
        <v>289130.4</v>
      </c>
      <c r="J25" s="152"/>
      <c r="K25" s="152"/>
      <c r="L25" s="152">
        <v>289130.4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194</v>
      </c>
      <c r="C26" s="151" t="s">
        <v>195</v>
      </c>
      <c r="D26" s="151" t="s">
        <v>130</v>
      </c>
      <c r="E26" s="151" t="s">
        <v>78</v>
      </c>
      <c r="F26" s="151" t="s">
        <v>196</v>
      </c>
      <c r="G26" s="151" t="s">
        <v>197</v>
      </c>
      <c r="H26" s="152">
        <v>5787</v>
      </c>
      <c r="I26" s="152">
        <v>5787</v>
      </c>
      <c r="J26" s="152"/>
      <c r="K26" s="152"/>
      <c r="L26" s="152">
        <v>5787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198</v>
      </c>
      <c r="C27" s="151" t="s">
        <v>199</v>
      </c>
      <c r="D27" s="151" t="s">
        <v>94</v>
      </c>
      <c r="E27" s="151" t="s">
        <v>95</v>
      </c>
      <c r="F27" s="151" t="s">
        <v>184</v>
      </c>
      <c r="G27" s="151" t="s">
        <v>185</v>
      </c>
      <c r="H27" s="152">
        <v>37000</v>
      </c>
      <c r="I27" s="152"/>
      <c r="J27" s="152"/>
      <c r="K27" s="152"/>
      <c r="L27" s="152"/>
      <c r="M27" s="151"/>
      <c r="N27" s="152"/>
      <c r="O27" s="152"/>
      <c r="P27" s="152"/>
      <c r="Q27" s="152"/>
      <c r="R27" s="152">
        <v>37000</v>
      </c>
      <c r="S27" s="152">
        <v>37000</v>
      </c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200</v>
      </c>
      <c r="C28" s="151" t="s">
        <v>201</v>
      </c>
      <c r="D28" s="151" t="s">
        <v>94</v>
      </c>
      <c r="E28" s="151" t="s">
        <v>95</v>
      </c>
      <c r="F28" s="151" t="s">
        <v>202</v>
      </c>
      <c r="G28" s="151" t="s">
        <v>203</v>
      </c>
      <c r="H28" s="152">
        <v>2000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2000</v>
      </c>
      <c r="S28" s="152">
        <v>2000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204</v>
      </c>
      <c r="C29" s="151" t="s">
        <v>205</v>
      </c>
      <c r="D29" s="151" t="s">
        <v>94</v>
      </c>
      <c r="E29" s="151" t="s">
        <v>95</v>
      </c>
      <c r="F29" s="151" t="s">
        <v>206</v>
      </c>
      <c r="G29" s="151" t="s">
        <v>207</v>
      </c>
      <c r="H29" s="152">
        <v>589200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589200</v>
      </c>
      <c r="S29" s="152">
        <v>589200</v>
      </c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208</v>
      </c>
      <c r="C30" s="151" t="s">
        <v>209</v>
      </c>
      <c r="D30" s="151" t="s">
        <v>94</v>
      </c>
      <c r="E30" s="151" t="s">
        <v>95</v>
      </c>
      <c r="F30" s="151" t="s">
        <v>210</v>
      </c>
      <c r="G30" s="151" t="s">
        <v>211</v>
      </c>
      <c r="H30" s="152">
        <v>61800</v>
      </c>
      <c r="I30" s="152"/>
      <c r="J30" s="152"/>
      <c r="K30" s="152"/>
      <c r="L30" s="152"/>
      <c r="M30" s="151"/>
      <c r="N30" s="152"/>
      <c r="O30" s="152"/>
      <c r="P30" s="152"/>
      <c r="Q30" s="152"/>
      <c r="R30" s="152">
        <v>61800</v>
      </c>
      <c r="S30" s="152">
        <v>61800</v>
      </c>
      <c r="T30" s="152"/>
      <c r="U30" s="152"/>
      <c r="V30" s="152"/>
      <c r="W30" s="152"/>
    </row>
    <row r="31" ht="30.75" customHeight="1" spans="1:23">
      <c r="A31" s="159" t="s">
        <v>30</v>
      </c>
      <c r="B31" s="159"/>
      <c r="C31" s="159"/>
      <c r="D31" s="159"/>
      <c r="E31" s="159"/>
      <c r="F31" s="159"/>
      <c r="G31" s="159"/>
      <c r="H31" s="152">
        <v>4096107.96</v>
      </c>
      <c r="I31" s="152">
        <v>3406107.96</v>
      </c>
      <c r="J31" s="152"/>
      <c r="K31" s="152"/>
      <c r="L31" s="152">
        <v>3406107.96</v>
      </c>
      <c r="M31" s="152"/>
      <c r="N31" s="152"/>
      <c r="O31" s="152"/>
      <c r="P31" s="152"/>
      <c r="Q31" s="152"/>
      <c r="R31" s="152">
        <v>690000</v>
      </c>
      <c r="S31" s="152">
        <v>690000</v>
      </c>
      <c r="T31" s="152"/>
      <c r="U31" s="152"/>
      <c r="V31" s="152"/>
      <c r="W31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S3" sqref="A$1:W$104857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"单位名称："&amp;"梁河县平山乡卫生院"</f>
        <v>单位名称：梁河县平山乡卫生院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213</v>
      </c>
      <c r="B4" s="150" t="s">
        <v>141</v>
      </c>
      <c r="C4" s="150" t="s">
        <v>142</v>
      </c>
      <c r="D4" s="150" t="s">
        <v>214</v>
      </c>
      <c r="E4" s="150" t="s">
        <v>143</v>
      </c>
      <c r="F4" s="150" t="s">
        <v>144</v>
      </c>
      <c r="G4" s="150" t="s">
        <v>215</v>
      </c>
      <c r="H4" s="150" t="s">
        <v>216</v>
      </c>
      <c r="I4" s="150" t="s">
        <v>30</v>
      </c>
      <c r="J4" s="150" t="s">
        <v>217</v>
      </c>
      <c r="K4" s="150"/>
      <c r="L4" s="150"/>
      <c r="M4" s="150"/>
      <c r="N4" s="150" t="s">
        <v>153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155</v>
      </c>
      <c r="Q7" s="150" t="s">
        <v>156</v>
      </c>
      <c r="R7" s="150" t="s">
        <v>157</v>
      </c>
      <c r="S7" s="150" t="s">
        <v>158</v>
      </c>
      <c r="T7" s="150" t="s">
        <v>159</v>
      </c>
      <c r="U7" s="150" t="s">
        <v>160</v>
      </c>
      <c r="V7" s="150" t="s">
        <v>161</v>
      </c>
      <c r="W7" s="150" t="s">
        <v>162</v>
      </c>
    </row>
    <row r="8" ht="52.5" customHeight="1" spans="1:23">
      <c r="A8" s="151"/>
      <c r="B8" s="151"/>
      <c r="C8" s="151" t="s">
        <v>219</v>
      </c>
      <c r="D8" s="151"/>
      <c r="E8" s="151"/>
      <c r="F8" s="151"/>
      <c r="G8" s="151"/>
      <c r="H8" s="151"/>
      <c r="I8" s="152">
        <v>2600000</v>
      </c>
      <c r="J8" s="152"/>
      <c r="K8" s="152"/>
      <c r="L8" s="152"/>
      <c r="M8" s="152"/>
      <c r="N8" s="152"/>
      <c r="O8" s="152"/>
      <c r="P8" s="152"/>
      <c r="Q8" s="152"/>
      <c r="R8" s="152">
        <v>2600000</v>
      </c>
      <c r="S8" s="152">
        <v>2600000</v>
      </c>
      <c r="T8" s="152"/>
      <c r="U8" s="152"/>
      <c r="V8" s="152"/>
      <c r="W8" s="152"/>
    </row>
    <row r="9" ht="52.5" customHeight="1" outlineLevel="1" spans="1:23">
      <c r="A9" s="151" t="s">
        <v>220</v>
      </c>
      <c r="B9" s="151" t="s">
        <v>221</v>
      </c>
      <c r="C9" s="151" t="s">
        <v>219</v>
      </c>
      <c r="D9" s="151" t="s">
        <v>46</v>
      </c>
      <c r="E9" s="151" t="s">
        <v>94</v>
      </c>
      <c r="F9" s="151" t="s">
        <v>95</v>
      </c>
      <c r="G9" s="151" t="s">
        <v>222</v>
      </c>
      <c r="H9" s="151" t="s">
        <v>223</v>
      </c>
      <c r="I9" s="152">
        <v>214500</v>
      </c>
      <c r="J9" s="152"/>
      <c r="K9" s="152"/>
      <c r="L9" s="152"/>
      <c r="M9" s="152"/>
      <c r="N9" s="152"/>
      <c r="O9" s="152"/>
      <c r="P9" s="152"/>
      <c r="Q9" s="152"/>
      <c r="R9" s="152">
        <v>214500</v>
      </c>
      <c r="S9" s="152">
        <v>214500</v>
      </c>
      <c r="T9" s="152"/>
      <c r="U9" s="152"/>
      <c r="V9" s="152"/>
      <c r="W9" s="152"/>
    </row>
    <row r="10" ht="52.5" customHeight="1" outlineLevel="1" spans="1:23">
      <c r="A10" s="151" t="s">
        <v>220</v>
      </c>
      <c r="B10" s="151" t="s">
        <v>221</v>
      </c>
      <c r="C10" s="151" t="s">
        <v>219</v>
      </c>
      <c r="D10" s="151" t="s">
        <v>46</v>
      </c>
      <c r="E10" s="151" t="s">
        <v>94</v>
      </c>
      <c r="F10" s="151" t="s">
        <v>95</v>
      </c>
      <c r="G10" s="151" t="s">
        <v>222</v>
      </c>
      <c r="H10" s="151" t="s">
        <v>223</v>
      </c>
      <c r="I10" s="152">
        <v>9300</v>
      </c>
      <c r="J10" s="152"/>
      <c r="K10" s="152"/>
      <c r="L10" s="152"/>
      <c r="M10" s="152"/>
      <c r="N10" s="151"/>
      <c r="O10" s="151"/>
      <c r="P10" s="151"/>
      <c r="Q10" s="152"/>
      <c r="R10" s="152">
        <v>9300</v>
      </c>
      <c r="S10" s="152">
        <v>9300</v>
      </c>
      <c r="T10" s="152"/>
      <c r="U10" s="152"/>
      <c r="V10" s="152"/>
      <c r="W10" s="152"/>
    </row>
    <row r="11" ht="52.5" customHeight="1" outlineLevel="1" spans="1:23">
      <c r="A11" s="151" t="s">
        <v>220</v>
      </c>
      <c r="B11" s="151" t="s">
        <v>221</v>
      </c>
      <c r="C11" s="151" t="s">
        <v>219</v>
      </c>
      <c r="D11" s="151" t="s">
        <v>46</v>
      </c>
      <c r="E11" s="151" t="s">
        <v>94</v>
      </c>
      <c r="F11" s="151" t="s">
        <v>95</v>
      </c>
      <c r="G11" s="151" t="s">
        <v>224</v>
      </c>
      <c r="H11" s="151" t="s">
        <v>225</v>
      </c>
      <c r="I11" s="152">
        <v>6000</v>
      </c>
      <c r="J11" s="152"/>
      <c r="K11" s="152"/>
      <c r="L11" s="152"/>
      <c r="M11" s="152"/>
      <c r="N11" s="151"/>
      <c r="O11" s="151"/>
      <c r="P11" s="151"/>
      <c r="Q11" s="152"/>
      <c r="R11" s="152">
        <v>6000</v>
      </c>
      <c r="S11" s="152">
        <v>6000</v>
      </c>
      <c r="T11" s="152"/>
      <c r="U11" s="152"/>
      <c r="V11" s="152"/>
      <c r="W11" s="152"/>
    </row>
    <row r="12" ht="52.5" customHeight="1" outlineLevel="1" spans="1:23">
      <c r="A12" s="151" t="s">
        <v>220</v>
      </c>
      <c r="B12" s="151" t="s">
        <v>221</v>
      </c>
      <c r="C12" s="151" t="s">
        <v>219</v>
      </c>
      <c r="D12" s="151" t="s">
        <v>46</v>
      </c>
      <c r="E12" s="151" t="s">
        <v>94</v>
      </c>
      <c r="F12" s="151" t="s">
        <v>95</v>
      </c>
      <c r="G12" s="151" t="s">
        <v>226</v>
      </c>
      <c r="H12" s="151" t="s">
        <v>227</v>
      </c>
      <c r="I12" s="152">
        <v>1000</v>
      </c>
      <c r="J12" s="152"/>
      <c r="K12" s="152"/>
      <c r="L12" s="152"/>
      <c r="M12" s="152"/>
      <c r="N12" s="151"/>
      <c r="O12" s="151"/>
      <c r="P12" s="151"/>
      <c r="Q12" s="152"/>
      <c r="R12" s="152">
        <v>1000</v>
      </c>
      <c r="S12" s="152">
        <v>1000</v>
      </c>
      <c r="T12" s="152"/>
      <c r="U12" s="152"/>
      <c r="V12" s="152"/>
      <c r="W12" s="152"/>
    </row>
    <row r="13" ht="52.5" customHeight="1" outlineLevel="1" spans="1:23">
      <c r="A13" s="151" t="s">
        <v>220</v>
      </c>
      <c r="B13" s="151" t="s">
        <v>221</v>
      </c>
      <c r="C13" s="151" t="s">
        <v>219</v>
      </c>
      <c r="D13" s="151" t="s">
        <v>46</v>
      </c>
      <c r="E13" s="151" t="s">
        <v>94</v>
      </c>
      <c r="F13" s="151" t="s">
        <v>95</v>
      </c>
      <c r="G13" s="151" t="s">
        <v>228</v>
      </c>
      <c r="H13" s="151" t="s">
        <v>229</v>
      </c>
      <c r="I13" s="152">
        <v>3000</v>
      </c>
      <c r="J13" s="152"/>
      <c r="K13" s="152"/>
      <c r="L13" s="152"/>
      <c r="M13" s="152"/>
      <c r="N13" s="151"/>
      <c r="O13" s="151"/>
      <c r="P13" s="151"/>
      <c r="Q13" s="152"/>
      <c r="R13" s="152">
        <v>3000</v>
      </c>
      <c r="S13" s="152">
        <v>3000</v>
      </c>
      <c r="T13" s="152"/>
      <c r="U13" s="152"/>
      <c r="V13" s="152"/>
      <c r="W13" s="152"/>
    </row>
    <row r="14" ht="52.5" customHeight="1" outlineLevel="1" spans="1:23">
      <c r="A14" s="151" t="s">
        <v>220</v>
      </c>
      <c r="B14" s="151" t="s">
        <v>221</v>
      </c>
      <c r="C14" s="151" t="s">
        <v>219</v>
      </c>
      <c r="D14" s="151" t="s">
        <v>46</v>
      </c>
      <c r="E14" s="151" t="s">
        <v>94</v>
      </c>
      <c r="F14" s="151" t="s">
        <v>95</v>
      </c>
      <c r="G14" s="151" t="s">
        <v>230</v>
      </c>
      <c r="H14" s="151" t="s">
        <v>231</v>
      </c>
      <c r="I14" s="152">
        <v>32000</v>
      </c>
      <c r="J14" s="152"/>
      <c r="K14" s="152"/>
      <c r="L14" s="152"/>
      <c r="M14" s="152"/>
      <c r="N14" s="151"/>
      <c r="O14" s="151"/>
      <c r="P14" s="151"/>
      <c r="Q14" s="152"/>
      <c r="R14" s="152">
        <v>32000</v>
      </c>
      <c r="S14" s="152">
        <v>32000</v>
      </c>
      <c r="T14" s="152"/>
      <c r="U14" s="152"/>
      <c r="V14" s="152"/>
      <c r="W14" s="152"/>
    </row>
    <row r="15" ht="52.5" customHeight="1" outlineLevel="1" spans="1:23">
      <c r="A15" s="151" t="s">
        <v>220</v>
      </c>
      <c r="B15" s="151" t="s">
        <v>221</v>
      </c>
      <c r="C15" s="151" t="s">
        <v>219</v>
      </c>
      <c r="D15" s="151" t="s">
        <v>46</v>
      </c>
      <c r="E15" s="151" t="s">
        <v>94</v>
      </c>
      <c r="F15" s="151" t="s">
        <v>95</v>
      </c>
      <c r="G15" s="151" t="s">
        <v>232</v>
      </c>
      <c r="H15" s="151" t="s">
        <v>233</v>
      </c>
      <c r="I15" s="152">
        <v>40000</v>
      </c>
      <c r="J15" s="152"/>
      <c r="K15" s="152"/>
      <c r="L15" s="152"/>
      <c r="M15" s="152"/>
      <c r="N15" s="151"/>
      <c r="O15" s="151"/>
      <c r="P15" s="151"/>
      <c r="Q15" s="152"/>
      <c r="R15" s="152">
        <v>40000</v>
      </c>
      <c r="S15" s="152">
        <v>40000</v>
      </c>
      <c r="T15" s="152"/>
      <c r="U15" s="152"/>
      <c r="V15" s="152"/>
      <c r="W15" s="152"/>
    </row>
    <row r="16" ht="52.5" customHeight="1" outlineLevel="1" spans="1:23">
      <c r="A16" s="151" t="s">
        <v>220</v>
      </c>
      <c r="B16" s="151" t="s">
        <v>221</v>
      </c>
      <c r="C16" s="151" t="s">
        <v>219</v>
      </c>
      <c r="D16" s="151" t="s">
        <v>46</v>
      </c>
      <c r="E16" s="151" t="s">
        <v>94</v>
      </c>
      <c r="F16" s="151" t="s">
        <v>95</v>
      </c>
      <c r="G16" s="151" t="s">
        <v>234</v>
      </c>
      <c r="H16" s="151" t="s">
        <v>235</v>
      </c>
      <c r="I16" s="152">
        <v>55000</v>
      </c>
      <c r="J16" s="152"/>
      <c r="K16" s="152"/>
      <c r="L16" s="152"/>
      <c r="M16" s="152"/>
      <c r="N16" s="151"/>
      <c r="O16" s="151"/>
      <c r="P16" s="151"/>
      <c r="Q16" s="152"/>
      <c r="R16" s="152">
        <v>55000</v>
      </c>
      <c r="S16" s="152">
        <v>55000</v>
      </c>
      <c r="T16" s="152"/>
      <c r="U16" s="152"/>
      <c r="V16" s="152"/>
      <c r="W16" s="152"/>
    </row>
    <row r="17" ht="52.5" customHeight="1" outlineLevel="1" spans="1:23">
      <c r="A17" s="151" t="s">
        <v>220</v>
      </c>
      <c r="B17" s="151" t="s">
        <v>221</v>
      </c>
      <c r="C17" s="151" t="s">
        <v>219</v>
      </c>
      <c r="D17" s="151" t="s">
        <v>46</v>
      </c>
      <c r="E17" s="151" t="s">
        <v>94</v>
      </c>
      <c r="F17" s="151" t="s">
        <v>95</v>
      </c>
      <c r="G17" s="151" t="s">
        <v>236</v>
      </c>
      <c r="H17" s="151" t="s">
        <v>237</v>
      </c>
      <c r="I17" s="152">
        <v>130000</v>
      </c>
      <c r="J17" s="152"/>
      <c r="K17" s="152"/>
      <c r="L17" s="152"/>
      <c r="M17" s="152"/>
      <c r="N17" s="151"/>
      <c r="O17" s="151"/>
      <c r="P17" s="151"/>
      <c r="Q17" s="152"/>
      <c r="R17" s="152">
        <v>130000</v>
      </c>
      <c r="S17" s="152">
        <v>130000</v>
      </c>
      <c r="T17" s="152"/>
      <c r="U17" s="152"/>
      <c r="V17" s="152"/>
      <c r="W17" s="152"/>
    </row>
    <row r="18" ht="52.5" customHeight="1" outlineLevel="1" spans="1:23">
      <c r="A18" s="151" t="s">
        <v>220</v>
      </c>
      <c r="B18" s="151" t="s">
        <v>221</v>
      </c>
      <c r="C18" s="151" t="s">
        <v>219</v>
      </c>
      <c r="D18" s="151" t="s">
        <v>46</v>
      </c>
      <c r="E18" s="151" t="s">
        <v>94</v>
      </c>
      <c r="F18" s="151" t="s">
        <v>95</v>
      </c>
      <c r="G18" s="151" t="s">
        <v>238</v>
      </c>
      <c r="H18" s="151" t="s">
        <v>239</v>
      </c>
      <c r="I18" s="152">
        <v>8000</v>
      </c>
      <c r="J18" s="152"/>
      <c r="K18" s="152"/>
      <c r="L18" s="152"/>
      <c r="M18" s="152"/>
      <c r="N18" s="151"/>
      <c r="O18" s="151"/>
      <c r="P18" s="151"/>
      <c r="Q18" s="152"/>
      <c r="R18" s="152">
        <v>8000</v>
      </c>
      <c r="S18" s="152">
        <v>8000</v>
      </c>
      <c r="T18" s="152"/>
      <c r="U18" s="152"/>
      <c r="V18" s="152"/>
      <c r="W18" s="152"/>
    </row>
    <row r="19" ht="52.5" customHeight="1" outlineLevel="1" spans="1:23">
      <c r="A19" s="151" t="s">
        <v>220</v>
      </c>
      <c r="B19" s="151" t="s">
        <v>221</v>
      </c>
      <c r="C19" s="151" t="s">
        <v>219</v>
      </c>
      <c r="D19" s="151" t="s">
        <v>46</v>
      </c>
      <c r="E19" s="151" t="s">
        <v>94</v>
      </c>
      <c r="F19" s="151" t="s">
        <v>95</v>
      </c>
      <c r="G19" s="151" t="s">
        <v>240</v>
      </c>
      <c r="H19" s="151" t="s">
        <v>135</v>
      </c>
      <c r="I19" s="152">
        <v>10000</v>
      </c>
      <c r="J19" s="152"/>
      <c r="K19" s="152"/>
      <c r="L19" s="152"/>
      <c r="M19" s="152"/>
      <c r="N19" s="151"/>
      <c r="O19" s="151"/>
      <c r="P19" s="151"/>
      <c r="Q19" s="152"/>
      <c r="R19" s="152">
        <v>10000</v>
      </c>
      <c r="S19" s="152">
        <v>10000</v>
      </c>
      <c r="T19" s="152"/>
      <c r="U19" s="152"/>
      <c r="V19" s="152"/>
      <c r="W19" s="152"/>
    </row>
    <row r="20" ht="52.5" customHeight="1" outlineLevel="1" spans="1:23">
      <c r="A20" s="151" t="s">
        <v>220</v>
      </c>
      <c r="B20" s="151" t="s">
        <v>221</v>
      </c>
      <c r="C20" s="151" t="s">
        <v>219</v>
      </c>
      <c r="D20" s="151" t="s">
        <v>46</v>
      </c>
      <c r="E20" s="151" t="s">
        <v>94</v>
      </c>
      <c r="F20" s="151" t="s">
        <v>95</v>
      </c>
      <c r="G20" s="151" t="s">
        <v>241</v>
      </c>
      <c r="H20" s="151" t="s">
        <v>242</v>
      </c>
      <c r="I20" s="152">
        <v>1397000</v>
      </c>
      <c r="J20" s="152"/>
      <c r="K20" s="152"/>
      <c r="L20" s="152"/>
      <c r="M20" s="152"/>
      <c r="N20" s="151"/>
      <c r="O20" s="151"/>
      <c r="P20" s="151"/>
      <c r="Q20" s="152"/>
      <c r="R20" s="152">
        <v>1397000</v>
      </c>
      <c r="S20" s="152">
        <v>1397000</v>
      </c>
      <c r="T20" s="152"/>
      <c r="U20" s="152"/>
      <c r="V20" s="152"/>
      <c r="W20" s="152"/>
    </row>
    <row r="21" ht="52.5" customHeight="1" outlineLevel="1" spans="1:23">
      <c r="A21" s="151" t="s">
        <v>220</v>
      </c>
      <c r="B21" s="151" t="s">
        <v>221</v>
      </c>
      <c r="C21" s="151" t="s">
        <v>219</v>
      </c>
      <c r="D21" s="151" t="s">
        <v>46</v>
      </c>
      <c r="E21" s="151" t="s">
        <v>94</v>
      </c>
      <c r="F21" s="151" t="s">
        <v>95</v>
      </c>
      <c r="G21" s="151" t="s">
        <v>243</v>
      </c>
      <c r="H21" s="151" t="s">
        <v>244</v>
      </c>
      <c r="I21" s="152">
        <v>30000</v>
      </c>
      <c r="J21" s="152"/>
      <c r="K21" s="152"/>
      <c r="L21" s="152"/>
      <c r="M21" s="152"/>
      <c r="N21" s="151"/>
      <c r="O21" s="151"/>
      <c r="P21" s="151"/>
      <c r="Q21" s="152"/>
      <c r="R21" s="152">
        <v>30000</v>
      </c>
      <c r="S21" s="152">
        <v>30000</v>
      </c>
      <c r="T21" s="152"/>
      <c r="U21" s="152"/>
      <c r="V21" s="152"/>
      <c r="W21" s="152"/>
    </row>
    <row r="22" ht="52.5" customHeight="1" outlineLevel="1" spans="1:23">
      <c r="A22" s="151" t="s">
        <v>220</v>
      </c>
      <c r="B22" s="151" t="s">
        <v>221</v>
      </c>
      <c r="C22" s="151" t="s">
        <v>219</v>
      </c>
      <c r="D22" s="151" t="s">
        <v>46</v>
      </c>
      <c r="E22" s="151" t="s">
        <v>94</v>
      </c>
      <c r="F22" s="151" t="s">
        <v>95</v>
      </c>
      <c r="G22" s="151" t="s">
        <v>245</v>
      </c>
      <c r="H22" s="151" t="s">
        <v>246</v>
      </c>
      <c r="I22" s="152">
        <v>120090</v>
      </c>
      <c r="J22" s="152"/>
      <c r="K22" s="152"/>
      <c r="L22" s="152"/>
      <c r="M22" s="152"/>
      <c r="N22" s="151"/>
      <c r="O22" s="151"/>
      <c r="P22" s="151"/>
      <c r="Q22" s="152"/>
      <c r="R22" s="152">
        <v>120090</v>
      </c>
      <c r="S22" s="152">
        <v>120090</v>
      </c>
      <c r="T22" s="152"/>
      <c r="U22" s="152"/>
      <c r="V22" s="152"/>
      <c r="W22" s="152"/>
    </row>
    <row r="23" ht="52.5" customHeight="1" outlineLevel="1" spans="1:23">
      <c r="A23" s="151" t="s">
        <v>220</v>
      </c>
      <c r="B23" s="151" t="s">
        <v>221</v>
      </c>
      <c r="C23" s="151" t="s">
        <v>219</v>
      </c>
      <c r="D23" s="151" t="s">
        <v>46</v>
      </c>
      <c r="E23" s="151" t="s">
        <v>94</v>
      </c>
      <c r="F23" s="151" t="s">
        <v>95</v>
      </c>
      <c r="G23" s="151" t="s">
        <v>247</v>
      </c>
      <c r="H23" s="151" t="s">
        <v>248</v>
      </c>
      <c r="I23" s="152">
        <v>28000</v>
      </c>
      <c r="J23" s="152"/>
      <c r="K23" s="152"/>
      <c r="L23" s="152"/>
      <c r="M23" s="152"/>
      <c r="N23" s="151"/>
      <c r="O23" s="151"/>
      <c r="P23" s="151"/>
      <c r="Q23" s="152"/>
      <c r="R23" s="152">
        <v>28000</v>
      </c>
      <c r="S23" s="152">
        <v>28000</v>
      </c>
      <c r="T23" s="152"/>
      <c r="U23" s="152"/>
      <c r="V23" s="152"/>
      <c r="W23" s="152"/>
    </row>
    <row r="24" ht="52.5" customHeight="1" outlineLevel="1" spans="1:23">
      <c r="A24" s="151" t="s">
        <v>220</v>
      </c>
      <c r="B24" s="151" t="s">
        <v>221</v>
      </c>
      <c r="C24" s="151" t="s">
        <v>219</v>
      </c>
      <c r="D24" s="151" t="s">
        <v>46</v>
      </c>
      <c r="E24" s="151" t="s">
        <v>94</v>
      </c>
      <c r="F24" s="151" t="s">
        <v>95</v>
      </c>
      <c r="G24" s="151" t="s">
        <v>249</v>
      </c>
      <c r="H24" s="151" t="s">
        <v>250</v>
      </c>
      <c r="I24" s="152">
        <v>15000</v>
      </c>
      <c r="J24" s="152"/>
      <c r="K24" s="152"/>
      <c r="L24" s="152"/>
      <c r="M24" s="152"/>
      <c r="N24" s="151"/>
      <c r="O24" s="151"/>
      <c r="P24" s="151"/>
      <c r="Q24" s="152"/>
      <c r="R24" s="152">
        <v>15000</v>
      </c>
      <c r="S24" s="152">
        <v>15000</v>
      </c>
      <c r="T24" s="152"/>
      <c r="U24" s="152"/>
      <c r="V24" s="152"/>
      <c r="W24" s="152"/>
    </row>
    <row r="25" ht="52.5" customHeight="1" outlineLevel="1" spans="1:23">
      <c r="A25" s="151" t="s">
        <v>220</v>
      </c>
      <c r="B25" s="151" t="s">
        <v>221</v>
      </c>
      <c r="C25" s="151" t="s">
        <v>219</v>
      </c>
      <c r="D25" s="151" t="s">
        <v>46</v>
      </c>
      <c r="E25" s="151" t="s">
        <v>94</v>
      </c>
      <c r="F25" s="151" t="s">
        <v>95</v>
      </c>
      <c r="G25" s="151" t="s">
        <v>251</v>
      </c>
      <c r="H25" s="151" t="s">
        <v>252</v>
      </c>
      <c r="I25" s="152">
        <v>215000</v>
      </c>
      <c r="J25" s="152"/>
      <c r="K25" s="152"/>
      <c r="L25" s="152"/>
      <c r="M25" s="152"/>
      <c r="N25" s="151"/>
      <c r="O25" s="151"/>
      <c r="P25" s="151"/>
      <c r="Q25" s="152"/>
      <c r="R25" s="152">
        <v>215000</v>
      </c>
      <c r="S25" s="152">
        <v>215000</v>
      </c>
      <c r="T25" s="152"/>
      <c r="U25" s="152"/>
      <c r="V25" s="152"/>
      <c r="W25" s="152"/>
    </row>
    <row r="26" ht="52.5" customHeight="1" outlineLevel="1" spans="1:23">
      <c r="A26" s="151" t="s">
        <v>220</v>
      </c>
      <c r="B26" s="151" t="s">
        <v>221</v>
      </c>
      <c r="C26" s="151" t="s">
        <v>219</v>
      </c>
      <c r="D26" s="151" t="s">
        <v>46</v>
      </c>
      <c r="E26" s="151" t="s">
        <v>94</v>
      </c>
      <c r="F26" s="151" t="s">
        <v>95</v>
      </c>
      <c r="G26" s="151" t="s">
        <v>253</v>
      </c>
      <c r="H26" s="151" t="s">
        <v>254</v>
      </c>
      <c r="I26" s="152">
        <v>66110</v>
      </c>
      <c r="J26" s="152"/>
      <c r="K26" s="152"/>
      <c r="L26" s="152"/>
      <c r="M26" s="152"/>
      <c r="N26" s="151"/>
      <c r="O26" s="151"/>
      <c r="P26" s="151"/>
      <c r="Q26" s="152"/>
      <c r="R26" s="152">
        <v>66110</v>
      </c>
      <c r="S26" s="152">
        <v>66110</v>
      </c>
      <c r="T26" s="152"/>
      <c r="U26" s="152"/>
      <c r="V26" s="152"/>
      <c r="W26" s="152"/>
    </row>
    <row r="27" ht="52.5" customHeight="1" outlineLevel="1" spans="1:23">
      <c r="A27" s="151" t="s">
        <v>220</v>
      </c>
      <c r="B27" s="151" t="s">
        <v>221</v>
      </c>
      <c r="C27" s="151" t="s">
        <v>219</v>
      </c>
      <c r="D27" s="151" t="s">
        <v>46</v>
      </c>
      <c r="E27" s="151" t="s">
        <v>94</v>
      </c>
      <c r="F27" s="151" t="s">
        <v>95</v>
      </c>
      <c r="G27" s="151" t="s">
        <v>255</v>
      </c>
      <c r="H27" s="151" t="s">
        <v>256</v>
      </c>
      <c r="I27" s="152">
        <v>5000</v>
      </c>
      <c r="J27" s="152"/>
      <c r="K27" s="152"/>
      <c r="L27" s="152"/>
      <c r="M27" s="152"/>
      <c r="N27" s="151"/>
      <c r="O27" s="151"/>
      <c r="P27" s="151"/>
      <c r="Q27" s="152"/>
      <c r="R27" s="152">
        <v>5000</v>
      </c>
      <c r="S27" s="152">
        <v>5000</v>
      </c>
      <c r="T27" s="152"/>
      <c r="U27" s="152"/>
      <c r="V27" s="152"/>
      <c r="W27" s="152"/>
    </row>
    <row r="28" ht="52.5" customHeight="1" outlineLevel="1" spans="1:23">
      <c r="A28" s="151" t="s">
        <v>220</v>
      </c>
      <c r="B28" s="151" t="s">
        <v>221</v>
      </c>
      <c r="C28" s="151" t="s">
        <v>219</v>
      </c>
      <c r="D28" s="151" t="s">
        <v>46</v>
      </c>
      <c r="E28" s="151" t="s">
        <v>94</v>
      </c>
      <c r="F28" s="151" t="s">
        <v>95</v>
      </c>
      <c r="G28" s="151" t="s">
        <v>255</v>
      </c>
      <c r="H28" s="151" t="s">
        <v>256</v>
      </c>
      <c r="I28" s="152">
        <v>215000</v>
      </c>
      <c r="J28" s="152"/>
      <c r="K28" s="152"/>
      <c r="L28" s="152"/>
      <c r="M28" s="152"/>
      <c r="N28" s="151"/>
      <c r="O28" s="151"/>
      <c r="P28" s="151"/>
      <c r="Q28" s="152"/>
      <c r="R28" s="152">
        <v>215000</v>
      </c>
      <c r="S28" s="152">
        <v>215000</v>
      </c>
      <c r="T28" s="152"/>
      <c r="U28" s="152"/>
      <c r="V28" s="152"/>
      <c r="W28" s="152"/>
    </row>
    <row r="29" ht="52.5" customHeight="1" spans="1:23">
      <c r="A29" s="151"/>
      <c r="B29" s="151"/>
      <c r="C29" s="151" t="s">
        <v>257</v>
      </c>
      <c r="D29" s="151"/>
      <c r="E29" s="151"/>
      <c r="F29" s="151"/>
      <c r="G29" s="151"/>
      <c r="H29" s="151"/>
      <c r="I29" s="152">
        <v>207875.6</v>
      </c>
      <c r="J29" s="152">
        <v>207875.6</v>
      </c>
      <c r="K29" s="152">
        <v>207875.6</v>
      </c>
      <c r="L29" s="152"/>
      <c r="M29" s="152"/>
      <c r="N29" s="151"/>
      <c r="O29" s="151"/>
      <c r="P29" s="151"/>
      <c r="Q29" s="152"/>
      <c r="R29" s="152"/>
      <c r="S29" s="152"/>
      <c r="T29" s="152"/>
      <c r="U29" s="152"/>
      <c r="V29" s="152"/>
      <c r="W29" s="152"/>
    </row>
    <row r="30" ht="52.5" customHeight="1" outlineLevel="1" spans="1:23">
      <c r="A30" s="151" t="s">
        <v>258</v>
      </c>
      <c r="B30" s="151" t="s">
        <v>259</v>
      </c>
      <c r="C30" s="151" t="s">
        <v>257</v>
      </c>
      <c r="D30" s="151" t="s">
        <v>46</v>
      </c>
      <c r="E30" s="151" t="s">
        <v>85</v>
      </c>
      <c r="F30" s="151" t="s">
        <v>86</v>
      </c>
      <c r="G30" s="151" t="s">
        <v>260</v>
      </c>
      <c r="H30" s="151" t="s">
        <v>261</v>
      </c>
      <c r="I30" s="152">
        <v>207875.6</v>
      </c>
      <c r="J30" s="152">
        <v>207875.6</v>
      </c>
      <c r="K30" s="152">
        <v>207875.6</v>
      </c>
      <c r="L30" s="152"/>
      <c r="M30" s="152"/>
      <c r="N30" s="151"/>
      <c r="O30" s="151"/>
      <c r="P30" s="151"/>
      <c r="Q30" s="152"/>
      <c r="R30" s="152"/>
      <c r="S30" s="152"/>
      <c r="T30" s="152"/>
      <c r="U30" s="152"/>
      <c r="V30" s="152"/>
      <c r="W30" s="152"/>
    </row>
    <row r="31" ht="30" customHeight="1" spans="1:23">
      <c r="A31" s="153" t="s">
        <v>30</v>
      </c>
      <c r="B31" s="153"/>
      <c r="C31" s="153"/>
      <c r="D31" s="153"/>
      <c r="E31" s="153"/>
      <c r="F31" s="153"/>
      <c r="G31" s="153"/>
      <c r="H31" s="153"/>
      <c r="I31" s="152">
        <v>2807875.6</v>
      </c>
      <c r="J31" s="152">
        <v>207875.6</v>
      </c>
      <c r="K31" s="152">
        <v>207875.6</v>
      </c>
      <c r="L31" s="152"/>
      <c r="M31" s="152"/>
      <c r="N31" s="152"/>
      <c r="O31" s="152"/>
      <c r="P31" s="152"/>
      <c r="Q31" s="152"/>
      <c r="R31" s="152">
        <v>2600000</v>
      </c>
      <c r="S31" s="152">
        <v>2600000</v>
      </c>
      <c r="T31" s="152"/>
      <c r="U31" s="152"/>
      <c r="V31" s="152"/>
      <c r="W31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262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"单位名称："&amp;"梁河县平山乡卫生院"</f>
        <v>单位名称：梁河县平山乡卫生院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263</v>
      </c>
      <c r="B4" s="145" t="s">
        <v>264</v>
      </c>
      <c r="C4" s="145" t="s">
        <v>265</v>
      </c>
      <c r="D4" s="145" t="s">
        <v>266</v>
      </c>
      <c r="E4" s="145" t="s">
        <v>267</v>
      </c>
      <c r="F4" s="145" t="s">
        <v>268</v>
      </c>
      <c r="G4" s="145" t="s">
        <v>269</v>
      </c>
      <c r="H4" s="145" t="s">
        <v>270</v>
      </c>
      <c r="I4" s="145" t="s">
        <v>271</v>
      </c>
      <c r="J4" s="145" t="s">
        <v>272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219</v>
      </c>
      <c r="B7" s="146" t="s">
        <v>273</v>
      </c>
      <c r="C7" s="146" t="s">
        <v>274</v>
      </c>
      <c r="D7" s="146" t="s">
        <v>275</v>
      </c>
      <c r="E7" s="146" t="s">
        <v>276</v>
      </c>
      <c r="F7" s="146" t="s">
        <v>277</v>
      </c>
      <c r="G7" s="145" t="s">
        <v>278</v>
      </c>
      <c r="H7" s="145" t="s">
        <v>279</v>
      </c>
      <c r="I7" s="146" t="s">
        <v>280</v>
      </c>
      <c r="J7" s="146" t="s">
        <v>281</v>
      </c>
    </row>
    <row r="8" ht="52.5" customHeight="1" outlineLevel="1" spans="1:10">
      <c r="A8" s="146" t="s">
        <v>219</v>
      </c>
      <c r="B8" s="146" t="s">
        <v>273</v>
      </c>
      <c r="C8" s="146" t="s">
        <v>274</v>
      </c>
      <c r="D8" s="146" t="s">
        <v>282</v>
      </c>
      <c r="E8" s="146" t="s">
        <v>283</v>
      </c>
      <c r="F8" s="146" t="s">
        <v>277</v>
      </c>
      <c r="G8" s="145" t="s">
        <v>284</v>
      </c>
      <c r="H8" s="145" t="s">
        <v>285</v>
      </c>
      <c r="I8" s="146" t="s">
        <v>280</v>
      </c>
      <c r="J8" s="146" t="s">
        <v>283</v>
      </c>
    </row>
    <row r="9" ht="52.5" customHeight="1" outlineLevel="1" spans="1:10">
      <c r="A9" s="146" t="s">
        <v>219</v>
      </c>
      <c r="B9" s="146" t="s">
        <v>273</v>
      </c>
      <c r="C9" s="146" t="s">
        <v>274</v>
      </c>
      <c r="D9" s="146" t="s">
        <v>286</v>
      </c>
      <c r="E9" s="146" t="s">
        <v>287</v>
      </c>
      <c r="F9" s="146" t="s">
        <v>288</v>
      </c>
      <c r="G9" s="145" t="s">
        <v>289</v>
      </c>
      <c r="H9" s="145" t="s">
        <v>290</v>
      </c>
      <c r="I9" s="146" t="s">
        <v>280</v>
      </c>
      <c r="J9" s="146" t="s">
        <v>287</v>
      </c>
    </row>
    <row r="10" ht="52.5" customHeight="1" outlineLevel="1" spans="1:10">
      <c r="A10" s="146" t="s">
        <v>219</v>
      </c>
      <c r="B10" s="146" t="s">
        <v>273</v>
      </c>
      <c r="C10" s="146" t="s">
        <v>291</v>
      </c>
      <c r="D10" s="146" t="s">
        <v>292</v>
      </c>
      <c r="E10" s="146" t="s">
        <v>293</v>
      </c>
      <c r="F10" s="146" t="s">
        <v>277</v>
      </c>
      <c r="G10" s="145" t="s">
        <v>294</v>
      </c>
      <c r="H10" s="145" t="s">
        <v>285</v>
      </c>
      <c r="I10" s="146" t="s">
        <v>280</v>
      </c>
      <c r="J10" s="146" t="s">
        <v>293</v>
      </c>
    </row>
    <row r="11" ht="52.5" customHeight="1" outlineLevel="1" spans="1:10">
      <c r="A11" s="146" t="s">
        <v>219</v>
      </c>
      <c r="B11" s="146" t="s">
        <v>273</v>
      </c>
      <c r="C11" s="146" t="s">
        <v>295</v>
      </c>
      <c r="D11" s="146" t="s">
        <v>296</v>
      </c>
      <c r="E11" s="146" t="s">
        <v>297</v>
      </c>
      <c r="F11" s="146" t="s">
        <v>277</v>
      </c>
      <c r="G11" s="145" t="s">
        <v>294</v>
      </c>
      <c r="H11" s="145" t="s">
        <v>285</v>
      </c>
      <c r="I11" s="146" t="s">
        <v>280</v>
      </c>
      <c r="J11" s="146" t="s">
        <v>298</v>
      </c>
    </row>
    <row r="12" ht="52.5" customHeight="1" outlineLevel="1" spans="1:10">
      <c r="A12" s="146" t="s">
        <v>219</v>
      </c>
      <c r="B12" s="146" t="s">
        <v>273</v>
      </c>
      <c r="C12" s="146" t="s">
        <v>299</v>
      </c>
      <c r="D12" s="146" t="s">
        <v>300</v>
      </c>
      <c r="E12" s="146" t="s">
        <v>301</v>
      </c>
      <c r="F12" s="146" t="s">
        <v>288</v>
      </c>
      <c r="G12" s="145" t="s">
        <v>302</v>
      </c>
      <c r="H12" s="145" t="s">
        <v>303</v>
      </c>
      <c r="I12" s="146" t="s">
        <v>280</v>
      </c>
      <c r="J12" s="146" t="s">
        <v>304</v>
      </c>
    </row>
    <row r="13" ht="52.5" customHeight="1" outlineLevel="1" spans="1:10">
      <c r="A13" s="146" t="s">
        <v>257</v>
      </c>
      <c r="B13" s="146" t="s">
        <v>305</v>
      </c>
      <c r="C13" s="146" t="s">
        <v>274</v>
      </c>
      <c r="D13" s="146" t="s">
        <v>275</v>
      </c>
      <c r="E13" s="146" t="s">
        <v>306</v>
      </c>
      <c r="F13" s="146" t="s">
        <v>307</v>
      </c>
      <c r="G13" s="145" t="s">
        <v>63</v>
      </c>
      <c r="H13" s="145" t="s">
        <v>308</v>
      </c>
      <c r="I13" s="146" t="s">
        <v>280</v>
      </c>
      <c r="J13" s="146" t="s">
        <v>309</v>
      </c>
    </row>
    <row r="14" ht="52.5" customHeight="1" outlineLevel="1" spans="1:10">
      <c r="A14" s="146" t="s">
        <v>257</v>
      </c>
      <c r="B14" s="146" t="s">
        <v>305</v>
      </c>
      <c r="C14" s="146" t="s">
        <v>291</v>
      </c>
      <c r="D14" s="146" t="s">
        <v>292</v>
      </c>
      <c r="E14" s="146" t="s">
        <v>310</v>
      </c>
      <c r="F14" s="146" t="s">
        <v>307</v>
      </c>
      <c r="G14" s="145" t="s">
        <v>63</v>
      </c>
      <c r="H14" s="145" t="s">
        <v>308</v>
      </c>
      <c r="I14" s="146" t="s">
        <v>280</v>
      </c>
      <c r="J14" s="146" t="s">
        <v>309</v>
      </c>
    </row>
    <row r="15" ht="52.5" customHeight="1" outlineLevel="1" spans="1:10">
      <c r="A15" s="146" t="s">
        <v>257</v>
      </c>
      <c r="B15" s="146" t="s">
        <v>305</v>
      </c>
      <c r="C15" s="146" t="s">
        <v>295</v>
      </c>
      <c r="D15" s="146" t="s">
        <v>296</v>
      </c>
      <c r="E15" s="146" t="s">
        <v>296</v>
      </c>
      <c r="F15" s="146" t="s">
        <v>277</v>
      </c>
      <c r="G15" s="145" t="s">
        <v>294</v>
      </c>
      <c r="H15" s="145" t="s">
        <v>285</v>
      </c>
      <c r="I15" s="146" t="s">
        <v>280</v>
      </c>
      <c r="J15" s="146" t="s">
        <v>311</v>
      </c>
    </row>
    <row r="16" ht="52.5" customHeight="1" outlineLevel="1" spans="1:10">
      <c r="A16" s="146" t="s">
        <v>257</v>
      </c>
      <c r="B16" s="146" t="s">
        <v>305</v>
      </c>
      <c r="C16" s="146" t="s">
        <v>299</v>
      </c>
      <c r="D16" s="146" t="s">
        <v>312</v>
      </c>
      <c r="E16" s="146" t="s">
        <v>313</v>
      </c>
      <c r="F16" s="146" t="s">
        <v>288</v>
      </c>
      <c r="G16" s="145" t="s">
        <v>63</v>
      </c>
      <c r="H16" s="145" t="s">
        <v>308</v>
      </c>
      <c r="I16" s="146" t="s">
        <v>280</v>
      </c>
      <c r="J16" s="146" t="s">
        <v>309</v>
      </c>
    </row>
  </sheetData>
  <mergeCells count="6">
    <mergeCell ref="A2:J2"/>
    <mergeCell ref="A3:E3"/>
    <mergeCell ref="A7:A12"/>
    <mergeCell ref="A13:A16"/>
    <mergeCell ref="B7:B12"/>
    <mergeCell ref="B13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月牙儿</cp:lastModifiedBy>
  <dcterms:created xsi:type="dcterms:W3CDTF">2026-02-12T08:09:00Z</dcterms:created>
  <dcterms:modified xsi:type="dcterms:W3CDTF">2026-03-05T07:46:13Z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2151598E20594165893ABB6C9467801F_12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