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4" activeTab="17"/>
  </bookViews>
  <sheets>
    <sheet name="2024年度部门整体支出绩效自评情况" sheetId="1" r:id="rId1"/>
    <sheet name="2024年度部门整体支出绩效自评表" sheetId="2" r:id="rId2"/>
    <sheet name="2024年项目支出绩效自评表" sheetId="3" r:id="rId3"/>
    <sheet name="2024年项目支出绩效自评表 (2)" sheetId="4" r:id="rId4"/>
    <sheet name="2024年项目支出绩效自评表 (3)" sheetId="5" r:id="rId5"/>
    <sheet name="2024年项目支出绩效自评表 (4)" sheetId="6" r:id="rId6"/>
    <sheet name="2024年项目支出绩效自评表 (5)" sheetId="7" r:id="rId7"/>
    <sheet name="2024年项目支出绩效自评表 (6)" sheetId="8" r:id="rId8"/>
    <sheet name="2024年项目支出绩效自评表 (7)" sheetId="9" r:id="rId9"/>
    <sheet name="2024年项目支出绩效自评表 (8)" sheetId="10" r:id="rId10"/>
    <sheet name="2024年项目支出绩效自评表 (9)" sheetId="11" r:id="rId11"/>
    <sheet name="2024年项目支出绩效自评表 (10)" sheetId="12" r:id="rId12"/>
    <sheet name="2024年项目支出绩效自评表 (11)" sheetId="13" r:id="rId13"/>
    <sheet name="2024年项目支出绩效自评表 (12)" sheetId="14" r:id="rId14"/>
    <sheet name="2024年项目支出绩效自评表 (13)" sheetId="15" r:id="rId15"/>
    <sheet name="2024年项目支出绩效自评表 (14)" sheetId="16" r:id="rId16"/>
    <sheet name="2024年项目支出绩效自评表 (15)" sheetId="17" r:id="rId17"/>
    <sheet name="2024年项目支出绩效自评表 (16)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<sst xmlns="http://schemas.openxmlformats.org/spreadsheetml/2006/main" count="1737" uniqueCount="264">
  <si>
    <t>2024年度部门整体支出绩效自评情况</t>
  </si>
  <si>
    <t>一、部门基本情况</t>
  </si>
  <si>
    <t>（一）部门概况</t>
  </si>
  <si>
    <t>小厂乡人民政府2024年末实有人员编制55人，乡党政机构具有党委和政府两种职能，党委领导政府工作。主要是政治思想和方针政策的领导，干部的选拔，考核和监督，经济和行政工作中重大问题的决策。乡政府是基层国家行政机关，行使本行政区的行政职能。</t>
  </si>
  <si>
    <t>（二）部门绩效目标的设立情况</t>
  </si>
  <si>
    <t>2024年是新中国成立75周年，是实施“十四五”规划的关键之年，是奋进新征程推进新跨越三年行动的收官之年。今年乡人民政府工作的总体要求是：以习近平新时代中国特色社会主义思想为指导，全面贯彻党的二十大和二十届二中全会精神，巩固拓展主题教育成果，把铸牢中华民族共同体意识作为各项工作的主线，锚定目标、鼓足干劲、实干笃行，推动小厂各项事业实现质的有效提升和量的合理增长。全乡经济社会发展的主要预期目标是：农村经济总收入增长5%以上，农民人均纯收入增长5%以上，预算总收入增长12%以上，一般公共预算收入增长12%以上。</t>
  </si>
  <si>
    <t>（三）部门整体收支情况</t>
  </si>
  <si>
    <t>2024年财政拨款收入1203.72万元，财政预算1036.24万元，调整预算收入167.48万元，实际完成支出1203.72万元。</t>
  </si>
  <si>
    <t>（四）部门预算管理制度建设情况</t>
  </si>
  <si>
    <t>我乡按照全面推行综合预算的要求编制年度财政预算。单位预算收入遵循所有经常性收入纳入预算的原则。单位预算收入的编制：遵循所有经常性收入纳入预算的原则。将各单位的行政事业性收费收入、罚没收入、其他预算收入、财政补助收入纳入预算收入管理。遵循以收定支，轻重缓急，综合平衡的原则。按照个人经费、公用经费、专项经费的顺序安排支出预算，确保工资有保障。预算编制草案，报经乡政府审核和乡人民代表大会审议通过，然后以政府名义行文下达执行。
预算执行，我乡财政所严格依照法律、行政法的规定，及时、足额征收预算内外收入。严格按照预算计划，按进度、按程序拨款，杜绝办理无预算、无用款计划、超预算、超计划的拨款。对本级财政预算安排的专项资金和上级追加专项资金，做到专款专用，不随意更改用途，更改计划。
预算调整，我乡预算调整遵循合理、合法的原则。确保调整有依据，有调整项目，有调整金额。</t>
  </si>
  <si>
    <t>（五）严控“三公”经费支出情况</t>
  </si>
  <si>
    <t>我乡严格“三公经费”管理办法，按照县纪委、财政年初下达控制数使用，按照公务用车管理、公务接待，公务出差相关规定，从严管理、从严控制、规范报账，因财政资金困难，2024年未实际支出三公经费。</t>
  </si>
  <si>
    <t>二、绩效自评组织情况</t>
  </si>
  <si>
    <t>（一）前期准备</t>
  </si>
  <si>
    <t>明确项目绩效目标，设置绩效绩效评价指标，确定绩效评价标准，确定指标权重。</t>
  </si>
  <si>
    <t>（二）组织实施</t>
  </si>
  <si>
    <t>制定实施方案，对照项目产出指标、质量指标、效益指标、群众满意度指标，逐条逐项审查。</t>
  </si>
  <si>
    <t>三、评价情况分析及综合评价结论</t>
  </si>
  <si>
    <t>按照Z08-2表数据，2024年我部门项目共计16个，进行绩效自评16个自评结果具体如下：1.2024年全省驻村第一书记和乡镇工作队长工作经费项目得分98分，等级为“优”；2.乡镇工作经费项目得分86分，等级为“良”；3.州县配套基层党建工作经费项目得分84分，等级为“良”；4.大邦幸三、四组村内道路通畅土地征收补助资金项目得分83分，等级为“良”；5.财政收回指标大邦幸三组道路维修资金项目得分93分，等级为“优”；6.小厂乡大邦幸村工作经费孙玉廷处级领导经费项目得分83分，等级为“良”；7.乡镇工作经费闫信谁处级领导经费项目得分87分，等级为“良”；8.2020年第五批省预算内基本建设投资和前期工作经费项目得分95分，等级为“优”；9.“八一”建军节座谈慰问经费项目得分81分，等级为“良”；10退役军人及军属春节慰问经费项目得分93分，等级为“优”；11.林长制工作经费项目得分85分，等级为“良”；12.2024年中央财政衔接推进乡村振兴补助资金项目得分95分，等级为“优”；13.2023年农村综合改革转移支付资金项目得分95分，等级为“优”；14.2023年度国土变更调查暨耕地流出问题图斑整改恢复工作经费项目得分90分，等级为“优”；15.耕地流出问题图斑整改恢复工作经费项目得分85分，等级为“良”；16.耕地流出问题整改恢复工作涉及经费项目得分90分，等级为“优”；</t>
  </si>
  <si>
    <t>四、存在的问题和整改情况</t>
  </si>
  <si>
    <t>1.绩效管理体制、机制还不健全。部门绩效主体意识不强，绩效管理往往只是财务人员负责填报，缺少部门间协调配合，绩效目标设置数据单一、不科学、不全面，缺乏行之有效的绩效管理运行机制。
2.绩效考评结果运用存在差距。绩效管理缺乏科学合理的跟踪管理机制，结果运用与预算安排还存在差距。</t>
  </si>
  <si>
    <t>五、绩效自评结果应用情况</t>
  </si>
  <si>
    <t>通过问卷调查得分计算我单位2024年整体支出绩效测评为优。</t>
  </si>
  <si>
    <t>六、主要经验及做法</t>
  </si>
  <si>
    <t>一是制定科学合理的项目管理办法，将部门预算绩效管理从源头和核心抓起，逐步将绩效管理理念从被动绩效向主动绩效观念转变，从而进一步提升部门预算绩效目标编制质量。二是成立部门预算绩效管理工作专班。为进一步加强部门预算绩效管理组织保障，深层次落实部门预算绩效管理工作，解决部门预算绩效管理主体责任落实不到位问题，我单位制定了《小厂乡人民政府建设项目管理制度》，成立部门预算绩效管理小组，以乡长为组长，分管项目领导和财务领导为副组长，相关项目业务主办、财政所为成员的工作专班，确保圆满完成2024年部门绩效自评工作。</t>
  </si>
  <si>
    <t>七、其他需说明的情况</t>
  </si>
  <si>
    <t>无</t>
  </si>
  <si>
    <t>2024年度部门整体支出绩效自评表</t>
  </si>
  <si>
    <t>基本信息</t>
  </si>
  <si>
    <t>部门
名称</t>
  </si>
  <si>
    <t>梁河县小厂乡人民政府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</si>
  <si>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</si>
  <si>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</si>
  <si>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</si>
  <si>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</si>
  <si>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</si>
  <si>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</si>
  <si>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</si>
  <si>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</si>
  <si>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</si>
  <si>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</si>
  <si>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</si>
  <si>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</si>
  <si>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</si>
  <si>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</si>
  <si>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</si>
  <si>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</si>
  <si>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</si>
  <si>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</si>
  <si>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</si>
  <si>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</si>
  <si>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</si>
  <si>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</si>
  <si>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</si>
  <si>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</si>
  <si>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</si>
  <si>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</si>
  <si>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</si>
  <si>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</si>
  <si>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组织召开会议次数</t>
  </si>
  <si>
    <t>≥</t>
  </si>
  <si>
    <t>次</t>
  </si>
  <si>
    <t>参会议人次</t>
  </si>
  <si>
    <t>人次</t>
  </si>
  <si>
    <t>采购办公用品</t>
  </si>
  <si>
    <t>批次</t>
  </si>
  <si>
    <t>质量指标</t>
  </si>
  <si>
    <t>年度工作目标任务完成率</t>
  </si>
  <si>
    <t>＝</t>
  </si>
  <si>
    <t>%</t>
  </si>
  <si>
    <t>时效指标</t>
  </si>
  <si>
    <t>按时完成</t>
  </si>
  <si>
    <t>＜</t>
  </si>
  <si>
    <t>2024年内执行完成</t>
  </si>
  <si>
    <t>年</t>
  </si>
  <si>
    <t>成本指标</t>
  </si>
  <si>
    <t>元</t>
  </si>
  <si>
    <t>效益指标</t>
  </si>
  <si>
    <t>经济效益指标</t>
  </si>
  <si>
    <t>通过持续巩固推进脱贫攻坚成果，持续抓好农特产业发展服务，提高人民群众经济收入增长，促进小厂乡经济发展。</t>
  </si>
  <si>
    <t>群众年人均纯收入提升</t>
  </si>
  <si>
    <t>社会效益指标</t>
  </si>
  <si>
    <t>通过开展党建、乡村振兴、法律法规、惠农惠民政策宣传，促进群众对乡镇各项工作知晓度、认可度、配合度，有效提升群众公共知识水平。</t>
  </si>
  <si>
    <t>群众知晓率有效提升</t>
  </si>
  <si>
    <t>生态效益指标</t>
  </si>
  <si>
    <t>秉承“绿水青山就是金山银山”的绿色发展理念，通过开展林长制、河长制工作，有效维护小厂乡生态环境绿色发展，进一步巩固和提升森林覆盖率和林业资源保有量。</t>
  </si>
  <si>
    <t>森林资源保有量持续巩固</t>
  </si>
  <si>
    <t>可持续影响指标</t>
  </si>
  <si>
    <t>可持续影响时间</t>
  </si>
  <si>
    <t>一年</t>
  </si>
  <si>
    <t>满意度指标</t>
  </si>
  <si>
    <t>服务对象满意度指标等</t>
  </si>
  <si>
    <t>群众满意度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</si>
  <si>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</si>
  <si>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</si>
  <si>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</si>
  <si>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</si>
  <si>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2024年全省驻村第一书记和乡镇工作队长工作经费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</si>
  <si>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</si>
  <si>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</si>
  <si>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</si>
  <si>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</si>
  <si>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</si>
  <si>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</si>
  <si>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</si>
  <si>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</si>
  <si>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</si>
  <si>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</si>
  <si>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</si>
  <si>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</si>
  <si>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</si>
  <si>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</si>
  <si>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选派驻村第一书记5名，驻村队员10名，通过经费保障驻村工作质量明显提高，村集体经济收入有所增加，农村人居环境有所改善，乡镇振兴得到推进。</t>
  </si>
  <si>
    <t>完成发放五个村驻村第一书记工作经费7万元，帮助解决驻村工作中存在的经费不足问题。</t>
  </si>
  <si>
    <t>年度指标值</t>
  </si>
  <si>
    <t>指标完成情况</t>
  </si>
  <si>
    <t>各村全覆盖驻村第一书记人数</t>
  </si>
  <si>
    <t>村</t>
  </si>
  <si>
    <t>帮助群众解决生产生活困难</t>
  </si>
  <si>
    <t>个</t>
  </si>
  <si>
    <t>驻村工作考核完成率</t>
  </si>
  <si>
    <t>2024年内完成考核指标任务数据</t>
  </si>
  <si>
    <t>完成</t>
  </si>
  <si>
    <t>工作经费</t>
  </si>
  <si>
    <t>万元</t>
  </si>
  <si>
    <t>7万元</t>
  </si>
  <si>
    <t>所驻村集体经济收入</t>
  </si>
  <si>
    <t>有所增加</t>
  </si>
  <si>
    <t>效果显著</t>
  </si>
  <si>
    <t>所驻村基层党组织的组织力、凝聚力、战斗力</t>
  </si>
  <si>
    <t>显著增强</t>
  </si>
  <si>
    <t>效果明显</t>
  </si>
  <si>
    <t>所驻村农村人居环境显著提升</t>
  </si>
  <si>
    <t>显著提升</t>
  </si>
  <si>
    <t>被慰问和补助群众满意度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</si>
  <si>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</si>
  <si>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</si>
  <si>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</si>
  <si>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</si>
  <si>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乡镇工作经费</t>
  </si>
  <si>
    <t>执行全乡一切事物，确保全乡各项工作顺利推进，执行全乡一切事物，确保全乡各项工作顺利推进，制定和组织实施经济、科技和社会发展计划，制定资源开发技术改造和产业结构调整方案，组织指导好各种产业生产， 搞好商品流通，协调好本乡与外地区的经济交流与合作，抓好招商引资，人才引进项目开发，不断培育市场体系，组织经济运行，促进经济发展。</t>
  </si>
  <si>
    <t>完成办公用品采购6批次，组织召开会议21次，公务接待51批次，办公设备购置1批次，报销差旅费3人次。</t>
  </si>
  <si>
    <t>办公设备购置</t>
  </si>
  <si>
    <t>5</t>
  </si>
  <si>
    <t>组织召开会议</t>
  </si>
  <si>
    <t>全年工作任务完成率</t>
  </si>
  <si>
    <t>3.17万元</t>
  </si>
  <si>
    <t>促进小厂乡经济平稳健康发展</t>
  </si>
  <si>
    <t>有效促进</t>
  </si>
  <si>
    <t>为小厂乡群众提供平安、祥和、干净、治理有效的生产生活环境</t>
  </si>
  <si>
    <t>小厂乡森林覆盖率得到有效巩固和提升</t>
  </si>
  <si>
    <t>良</t>
  </si>
  <si>
    <t>州县配套基层党建工作经费</t>
  </si>
  <si>
    <t>坚持以习近平新时代中国特色社会主义思想为指导，不断巩固拓展党史学习教育成果，进一步深化主题活动，全面落实从严治党，加强组织建设，确保党建工作有效落实；加强思想建设，促进党员干部政治思想觉悟和综合素质不断提高；加强党风廉政建设，提高拒腐防变能力；不断提升党组织创造力、凝聚力、战斗力。</t>
  </si>
  <si>
    <t>全年组织召开党组织工作会议5场次，开展党员培训2次，培训党员256人次，发展入党积极分子8人。</t>
  </si>
  <si>
    <t>组织召开党建工作会</t>
  </si>
  <si>
    <t>4</t>
  </si>
  <si>
    <t>培训党员</t>
  </si>
  <si>
    <t>2</t>
  </si>
  <si>
    <t>完成党员理想信念教育覆盖率</t>
  </si>
  <si>
    <t>4.75万元</t>
  </si>
  <si>
    <t>促进发挥党员先锋模范带头作用</t>
  </si>
  <si>
    <t>大邦幸三、四组村内道路通畅土地征收补助资金</t>
  </si>
  <si>
    <t>帮助大邦幸三、四组村内道路建设，完成部分村内道路改善，建设公共活动场所，提升群众生活幸福感。</t>
  </si>
  <si>
    <t>完成了大邦幸三、四组改造村内道路土地征收资金支付，为大邦幸三、四组村内道路顺利实施提供了有效保障。</t>
  </si>
  <si>
    <t>征地拓宽村道路面</t>
  </si>
  <si>
    <t>亩</t>
  </si>
  <si>
    <t>土地征收使用率</t>
  </si>
  <si>
    <t>规定时间内按时完成</t>
  </si>
  <si>
    <t>2万元</t>
  </si>
  <si>
    <t>村社区基础设施不断完善，人居环境进一步提升。</t>
  </si>
  <si>
    <t>财政收回指标大邦幸三组道路维修资金</t>
  </si>
  <si>
    <t>用于帮助大邦幸三、四组改造村内道路，改善群众出行条件，进一步丰富村民文化生活。</t>
  </si>
  <si>
    <t>完成了大邦幸三、四组改造村内道路挡墙建设。</t>
  </si>
  <si>
    <t>修建道路挡土墙建设</t>
  </si>
  <si>
    <t>立方米</t>
  </si>
  <si>
    <t>工程质量验收合格率</t>
  </si>
  <si>
    <t>大邦幸三、四组村内道路通行得到有效保障，降低交通运输成本，提升了经济效益。</t>
  </si>
  <si>
    <t>有效提升</t>
  </si>
  <si>
    <t>小厂乡大邦幸村工作经费孙玉廷处级领导经费</t>
  </si>
  <si>
    <t>用于助大邦幸村解决人畜饮水问题，架设水管管道。</t>
  </si>
  <si>
    <t>完成了大邦幸村内部分路段水管架设，解决群众饮用水问题。</t>
  </si>
  <si>
    <t>架设饮水管道</t>
  </si>
  <si>
    <t>米</t>
  </si>
  <si>
    <t>0.4万元</t>
  </si>
  <si>
    <t>群众饮用水安全问题得到有效改善</t>
  </si>
  <si>
    <t>有效改善</t>
  </si>
  <si>
    <t>乡镇工作经费闫信谁处级领导经费</t>
  </si>
  <si>
    <t>用于建设农业农村，进一步优化农村基础设施建设，提升群众生活出行体验感。</t>
  </si>
  <si>
    <t>完成了大邦幸村委会厨房挡墙建设，项目款未完全支付。</t>
  </si>
  <si>
    <t>设施建设活动室挡墙</t>
  </si>
  <si>
    <t>0.07万元</t>
  </si>
  <si>
    <t>通过修建和完善基础设施，提高村集体经济收入</t>
  </si>
  <si>
    <t>通过项目实施，健全和完善了村委会基础设，未基层服务群众提供有效保障</t>
  </si>
  <si>
    <t>2020年第五批省预算内基本建设投资和前期工作经费</t>
  </si>
  <si>
    <t>主要用于解决小厂乡人民政府干部职工住宿短缺的问题，完善便民服务窗口建设，提升服务效能。</t>
  </si>
  <si>
    <t>周转房外围框架已建设完工。</t>
  </si>
  <si>
    <t>周转房混凝土建设</t>
  </si>
  <si>
    <t>管道铺设</t>
  </si>
  <si>
    <t>平方米</t>
  </si>
  <si>
    <t>基础设施建设</t>
  </si>
  <si>
    <t>65万元</t>
  </si>
  <si>
    <t>通过完善周转房建设，增加了固定资产额度</t>
  </si>
  <si>
    <t>通过项目建设完工，发展旅游业，能辐射带动周边群众增收</t>
  </si>
  <si>
    <t>“八一”建军节座谈慰问经费</t>
  </si>
  <si>
    <t>慰问退役军人，传达国家政府对退役军人群体的关心关怀，进一步弘扬拥军爱军的优良传统，组织退役军人学习领会国家法律法规方针政策，激发退役军人爱国奉献再立新功。</t>
  </si>
  <si>
    <t>完成退役军人座谈会，慰问退役军人12人。</t>
  </si>
  <si>
    <t>组织召开退役军人座谈会</t>
  </si>
  <si>
    <t>慰问退役军人</t>
  </si>
  <si>
    <t>人</t>
  </si>
  <si>
    <t>退役军人工作年度完成率</t>
  </si>
  <si>
    <t>0.5万元</t>
  </si>
  <si>
    <t>促进形成拥军爱军的社会氛围</t>
  </si>
  <si>
    <t>退役军人及军属春节慰问经费</t>
  </si>
  <si>
    <t>开展退役军人及军属慰问工作，弘扬“拥军优属、拥政爱民”优良传统，巩固和完善群众性、社会化的大拥军工作格局。</t>
  </si>
  <si>
    <t>组织召开双拥工作会议1次，慰问退役军人及军属125人。</t>
  </si>
  <si>
    <t>慰问对象及人数</t>
  </si>
  <si>
    <t>年度工作考核完成率</t>
  </si>
  <si>
    <t>生活补助</t>
  </si>
  <si>
    <t>2.6万元</t>
  </si>
  <si>
    <t>退役军人补助发放及时，收入增加</t>
  </si>
  <si>
    <t>社会化的大拥军工作格局进一步巩固</t>
  </si>
  <si>
    <t>林长制工作经费</t>
  </si>
  <si>
    <t>林长制度进一步完善，权责明确，保障有力、监督严格、运行高效的森林草原资源保护发展机制全面建立。林分结构进一步优化，森林质量、生态功能明显提升，优质生态产品供给能力和碳汇能力显著增强。</t>
  </si>
  <si>
    <t>组织开展森林防火宣传15次，召开森林防火工作会议1次。</t>
  </si>
  <si>
    <t>巡山护林面积</t>
  </si>
  <si>
    <t>年度林长制工作考核合格率</t>
  </si>
  <si>
    <t>0.9万元</t>
  </si>
  <si>
    <t>促进林业资源合理合法采伐，提高农户经济收益。</t>
  </si>
  <si>
    <t>持续保持巩固森林覆盖率</t>
  </si>
  <si>
    <t>2024年中央财政衔接推进乡村振兴补助资金</t>
  </si>
  <si>
    <t>通过实施梁河县小厂乡油竹坝扶持壮大村集体经济建设项目，建设内容这：围墙100米、道路硬化200米、木楼板120平方米、木吊顶140平方米、楸木栏杆16米、内外电路1项、水塔1个、木花门窗70平方米等，扶持壮大村集体经济，每年增加村集体经济收入。</t>
  </si>
  <si>
    <t>已建设完成道路硬化，围墙、楼板等外围建设，扶持壮大村集体经济，每年增加村集体经济收入。</t>
  </si>
  <si>
    <t>围墙建设</t>
  </si>
  <si>
    <t>道路硬化</t>
  </si>
  <si>
    <t>楼板装围</t>
  </si>
  <si>
    <t>委托业务费</t>
  </si>
  <si>
    <t>1万元</t>
  </si>
  <si>
    <t>99万元</t>
  </si>
  <si>
    <t>通过项目建设实施，辐射带动友义村龙塘村村民增收致富</t>
  </si>
  <si>
    <t>2023年农村综合改革转移支付资金</t>
  </si>
  <si>
    <t>通过建设小厂乡大邦幸村委会大邦幸三、四组农村公益事业财政奖补项目的实施。1.M7.5浆砌石492.754立方米、2.C20路面（厚15cm）1165.78平方米、3.C20路面（厚20cm）320平方米、4.路灯83盏。</t>
  </si>
  <si>
    <t>村内道路已建设完工，并投入使用，很大程度便利了群众出行，提升群众生活幸福感。</t>
  </si>
  <si>
    <t>浆砌石</t>
  </si>
  <si>
    <t>492.754立方米</t>
  </si>
  <si>
    <t>架设路灯</t>
  </si>
  <si>
    <t>盏</t>
  </si>
  <si>
    <t>83盏</t>
  </si>
  <si>
    <t>方便群众出行，降低交通运输成，促进经济发展</t>
  </si>
  <si>
    <t>有效强化农村基础设施，改善群众出行条件</t>
  </si>
  <si>
    <t>2023年度国土变更调查暨耕地流出问题图斑整改恢复工作经费</t>
  </si>
  <si>
    <t>通过开展国土变更调查暨耕地流出问题图斑整改，使耕地保护工作深入人心，有效确保粮食安全。</t>
  </si>
  <si>
    <t>已过开展国土变更调查暨耕地流出问题图斑整改，使耕地保护工作深入人心，有效确保粮食安全。</t>
  </si>
  <si>
    <t>整改违法占用耕地数</t>
  </si>
  <si>
    <t>10亩</t>
  </si>
  <si>
    <t>图斑整改验收完成率</t>
  </si>
  <si>
    <t>0.98万元</t>
  </si>
  <si>
    <t>耕地保护工作深入人心，有效确保粮食安全。</t>
  </si>
  <si>
    <t>通过恢复耕地，生态良性循环得到有效恢复</t>
  </si>
  <si>
    <t>耕地流出问题图斑整改恢复工作经费</t>
  </si>
  <si>
    <t>1462亩</t>
  </si>
  <si>
    <t>18.5万元</t>
  </si>
  <si>
    <t>耕地流出问题整改恢复工作涉及经费</t>
  </si>
  <si>
    <t>18亩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</si>
</sst>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C00000"/>
      <name val="等线"/>
      <charset val="134"/>
      <scheme val="minor"/>
    </font>
    <font>
      <sz val="11"/>
      <color rgb="FF000000"/>
      <name val="宋体"/>
      <charset val="1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top"/>
      <protection locked="0"/>
    </xf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 wrapText="1"/>
      <protection locked="0"/>
    </xf>
    <xf numFmtId="0" fontId="3" fillId="0" borderId="2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7" xfId="0" applyFont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0" fontId="3" fillId="0" borderId="8" xfId="5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/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left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opLeftCell="A7" workbookViewId="0">
      <selection activeCell="G6" sqref="G6"/>
    </sheetView>
  </sheetViews>
  <sheetFormatPr defaultColWidth="9" defaultRowHeight="14.25" outlineLevelCol="2"/>
  <cols>
    <col min="1" max="1" width="22.125" customWidth="1"/>
    <col min="2" max="2" width="33.375" customWidth="1"/>
    <col min="3" max="3" width="100" customWidth="1"/>
  </cols>
  <sheetData>
    <row r="1" ht="27" spans="1:3">
      <c r="A1" s="2" t="s">
        <v>0</v>
      </c>
      <c r="B1" s="2"/>
      <c r="C1" s="2"/>
    </row>
    <row r="2" s="71" customFormat="1" ht="67" customHeight="1" spans="1:3">
      <c r="A2" s="7" t="s">
        <v>1</v>
      </c>
      <c r="B2" s="7" t="s">
        <v>2</v>
      </c>
      <c r="C2" s="72" t="s">
        <v>3</v>
      </c>
    </row>
    <row r="3" s="71" customFormat="1" ht="146" customHeight="1" spans="1:3">
      <c r="A3" s="7"/>
      <c r="B3" s="7" t="s">
        <v>4</v>
      </c>
      <c r="C3" s="72" t="s">
        <v>5</v>
      </c>
    </row>
    <row r="4" s="71" customFormat="1" ht="67" customHeight="1" spans="1:3">
      <c r="A4" s="7"/>
      <c r="B4" s="7" t="s">
        <v>6</v>
      </c>
      <c r="C4" s="72" t="s">
        <v>7</v>
      </c>
    </row>
    <row r="5" s="71" customFormat="1" ht="138" customHeight="1" spans="1:3">
      <c r="A5" s="7"/>
      <c r="B5" s="7" t="s">
        <v>8</v>
      </c>
      <c r="C5" s="72" t="s">
        <v>9</v>
      </c>
    </row>
    <row r="6" s="71" customFormat="1" ht="67" customHeight="1" spans="1:3">
      <c r="A6" s="7"/>
      <c r="B6" s="7" t="s">
        <v>10</v>
      </c>
      <c r="C6" s="72" t="s">
        <v>11</v>
      </c>
    </row>
    <row r="7" s="71" customFormat="1" ht="67" customHeight="1" spans="1:3">
      <c r="A7" s="7" t="s">
        <v>12</v>
      </c>
      <c r="B7" s="7" t="s">
        <v>13</v>
      </c>
      <c r="C7" s="72" t="s">
        <v>14</v>
      </c>
    </row>
    <row r="8" s="71" customFormat="1" ht="67" customHeight="1" spans="1:3">
      <c r="A8" s="7"/>
      <c r="B8" s="7" t="s">
        <v>15</v>
      </c>
      <c r="C8" s="72" t="s">
        <v>16</v>
      </c>
    </row>
    <row r="9" s="71" customFormat="1" ht="181" customHeight="1" spans="1:3">
      <c r="A9" s="7" t="s">
        <v>17</v>
      </c>
      <c r="B9" s="7"/>
      <c r="C9" s="72" t="s">
        <v>18</v>
      </c>
    </row>
    <row r="10" s="71" customFormat="1" ht="67" customHeight="1" spans="1:3">
      <c r="A10" s="7" t="s">
        <v>19</v>
      </c>
      <c r="B10" s="7"/>
      <c r="C10" s="72" t="s">
        <v>20</v>
      </c>
    </row>
    <row r="11" s="71" customFormat="1" ht="67" customHeight="1" spans="1:3">
      <c r="A11" s="7" t="s">
        <v>21</v>
      </c>
      <c r="B11" s="7"/>
      <c r="C11" s="72" t="s">
        <v>22</v>
      </c>
    </row>
    <row r="12" s="71" customFormat="1" ht="115" customHeight="1" spans="1:3">
      <c r="A12" s="7" t="s">
        <v>23</v>
      </c>
      <c r="B12" s="7"/>
      <c r="C12" s="72" t="s">
        <v>24</v>
      </c>
    </row>
    <row r="13" s="71" customFormat="1" ht="67" customHeight="1" spans="1:3">
      <c r="A13" s="7" t="s">
        <v>25</v>
      </c>
      <c r="B13" s="7"/>
      <c r="C13" s="72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28"/>
  <sheetViews>
    <sheetView topLeftCell="A11" workbookViewId="0">
      <selection activeCell="J23" sqref="A11:J23"/>
    </sheetView>
  </sheetViews>
  <sheetFormatPr defaultColWidth="9" defaultRowHeight="14.25"/>
  <cols>
    <col min="1" max="1" width="11.5" customWidth="1"/>
    <col min="2" max="2" width="21.2583333333333" customWidth="1"/>
    <col min="3" max="3" width="44.5" customWidth="1"/>
    <col min="4" max="4" width="12.625"/>
    <col min="5" max="5" width="25.1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194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65</v>
      </c>
      <c r="E5" s="3">
        <v>65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65</v>
      </c>
      <c r="E6" s="3">
        <v>65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195</v>
      </c>
      <c r="C10" s="12"/>
      <c r="D10" s="12"/>
      <c r="E10" s="12"/>
      <c r="F10" s="12"/>
      <c r="G10" s="11" t="s">
        <v>196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197</v>
      </c>
      <c r="D13" s="3" t="s">
        <v>60</v>
      </c>
      <c r="E13" s="15">
        <v>230</v>
      </c>
      <c r="F13" s="16" t="s">
        <v>175</v>
      </c>
      <c r="G13" s="14">
        <v>230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58</v>
      </c>
      <c r="C14" s="15" t="s">
        <v>198</v>
      </c>
      <c r="D14" s="3" t="s">
        <v>60</v>
      </c>
      <c r="E14" s="15">
        <v>120</v>
      </c>
      <c r="F14" s="16" t="s">
        <v>199</v>
      </c>
      <c r="G14" s="30">
        <v>120</v>
      </c>
      <c r="H14" s="26"/>
      <c r="I14" s="26"/>
      <c r="J14" s="16" t="s">
        <v>26</v>
      </c>
    </row>
    <row r="15" ht="31" customHeight="1" spans="1:10">
      <c r="A15" s="3"/>
      <c r="B15" s="3" t="s">
        <v>66</v>
      </c>
      <c r="C15" s="14" t="s">
        <v>176</v>
      </c>
      <c r="D15" s="3" t="s">
        <v>60</v>
      </c>
      <c r="E15" s="3">
        <v>100</v>
      </c>
      <c r="F15" s="16" t="s">
        <v>69</v>
      </c>
      <c r="G15" s="16">
        <v>100</v>
      </c>
      <c r="H15" s="16">
        <v>15</v>
      </c>
      <c r="I15" s="16">
        <v>15</v>
      </c>
      <c r="J15" s="16" t="s">
        <v>26</v>
      </c>
    </row>
    <row r="16" ht="31" customHeight="1" spans="1:10">
      <c r="A16" s="3"/>
      <c r="B16" s="3" t="s">
        <v>70</v>
      </c>
      <c r="C16" s="3" t="s">
        <v>168</v>
      </c>
      <c r="D16" s="3" t="s">
        <v>72</v>
      </c>
      <c r="E16" s="18">
        <v>45657</v>
      </c>
      <c r="F16" s="3" t="s">
        <v>74</v>
      </c>
      <c r="G16" s="3" t="s">
        <v>122</v>
      </c>
      <c r="H16" s="3">
        <v>10</v>
      </c>
      <c r="I16" s="3">
        <v>10</v>
      </c>
      <c r="J16" s="16" t="s">
        <v>26</v>
      </c>
    </row>
    <row r="17" ht="31" customHeight="1" spans="1:10">
      <c r="A17" s="3"/>
      <c r="B17" s="3" t="s">
        <v>75</v>
      </c>
      <c r="C17" s="3" t="s">
        <v>200</v>
      </c>
      <c r="D17" s="3" t="s">
        <v>68</v>
      </c>
      <c r="E17" s="3">
        <v>65</v>
      </c>
      <c r="F17" s="3" t="s">
        <v>124</v>
      </c>
      <c r="G17" s="3" t="s">
        <v>201</v>
      </c>
      <c r="H17" s="3">
        <v>10</v>
      </c>
      <c r="I17" s="3">
        <v>10</v>
      </c>
      <c r="J17" s="16" t="s">
        <v>26</v>
      </c>
    </row>
    <row r="18" ht="31" customHeight="1" spans="1:10">
      <c r="A18" s="3" t="s">
        <v>77</v>
      </c>
      <c r="B18" s="3" t="s">
        <v>78</v>
      </c>
      <c r="C18" s="3" t="s">
        <v>202</v>
      </c>
      <c r="D18" s="3" t="s">
        <v>60</v>
      </c>
      <c r="E18" s="3" t="s">
        <v>178</v>
      </c>
      <c r="F18" s="3"/>
      <c r="G18" s="3" t="s">
        <v>131</v>
      </c>
      <c r="H18" s="3">
        <v>10</v>
      </c>
      <c r="I18" s="3">
        <v>10</v>
      </c>
      <c r="J18" s="16" t="s">
        <v>26</v>
      </c>
    </row>
    <row r="19" ht="31" customHeight="1" spans="1:10">
      <c r="A19" s="3"/>
      <c r="B19" s="3" t="s">
        <v>81</v>
      </c>
      <c r="C19" s="3" t="s">
        <v>203</v>
      </c>
      <c r="D19" s="3" t="s">
        <v>60</v>
      </c>
      <c r="E19" s="3" t="s">
        <v>131</v>
      </c>
      <c r="F19" s="3"/>
      <c r="G19" s="3" t="s">
        <v>131</v>
      </c>
      <c r="H19" s="3">
        <v>10</v>
      </c>
      <c r="I19" s="3">
        <v>10</v>
      </c>
      <c r="J19" s="16" t="s">
        <v>26</v>
      </c>
    </row>
    <row r="20" ht="31" customHeight="1" spans="1:10">
      <c r="A20" s="3"/>
      <c r="B20" s="3" t="s">
        <v>87</v>
      </c>
      <c r="C20" s="3" t="s">
        <v>88</v>
      </c>
      <c r="D20" s="3" t="s">
        <v>60</v>
      </c>
      <c r="E20" s="3">
        <v>1</v>
      </c>
      <c r="F20" s="3" t="s">
        <v>74</v>
      </c>
      <c r="G20" s="3" t="s">
        <v>122</v>
      </c>
      <c r="H20" s="3">
        <v>10</v>
      </c>
      <c r="I20" s="3">
        <v>5</v>
      </c>
      <c r="J20" s="16" t="s">
        <v>26</v>
      </c>
    </row>
    <row r="21" ht="41" customHeight="1" spans="1:10">
      <c r="A21" s="3" t="s">
        <v>90</v>
      </c>
      <c r="B21" s="5" t="s">
        <v>91</v>
      </c>
      <c r="C21" s="3" t="s">
        <v>92</v>
      </c>
      <c r="D21" s="3" t="s">
        <v>60</v>
      </c>
      <c r="E21" s="3">
        <v>98</v>
      </c>
      <c r="F21" s="3" t="s">
        <v>69</v>
      </c>
      <c r="G21" s="20">
        <v>1</v>
      </c>
      <c r="H21" s="3">
        <v>10</v>
      </c>
      <c r="I21" s="3">
        <v>10</v>
      </c>
      <c r="J21" s="16" t="s">
        <v>26</v>
      </c>
    </row>
    <row r="22" ht="31" customHeight="1" spans="1:10">
      <c r="A22" s="3" t="s">
        <v>135</v>
      </c>
      <c r="B22" s="3"/>
      <c r="C22" s="3" t="s">
        <v>26</v>
      </c>
      <c r="D22" s="3"/>
      <c r="E22" s="3"/>
      <c r="F22" s="3"/>
      <c r="G22" s="3"/>
      <c r="H22" s="3"/>
      <c r="I22" s="3"/>
      <c r="J22" s="3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3">
        <f>SUM(I5,I13:I21)</f>
        <v>95</v>
      </c>
      <c r="J23" s="3" t="s">
        <v>137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20"/>
    <mergeCell ref="H13:H14"/>
    <mergeCell ref="I13:I14"/>
    <mergeCell ref="A24:J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27"/>
  <sheetViews>
    <sheetView topLeftCell="A10" workbookViewId="0">
      <selection activeCell="J22" sqref="A11:J22"/>
    </sheetView>
  </sheetViews>
  <sheetFormatPr defaultColWidth="9" defaultRowHeight="14.25"/>
  <cols>
    <col min="1" max="1" width="11.5" customWidth="1"/>
    <col min="2" max="2" width="21.2583333333333" customWidth="1"/>
    <col min="3" max="3" width="39.625" customWidth="1"/>
    <col min="4" max="4" width="12.625"/>
    <col min="5" max="5" width="21.6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204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0.5</v>
      </c>
      <c r="D5" s="3">
        <v>0.5</v>
      </c>
      <c r="E5" s="3">
        <v>0.5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0.5</v>
      </c>
      <c r="D6" s="3">
        <v>0.5</v>
      </c>
      <c r="E6" s="3">
        <v>0.5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205</v>
      </c>
      <c r="C10" s="12"/>
      <c r="D10" s="12"/>
      <c r="E10" s="12"/>
      <c r="F10" s="12"/>
      <c r="G10" s="11" t="s">
        <v>206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207</v>
      </c>
      <c r="D13" s="3" t="s">
        <v>68</v>
      </c>
      <c r="E13" s="15">
        <v>1</v>
      </c>
      <c r="F13" s="16" t="s">
        <v>61</v>
      </c>
      <c r="G13" s="14">
        <v>1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58</v>
      </c>
      <c r="C14" s="15" t="s">
        <v>208</v>
      </c>
      <c r="D14" s="3" t="s">
        <v>68</v>
      </c>
      <c r="E14" s="15">
        <v>12</v>
      </c>
      <c r="F14" s="16" t="s">
        <v>209</v>
      </c>
      <c r="G14" s="30">
        <v>12</v>
      </c>
      <c r="H14" s="26"/>
      <c r="I14" s="26"/>
      <c r="J14" s="16" t="s">
        <v>26</v>
      </c>
    </row>
    <row r="15" ht="31" customHeight="1" spans="1:10">
      <c r="A15" s="3"/>
      <c r="B15" s="3" t="s">
        <v>66</v>
      </c>
      <c r="C15" s="14" t="s">
        <v>210</v>
      </c>
      <c r="D15" s="3" t="s">
        <v>60</v>
      </c>
      <c r="E15" s="4">
        <v>100</v>
      </c>
      <c r="F15" s="16" t="s">
        <v>69</v>
      </c>
      <c r="G15" s="16">
        <v>100</v>
      </c>
      <c r="H15" s="16">
        <v>15</v>
      </c>
      <c r="I15" s="16">
        <v>15</v>
      </c>
      <c r="J15" s="16" t="s">
        <v>26</v>
      </c>
    </row>
    <row r="16" ht="31" customHeight="1" spans="1:10">
      <c r="A16" s="3"/>
      <c r="B16" s="3" t="s">
        <v>70</v>
      </c>
      <c r="C16" s="4" t="s">
        <v>168</v>
      </c>
      <c r="D16" s="3" t="s">
        <v>72</v>
      </c>
      <c r="E16" s="24">
        <v>45657</v>
      </c>
      <c r="F16" s="4" t="s">
        <v>74</v>
      </c>
      <c r="G16" s="4" t="s">
        <v>122</v>
      </c>
      <c r="H16" s="4">
        <v>10</v>
      </c>
      <c r="I16" s="4">
        <v>10</v>
      </c>
      <c r="J16" s="16" t="s">
        <v>26</v>
      </c>
    </row>
    <row r="17" ht="31" customHeight="1" spans="1:10">
      <c r="A17" s="3"/>
      <c r="B17" s="3" t="s">
        <v>75</v>
      </c>
      <c r="C17" s="4" t="s">
        <v>123</v>
      </c>
      <c r="D17" s="3" t="s">
        <v>68</v>
      </c>
      <c r="E17" s="4">
        <v>1.2</v>
      </c>
      <c r="F17" s="4" t="s">
        <v>124</v>
      </c>
      <c r="G17" s="4" t="s">
        <v>211</v>
      </c>
      <c r="H17" s="4">
        <v>10</v>
      </c>
      <c r="I17" s="4">
        <v>6</v>
      </c>
      <c r="J17" s="16" t="s">
        <v>26</v>
      </c>
    </row>
    <row r="18" ht="31" customHeight="1" spans="1:10">
      <c r="A18" s="3" t="s">
        <v>77</v>
      </c>
      <c r="B18" s="3" t="s">
        <v>81</v>
      </c>
      <c r="C18" s="4" t="s">
        <v>212</v>
      </c>
      <c r="D18" s="3" t="s">
        <v>60</v>
      </c>
      <c r="E18" s="4" t="s">
        <v>131</v>
      </c>
      <c r="F18" s="4"/>
      <c r="G18" s="4" t="s">
        <v>131</v>
      </c>
      <c r="H18" s="4">
        <v>20</v>
      </c>
      <c r="I18" s="4">
        <v>10</v>
      </c>
      <c r="J18" s="16" t="s">
        <v>26</v>
      </c>
    </row>
    <row r="19" s="29" customFormat="1" ht="31" customHeight="1" spans="1:10">
      <c r="A19" s="3"/>
      <c r="B19" s="3" t="s">
        <v>87</v>
      </c>
      <c r="C19" s="3" t="s">
        <v>88</v>
      </c>
      <c r="D19" s="3" t="s">
        <v>60</v>
      </c>
      <c r="E19" s="3">
        <v>1</v>
      </c>
      <c r="F19" s="3" t="s">
        <v>74</v>
      </c>
      <c r="G19" s="3" t="s">
        <v>122</v>
      </c>
      <c r="H19" s="3">
        <v>10</v>
      </c>
      <c r="I19" s="3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5">
        <v>1</v>
      </c>
      <c r="H20" s="4">
        <v>10</v>
      </c>
      <c r="I20" s="4">
        <v>10</v>
      </c>
      <c r="J20" s="16" t="s">
        <v>26</v>
      </c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81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H13:H14"/>
    <mergeCell ref="I13:I14"/>
    <mergeCell ref="A23:J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27"/>
  <sheetViews>
    <sheetView topLeftCell="A10" workbookViewId="0">
      <selection activeCell="J22" sqref="A11:J22"/>
    </sheetView>
  </sheetViews>
  <sheetFormatPr defaultColWidth="9" defaultRowHeight="14.25"/>
  <cols>
    <col min="1" max="1" width="11.5" customWidth="1"/>
    <col min="2" max="2" width="21.2583333333333" customWidth="1"/>
    <col min="3" max="3" width="37.625" customWidth="1"/>
    <col min="4" max="4" width="12.625"/>
    <col min="5" max="5" width="24.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213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2.6</v>
      </c>
      <c r="D5" s="3">
        <v>2.6</v>
      </c>
      <c r="E5" s="3">
        <v>2.6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2.6</v>
      </c>
      <c r="D6" s="3">
        <v>2.6</v>
      </c>
      <c r="E6" s="3">
        <v>2.6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214</v>
      </c>
      <c r="C10" s="12"/>
      <c r="D10" s="12"/>
      <c r="E10" s="12"/>
      <c r="F10" s="12"/>
      <c r="G10" s="11" t="s">
        <v>215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216</v>
      </c>
      <c r="D13" s="3" t="s">
        <v>68</v>
      </c>
      <c r="E13" s="15">
        <v>130</v>
      </c>
      <c r="F13" s="16" t="s">
        <v>63</v>
      </c>
      <c r="G13" s="14">
        <v>130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5" t="s">
        <v>217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 t="s">
        <v>26</v>
      </c>
    </row>
    <row r="16" ht="31" customHeight="1" spans="1:10">
      <c r="A16" s="3"/>
      <c r="B16" s="3" t="s">
        <v>75</v>
      </c>
      <c r="C16" s="4" t="s">
        <v>218</v>
      </c>
      <c r="D16" s="3" t="s">
        <v>68</v>
      </c>
      <c r="E16" s="4">
        <v>2.78</v>
      </c>
      <c r="F16" s="4" t="s">
        <v>124</v>
      </c>
      <c r="G16" s="4" t="s">
        <v>219</v>
      </c>
      <c r="H16" s="4">
        <v>10</v>
      </c>
      <c r="I16" s="4">
        <v>8</v>
      </c>
      <c r="J16" s="16" t="s">
        <v>26</v>
      </c>
    </row>
    <row r="17" ht="31" customHeight="1" spans="1:10">
      <c r="A17" s="3" t="s">
        <v>77</v>
      </c>
      <c r="B17" s="3" t="s">
        <v>78</v>
      </c>
      <c r="C17" s="4" t="s">
        <v>220</v>
      </c>
      <c r="D17" s="3" t="s">
        <v>60</v>
      </c>
      <c r="E17" s="4" t="s">
        <v>131</v>
      </c>
      <c r="F17" s="4"/>
      <c r="G17" s="4" t="s">
        <v>122</v>
      </c>
      <c r="H17" s="4">
        <v>10</v>
      </c>
      <c r="I17" s="4">
        <v>10</v>
      </c>
      <c r="J17" s="16" t="s">
        <v>26</v>
      </c>
    </row>
    <row r="18" ht="31" customHeight="1" spans="1:10">
      <c r="A18" s="3"/>
      <c r="B18" s="3" t="s">
        <v>81</v>
      </c>
      <c r="C18" s="4" t="s">
        <v>221</v>
      </c>
      <c r="D18" s="3" t="s">
        <v>60</v>
      </c>
      <c r="E18" s="4" t="s">
        <v>131</v>
      </c>
      <c r="F18" s="4"/>
      <c r="G18" s="4" t="s">
        <v>122</v>
      </c>
      <c r="H18" s="4">
        <v>10</v>
      </c>
      <c r="I18" s="4">
        <v>10</v>
      </c>
      <c r="J18" s="16" t="s">
        <v>26</v>
      </c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5">
        <v>1</v>
      </c>
      <c r="H20" s="4">
        <v>10</v>
      </c>
      <c r="I20" s="4">
        <v>10</v>
      </c>
      <c r="J20" s="16" t="s">
        <v>26</v>
      </c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93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28"/>
  <sheetViews>
    <sheetView topLeftCell="A12" workbookViewId="0">
      <selection activeCell="J23" sqref="A12:J23"/>
    </sheetView>
  </sheetViews>
  <sheetFormatPr defaultColWidth="9" defaultRowHeight="14.25"/>
  <cols>
    <col min="1" max="1" width="11.5" customWidth="1"/>
    <col min="2" max="2" width="21.2583333333333" customWidth="1"/>
    <col min="3" max="3" width="52.375" customWidth="1"/>
    <col min="4" max="4" width="12.625"/>
    <col min="5" max="5" width="25.6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222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0.9</v>
      </c>
      <c r="D5" s="3">
        <v>0.9</v>
      </c>
      <c r="E5" s="3">
        <v>0.9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0.9</v>
      </c>
      <c r="D6" s="3">
        <v>0.9</v>
      </c>
      <c r="E6" s="3">
        <v>0.9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223</v>
      </c>
      <c r="C10" s="12"/>
      <c r="D10" s="12"/>
      <c r="E10" s="12"/>
      <c r="F10" s="12"/>
      <c r="G10" s="11" t="s">
        <v>224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225</v>
      </c>
      <c r="D13" s="3" t="s">
        <v>68</v>
      </c>
      <c r="E13" s="15">
        <v>63106</v>
      </c>
      <c r="F13" s="16" t="s">
        <v>166</v>
      </c>
      <c r="G13" s="14">
        <v>63106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5" t="s">
        <v>226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 t="s">
        <v>26</v>
      </c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2</v>
      </c>
      <c r="F16" s="4" t="s">
        <v>124</v>
      </c>
      <c r="G16" s="4" t="s">
        <v>227</v>
      </c>
      <c r="H16" s="4">
        <v>10</v>
      </c>
      <c r="I16" s="4">
        <v>5</v>
      </c>
      <c r="J16" s="16" t="s">
        <v>26</v>
      </c>
    </row>
    <row r="17" ht="31" customHeight="1" spans="1:10">
      <c r="A17" s="3" t="s">
        <v>77</v>
      </c>
      <c r="B17" s="3" t="s">
        <v>78</v>
      </c>
      <c r="C17" s="4" t="s">
        <v>228</v>
      </c>
      <c r="D17" s="3" t="s">
        <v>60</v>
      </c>
      <c r="E17" s="4" t="s">
        <v>131</v>
      </c>
      <c r="F17" s="4"/>
      <c r="G17" s="4" t="s">
        <v>122</v>
      </c>
      <c r="H17" s="4">
        <v>10</v>
      </c>
      <c r="I17" s="4">
        <v>10</v>
      </c>
      <c r="J17" s="16" t="s">
        <v>26</v>
      </c>
    </row>
    <row r="18" ht="31" customHeight="1" spans="1:10">
      <c r="A18" s="3"/>
      <c r="B18" s="3" t="s">
        <v>81</v>
      </c>
      <c r="C18" s="4"/>
      <c r="D18" s="28"/>
      <c r="E18" s="28"/>
      <c r="F18" s="28"/>
      <c r="G18" s="28"/>
      <c r="H18" s="4">
        <v>10</v>
      </c>
      <c r="I18" s="4">
        <v>0</v>
      </c>
      <c r="J18" s="16" t="s">
        <v>26</v>
      </c>
    </row>
    <row r="19" ht="31" customHeight="1" spans="1:10">
      <c r="A19" s="3"/>
      <c r="B19" s="3" t="s">
        <v>84</v>
      </c>
      <c r="C19" s="4" t="s">
        <v>229</v>
      </c>
      <c r="D19" s="3" t="s">
        <v>60</v>
      </c>
      <c r="E19" s="4" t="s">
        <v>131</v>
      </c>
      <c r="F19" s="4"/>
      <c r="G19" s="4" t="s">
        <v>122</v>
      </c>
      <c r="H19" s="4">
        <v>5</v>
      </c>
      <c r="I19" s="4">
        <v>5</v>
      </c>
      <c r="J19" s="16" t="s">
        <v>26</v>
      </c>
    </row>
    <row r="20" ht="31" customHeight="1" spans="1:10">
      <c r="A20" s="3"/>
      <c r="B20" s="3" t="s">
        <v>87</v>
      </c>
      <c r="C20" s="4" t="s">
        <v>88</v>
      </c>
      <c r="D20" s="3" t="s">
        <v>60</v>
      </c>
      <c r="E20" s="4">
        <v>1</v>
      </c>
      <c r="F20" s="4" t="s">
        <v>74</v>
      </c>
      <c r="G20" s="4" t="s">
        <v>122</v>
      </c>
      <c r="H20" s="4">
        <v>5</v>
      </c>
      <c r="I20" s="4">
        <v>5</v>
      </c>
      <c r="J20" s="16" t="s">
        <v>26</v>
      </c>
    </row>
    <row r="21" ht="41" customHeight="1" spans="1:10">
      <c r="A21" s="3" t="s">
        <v>90</v>
      </c>
      <c r="B21" s="5" t="s">
        <v>91</v>
      </c>
      <c r="C21" s="4" t="s">
        <v>92</v>
      </c>
      <c r="D21" s="3" t="s">
        <v>60</v>
      </c>
      <c r="E21" s="4">
        <v>98</v>
      </c>
      <c r="F21" s="4" t="s">
        <v>69</v>
      </c>
      <c r="G21" s="25">
        <v>1</v>
      </c>
      <c r="H21" s="4">
        <v>10</v>
      </c>
      <c r="I21" s="4">
        <v>10</v>
      </c>
      <c r="J21" s="16" t="s">
        <v>26</v>
      </c>
    </row>
    <row r="22" ht="31" customHeight="1" spans="1:10">
      <c r="A22" s="3" t="s">
        <v>135</v>
      </c>
      <c r="B22" s="3"/>
      <c r="C22" s="4" t="s">
        <v>26</v>
      </c>
      <c r="D22" s="4"/>
      <c r="E22" s="4"/>
      <c r="F22" s="4"/>
      <c r="G22" s="4"/>
      <c r="H22" s="4"/>
      <c r="I22" s="4"/>
      <c r="J22" s="4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4">
        <f>SUM(I5,I13:I21)</f>
        <v>85</v>
      </c>
      <c r="J23" s="3" t="s">
        <v>151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30"/>
  <sheetViews>
    <sheetView topLeftCell="A10" workbookViewId="0">
      <selection activeCell="A11" sqref="A11:J25"/>
    </sheetView>
  </sheetViews>
  <sheetFormatPr defaultColWidth="9" defaultRowHeight="14.25"/>
  <cols>
    <col min="1" max="1" width="11.5" customWidth="1"/>
    <col min="2" max="2" width="21.2583333333333" customWidth="1"/>
    <col min="3" max="3" width="45.875" customWidth="1"/>
    <col min="4" max="4" width="12.625"/>
    <col min="5" max="5" width="26.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230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100</v>
      </c>
      <c r="E5" s="3">
        <v>100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100</v>
      </c>
      <c r="E6" s="3">
        <v>100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231</v>
      </c>
      <c r="C10" s="12"/>
      <c r="D10" s="12"/>
      <c r="E10" s="12"/>
      <c r="F10" s="12"/>
      <c r="G10" s="11" t="s">
        <v>232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233</v>
      </c>
      <c r="D13" s="3" t="s">
        <v>60</v>
      </c>
      <c r="E13" s="15">
        <v>100</v>
      </c>
      <c r="F13" s="16" t="s">
        <v>183</v>
      </c>
      <c r="G13" s="15">
        <v>100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58</v>
      </c>
      <c r="C14" s="15" t="s">
        <v>234</v>
      </c>
      <c r="D14" s="3" t="s">
        <v>60</v>
      </c>
      <c r="E14" s="15">
        <v>200</v>
      </c>
      <c r="F14" s="16" t="s">
        <v>183</v>
      </c>
      <c r="G14" s="15">
        <v>200</v>
      </c>
      <c r="H14" s="26"/>
      <c r="I14" s="26"/>
      <c r="J14" s="16" t="s">
        <v>26</v>
      </c>
    </row>
    <row r="15" ht="31" customHeight="1" spans="1:10">
      <c r="A15" s="3"/>
      <c r="B15" s="3" t="s">
        <v>58</v>
      </c>
      <c r="C15" s="15" t="s">
        <v>235</v>
      </c>
      <c r="D15" s="3" t="s">
        <v>60</v>
      </c>
      <c r="E15" s="15">
        <v>120</v>
      </c>
      <c r="F15" s="16" t="s">
        <v>199</v>
      </c>
      <c r="G15" s="15">
        <v>120</v>
      </c>
      <c r="H15" s="26"/>
      <c r="I15" s="26"/>
      <c r="J15" s="16" t="s">
        <v>26</v>
      </c>
    </row>
    <row r="16" ht="31" customHeight="1" spans="1:10">
      <c r="A16" s="3"/>
      <c r="B16" s="3" t="s">
        <v>66</v>
      </c>
      <c r="C16" s="15" t="s">
        <v>176</v>
      </c>
      <c r="D16" s="3" t="s">
        <v>60</v>
      </c>
      <c r="E16" s="15">
        <v>100</v>
      </c>
      <c r="F16" s="16" t="s">
        <v>69</v>
      </c>
      <c r="G16" s="16">
        <v>100</v>
      </c>
      <c r="H16" s="16">
        <v>15</v>
      </c>
      <c r="I16" s="16">
        <v>15</v>
      </c>
      <c r="J16" s="16" t="s">
        <v>26</v>
      </c>
    </row>
    <row r="17" ht="31" customHeight="1" spans="1:10">
      <c r="A17" s="3"/>
      <c r="B17" s="3" t="s">
        <v>70</v>
      </c>
      <c r="C17" s="4" t="s">
        <v>168</v>
      </c>
      <c r="D17" s="3" t="s">
        <v>72</v>
      </c>
      <c r="E17" s="24">
        <v>45657</v>
      </c>
      <c r="F17" s="4" t="s">
        <v>74</v>
      </c>
      <c r="G17" s="4" t="s">
        <v>122</v>
      </c>
      <c r="H17" s="3">
        <v>10</v>
      </c>
      <c r="I17" s="3">
        <v>10</v>
      </c>
      <c r="J17" s="16" t="s">
        <v>26</v>
      </c>
    </row>
    <row r="18" ht="31" customHeight="1" spans="1:10">
      <c r="A18" s="3"/>
      <c r="B18" s="3" t="s">
        <v>75</v>
      </c>
      <c r="C18" s="15" t="s">
        <v>236</v>
      </c>
      <c r="D18" s="3" t="s">
        <v>68</v>
      </c>
      <c r="E18" s="4">
        <v>1</v>
      </c>
      <c r="F18" s="4" t="s">
        <v>124</v>
      </c>
      <c r="G18" s="4" t="s">
        <v>237</v>
      </c>
      <c r="H18" s="5">
        <v>10</v>
      </c>
      <c r="I18" s="27">
        <v>10</v>
      </c>
      <c r="J18" s="16" t="s">
        <v>26</v>
      </c>
    </row>
    <row r="19" ht="31" customHeight="1" spans="1:10">
      <c r="A19" s="3"/>
      <c r="B19" s="3" t="s">
        <v>75</v>
      </c>
      <c r="C19" s="15" t="s">
        <v>200</v>
      </c>
      <c r="D19" s="3" t="s">
        <v>68</v>
      </c>
      <c r="E19" s="4">
        <v>99</v>
      </c>
      <c r="F19" s="4" t="s">
        <v>124</v>
      </c>
      <c r="G19" s="4" t="s">
        <v>238</v>
      </c>
      <c r="H19" s="19"/>
      <c r="I19" s="23"/>
      <c r="J19" s="16" t="s">
        <v>26</v>
      </c>
    </row>
    <row r="20" ht="31" customHeight="1" spans="1:10">
      <c r="A20" s="3" t="s">
        <v>77</v>
      </c>
      <c r="B20" s="3" t="s">
        <v>78</v>
      </c>
      <c r="C20" s="4" t="s">
        <v>239</v>
      </c>
      <c r="D20" s="3" t="s">
        <v>60</v>
      </c>
      <c r="E20" s="4" t="s">
        <v>131</v>
      </c>
      <c r="F20" s="4"/>
      <c r="G20" s="4" t="s">
        <v>122</v>
      </c>
      <c r="H20" s="3">
        <v>10</v>
      </c>
      <c r="I20" s="3">
        <v>10</v>
      </c>
      <c r="J20" s="16" t="s">
        <v>26</v>
      </c>
    </row>
    <row r="21" ht="31" customHeight="1" spans="1:10">
      <c r="A21" s="3"/>
      <c r="B21" s="3" t="s">
        <v>81</v>
      </c>
      <c r="C21" s="4" t="s">
        <v>203</v>
      </c>
      <c r="D21" s="3" t="s">
        <v>60</v>
      </c>
      <c r="E21" s="4" t="s">
        <v>131</v>
      </c>
      <c r="F21" s="4"/>
      <c r="G21" s="4" t="s">
        <v>122</v>
      </c>
      <c r="H21" s="4">
        <v>10</v>
      </c>
      <c r="I21" s="4">
        <v>10</v>
      </c>
      <c r="J21" s="16" t="s">
        <v>26</v>
      </c>
    </row>
    <row r="22" ht="31" customHeight="1" spans="1:10">
      <c r="A22" s="3"/>
      <c r="B22" s="3" t="s">
        <v>87</v>
      </c>
      <c r="C22" s="4" t="s">
        <v>88</v>
      </c>
      <c r="D22" s="3" t="s">
        <v>60</v>
      </c>
      <c r="E22" s="4">
        <v>1</v>
      </c>
      <c r="F22" s="4" t="s">
        <v>74</v>
      </c>
      <c r="G22" s="4" t="s">
        <v>122</v>
      </c>
      <c r="H22" s="4">
        <v>10</v>
      </c>
      <c r="I22" s="4">
        <v>5</v>
      </c>
      <c r="J22" s="16" t="s">
        <v>26</v>
      </c>
    </row>
    <row r="23" ht="41" customHeight="1" spans="1:10">
      <c r="A23" s="3" t="s">
        <v>90</v>
      </c>
      <c r="B23" s="5" t="s">
        <v>91</v>
      </c>
      <c r="C23" s="4" t="s">
        <v>92</v>
      </c>
      <c r="D23" s="3" t="s">
        <v>60</v>
      </c>
      <c r="E23" s="4">
        <v>98</v>
      </c>
      <c r="F23" s="4" t="s">
        <v>69</v>
      </c>
      <c r="G23" s="25">
        <v>1</v>
      </c>
      <c r="H23" s="4">
        <v>10</v>
      </c>
      <c r="I23" s="4">
        <v>10</v>
      </c>
      <c r="J23" s="16" t="s">
        <v>26</v>
      </c>
    </row>
    <row r="24" ht="31" customHeight="1" spans="1:10">
      <c r="A24" s="3" t="s">
        <v>135</v>
      </c>
      <c r="B24" s="3"/>
      <c r="C24" s="4" t="s">
        <v>26</v>
      </c>
      <c r="D24" s="4"/>
      <c r="E24" s="4"/>
      <c r="F24" s="4"/>
      <c r="G24" s="4"/>
      <c r="H24" s="4"/>
      <c r="I24" s="4"/>
      <c r="J24" s="4"/>
    </row>
    <row r="25" ht="24" customHeight="1" spans="1:10">
      <c r="A25" s="3" t="s">
        <v>136</v>
      </c>
      <c r="B25" s="3">
        <v>100</v>
      </c>
      <c r="C25" s="3"/>
      <c r="D25" s="3"/>
      <c r="E25" s="3"/>
      <c r="F25" s="3"/>
      <c r="G25" s="3"/>
      <c r="H25" s="3"/>
      <c r="I25" s="4">
        <f>SUM(I5,I13:I23)</f>
        <v>95</v>
      </c>
      <c r="J25" s="3" t="s">
        <v>137</v>
      </c>
    </row>
    <row r="26" spans="1:10">
      <c r="A26" s="21" t="s">
        <v>138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19"/>
    <mergeCell ref="A20:A22"/>
    <mergeCell ref="H13:H15"/>
    <mergeCell ref="H18:H19"/>
    <mergeCell ref="I13:I15"/>
    <mergeCell ref="I18:I19"/>
    <mergeCell ref="A26:J3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28"/>
  <sheetViews>
    <sheetView topLeftCell="A12" workbookViewId="0">
      <selection activeCell="J23" sqref="A12:J23"/>
    </sheetView>
  </sheetViews>
  <sheetFormatPr defaultColWidth="9" defaultRowHeight="14.25"/>
  <cols>
    <col min="1" max="1" width="11.5" customWidth="1"/>
    <col min="2" max="2" width="21.2583333333333" customWidth="1"/>
    <col min="3" max="3" width="54.5" customWidth="1"/>
    <col min="4" max="4" width="12.625"/>
    <col min="5" max="5" width="26.1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240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65</v>
      </c>
      <c r="E5" s="3">
        <v>65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65</v>
      </c>
      <c r="E6" s="3">
        <v>65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241</v>
      </c>
      <c r="C10" s="12"/>
      <c r="D10" s="12"/>
      <c r="E10" s="12"/>
      <c r="F10" s="12"/>
      <c r="G10" s="11" t="s">
        <v>242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243</v>
      </c>
      <c r="D13" s="3" t="s">
        <v>68</v>
      </c>
      <c r="E13" s="15">
        <v>492.754</v>
      </c>
      <c r="F13" s="16" t="s">
        <v>175</v>
      </c>
      <c r="G13" s="15" t="s">
        <v>244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58</v>
      </c>
      <c r="C14" s="15" t="s">
        <v>245</v>
      </c>
      <c r="D14" s="3" t="s">
        <v>68</v>
      </c>
      <c r="E14" s="15">
        <v>83</v>
      </c>
      <c r="F14" s="16" t="s">
        <v>246</v>
      </c>
      <c r="G14" s="15" t="s">
        <v>247</v>
      </c>
      <c r="H14" s="26"/>
      <c r="I14" s="26"/>
      <c r="J14" s="16" t="s">
        <v>26</v>
      </c>
    </row>
    <row r="15" ht="31" customHeight="1" spans="1:10">
      <c r="A15" s="3"/>
      <c r="B15" s="3" t="s">
        <v>66</v>
      </c>
      <c r="C15" s="15" t="s">
        <v>176</v>
      </c>
      <c r="D15" s="3" t="s">
        <v>60</v>
      </c>
      <c r="E15" s="15">
        <v>100</v>
      </c>
      <c r="F15" s="16" t="s">
        <v>69</v>
      </c>
      <c r="G15" s="16">
        <v>100</v>
      </c>
      <c r="H15" s="16">
        <v>15</v>
      </c>
      <c r="I15" s="16">
        <v>15</v>
      </c>
      <c r="J15" s="16" t="s">
        <v>26</v>
      </c>
    </row>
    <row r="16" ht="31" customHeight="1" spans="1:10">
      <c r="A16" s="3"/>
      <c r="B16" s="3" t="s">
        <v>70</v>
      </c>
      <c r="C16" s="4" t="s">
        <v>168</v>
      </c>
      <c r="D16" s="3" t="s">
        <v>72</v>
      </c>
      <c r="E16" s="24">
        <v>45657</v>
      </c>
      <c r="F16" s="4" t="s">
        <v>74</v>
      </c>
      <c r="G16" s="4" t="s">
        <v>122</v>
      </c>
      <c r="H16" s="3">
        <v>10</v>
      </c>
      <c r="I16" s="3">
        <v>10</v>
      </c>
      <c r="J16" s="16" t="s">
        <v>26</v>
      </c>
    </row>
    <row r="17" ht="31" customHeight="1" spans="1:10">
      <c r="A17" s="3"/>
      <c r="B17" s="3" t="s">
        <v>75</v>
      </c>
      <c r="C17" s="15" t="s">
        <v>200</v>
      </c>
      <c r="D17" s="3" t="s">
        <v>68</v>
      </c>
      <c r="E17" s="4">
        <v>65</v>
      </c>
      <c r="F17" s="4" t="s">
        <v>124</v>
      </c>
      <c r="G17" s="4" t="s">
        <v>201</v>
      </c>
      <c r="H17" s="19">
        <v>10</v>
      </c>
      <c r="I17" s="23">
        <v>10</v>
      </c>
      <c r="J17" s="16" t="s">
        <v>26</v>
      </c>
    </row>
    <row r="18" ht="31" customHeight="1" spans="1:10">
      <c r="A18" s="3" t="s">
        <v>77</v>
      </c>
      <c r="B18" s="3" t="s">
        <v>78</v>
      </c>
      <c r="C18" s="4" t="s">
        <v>248</v>
      </c>
      <c r="D18" s="3" t="s">
        <v>60</v>
      </c>
      <c r="E18" s="4" t="s">
        <v>131</v>
      </c>
      <c r="F18" s="4"/>
      <c r="G18" s="4" t="s">
        <v>122</v>
      </c>
      <c r="H18" s="3">
        <v>10</v>
      </c>
      <c r="I18" s="3">
        <v>10</v>
      </c>
      <c r="J18" s="16" t="s">
        <v>26</v>
      </c>
    </row>
    <row r="19" ht="31" customHeight="1" spans="1:10">
      <c r="A19" s="3"/>
      <c r="B19" s="3" t="s">
        <v>81</v>
      </c>
      <c r="C19" s="4" t="s">
        <v>249</v>
      </c>
      <c r="D19" s="3" t="s">
        <v>60</v>
      </c>
      <c r="E19" s="4" t="s">
        <v>131</v>
      </c>
      <c r="F19" s="4"/>
      <c r="G19" s="4" t="s">
        <v>122</v>
      </c>
      <c r="H19" s="4">
        <v>10</v>
      </c>
      <c r="I19" s="4">
        <v>10</v>
      </c>
      <c r="J19" s="16" t="s">
        <v>26</v>
      </c>
    </row>
    <row r="20" ht="31" customHeight="1" spans="1:10">
      <c r="A20" s="3"/>
      <c r="B20" s="3" t="s">
        <v>87</v>
      </c>
      <c r="C20" s="4" t="s">
        <v>88</v>
      </c>
      <c r="D20" s="3" t="s">
        <v>60</v>
      </c>
      <c r="E20" s="4">
        <v>1</v>
      </c>
      <c r="F20" s="4" t="s">
        <v>74</v>
      </c>
      <c r="G20" s="4" t="s">
        <v>122</v>
      </c>
      <c r="H20" s="4">
        <v>10</v>
      </c>
      <c r="I20" s="4">
        <v>5</v>
      </c>
      <c r="J20" s="16" t="s">
        <v>26</v>
      </c>
    </row>
    <row r="21" ht="41" customHeight="1" spans="1:10">
      <c r="A21" s="3" t="s">
        <v>90</v>
      </c>
      <c r="B21" s="5" t="s">
        <v>91</v>
      </c>
      <c r="C21" s="4" t="s">
        <v>92</v>
      </c>
      <c r="D21" s="3" t="s">
        <v>60</v>
      </c>
      <c r="E21" s="4">
        <v>98</v>
      </c>
      <c r="F21" s="4" t="s">
        <v>69</v>
      </c>
      <c r="G21" s="25">
        <v>1</v>
      </c>
      <c r="H21" s="4">
        <v>10</v>
      </c>
      <c r="I21" s="4">
        <v>10</v>
      </c>
      <c r="J21" s="16" t="s">
        <v>26</v>
      </c>
    </row>
    <row r="22" ht="31" customHeight="1" spans="1:10">
      <c r="A22" s="3" t="s">
        <v>135</v>
      </c>
      <c r="B22" s="3"/>
      <c r="C22" s="4" t="s">
        <v>26</v>
      </c>
      <c r="D22" s="4"/>
      <c r="E22" s="4"/>
      <c r="F22" s="4"/>
      <c r="G22" s="4"/>
      <c r="H22" s="4"/>
      <c r="I22" s="4"/>
      <c r="J22" s="4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4">
        <f>SUM(I5,I13:I21)</f>
        <v>95</v>
      </c>
      <c r="J23" s="3" t="s">
        <v>137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20"/>
    <mergeCell ref="H13:H14"/>
    <mergeCell ref="I13:I14"/>
    <mergeCell ref="A24:J2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J27"/>
  <sheetViews>
    <sheetView topLeftCell="A8" workbookViewId="0">
      <selection activeCell="J22" sqref="A11:J22"/>
    </sheetView>
  </sheetViews>
  <sheetFormatPr defaultColWidth="9" defaultRowHeight="14.25"/>
  <cols>
    <col min="1" max="1" width="11.5" customWidth="1"/>
    <col min="2" max="2" width="21.2583333333333" customWidth="1"/>
    <col min="3" max="3" width="41.375" customWidth="1"/>
    <col min="4" max="4" width="12.625"/>
    <col min="5" max="5" width="27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250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0.98</v>
      </c>
      <c r="E5" s="3">
        <v>0.98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0.98</v>
      </c>
      <c r="E6" s="3">
        <v>0.98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10</v>
      </c>
      <c r="F13" s="16" t="s">
        <v>166</v>
      </c>
      <c r="G13" s="15" t="s">
        <v>254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3">
        <v>10</v>
      </c>
      <c r="I15" s="3">
        <v>10</v>
      </c>
      <c r="J15" s="16" t="s">
        <v>26</v>
      </c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4">
        <v>1</v>
      </c>
      <c r="F16" s="4" t="s">
        <v>124</v>
      </c>
      <c r="G16" s="4" t="s">
        <v>256</v>
      </c>
      <c r="H16" s="19">
        <v>10</v>
      </c>
      <c r="I16" s="23">
        <v>10</v>
      </c>
      <c r="J16" s="16" t="s">
        <v>26</v>
      </c>
    </row>
    <row r="17" ht="31" customHeight="1" spans="1:10">
      <c r="A17" s="3" t="s">
        <v>77</v>
      </c>
      <c r="B17" s="3" t="s">
        <v>81</v>
      </c>
      <c r="C17" s="4" t="s">
        <v>257</v>
      </c>
      <c r="D17" s="3" t="s">
        <v>60</v>
      </c>
      <c r="E17" s="4" t="s">
        <v>131</v>
      </c>
      <c r="F17" s="4"/>
      <c r="G17" s="4" t="s">
        <v>122</v>
      </c>
      <c r="H17" s="4">
        <v>20</v>
      </c>
      <c r="I17" s="4">
        <v>10</v>
      </c>
      <c r="J17" s="16" t="s">
        <v>26</v>
      </c>
    </row>
    <row r="18" ht="31" customHeight="1" spans="1:10">
      <c r="A18" s="3"/>
      <c r="B18" s="3" t="s">
        <v>84</v>
      </c>
      <c r="C18" s="4" t="s">
        <v>258</v>
      </c>
      <c r="D18" s="3" t="s">
        <v>60</v>
      </c>
      <c r="E18" s="4" t="s">
        <v>131</v>
      </c>
      <c r="F18" s="4"/>
      <c r="G18" s="4" t="s">
        <v>122</v>
      </c>
      <c r="H18" s="4">
        <v>5</v>
      </c>
      <c r="I18" s="4">
        <v>5</v>
      </c>
      <c r="J18" s="16" t="s">
        <v>26</v>
      </c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5</v>
      </c>
      <c r="I19" s="4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5">
        <v>1</v>
      </c>
      <c r="H20" s="4">
        <v>10</v>
      </c>
      <c r="I20" s="4">
        <v>10</v>
      </c>
      <c r="J20" s="16" t="s">
        <v>26</v>
      </c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90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J27"/>
  <sheetViews>
    <sheetView topLeftCell="A7" workbookViewId="0">
      <selection activeCell="A11" sqref="A11:J22"/>
    </sheetView>
  </sheetViews>
  <sheetFormatPr defaultColWidth="9" defaultRowHeight="14.25"/>
  <cols>
    <col min="1" max="1" width="11.5" customWidth="1"/>
    <col min="2" max="2" width="21.2583333333333" customWidth="1"/>
    <col min="3" max="3" width="52.375" customWidth="1"/>
    <col min="4" max="4" width="12.625"/>
    <col min="5" max="5" width="26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259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18.5</v>
      </c>
      <c r="E5" s="3">
        <v>18.5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18.5</v>
      </c>
      <c r="E6" s="3">
        <v>18.5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1462</v>
      </c>
      <c r="F13" s="16" t="s">
        <v>166</v>
      </c>
      <c r="G13" s="15" t="s">
        <v>260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3" t="s">
        <v>168</v>
      </c>
      <c r="D15" s="3" t="s">
        <v>72</v>
      </c>
      <c r="E15" s="18">
        <v>45657</v>
      </c>
      <c r="F15" s="3" t="s">
        <v>74</v>
      </c>
      <c r="G15" s="3" t="s">
        <v>122</v>
      </c>
      <c r="H15" s="3">
        <v>10</v>
      </c>
      <c r="I15" s="3">
        <v>10</v>
      </c>
      <c r="J15" s="16" t="s">
        <v>26</v>
      </c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3">
        <v>44.71</v>
      </c>
      <c r="F16" s="3" t="s">
        <v>124</v>
      </c>
      <c r="G16" s="3" t="s">
        <v>261</v>
      </c>
      <c r="H16" s="19">
        <v>10</v>
      </c>
      <c r="I16" s="23">
        <v>5</v>
      </c>
      <c r="J16" s="16" t="s">
        <v>26</v>
      </c>
    </row>
    <row r="17" ht="31" customHeight="1" spans="1:10">
      <c r="A17" s="3" t="s">
        <v>77</v>
      </c>
      <c r="B17" s="3" t="s">
        <v>81</v>
      </c>
      <c r="C17" s="3" t="s">
        <v>257</v>
      </c>
      <c r="D17" s="3" t="s">
        <v>60</v>
      </c>
      <c r="E17" s="3" t="s">
        <v>131</v>
      </c>
      <c r="F17" s="3"/>
      <c r="G17" s="3" t="s">
        <v>122</v>
      </c>
      <c r="H17" s="3">
        <v>20</v>
      </c>
      <c r="I17" s="3">
        <v>10</v>
      </c>
      <c r="J17" s="16" t="s">
        <v>26</v>
      </c>
    </row>
    <row r="18" ht="31" customHeight="1" spans="1:10">
      <c r="A18" s="3"/>
      <c r="B18" s="3" t="s">
        <v>84</v>
      </c>
      <c r="C18" s="3" t="s">
        <v>258</v>
      </c>
      <c r="D18" s="3" t="s">
        <v>60</v>
      </c>
      <c r="E18" s="3" t="s">
        <v>131</v>
      </c>
      <c r="F18" s="3"/>
      <c r="G18" s="3" t="s">
        <v>122</v>
      </c>
      <c r="H18" s="3">
        <v>5</v>
      </c>
      <c r="I18" s="3">
        <v>5</v>
      </c>
      <c r="J18" s="16" t="s">
        <v>26</v>
      </c>
    </row>
    <row r="19" ht="31" customHeight="1" spans="1:10">
      <c r="A19" s="3"/>
      <c r="B19" s="3" t="s">
        <v>87</v>
      </c>
      <c r="C19" s="3" t="s">
        <v>88</v>
      </c>
      <c r="D19" s="3" t="s">
        <v>60</v>
      </c>
      <c r="E19" s="3">
        <v>1</v>
      </c>
      <c r="F19" s="3" t="s">
        <v>74</v>
      </c>
      <c r="G19" s="3" t="s">
        <v>122</v>
      </c>
      <c r="H19" s="3">
        <v>5</v>
      </c>
      <c r="I19" s="3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3" t="s">
        <v>92</v>
      </c>
      <c r="D20" s="3" t="s">
        <v>60</v>
      </c>
      <c r="E20" s="3">
        <v>98</v>
      </c>
      <c r="F20" s="3" t="s">
        <v>69</v>
      </c>
      <c r="G20" s="20">
        <v>1</v>
      </c>
      <c r="H20" s="3">
        <v>10</v>
      </c>
      <c r="I20" s="3">
        <v>10</v>
      </c>
      <c r="J20" s="16" t="s">
        <v>26</v>
      </c>
    </row>
    <row r="21" ht="31" customHeight="1" spans="1:10">
      <c r="A21" s="3" t="s">
        <v>135</v>
      </c>
      <c r="B21" s="3"/>
      <c r="C21" s="3" t="s">
        <v>26</v>
      </c>
      <c r="D21" s="3"/>
      <c r="E21" s="3"/>
      <c r="F21" s="3"/>
      <c r="G21" s="3"/>
      <c r="H21" s="3"/>
      <c r="I21" s="3"/>
      <c r="J21" s="3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3">
        <f>SUM(I5,I13:I20)</f>
        <v>85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27"/>
  <sheetViews>
    <sheetView tabSelected="1" topLeftCell="A8" workbookViewId="0">
      <selection activeCell="D13" sqref="D13"/>
    </sheetView>
  </sheetViews>
  <sheetFormatPr defaultColWidth="9" defaultRowHeight="14.25"/>
  <cols>
    <col min="1" max="1" width="11.5" customWidth="1"/>
    <col min="2" max="2" width="21.2583333333333" customWidth="1"/>
    <col min="3" max="3" width="47.625" customWidth="1"/>
    <col min="4" max="4" width="12.625"/>
    <col min="5" max="5" width="27.1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262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18</v>
      </c>
      <c r="F13" s="16" t="s">
        <v>166</v>
      </c>
      <c r="G13" s="15" t="s">
        <v>263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3" t="s">
        <v>168</v>
      </c>
      <c r="D15" s="3" t="s">
        <v>72</v>
      </c>
      <c r="E15" s="18">
        <v>45657</v>
      </c>
      <c r="F15" s="3" t="s">
        <v>74</v>
      </c>
      <c r="G15" s="3" t="s">
        <v>122</v>
      </c>
      <c r="H15" s="3">
        <v>10</v>
      </c>
      <c r="I15" s="3">
        <v>10</v>
      </c>
      <c r="J15" s="16" t="s">
        <v>26</v>
      </c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3">
        <v>2.34</v>
      </c>
      <c r="F16" s="3" t="s">
        <v>124</v>
      </c>
      <c r="G16" s="3" t="s">
        <v>169</v>
      </c>
      <c r="H16" s="19">
        <v>10</v>
      </c>
      <c r="I16" s="23">
        <v>10</v>
      </c>
      <c r="J16" s="16" t="s">
        <v>26</v>
      </c>
    </row>
    <row r="17" ht="31" customHeight="1" spans="1:10">
      <c r="A17" s="3" t="s">
        <v>77</v>
      </c>
      <c r="B17" s="3" t="s">
        <v>81</v>
      </c>
      <c r="C17" s="3" t="s">
        <v>257</v>
      </c>
      <c r="D17" s="3" t="s">
        <v>60</v>
      </c>
      <c r="E17" s="3" t="s">
        <v>131</v>
      </c>
      <c r="F17" s="3"/>
      <c r="G17" s="3" t="s">
        <v>122</v>
      </c>
      <c r="H17" s="3">
        <v>20</v>
      </c>
      <c r="I17" s="3">
        <v>10</v>
      </c>
      <c r="J17" s="16" t="s">
        <v>26</v>
      </c>
    </row>
    <row r="18" ht="31" customHeight="1" spans="1:10">
      <c r="A18" s="3"/>
      <c r="B18" s="3" t="s">
        <v>84</v>
      </c>
      <c r="C18" s="3" t="s">
        <v>258</v>
      </c>
      <c r="D18" s="3" t="s">
        <v>60</v>
      </c>
      <c r="E18" s="3" t="s">
        <v>131</v>
      </c>
      <c r="F18" s="3"/>
      <c r="G18" s="3" t="s">
        <v>122</v>
      </c>
      <c r="H18" s="3">
        <v>5</v>
      </c>
      <c r="I18" s="3">
        <v>5</v>
      </c>
      <c r="J18" s="16" t="s">
        <v>26</v>
      </c>
    </row>
    <row r="19" ht="31" customHeight="1" spans="1:10">
      <c r="A19" s="3"/>
      <c r="B19" s="3" t="s">
        <v>87</v>
      </c>
      <c r="C19" s="3" t="s">
        <v>88</v>
      </c>
      <c r="D19" s="3" t="s">
        <v>60</v>
      </c>
      <c r="E19" s="3">
        <v>1</v>
      </c>
      <c r="F19" s="3" t="s">
        <v>74</v>
      </c>
      <c r="G19" s="3" t="s">
        <v>122</v>
      </c>
      <c r="H19" s="3">
        <v>5</v>
      </c>
      <c r="I19" s="3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3" t="s">
        <v>92</v>
      </c>
      <c r="D20" s="3" t="s">
        <v>60</v>
      </c>
      <c r="E20" s="3">
        <v>98</v>
      </c>
      <c r="F20" s="3" t="s">
        <v>69</v>
      </c>
      <c r="G20" s="20">
        <v>1</v>
      </c>
      <c r="H20" s="3">
        <v>10</v>
      </c>
      <c r="I20" s="3">
        <v>10</v>
      </c>
      <c r="J20" s="16" t="s">
        <v>26</v>
      </c>
    </row>
    <row r="21" ht="31" customHeight="1" spans="1:10">
      <c r="A21" s="3" t="s">
        <v>135</v>
      </c>
      <c r="B21" s="3"/>
      <c r="C21" s="3" t="s">
        <v>26</v>
      </c>
      <c r="D21" s="3"/>
      <c r="E21" s="3"/>
      <c r="F21" s="3"/>
      <c r="G21" s="3"/>
      <c r="H21" s="3"/>
      <c r="I21" s="3"/>
      <c r="J21" s="3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3">
        <f>SUM(I5,I13:I20)</f>
        <v>90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9"/>
  <sheetViews>
    <sheetView topLeftCell="A22" workbookViewId="0">
      <selection activeCell="K5" sqref="K5:K10"/>
    </sheetView>
  </sheetViews>
  <sheetFormatPr defaultColWidth="9" defaultRowHeight="14.25"/>
  <cols>
    <col min="1" max="1" width="11" customWidth="1"/>
    <col min="2" max="2" width="11.2583333333333" customWidth="1"/>
    <col min="4" max="4" width="32.25" customWidth="1"/>
    <col min="5" max="5" width="12.625" customWidth="1"/>
    <col min="6" max="6" width="26.75" customWidth="1"/>
    <col min="7" max="7" width="11.5" style="38"/>
    <col min="8" max="8" width="12.25" style="38" customWidth="1"/>
    <col min="9" max="9" width="9.54166666666667" style="39"/>
  </cols>
  <sheetData>
    <row r="1" s="37" customFormat="1" ht="27" spans="1:11">
      <c r="A1" s="2" t="s">
        <v>27</v>
      </c>
      <c r="B1" s="2"/>
      <c r="C1" s="2"/>
      <c r="D1" s="2"/>
      <c r="E1" s="2"/>
      <c r="F1" s="2"/>
      <c r="G1" s="40"/>
      <c r="H1" s="40"/>
      <c r="I1" s="60"/>
      <c r="J1" s="2"/>
      <c r="K1" s="2"/>
    </row>
    <row r="2" s="37" customFormat="1" ht="27" customHeight="1" spans="1:11">
      <c r="A2" s="41" t="s">
        <v>28</v>
      </c>
      <c r="B2" s="41"/>
      <c r="C2" s="41"/>
      <c r="D2" s="41"/>
      <c r="E2" s="41"/>
      <c r="F2" s="41"/>
      <c r="G2" s="42"/>
      <c r="H2" s="42"/>
      <c r="I2" s="61"/>
      <c r="J2" s="41"/>
      <c r="K2" s="41"/>
    </row>
    <row r="3" s="37" customFormat="1" ht="32" customHeight="1" spans="1:11">
      <c r="A3" s="5" t="s">
        <v>29</v>
      </c>
      <c r="B3" s="3" t="s">
        <v>30</v>
      </c>
      <c r="C3" s="3"/>
      <c r="D3" s="3"/>
      <c r="E3" s="3"/>
      <c r="F3" s="3"/>
      <c r="G3" s="43"/>
      <c r="H3" s="43"/>
      <c r="I3" s="6"/>
      <c r="J3" s="3"/>
      <c r="K3" s="3"/>
    </row>
    <row r="4" s="37" customFormat="1" ht="40" customHeight="1" spans="1:11">
      <c r="A4" s="5" t="s">
        <v>31</v>
      </c>
      <c r="B4" s="44" t="s">
        <v>32</v>
      </c>
      <c r="C4" s="44"/>
      <c r="D4" s="44"/>
      <c r="E4" s="5" t="s">
        <v>33</v>
      </c>
      <c r="F4" s="5" t="s">
        <v>34</v>
      </c>
      <c r="G4" s="45" t="s">
        <v>35</v>
      </c>
      <c r="H4" s="43" t="s">
        <v>36</v>
      </c>
      <c r="I4" s="6" t="s">
        <v>37</v>
      </c>
      <c r="J4" s="5" t="s">
        <v>38</v>
      </c>
      <c r="K4" s="44" t="s">
        <v>39</v>
      </c>
    </row>
    <row r="5" s="37" customFormat="1" ht="30" customHeight="1" spans="1:11">
      <c r="A5" s="46"/>
      <c r="B5" s="44" t="s">
        <v>40</v>
      </c>
      <c r="C5" s="44"/>
      <c r="D5" s="44"/>
      <c r="E5" s="3">
        <f t="shared" ref="E5:H5" si="0">E6+E7</f>
        <v>1036.38</v>
      </c>
      <c r="F5" s="3">
        <f t="shared" si="0"/>
        <v>167.34</v>
      </c>
      <c r="G5" s="43">
        <f t="shared" si="0"/>
        <v>1203.72</v>
      </c>
      <c r="H5" s="43">
        <f t="shared" si="0"/>
        <v>1203.72</v>
      </c>
      <c r="I5" s="62">
        <f>H5/G5</f>
        <v>1</v>
      </c>
      <c r="J5" s="44"/>
      <c r="K5" s="63"/>
    </row>
    <row r="6" s="37" customFormat="1" ht="30" customHeight="1" spans="1:11">
      <c r="A6" s="46"/>
      <c r="B6" s="3" t="s">
        <v>41</v>
      </c>
      <c r="C6" s="44" t="s">
        <v>40</v>
      </c>
      <c r="D6" s="44"/>
      <c r="E6" s="3">
        <v>944.07</v>
      </c>
      <c r="F6" s="3">
        <v>-15.22</v>
      </c>
      <c r="G6" s="3">
        <v>928.85</v>
      </c>
      <c r="H6" s="3">
        <v>928.85</v>
      </c>
      <c r="I6" s="62">
        <f>H6/G6</f>
        <v>1</v>
      </c>
      <c r="J6" s="3"/>
      <c r="K6" s="63"/>
    </row>
    <row r="7" s="37" customFormat="1" ht="30" customHeight="1" spans="1:11">
      <c r="A7" s="46"/>
      <c r="B7" s="3" t="s">
        <v>42</v>
      </c>
      <c r="C7" s="44" t="s">
        <v>40</v>
      </c>
      <c r="D7" s="44"/>
      <c r="E7" s="3">
        <v>92.31</v>
      </c>
      <c r="F7" s="3">
        <v>182.56</v>
      </c>
      <c r="G7" s="3">
        <v>274.87</v>
      </c>
      <c r="H7" s="3">
        <v>274.87</v>
      </c>
      <c r="I7" s="62">
        <f>H7/G7</f>
        <v>1</v>
      </c>
      <c r="J7" s="3"/>
      <c r="K7" s="63"/>
    </row>
    <row r="8" s="37" customFormat="1" ht="30" customHeight="1" spans="1:11">
      <c r="A8" s="46"/>
      <c r="B8" s="3"/>
      <c r="C8" s="44" t="s">
        <v>43</v>
      </c>
      <c r="D8" s="44"/>
      <c r="E8" s="3">
        <v>92.17</v>
      </c>
      <c r="F8" s="3">
        <v>182.7</v>
      </c>
      <c r="G8" s="3">
        <v>274.87</v>
      </c>
      <c r="H8" s="3">
        <v>274.87</v>
      </c>
      <c r="I8" s="62">
        <f>H8/G8</f>
        <v>1</v>
      </c>
      <c r="J8" s="3"/>
      <c r="K8" s="63"/>
    </row>
    <row r="9" s="37" customFormat="1" ht="30" customHeight="1" spans="1:11">
      <c r="A9" s="46"/>
      <c r="B9" s="3"/>
      <c r="C9" s="44" t="s">
        <v>44</v>
      </c>
      <c r="D9" s="44"/>
      <c r="E9" s="3">
        <v>0</v>
      </c>
      <c r="F9" s="3"/>
      <c r="G9" s="3">
        <f>F9+E9</f>
        <v>0</v>
      </c>
      <c r="H9" s="3">
        <v>0</v>
      </c>
      <c r="I9" s="3"/>
      <c r="J9" s="3"/>
      <c r="K9" s="63"/>
    </row>
    <row r="10" s="37" customFormat="1" ht="30" customHeight="1" spans="1:11">
      <c r="A10" s="19"/>
      <c r="B10" s="3"/>
      <c r="C10" s="44" t="s">
        <v>45</v>
      </c>
      <c r="D10" s="44"/>
      <c r="E10" s="3">
        <v>0.14</v>
      </c>
      <c r="F10" s="3">
        <v>-0.14</v>
      </c>
      <c r="G10" s="3">
        <v>0</v>
      </c>
      <c r="H10" s="3">
        <v>0</v>
      </c>
      <c r="I10" s="3"/>
      <c r="J10" s="3"/>
      <c r="K10" s="63"/>
    </row>
    <row r="11" s="37" customFormat="1" ht="67" customHeight="1" spans="1:11">
      <c r="A11" s="5" t="s">
        <v>46</v>
      </c>
      <c r="B11" s="7" t="s">
        <v>5</v>
      </c>
      <c r="C11" s="7"/>
      <c r="D11" s="7"/>
      <c r="E11" s="7"/>
      <c r="F11" s="7"/>
      <c r="G11" s="47"/>
      <c r="H11" s="47"/>
      <c r="I11" s="64"/>
      <c r="J11" s="7"/>
      <c r="K11" s="7"/>
    </row>
    <row r="12" s="37" customFormat="1" ht="32" customHeight="1" spans="1:11">
      <c r="A12" s="41" t="s">
        <v>47</v>
      </c>
      <c r="B12" s="41"/>
      <c r="C12" s="41"/>
      <c r="D12" s="41"/>
      <c r="E12" s="41"/>
      <c r="F12" s="41"/>
      <c r="G12" s="42"/>
      <c r="H12" s="42"/>
      <c r="I12" s="61"/>
      <c r="J12" s="41"/>
      <c r="K12" s="41"/>
    </row>
    <row r="13" s="37" customFormat="1" ht="15.75" customHeight="1" spans="1:11">
      <c r="A13" s="44" t="s">
        <v>48</v>
      </c>
      <c r="B13" s="44"/>
      <c r="C13" s="44"/>
      <c r="D13" s="44"/>
      <c r="E13" s="5" t="s">
        <v>49</v>
      </c>
      <c r="F13" s="3" t="s">
        <v>50</v>
      </c>
      <c r="G13" s="45" t="s">
        <v>51</v>
      </c>
      <c r="H13" s="45" t="s">
        <v>52</v>
      </c>
      <c r="I13" s="65" t="s">
        <v>53</v>
      </c>
      <c r="J13" s="66"/>
      <c r="K13" s="55"/>
    </row>
    <row r="14" s="37" customFormat="1" ht="28" customHeight="1" spans="1:11">
      <c r="A14" s="5" t="s">
        <v>54</v>
      </c>
      <c r="B14" s="44" t="s">
        <v>55</v>
      </c>
      <c r="C14" s="44"/>
      <c r="D14" s="44" t="s">
        <v>56</v>
      </c>
      <c r="E14" s="48"/>
      <c r="F14" s="3"/>
      <c r="G14" s="49"/>
      <c r="H14" s="49"/>
      <c r="I14" s="67"/>
      <c r="J14" s="68"/>
      <c r="K14" s="69"/>
    </row>
    <row r="15" s="37" customFormat="1" ht="36" customHeight="1" spans="1:11">
      <c r="A15" s="3" t="s">
        <v>57</v>
      </c>
      <c r="B15" s="44" t="s">
        <v>58</v>
      </c>
      <c r="C15" s="44"/>
      <c r="D15" s="50" t="s">
        <v>59</v>
      </c>
      <c r="E15" s="3" t="s">
        <v>60</v>
      </c>
      <c r="F15" s="51">
        <v>50</v>
      </c>
      <c r="G15" s="43" t="s">
        <v>61</v>
      </c>
      <c r="H15" s="52">
        <v>1</v>
      </c>
      <c r="I15" s="6" t="s">
        <v>26</v>
      </c>
      <c r="J15" s="3"/>
      <c r="K15" s="3"/>
    </row>
    <row r="16" s="37" customFormat="1" ht="36" customHeight="1" spans="1:11">
      <c r="A16" s="3"/>
      <c r="B16" s="44" t="s">
        <v>58</v>
      </c>
      <c r="C16" s="44"/>
      <c r="D16" s="50" t="s">
        <v>62</v>
      </c>
      <c r="E16" s="3" t="s">
        <v>60</v>
      </c>
      <c r="F16" s="51">
        <v>500</v>
      </c>
      <c r="G16" s="43" t="s">
        <v>63</v>
      </c>
      <c r="H16" s="52">
        <v>1</v>
      </c>
      <c r="I16" s="6" t="s">
        <v>26</v>
      </c>
      <c r="J16" s="3"/>
      <c r="K16" s="3"/>
    </row>
    <row r="17" s="37" customFormat="1" ht="36" customHeight="1" spans="1:11">
      <c r="A17" s="3"/>
      <c r="B17" s="44" t="s">
        <v>58</v>
      </c>
      <c r="C17" s="44"/>
      <c r="D17" s="50" t="s">
        <v>64</v>
      </c>
      <c r="E17" s="3" t="s">
        <v>60</v>
      </c>
      <c r="F17" s="51">
        <v>15</v>
      </c>
      <c r="G17" s="43" t="s">
        <v>65</v>
      </c>
      <c r="H17" s="52">
        <v>1</v>
      </c>
      <c r="I17" s="6" t="s">
        <v>26</v>
      </c>
      <c r="J17" s="3"/>
      <c r="K17" s="3"/>
    </row>
    <row r="18" s="37" customFormat="1" ht="36" customHeight="1" spans="1:11">
      <c r="A18" s="44"/>
      <c r="B18" s="44" t="s">
        <v>66</v>
      </c>
      <c r="C18" s="44"/>
      <c r="D18" s="50" t="s">
        <v>67</v>
      </c>
      <c r="E18" s="3" t="s">
        <v>68</v>
      </c>
      <c r="F18" s="3">
        <v>100</v>
      </c>
      <c r="G18" s="43" t="s">
        <v>69</v>
      </c>
      <c r="H18" s="52">
        <v>1</v>
      </c>
      <c r="I18" s="6" t="s">
        <v>26</v>
      </c>
      <c r="J18" s="3"/>
      <c r="K18" s="3"/>
    </row>
    <row r="19" s="37" customFormat="1" ht="36" customHeight="1" spans="1:11">
      <c r="A19" s="44"/>
      <c r="B19" s="44" t="s">
        <v>70</v>
      </c>
      <c r="C19" s="44"/>
      <c r="D19" s="50" t="s">
        <v>71</v>
      </c>
      <c r="E19" s="3" t="s">
        <v>72</v>
      </c>
      <c r="F19" s="53" t="s">
        <v>73</v>
      </c>
      <c r="G19" s="43" t="s">
        <v>74</v>
      </c>
      <c r="H19" s="52">
        <v>1</v>
      </c>
      <c r="I19" s="6" t="s">
        <v>26</v>
      </c>
      <c r="J19" s="3"/>
      <c r="K19" s="3"/>
    </row>
    <row r="20" s="37" customFormat="1" ht="36" customHeight="1" spans="1:11">
      <c r="A20" s="44"/>
      <c r="B20" s="44" t="s">
        <v>75</v>
      </c>
      <c r="C20" s="44"/>
      <c r="D20" s="50" t="s">
        <v>41</v>
      </c>
      <c r="E20" s="3" t="s">
        <v>68</v>
      </c>
      <c r="F20" s="53">
        <v>9288512.05</v>
      </c>
      <c r="G20" s="43" t="s">
        <v>76</v>
      </c>
      <c r="H20" s="52">
        <v>1</v>
      </c>
      <c r="I20" s="6" t="s">
        <v>26</v>
      </c>
      <c r="J20" s="3"/>
      <c r="K20" s="3"/>
    </row>
    <row r="21" s="37" customFormat="1" ht="36" customHeight="1" spans="1:11">
      <c r="A21" s="44"/>
      <c r="B21" s="44" t="s">
        <v>75</v>
      </c>
      <c r="C21" s="44"/>
      <c r="D21" s="50" t="s">
        <v>42</v>
      </c>
      <c r="E21" s="3" t="s">
        <v>68</v>
      </c>
      <c r="F21" s="53">
        <v>2748685.06</v>
      </c>
      <c r="G21" s="43" t="s">
        <v>76</v>
      </c>
      <c r="H21" s="52">
        <v>1</v>
      </c>
      <c r="I21" s="6" t="s">
        <v>26</v>
      </c>
      <c r="J21" s="3"/>
      <c r="K21" s="3"/>
    </row>
    <row r="22" s="37" customFormat="1" ht="91" customHeight="1" spans="1:11">
      <c r="A22" s="3" t="s">
        <v>77</v>
      </c>
      <c r="B22" s="54" t="s">
        <v>78</v>
      </c>
      <c r="C22" s="55"/>
      <c r="D22" s="50" t="s">
        <v>79</v>
      </c>
      <c r="E22" s="3" t="s">
        <v>60</v>
      </c>
      <c r="F22" s="53" t="s">
        <v>80</v>
      </c>
      <c r="G22" s="56"/>
      <c r="H22" s="52">
        <v>1</v>
      </c>
      <c r="I22" s="6" t="s">
        <v>26</v>
      </c>
      <c r="J22" s="3"/>
      <c r="K22" s="3"/>
    </row>
    <row r="23" s="37" customFormat="1" ht="91" customHeight="1" spans="1:11">
      <c r="A23" s="44"/>
      <c r="B23" s="54" t="s">
        <v>81</v>
      </c>
      <c r="C23" s="55"/>
      <c r="D23" s="50" t="s">
        <v>82</v>
      </c>
      <c r="E23" s="3" t="s">
        <v>60</v>
      </c>
      <c r="F23" s="53" t="s">
        <v>83</v>
      </c>
      <c r="G23" s="56"/>
      <c r="H23" s="52">
        <v>1</v>
      </c>
      <c r="I23" s="6" t="s">
        <v>26</v>
      </c>
      <c r="J23" s="3"/>
      <c r="K23" s="3"/>
    </row>
    <row r="24" s="37" customFormat="1" ht="91" customHeight="1" spans="1:11">
      <c r="A24" s="44"/>
      <c r="B24" s="54" t="s">
        <v>84</v>
      </c>
      <c r="C24" s="55"/>
      <c r="D24" s="50" t="s">
        <v>85</v>
      </c>
      <c r="E24" s="3" t="s">
        <v>60</v>
      </c>
      <c r="F24" s="53" t="s">
        <v>86</v>
      </c>
      <c r="G24" s="56"/>
      <c r="H24" s="52">
        <v>1</v>
      </c>
      <c r="I24" s="6" t="s">
        <v>26</v>
      </c>
      <c r="J24" s="3"/>
      <c r="K24" s="3"/>
    </row>
    <row r="25" s="37" customFormat="1" ht="36" customHeight="1" spans="1:11">
      <c r="A25" s="44"/>
      <c r="B25" s="54" t="s">
        <v>87</v>
      </c>
      <c r="C25" s="55"/>
      <c r="D25" s="50" t="s">
        <v>88</v>
      </c>
      <c r="E25" s="3" t="s">
        <v>60</v>
      </c>
      <c r="F25" s="51" t="s">
        <v>89</v>
      </c>
      <c r="G25" s="56" t="s">
        <v>74</v>
      </c>
      <c r="H25" s="52">
        <v>1</v>
      </c>
      <c r="I25" s="6" t="s">
        <v>26</v>
      </c>
      <c r="J25" s="3"/>
      <c r="K25" s="3"/>
    </row>
    <row r="26" s="37" customFormat="1" ht="36" customHeight="1" spans="1:11">
      <c r="A26" s="3" t="s">
        <v>90</v>
      </c>
      <c r="B26" s="54" t="s">
        <v>91</v>
      </c>
      <c r="C26" s="55"/>
      <c r="D26" s="50" t="s">
        <v>92</v>
      </c>
      <c r="E26" s="3" t="s">
        <v>60</v>
      </c>
      <c r="F26" s="53">
        <v>98</v>
      </c>
      <c r="G26" s="56" t="s">
        <v>69</v>
      </c>
      <c r="H26" s="52">
        <v>2</v>
      </c>
      <c r="I26" s="6" t="s">
        <v>26</v>
      </c>
      <c r="J26" s="3"/>
      <c r="K26" s="3"/>
    </row>
    <row r="27" s="37" customFormat="1" ht="62" customHeight="1" spans="1:11">
      <c r="A27" s="3" t="s">
        <v>93</v>
      </c>
      <c r="B27" s="3" t="s">
        <v>26</v>
      </c>
      <c r="C27" s="3"/>
      <c r="D27" s="3"/>
      <c r="E27" s="3"/>
      <c r="F27" s="3"/>
      <c r="G27" s="43"/>
      <c r="H27" s="43"/>
      <c r="I27" s="6"/>
      <c r="J27" s="3"/>
      <c r="K27" s="3"/>
    </row>
    <row r="28" s="37" customFormat="1" spans="1:11">
      <c r="A28" s="57" t="s">
        <v>94</v>
      </c>
      <c r="B28" s="58"/>
      <c r="C28" s="58"/>
      <c r="D28" s="58"/>
      <c r="E28" s="58"/>
      <c r="F28" s="58"/>
      <c r="G28" s="59"/>
      <c r="H28" s="59"/>
      <c r="I28" s="70"/>
      <c r="J28" s="58"/>
      <c r="K28" s="58"/>
    </row>
    <row r="29" s="37" customFormat="1" spans="1:11">
      <c r="A29" s="58"/>
      <c r="B29" s="58"/>
      <c r="C29" s="58"/>
      <c r="D29" s="58"/>
      <c r="E29" s="58"/>
      <c r="F29" s="58"/>
      <c r="G29" s="59"/>
      <c r="H29" s="59"/>
      <c r="I29" s="70"/>
      <c r="J29" s="58"/>
      <c r="K29" s="58"/>
    </row>
  </sheetData>
  <mergeCells count="50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K27"/>
    <mergeCell ref="A4:A10"/>
    <mergeCell ref="A15:A21"/>
    <mergeCell ref="A22:A25"/>
    <mergeCell ref="B7:B10"/>
    <mergeCell ref="E13:E14"/>
    <mergeCell ref="F13:F14"/>
    <mergeCell ref="G13:G14"/>
    <mergeCell ref="H13:H14"/>
    <mergeCell ref="K5:K10"/>
    <mergeCell ref="I13:K14"/>
    <mergeCell ref="A28:K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0"/>
  <sheetViews>
    <sheetView topLeftCell="A9" workbookViewId="0">
      <selection activeCell="J25" sqref="A2:J25"/>
    </sheetView>
  </sheetViews>
  <sheetFormatPr defaultColWidth="9" defaultRowHeight="14.25"/>
  <cols>
    <col min="1" max="1" width="11.5" customWidth="1"/>
    <col min="2" max="2" width="21.2583333333333" customWidth="1"/>
    <col min="3" max="3" width="37.875" customWidth="1"/>
    <col min="4" max="4" width="12.625"/>
    <col min="5" max="5" width="21.1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97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7</v>
      </c>
      <c r="E5" s="3">
        <v>7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7</v>
      </c>
      <c r="E6" s="3">
        <v>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11" t="s">
        <v>109</v>
      </c>
      <c r="B9" s="11"/>
      <c r="C9" s="11"/>
      <c r="D9" s="11"/>
      <c r="E9" s="11"/>
      <c r="F9" s="11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1" t="s">
        <v>112</v>
      </c>
      <c r="C10" s="11"/>
      <c r="D10" s="11"/>
      <c r="E10" s="11"/>
      <c r="F10" s="11"/>
      <c r="G10" s="11" t="s">
        <v>113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3" t="s">
        <v>51</v>
      </c>
      <c r="G12" s="13" t="s">
        <v>52</v>
      </c>
      <c r="H12" s="11" t="s">
        <v>103</v>
      </c>
      <c r="I12" s="11" t="s">
        <v>105</v>
      </c>
      <c r="J12" s="11" t="s">
        <v>53</v>
      </c>
    </row>
    <row r="13" ht="31" customHeight="1" spans="1:10">
      <c r="A13" s="11" t="s">
        <v>57</v>
      </c>
      <c r="B13" s="11" t="s">
        <v>58</v>
      </c>
      <c r="C13" s="34" t="s">
        <v>116</v>
      </c>
      <c r="D13" s="11" t="s">
        <v>68</v>
      </c>
      <c r="E13" s="34">
        <v>5</v>
      </c>
      <c r="F13" s="34" t="s">
        <v>117</v>
      </c>
      <c r="G13" s="34">
        <v>5</v>
      </c>
      <c r="H13" s="13">
        <v>15</v>
      </c>
      <c r="I13" s="13">
        <v>15</v>
      </c>
      <c r="J13" s="34" t="s">
        <v>26</v>
      </c>
    </row>
    <row r="14" ht="31" customHeight="1" spans="1:10">
      <c r="A14" s="11"/>
      <c r="B14" s="11" t="s">
        <v>58</v>
      </c>
      <c r="C14" s="34" t="s">
        <v>64</v>
      </c>
      <c r="D14" s="11" t="s">
        <v>60</v>
      </c>
      <c r="E14" s="34">
        <v>5</v>
      </c>
      <c r="F14" s="34" t="s">
        <v>65</v>
      </c>
      <c r="G14" s="34">
        <v>5</v>
      </c>
      <c r="H14" s="33"/>
      <c r="I14" s="33"/>
      <c r="J14" s="34" t="s">
        <v>26</v>
      </c>
    </row>
    <row r="15" ht="31" customHeight="1" spans="1:10">
      <c r="A15" s="11"/>
      <c r="B15" s="11" t="s">
        <v>58</v>
      </c>
      <c r="C15" s="34" t="s">
        <v>118</v>
      </c>
      <c r="D15" s="11" t="s">
        <v>60</v>
      </c>
      <c r="E15" s="34">
        <v>10</v>
      </c>
      <c r="F15" s="34" t="s">
        <v>119</v>
      </c>
      <c r="G15" s="34">
        <v>13</v>
      </c>
      <c r="H15" s="35"/>
      <c r="I15" s="35"/>
      <c r="J15" s="34" t="s">
        <v>26</v>
      </c>
    </row>
    <row r="16" ht="31" customHeight="1" spans="1:10">
      <c r="A16" s="11"/>
      <c r="B16" s="11" t="s">
        <v>66</v>
      </c>
      <c r="C16" s="34" t="s">
        <v>120</v>
      </c>
      <c r="D16" s="11" t="s">
        <v>60</v>
      </c>
      <c r="E16" s="34">
        <v>90</v>
      </c>
      <c r="F16" s="34" t="s">
        <v>69</v>
      </c>
      <c r="G16" s="34">
        <v>92</v>
      </c>
      <c r="H16" s="34">
        <v>15</v>
      </c>
      <c r="I16" s="34">
        <v>15</v>
      </c>
      <c r="J16" s="34" t="s">
        <v>26</v>
      </c>
    </row>
    <row r="17" ht="31" customHeight="1" spans="1:10">
      <c r="A17" s="11"/>
      <c r="B17" s="11" t="s">
        <v>70</v>
      </c>
      <c r="C17" s="34" t="s">
        <v>121</v>
      </c>
      <c r="D17" s="11" t="s">
        <v>72</v>
      </c>
      <c r="E17" s="24">
        <v>45657</v>
      </c>
      <c r="F17" s="34" t="s">
        <v>74</v>
      </c>
      <c r="G17" s="34" t="s">
        <v>122</v>
      </c>
      <c r="H17" s="34">
        <v>10</v>
      </c>
      <c r="I17" s="34">
        <v>10</v>
      </c>
      <c r="J17" s="34" t="s">
        <v>26</v>
      </c>
    </row>
    <row r="18" ht="31" customHeight="1" spans="1:10">
      <c r="A18" s="11"/>
      <c r="B18" s="11" t="s">
        <v>75</v>
      </c>
      <c r="C18" s="34" t="s">
        <v>123</v>
      </c>
      <c r="D18" s="11" t="s">
        <v>68</v>
      </c>
      <c r="E18" s="34">
        <v>7</v>
      </c>
      <c r="F18" s="34" t="s">
        <v>124</v>
      </c>
      <c r="G18" s="34" t="s">
        <v>125</v>
      </c>
      <c r="H18" s="34">
        <v>10</v>
      </c>
      <c r="I18" s="34">
        <v>10</v>
      </c>
      <c r="J18" s="34" t="s">
        <v>26</v>
      </c>
    </row>
    <row r="19" ht="31" customHeight="1" spans="1:10">
      <c r="A19" s="11" t="s">
        <v>77</v>
      </c>
      <c r="B19" s="11" t="s">
        <v>78</v>
      </c>
      <c r="C19" s="34" t="s">
        <v>126</v>
      </c>
      <c r="D19" s="11" t="s">
        <v>60</v>
      </c>
      <c r="E19" s="34" t="s">
        <v>127</v>
      </c>
      <c r="F19" s="34"/>
      <c r="G19" s="34" t="s">
        <v>128</v>
      </c>
      <c r="H19" s="34">
        <v>10</v>
      </c>
      <c r="I19" s="34">
        <v>10</v>
      </c>
      <c r="J19" s="34" t="s">
        <v>26</v>
      </c>
    </row>
    <row r="20" ht="31" customHeight="1" spans="1:10">
      <c r="A20" s="11"/>
      <c r="B20" s="11" t="s">
        <v>81</v>
      </c>
      <c r="C20" s="34" t="s">
        <v>129</v>
      </c>
      <c r="D20" s="11" t="s">
        <v>60</v>
      </c>
      <c r="E20" s="34" t="s">
        <v>130</v>
      </c>
      <c r="F20" s="34"/>
      <c r="G20" s="34" t="s">
        <v>131</v>
      </c>
      <c r="H20" s="34">
        <v>10</v>
      </c>
      <c r="I20" s="34">
        <v>10</v>
      </c>
      <c r="J20" s="34" t="s">
        <v>26</v>
      </c>
    </row>
    <row r="21" ht="31" customHeight="1" spans="1:10">
      <c r="A21" s="11"/>
      <c r="B21" s="11" t="s">
        <v>84</v>
      </c>
      <c r="C21" s="34" t="s">
        <v>132</v>
      </c>
      <c r="D21" s="11" t="s">
        <v>60</v>
      </c>
      <c r="E21" s="34" t="s">
        <v>133</v>
      </c>
      <c r="F21" s="34"/>
      <c r="G21" s="34" t="s">
        <v>131</v>
      </c>
      <c r="H21" s="34">
        <v>5</v>
      </c>
      <c r="I21" s="34">
        <v>5</v>
      </c>
      <c r="J21" s="34" t="s">
        <v>26</v>
      </c>
    </row>
    <row r="22" ht="31" customHeight="1" spans="1:10">
      <c r="A22" s="11"/>
      <c r="B22" s="11" t="s">
        <v>87</v>
      </c>
      <c r="C22" s="34" t="s">
        <v>88</v>
      </c>
      <c r="D22" s="11" t="s">
        <v>60</v>
      </c>
      <c r="E22" s="34">
        <v>1</v>
      </c>
      <c r="F22" s="34" t="s">
        <v>74</v>
      </c>
      <c r="G22" s="34" t="s">
        <v>122</v>
      </c>
      <c r="H22" s="34">
        <v>5</v>
      </c>
      <c r="I22" s="34">
        <v>5</v>
      </c>
      <c r="J22" s="34" t="s">
        <v>26</v>
      </c>
    </row>
    <row r="23" ht="41" customHeight="1" spans="1:10">
      <c r="A23" s="11" t="s">
        <v>90</v>
      </c>
      <c r="B23" s="13" t="s">
        <v>91</v>
      </c>
      <c r="C23" s="34" t="s">
        <v>134</v>
      </c>
      <c r="D23" s="11" t="s">
        <v>60</v>
      </c>
      <c r="E23" s="34">
        <v>98</v>
      </c>
      <c r="F23" s="34" t="s">
        <v>69</v>
      </c>
      <c r="G23" s="36">
        <v>1</v>
      </c>
      <c r="H23" s="34">
        <v>10</v>
      </c>
      <c r="I23" s="34">
        <v>8</v>
      </c>
      <c r="J23" s="34" t="s">
        <v>26</v>
      </c>
    </row>
    <row r="24" ht="31" customHeight="1" spans="1:10">
      <c r="A24" s="3" t="s">
        <v>135</v>
      </c>
      <c r="B24" s="3"/>
      <c r="C24" s="4" t="s">
        <v>26</v>
      </c>
      <c r="D24" s="4"/>
      <c r="E24" s="4"/>
      <c r="F24" s="4"/>
      <c r="G24" s="4"/>
      <c r="H24" s="4"/>
      <c r="I24" s="4"/>
      <c r="J24" s="4"/>
    </row>
    <row r="25" ht="24" customHeight="1" spans="1:10">
      <c r="A25" s="3" t="s">
        <v>136</v>
      </c>
      <c r="B25" s="3">
        <v>100</v>
      </c>
      <c r="C25" s="3"/>
      <c r="D25" s="3"/>
      <c r="E25" s="3"/>
      <c r="F25" s="3"/>
      <c r="G25" s="3"/>
      <c r="H25" s="3"/>
      <c r="I25" s="4">
        <f>SUM(I5,I13:I23)</f>
        <v>98</v>
      </c>
      <c r="J25" s="3" t="s">
        <v>137</v>
      </c>
    </row>
    <row r="26" spans="1:10">
      <c r="A26" s="21" t="s">
        <v>138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18"/>
    <mergeCell ref="A19:A22"/>
    <mergeCell ref="H13:H15"/>
    <mergeCell ref="I13:I15"/>
    <mergeCell ref="A26:J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9"/>
  <sheetViews>
    <sheetView topLeftCell="A10" workbookViewId="0">
      <selection activeCell="J24" sqref="A12:J24"/>
    </sheetView>
  </sheetViews>
  <sheetFormatPr defaultColWidth="9" defaultRowHeight="14.25"/>
  <cols>
    <col min="1" max="1" width="11.5" customWidth="1"/>
    <col min="2" max="2" width="21.2583333333333" customWidth="1"/>
    <col min="3" max="3" width="41.375" customWidth="1"/>
    <col min="4" max="4" width="12.625"/>
    <col min="5" max="5" width="24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139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3.17</v>
      </c>
      <c r="D5" s="3">
        <v>3.17</v>
      </c>
      <c r="E5" s="3">
        <v>3.17</v>
      </c>
      <c r="F5" s="3">
        <v>10</v>
      </c>
      <c r="G5" s="3"/>
      <c r="H5" s="6">
        <f>E5/D5</f>
        <v>1</v>
      </c>
      <c r="I5" s="3">
        <v>4</v>
      </c>
      <c r="J5" s="3"/>
    </row>
    <row r="6" ht="31" customHeight="1" spans="1:10">
      <c r="A6" s="3"/>
      <c r="B6" s="7" t="s">
        <v>43</v>
      </c>
      <c r="C6" s="3">
        <v>3.17</v>
      </c>
      <c r="D6" s="3">
        <v>3.17</v>
      </c>
      <c r="E6" s="3">
        <v>3.17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11" t="s">
        <v>109</v>
      </c>
      <c r="B9" s="11"/>
      <c r="C9" s="11"/>
      <c r="D9" s="11"/>
      <c r="E9" s="11"/>
      <c r="F9" s="11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1" t="s">
        <v>140</v>
      </c>
      <c r="C10" s="11"/>
      <c r="D10" s="11"/>
      <c r="E10" s="11"/>
      <c r="F10" s="11"/>
      <c r="G10" s="11" t="s">
        <v>141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3" t="s">
        <v>51</v>
      </c>
      <c r="G12" s="13" t="s">
        <v>52</v>
      </c>
      <c r="H12" s="11" t="s">
        <v>103</v>
      </c>
      <c r="I12" s="11" t="s">
        <v>105</v>
      </c>
      <c r="J12" s="11" t="s">
        <v>53</v>
      </c>
    </row>
    <row r="13" ht="31" customHeight="1" spans="1:10">
      <c r="A13" s="11" t="s">
        <v>57</v>
      </c>
      <c r="B13" s="11" t="s">
        <v>58</v>
      </c>
      <c r="C13" s="31" t="s">
        <v>142</v>
      </c>
      <c r="D13" s="11" t="s">
        <v>68</v>
      </c>
      <c r="E13" s="31" t="s">
        <v>143</v>
      </c>
      <c r="F13" s="16" t="s">
        <v>65</v>
      </c>
      <c r="G13" s="11">
        <v>6</v>
      </c>
      <c r="H13" s="13">
        <v>15</v>
      </c>
      <c r="I13" s="13">
        <v>15</v>
      </c>
      <c r="J13" s="11" t="s">
        <v>26</v>
      </c>
    </row>
    <row r="14" ht="31" customHeight="1" spans="1:10">
      <c r="A14" s="11"/>
      <c r="B14" s="11" t="s">
        <v>58</v>
      </c>
      <c r="C14" s="31" t="s">
        <v>144</v>
      </c>
      <c r="D14" s="11" t="s">
        <v>60</v>
      </c>
      <c r="E14" s="31">
        <v>20</v>
      </c>
      <c r="F14" s="16" t="s">
        <v>61</v>
      </c>
      <c r="G14" s="11">
        <v>21</v>
      </c>
      <c r="H14" s="33"/>
      <c r="I14" s="33"/>
      <c r="J14" s="11" t="s">
        <v>26</v>
      </c>
    </row>
    <row r="15" ht="31" customHeight="1" spans="1:10">
      <c r="A15" s="11"/>
      <c r="B15" s="11" t="s">
        <v>66</v>
      </c>
      <c r="C15" s="14" t="s">
        <v>145</v>
      </c>
      <c r="D15" s="11" t="s">
        <v>60</v>
      </c>
      <c r="E15" s="11">
        <v>100</v>
      </c>
      <c r="F15" s="11" t="s">
        <v>69</v>
      </c>
      <c r="G15" s="11">
        <v>100</v>
      </c>
      <c r="H15" s="11">
        <v>15</v>
      </c>
      <c r="I15" s="11">
        <v>15</v>
      </c>
      <c r="J15" s="11" t="s">
        <v>26</v>
      </c>
    </row>
    <row r="16" ht="31" customHeight="1" spans="1:10">
      <c r="A16" s="11"/>
      <c r="B16" s="11" t="s">
        <v>70</v>
      </c>
      <c r="C16" s="11" t="s">
        <v>121</v>
      </c>
      <c r="D16" s="11" t="s">
        <v>72</v>
      </c>
      <c r="E16" s="18">
        <v>45657</v>
      </c>
      <c r="F16" s="11" t="s">
        <v>74</v>
      </c>
      <c r="G16" s="11" t="s">
        <v>122</v>
      </c>
      <c r="H16" s="11">
        <v>10</v>
      </c>
      <c r="I16" s="11">
        <v>10</v>
      </c>
      <c r="J16" s="11" t="s">
        <v>26</v>
      </c>
    </row>
    <row r="17" ht="31" customHeight="1" spans="1:10">
      <c r="A17" s="11"/>
      <c r="B17" s="11" t="s">
        <v>75</v>
      </c>
      <c r="C17" s="11" t="s">
        <v>123</v>
      </c>
      <c r="D17" s="11" t="s">
        <v>68</v>
      </c>
      <c r="E17" s="11">
        <v>10</v>
      </c>
      <c r="F17" s="11" t="s">
        <v>124</v>
      </c>
      <c r="G17" s="11" t="s">
        <v>146</v>
      </c>
      <c r="H17" s="11">
        <v>10</v>
      </c>
      <c r="I17" s="11">
        <v>4</v>
      </c>
      <c r="J17" s="11" t="s">
        <v>26</v>
      </c>
    </row>
    <row r="18" ht="31" customHeight="1" spans="1:10">
      <c r="A18" s="11" t="s">
        <v>77</v>
      </c>
      <c r="B18" s="11" t="s">
        <v>78</v>
      </c>
      <c r="C18" s="11" t="s">
        <v>147</v>
      </c>
      <c r="D18" s="11" t="s">
        <v>60</v>
      </c>
      <c r="E18" s="11" t="s">
        <v>148</v>
      </c>
      <c r="F18" s="11"/>
      <c r="G18" s="11" t="s">
        <v>128</v>
      </c>
      <c r="H18" s="11">
        <v>10</v>
      </c>
      <c r="I18" s="11">
        <v>10</v>
      </c>
      <c r="J18" s="11" t="s">
        <v>26</v>
      </c>
    </row>
    <row r="19" ht="31" customHeight="1" spans="1:10">
      <c r="A19" s="11"/>
      <c r="B19" s="11" t="s">
        <v>81</v>
      </c>
      <c r="C19" s="11" t="s">
        <v>149</v>
      </c>
      <c r="D19" s="11" t="s">
        <v>60</v>
      </c>
      <c r="E19" s="11" t="s">
        <v>130</v>
      </c>
      <c r="F19" s="11"/>
      <c r="G19" s="11" t="s">
        <v>131</v>
      </c>
      <c r="H19" s="11">
        <v>10</v>
      </c>
      <c r="I19" s="11">
        <v>10</v>
      </c>
      <c r="J19" s="11" t="s">
        <v>26</v>
      </c>
    </row>
    <row r="20" ht="31" customHeight="1" spans="1:10">
      <c r="A20" s="11"/>
      <c r="B20" s="11" t="s">
        <v>84</v>
      </c>
      <c r="C20" s="11" t="s">
        <v>150</v>
      </c>
      <c r="D20" s="11" t="s">
        <v>60</v>
      </c>
      <c r="E20" s="11" t="s">
        <v>133</v>
      </c>
      <c r="F20" s="11"/>
      <c r="G20" s="11" t="s">
        <v>131</v>
      </c>
      <c r="H20" s="11">
        <v>5</v>
      </c>
      <c r="I20" s="11">
        <v>5</v>
      </c>
      <c r="J20" s="11" t="s">
        <v>26</v>
      </c>
    </row>
    <row r="21" ht="31" customHeight="1" spans="1:10">
      <c r="A21" s="11"/>
      <c r="B21" s="11" t="s">
        <v>87</v>
      </c>
      <c r="C21" s="11" t="s">
        <v>88</v>
      </c>
      <c r="D21" s="11" t="s">
        <v>60</v>
      </c>
      <c r="E21" s="11">
        <v>1</v>
      </c>
      <c r="F21" s="11" t="s">
        <v>74</v>
      </c>
      <c r="G21" s="11" t="s">
        <v>122</v>
      </c>
      <c r="H21" s="11">
        <v>5</v>
      </c>
      <c r="I21" s="11">
        <v>5</v>
      </c>
      <c r="J21" s="11" t="s">
        <v>26</v>
      </c>
    </row>
    <row r="22" ht="41" customHeight="1" spans="1:10">
      <c r="A22" s="3" t="s">
        <v>90</v>
      </c>
      <c r="B22" s="5" t="s">
        <v>91</v>
      </c>
      <c r="C22" s="3" t="s">
        <v>92</v>
      </c>
      <c r="D22" s="3" t="s">
        <v>60</v>
      </c>
      <c r="E22" s="3">
        <v>98</v>
      </c>
      <c r="F22" s="3" t="s">
        <v>69</v>
      </c>
      <c r="G22" s="20">
        <v>1</v>
      </c>
      <c r="H22" s="3">
        <v>10</v>
      </c>
      <c r="I22" s="3">
        <v>8</v>
      </c>
      <c r="J22" s="11" t="s">
        <v>26</v>
      </c>
    </row>
    <row r="23" ht="31" customHeight="1" spans="1:10">
      <c r="A23" s="3" t="s">
        <v>135</v>
      </c>
      <c r="B23" s="3"/>
      <c r="C23" s="3" t="s">
        <v>26</v>
      </c>
      <c r="D23" s="3"/>
      <c r="E23" s="3"/>
      <c r="F23" s="3"/>
      <c r="G23" s="3"/>
      <c r="H23" s="3"/>
      <c r="I23" s="3"/>
      <c r="J23" s="3"/>
    </row>
    <row r="24" ht="24" customHeight="1" spans="1:10">
      <c r="A24" s="3" t="s">
        <v>136</v>
      </c>
      <c r="B24" s="3">
        <v>100</v>
      </c>
      <c r="C24" s="3"/>
      <c r="D24" s="3"/>
      <c r="E24" s="3"/>
      <c r="F24" s="3"/>
      <c r="G24" s="3"/>
      <c r="H24" s="3"/>
      <c r="I24" s="3">
        <f>SUM(I5,I13:I22)</f>
        <v>86</v>
      </c>
      <c r="J24" s="3" t="s">
        <v>151</v>
      </c>
    </row>
    <row r="25" spans="1:10">
      <c r="A25" s="21" t="s">
        <v>138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1"/>
    <mergeCell ref="H13:H14"/>
    <mergeCell ref="I13:I14"/>
    <mergeCell ref="A25:J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9"/>
  <sheetViews>
    <sheetView topLeftCell="A11" workbookViewId="0">
      <selection activeCell="J24" sqref="A11:J24"/>
    </sheetView>
  </sheetViews>
  <sheetFormatPr defaultColWidth="9" defaultRowHeight="14.25"/>
  <cols>
    <col min="1" max="1" width="11.5" customWidth="1"/>
    <col min="2" max="2" width="21.2583333333333" customWidth="1"/>
    <col min="3" max="3" width="42.875" customWidth="1"/>
    <col min="4" max="4" width="12.625"/>
    <col min="5" max="5" width="22.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152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4.75</v>
      </c>
      <c r="D5" s="3">
        <v>4.75</v>
      </c>
      <c r="E5" s="3">
        <v>4.75</v>
      </c>
      <c r="F5" s="3">
        <v>10</v>
      </c>
      <c r="G5" s="3"/>
      <c r="H5" s="6">
        <f>E5/D5</f>
        <v>1</v>
      </c>
      <c r="I5" s="3">
        <v>5</v>
      </c>
      <c r="J5" s="3"/>
    </row>
    <row r="6" ht="31" customHeight="1" spans="1:10">
      <c r="A6" s="3"/>
      <c r="B6" s="7" t="s">
        <v>43</v>
      </c>
      <c r="C6" s="3">
        <v>4.75</v>
      </c>
      <c r="D6" s="3">
        <v>4.75</v>
      </c>
      <c r="E6" s="3">
        <v>4.75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153</v>
      </c>
      <c r="C10" s="12"/>
      <c r="D10" s="12"/>
      <c r="E10" s="12"/>
      <c r="F10" s="12"/>
      <c r="G10" s="11" t="s">
        <v>154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1" t="s">
        <v>155</v>
      </c>
      <c r="D13" s="3" t="s">
        <v>68</v>
      </c>
      <c r="E13" s="31" t="s">
        <v>156</v>
      </c>
      <c r="F13" s="16" t="s">
        <v>61</v>
      </c>
      <c r="G13" s="14">
        <v>5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58</v>
      </c>
      <c r="C14" s="31" t="s">
        <v>157</v>
      </c>
      <c r="D14" s="3" t="s">
        <v>60</v>
      </c>
      <c r="E14" s="31" t="s">
        <v>158</v>
      </c>
      <c r="F14" s="16" t="s">
        <v>61</v>
      </c>
      <c r="G14" s="14">
        <v>3</v>
      </c>
      <c r="H14" s="32"/>
      <c r="I14" s="32"/>
      <c r="J14" s="16" t="s">
        <v>26</v>
      </c>
    </row>
    <row r="15" ht="31" customHeight="1" spans="1:10">
      <c r="A15" s="3"/>
      <c r="B15" s="3" t="s">
        <v>66</v>
      </c>
      <c r="C15" s="14" t="s">
        <v>159</v>
      </c>
      <c r="D15" s="3" t="s">
        <v>60</v>
      </c>
      <c r="E15" s="3">
        <v>100</v>
      </c>
      <c r="F15" s="16" t="s">
        <v>69</v>
      </c>
      <c r="G15" s="16">
        <v>100</v>
      </c>
      <c r="H15" s="16">
        <v>15</v>
      </c>
      <c r="I15" s="16">
        <v>15</v>
      </c>
      <c r="J15" s="16" t="s">
        <v>26</v>
      </c>
    </row>
    <row r="16" ht="31" customHeight="1" spans="1:10">
      <c r="A16" s="3"/>
      <c r="B16" s="3" t="s">
        <v>70</v>
      </c>
      <c r="C16" s="3" t="s">
        <v>121</v>
      </c>
      <c r="D16" s="3" t="s">
        <v>72</v>
      </c>
      <c r="E16" s="18">
        <v>45657</v>
      </c>
      <c r="F16" s="3" t="s">
        <v>74</v>
      </c>
      <c r="G16" s="3" t="s">
        <v>122</v>
      </c>
      <c r="H16" s="3">
        <v>10</v>
      </c>
      <c r="I16" s="3">
        <v>10</v>
      </c>
      <c r="J16" s="16" t="s">
        <v>26</v>
      </c>
    </row>
    <row r="17" ht="31" customHeight="1" spans="1:10">
      <c r="A17" s="3"/>
      <c r="B17" s="3" t="s">
        <v>75</v>
      </c>
      <c r="C17" s="3" t="s">
        <v>123</v>
      </c>
      <c r="D17" s="3" t="s">
        <v>68</v>
      </c>
      <c r="E17" s="3">
        <v>20</v>
      </c>
      <c r="F17" s="3" t="s">
        <v>124</v>
      </c>
      <c r="G17" s="3" t="s">
        <v>160</v>
      </c>
      <c r="H17" s="3">
        <v>10</v>
      </c>
      <c r="I17" s="3">
        <v>4</v>
      </c>
      <c r="J17" s="16" t="s">
        <v>26</v>
      </c>
    </row>
    <row r="18" ht="31" customHeight="1" spans="1:10">
      <c r="A18" s="3" t="s">
        <v>77</v>
      </c>
      <c r="B18" s="3" t="s">
        <v>78</v>
      </c>
      <c r="C18" s="3" t="s">
        <v>147</v>
      </c>
      <c r="D18" s="3" t="s">
        <v>60</v>
      </c>
      <c r="E18" s="3" t="s">
        <v>148</v>
      </c>
      <c r="F18" s="3"/>
      <c r="G18" s="3" t="s">
        <v>128</v>
      </c>
      <c r="H18" s="3">
        <v>10</v>
      </c>
      <c r="I18" s="3">
        <v>10</v>
      </c>
      <c r="J18" s="16" t="s">
        <v>26</v>
      </c>
    </row>
    <row r="19" ht="31" customHeight="1" spans="1:10">
      <c r="A19" s="3"/>
      <c r="B19" s="3" t="s">
        <v>81</v>
      </c>
      <c r="C19" s="3" t="s">
        <v>161</v>
      </c>
      <c r="D19" s="3" t="s">
        <v>60</v>
      </c>
      <c r="E19" s="3" t="s">
        <v>130</v>
      </c>
      <c r="F19" s="3"/>
      <c r="G19" s="3" t="s">
        <v>131</v>
      </c>
      <c r="H19" s="3">
        <v>10</v>
      </c>
      <c r="I19" s="3">
        <v>10</v>
      </c>
      <c r="J19" s="16" t="s">
        <v>26</v>
      </c>
    </row>
    <row r="20" ht="31" customHeight="1" spans="1:10">
      <c r="A20" s="3"/>
      <c r="B20" s="3" t="s">
        <v>84</v>
      </c>
      <c r="C20" s="3"/>
      <c r="D20" s="3"/>
      <c r="E20" s="3"/>
      <c r="F20" s="3"/>
      <c r="G20" s="3"/>
      <c r="H20" s="3">
        <v>5</v>
      </c>
      <c r="I20" s="3">
        <v>0</v>
      </c>
      <c r="J20" s="16" t="s">
        <v>26</v>
      </c>
    </row>
    <row r="21" ht="31" customHeight="1" spans="1:10">
      <c r="A21" s="3"/>
      <c r="B21" s="3" t="s">
        <v>87</v>
      </c>
      <c r="C21" s="3" t="s">
        <v>88</v>
      </c>
      <c r="D21" s="3" t="s">
        <v>60</v>
      </c>
      <c r="E21" s="3">
        <v>1</v>
      </c>
      <c r="F21" s="3" t="s">
        <v>74</v>
      </c>
      <c r="G21" s="3" t="s">
        <v>122</v>
      </c>
      <c r="H21" s="3">
        <v>5</v>
      </c>
      <c r="I21" s="3">
        <v>5</v>
      </c>
      <c r="J21" s="16" t="s">
        <v>26</v>
      </c>
    </row>
    <row r="22" ht="41" customHeight="1" spans="1:10">
      <c r="A22" s="3" t="s">
        <v>90</v>
      </c>
      <c r="B22" s="5" t="s">
        <v>91</v>
      </c>
      <c r="C22" s="3" t="s">
        <v>92</v>
      </c>
      <c r="D22" s="3" t="s">
        <v>60</v>
      </c>
      <c r="E22" s="3">
        <v>98</v>
      </c>
      <c r="F22" s="3" t="s">
        <v>69</v>
      </c>
      <c r="G22" s="20">
        <v>1</v>
      </c>
      <c r="H22" s="3">
        <v>10</v>
      </c>
      <c r="I22" s="3">
        <v>10</v>
      </c>
      <c r="J22" s="16" t="s">
        <v>26</v>
      </c>
    </row>
    <row r="23" ht="31" customHeight="1" spans="1:10">
      <c r="A23" s="3" t="s">
        <v>135</v>
      </c>
      <c r="B23" s="3"/>
      <c r="C23" s="3" t="s">
        <v>26</v>
      </c>
      <c r="D23" s="3"/>
      <c r="E23" s="3"/>
      <c r="F23" s="3"/>
      <c r="G23" s="3"/>
      <c r="H23" s="3"/>
      <c r="I23" s="3"/>
      <c r="J23" s="3"/>
    </row>
    <row r="24" ht="24" customHeight="1" spans="1:10">
      <c r="A24" s="3" t="s">
        <v>136</v>
      </c>
      <c r="B24" s="3">
        <v>100</v>
      </c>
      <c r="C24" s="3"/>
      <c r="D24" s="3"/>
      <c r="E24" s="3"/>
      <c r="F24" s="3"/>
      <c r="G24" s="3"/>
      <c r="H24" s="3"/>
      <c r="I24" s="3">
        <f>SUM(I5,I13:I22)</f>
        <v>84</v>
      </c>
      <c r="J24" s="3" t="s">
        <v>151</v>
      </c>
    </row>
    <row r="25" spans="1:10">
      <c r="A25" s="21" t="s">
        <v>138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1"/>
    <mergeCell ref="H13:H14"/>
    <mergeCell ref="I13:I14"/>
    <mergeCell ref="A25:J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26"/>
  <sheetViews>
    <sheetView topLeftCell="A9" workbookViewId="0">
      <selection activeCell="B21" sqref="A11:J21"/>
    </sheetView>
  </sheetViews>
  <sheetFormatPr defaultColWidth="9" defaultRowHeight="14.25"/>
  <cols>
    <col min="1" max="1" width="11.5" customWidth="1"/>
    <col min="2" max="2" width="21.2583333333333" customWidth="1"/>
    <col min="3" max="3" width="35.125" customWidth="1"/>
    <col min="4" max="4" width="12.625"/>
    <col min="5" max="5" width="23.6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162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163</v>
      </c>
      <c r="C10" s="12"/>
      <c r="D10" s="12"/>
      <c r="E10" s="12"/>
      <c r="F10" s="12"/>
      <c r="G10" s="11" t="s">
        <v>164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1" t="s">
        <v>165</v>
      </c>
      <c r="D13" s="3" t="s">
        <v>68</v>
      </c>
      <c r="E13" s="31">
        <v>0.6</v>
      </c>
      <c r="F13" s="16" t="s">
        <v>166</v>
      </c>
      <c r="G13" s="14">
        <v>0.6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4" t="s">
        <v>167</v>
      </c>
      <c r="D14" s="3" t="s">
        <v>60</v>
      </c>
      <c r="E14" s="3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3" t="s">
        <v>168</v>
      </c>
      <c r="D15" s="3" t="s">
        <v>72</v>
      </c>
      <c r="E15" s="18">
        <v>45657</v>
      </c>
      <c r="F15" s="3" t="s">
        <v>74</v>
      </c>
      <c r="G15" s="3" t="s">
        <v>122</v>
      </c>
      <c r="H15" s="3">
        <v>10</v>
      </c>
      <c r="I15" s="3">
        <v>10</v>
      </c>
      <c r="J15" s="16" t="s">
        <v>26</v>
      </c>
    </row>
    <row r="16" ht="31" customHeight="1" spans="1:10">
      <c r="A16" s="3"/>
      <c r="B16" s="3" t="s">
        <v>75</v>
      </c>
      <c r="C16" s="3" t="s">
        <v>123</v>
      </c>
      <c r="D16" s="3" t="s">
        <v>68</v>
      </c>
      <c r="E16" s="3">
        <v>2</v>
      </c>
      <c r="F16" s="3" t="s">
        <v>124</v>
      </c>
      <c r="G16" s="3" t="s">
        <v>169</v>
      </c>
      <c r="H16" s="3">
        <v>10</v>
      </c>
      <c r="I16" s="3">
        <v>10</v>
      </c>
      <c r="J16" s="16" t="s">
        <v>26</v>
      </c>
    </row>
    <row r="17" ht="31" customHeight="1" spans="1:10">
      <c r="A17" s="3" t="s">
        <v>77</v>
      </c>
      <c r="B17" s="3" t="s">
        <v>81</v>
      </c>
      <c r="C17" s="3" t="s">
        <v>170</v>
      </c>
      <c r="D17" s="3" t="s">
        <v>60</v>
      </c>
      <c r="E17" s="3" t="s">
        <v>130</v>
      </c>
      <c r="F17" s="3"/>
      <c r="G17" s="3" t="s">
        <v>131</v>
      </c>
      <c r="H17" s="3">
        <v>20</v>
      </c>
      <c r="I17" s="3">
        <v>10</v>
      </c>
      <c r="J17" s="16" t="s">
        <v>26</v>
      </c>
    </row>
    <row r="18" ht="31" customHeight="1" spans="1:10">
      <c r="A18" s="3"/>
      <c r="B18" s="3" t="s">
        <v>87</v>
      </c>
      <c r="C18" s="3" t="s">
        <v>88</v>
      </c>
      <c r="D18" s="3" t="s">
        <v>60</v>
      </c>
      <c r="E18" s="3">
        <v>1</v>
      </c>
      <c r="F18" s="3" t="s">
        <v>74</v>
      </c>
      <c r="G18" s="3" t="s">
        <v>122</v>
      </c>
      <c r="H18" s="3">
        <v>10</v>
      </c>
      <c r="I18" s="3">
        <v>5</v>
      </c>
      <c r="J18" s="16" t="s">
        <v>26</v>
      </c>
    </row>
    <row r="19" ht="41" customHeight="1" spans="1:10">
      <c r="A19" s="3" t="s">
        <v>90</v>
      </c>
      <c r="B19" s="5" t="s">
        <v>91</v>
      </c>
      <c r="C19" s="3" t="s">
        <v>92</v>
      </c>
      <c r="D19" s="3" t="s">
        <v>60</v>
      </c>
      <c r="E19" s="3">
        <v>98</v>
      </c>
      <c r="F19" s="3" t="s">
        <v>69</v>
      </c>
      <c r="G19" s="20">
        <v>1</v>
      </c>
      <c r="H19" s="3">
        <v>10</v>
      </c>
      <c r="I19" s="3">
        <v>10</v>
      </c>
      <c r="J19" s="16" t="s">
        <v>26</v>
      </c>
    </row>
    <row r="20" ht="31" customHeight="1" spans="1:10">
      <c r="A20" s="3" t="s">
        <v>135</v>
      </c>
      <c r="B20" s="3"/>
      <c r="C20" s="3" t="s">
        <v>26</v>
      </c>
      <c r="D20" s="3"/>
      <c r="E20" s="3"/>
      <c r="F20" s="3"/>
      <c r="G20" s="3"/>
      <c r="H20" s="3"/>
      <c r="I20" s="3"/>
      <c r="J20" s="3"/>
    </row>
    <row r="21" ht="24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3">
        <f>SUM(I5,I13:I19)</f>
        <v>83</v>
      </c>
      <c r="J21" s="3" t="s">
        <v>151</v>
      </c>
    </row>
    <row r="22" spans="1:10">
      <c r="A22" s="21" t="s">
        <v>138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7"/>
  <sheetViews>
    <sheetView topLeftCell="A12" workbookViewId="0">
      <selection activeCell="J22" sqref="A12:J22"/>
    </sheetView>
  </sheetViews>
  <sheetFormatPr defaultColWidth="9" defaultRowHeight="14.25"/>
  <cols>
    <col min="1" max="1" width="11.5" customWidth="1"/>
    <col min="2" max="2" width="21.2583333333333" customWidth="1"/>
    <col min="3" max="3" width="37.75" customWidth="1"/>
    <col min="4" max="4" width="12.625"/>
    <col min="5" max="5" width="22.1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171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172</v>
      </c>
      <c r="C10" s="12"/>
      <c r="D10" s="12"/>
      <c r="E10" s="12"/>
      <c r="F10" s="12"/>
      <c r="G10" s="11" t="s">
        <v>173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1" t="s">
        <v>174</v>
      </c>
      <c r="D13" s="3" t="s">
        <v>68</v>
      </c>
      <c r="E13" s="31">
        <v>10</v>
      </c>
      <c r="F13" s="16" t="s">
        <v>175</v>
      </c>
      <c r="G13" s="14">
        <v>10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 t="s">
        <v>26</v>
      </c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2</v>
      </c>
      <c r="F16" s="4" t="s">
        <v>124</v>
      </c>
      <c r="G16" s="4" t="s">
        <v>169</v>
      </c>
      <c r="H16" s="4">
        <v>10</v>
      </c>
      <c r="I16" s="4">
        <v>10</v>
      </c>
      <c r="J16" s="16" t="s">
        <v>26</v>
      </c>
    </row>
    <row r="17" ht="78" customHeight="1" spans="1:10">
      <c r="A17" s="3" t="s">
        <v>77</v>
      </c>
      <c r="B17" s="3" t="s">
        <v>78</v>
      </c>
      <c r="C17" s="4" t="s">
        <v>177</v>
      </c>
      <c r="D17" s="3" t="s">
        <v>60</v>
      </c>
      <c r="E17" s="4" t="s">
        <v>178</v>
      </c>
      <c r="F17" s="4"/>
      <c r="G17" s="4" t="s">
        <v>128</v>
      </c>
      <c r="H17" s="4">
        <v>10</v>
      </c>
      <c r="I17" s="4">
        <v>10</v>
      </c>
      <c r="J17" s="16" t="s">
        <v>26</v>
      </c>
    </row>
    <row r="18" ht="78" customHeight="1" spans="1:10">
      <c r="A18" s="3"/>
      <c r="B18" s="3" t="s">
        <v>81</v>
      </c>
      <c r="C18" s="4" t="s">
        <v>170</v>
      </c>
      <c r="D18" s="3" t="s">
        <v>60</v>
      </c>
      <c r="E18" s="4" t="s">
        <v>130</v>
      </c>
      <c r="F18" s="4"/>
      <c r="G18" s="4" t="s">
        <v>131</v>
      </c>
      <c r="H18" s="4">
        <v>10</v>
      </c>
      <c r="I18" s="4">
        <v>10</v>
      </c>
      <c r="J18" s="16" t="s">
        <v>26</v>
      </c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5">
        <v>1</v>
      </c>
      <c r="H20" s="4">
        <v>10</v>
      </c>
      <c r="I20" s="4">
        <v>10</v>
      </c>
      <c r="J20" s="16" t="s">
        <v>26</v>
      </c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93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26"/>
  <sheetViews>
    <sheetView topLeftCell="A10" workbookViewId="0">
      <selection activeCell="J21" sqref="A11:J21"/>
    </sheetView>
  </sheetViews>
  <sheetFormatPr defaultColWidth="9" defaultRowHeight="14.25"/>
  <cols>
    <col min="1" max="1" width="11.5" customWidth="1"/>
    <col min="2" max="2" width="21.2583333333333" customWidth="1"/>
    <col min="3" max="3" width="35.125" customWidth="1"/>
    <col min="4" max="4" width="12.625"/>
    <col min="5" max="5" width="24.62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179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0.4</v>
      </c>
      <c r="E5" s="3">
        <v>0.4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0.4</v>
      </c>
      <c r="E6" s="3">
        <v>0.4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180</v>
      </c>
      <c r="C10" s="12"/>
      <c r="D10" s="12"/>
      <c r="E10" s="12"/>
      <c r="F10" s="12"/>
      <c r="G10" s="11" t="s">
        <v>181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1" t="s">
        <v>182</v>
      </c>
      <c r="D13" s="3" t="s">
        <v>68</v>
      </c>
      <c r="E13" s="31">
        <v>20</v>
      </c>
      <c r="F13" s="16" t="s">
        <v>183</v>
      </c>
      <c r="G13" s="14">
        <v>20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 t="s">
        <v>26</v>
      </c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0.4</v>
      </c>
      <c r="F16" s="4" t="s">
        <v>124</v>
      </c>
      <c r="G16" s="4" t="s">
        <v>184</v>
      </c>
      <c r="H16" s="4">
        <v>10</v>
      </c>
      <c r="I16" s="4">
        <v>10</v>
      </c>
      <c r="J16" s="16" t="s">
        <v>26</v>
      </c>
    </row>
    <row r="17" ht="31" customHeight="1" spans="1:10">
      <c r="A17" s="3" t="s">
        <v>77</v>
      </c>
      <c r="B17" s="3" t="s">
        <v>81</v>
      </c>
      <c r="C17" s="4" t="s">
        <v>185</v>
      </c>
      <c r="D17" s="3" t="s">
        <v>60</v>
      </c>
      <c r="E17" s="4" t="s">
        <v>186</v>
      </c>
      <c r="F17" s="4"/>
      <c r="G17" s="4" t="s">
        <v>131</v>
      </c>
      <c r="H17" s="4">
        <v>20</v>
      </c>
      <c r="I17" s="4">
        <v>10</v>
      </c>
      <c r="J17" s="16" t="s">
        <v>26</v>
      </c>
    </row>
    <row r="18" ht="31" customHeight="1" spans="1:10">
      <c r="A18" s="3"/>
      <c r="B18" s="3" t="s">
        <v>87</v>
      </c>
      <c r="C18" s="4" t="s">
        <v>88</v>
      </c>
      <c r="D18" s="3" t="s">
        <v>60</v>
      </c>
      <c r="E18" s="4">
        <v>1</v>
      </c>
      <c r="F18" s="4" t="s">
        <v>74</v>
      </c>
      <c r="G18" s="4" t="s">
        <v>122</v>
      </c>
      <c r="H18" s="4">
        <v>10</v>
      </c>
      <c r="I18" s="4">
        <v>5</v>
      </c>
      <c r="J18" s="16" t="s">
        <v>26</v>
      </c>
    </row>
    <row r="19" ht="41" customHeight="1" spans="1:10">
      <c r="A19" s="3" t="s">
        <v>90</v>
      </c>
      <c r="B19" s="5" t="s">
        <v>91</v>
      </c>
      <c r="C19" s="4" t="s">
        <v>92</v>
      </c>
      <c r="D19" s="3" t="s">
        <v>60</v>
      </c>
      <c r="E19" s="4">
        <v>98</v>
      </c>
      <c r="F19" s="4" t="s">
        <v>69</v>
      </c>
      <c r="G19" s="25">
        <v>1</v>
      </c>
      <c r="H19" s="4">
        <v>10</v>
      </c>
      <c r="I19" s="4">
        <v>10</v>
      </c>
      <c r="J19" s="16" t="s">
        <v>26</v>
      </c>
    </row>
    <row r="20" ht="31" customHeight="1" spans="1:10">
      <c r="A20" s="3" t="s">
        <v>135</v>
      </c>
      <c r="B20" s="3"/>
      <c r="C20" s="4" t="s">
        <v>26</v>
      </c>
      <c r="D20" s="4"/>
      <c r="E20" s="4"/>
      <c r="F20" s="4"/>
      <c r="G20" s="4"/>
      <c r="H20" s="4"/>
      <c r="I20" s="4"/>
      <c r="J20" s="4"/>
    </row>
    <row r="21" ht="24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4">
        <f>SUM(I5,I13:I19)</f>
        <v>83</v>
      </c>
      <c r="J21" s="3" t="s">
        <v>151</v>
      </c>
    </row>
    <row r="22" spans="1:10">
      <c r="A22" s="21" t="s">
        <v>138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27"/>
  <sheetViews>
    <sheetView topLeftCell="A14" workbookViewId="0">
      <selection activeCell="J22" sqref="A11:J22"/>
    </sheetView>
  </sheetViews>
  <sheetFormatPr defaultColWidth="9" defaultRowHeight="14.25"/>
  <cols>
    <col min="1" max="1" width="11.5" customWidth="1"/>
    <col min="2" max="2" width="21.2583333333333" customWidth="1"/>
    <col min="3" max="3" width="33.25" customWidth="1"/>
    <col min="4" max="4" width="12.625"/>
    <col min="5" max="5" width="24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187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0.07</v>
      </c>
      <c r="E5" s="3">
        <v>0.07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0.07</v>
      </c>
      <c r="E6" s="3">
        <v>0.07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188</v>
      </c>
      <c r="C10" s="12"/>
      <c r="D10" s="12"/>
      <c r="E10" s="12"/>
      <c r="F10" s="12"/>
      <c r="G10" s="11" t="s">
        <v>189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1" t="s">
        <v>190</v>
      </c>
      <c r="D13" s="3" t="s">
        <v>60</v>
      </c>
      <c r="E13" s="31">
        <v>20</v>
      </c>
      <c r="F13" s="16" t="s">
        <v>175</v>
      </c>
      <c r="G13" s="14">
        <v>20</v>
      </c>
      <c r="H13" s="17">
        <v>15</v>
      </c>
      <c r="I13" s="17">
        <v>15</v>
      </c>
      <c r="J13" s="16" t="s">
        <v>26</v>
      </c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 t="s">
        <v>26</v>
      </c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24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 t="s">
        <v>26</v>
      </c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1</v>
      </c>
      <c r="F16" s="4" t="s">
        <v>124</v>
      </c>
      <c r="G16" s="4" t="s">
        <v>191</v>
      </c>
      <c r="H16" s="4">
        <v>10</v>
      </c>
      <c r="I16" s="4">
        <v>2</v>
      </c>
      <c r="J16" s="16" t="s">
        <v>26</v>
      </c>
    </row>
    <row r="17" ht="77" customHeight="1" spans="1:10">
      <c r="A17" s="3" t="s">
        <v>77</v>
      </c>
      <c r="B17" s="3" t="s">
        <v>78</v>
      </c>
      <c r="C17" s="4" t="s">
        <v>192</v>
      </c>
      <c r="D17" s="3" t="s">
        <v>60</v>
      </c>
      <c r="E17" s="4" t="s">
        <v>128</v>
      </c>
      <c r="F17" s="4"/>
      <c r="G17" s="4" t="s">
        <v>131</v>
      </c>
      <c r="H17" s="4">
        <v>10</v>
      </c>
      <c r="I17" s="4">
        <v>10</v>
      </c>
      <c r="J17" s="16" t="s">
        <v>26</v>
      </c>
    </row>
    <row r="18" ht="77" customHeight="1" spans="1:10">
      <c r="A18" s="3"/>
      <c r="B18" s="3" t="s">
        <v>81</v>
      </c>
      <c r="C18" s="4" t="s">
        <v>193</v>
      </c>
      <c r="D18" s="3" t="s">
        <v>60</v>
      </c>
      <c r="E18" s="4" t="s">
        <v>128</v>
      </c>
      <c r="F18" s="4"/>
      <c r="G18" s="4" t="s">
        <v>131</v>
      </c>
      <c r="H18" s="4">
        <v>10</v>
      </c>
      <c r="I18" s="4">
        <v>10</v>
      </c>
      <c r="J18" s="16" t="s">
        <v>26</v>
      </c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 t="s">
        <v>26</v>
      </c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5">
        <v>1</v>
      </c>
      <c r="H20" s="4">
        <v>10</v>
      </c>
      <c r="I20" s="4">
        <v>10</v>
      </c>
      <c r="J20" s="16" t="s">
        <v>26</v>
      </c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87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2024年度部门整体支出绩效自评情况</vt:lpstr>
      <vt:lpstr>2024年度部门整体支出绩效自评表</vt:lpstr>
      <vt:lpstr>2024年项目支出绩效自评表</vt:lpstr>
      <vt:lpstr>2024年项目支出绩效自评表 (2)</vt:lpstr>
      <vt:lpstr>2024年项目支出绩效自评表 (3)</vt:lpstr>
      <vt:lpstr>2024年项目支出绩效自评表 (4)</vt:lpstr>
      <vt:lpstr>2024年项目支出绩效自评表 (5)</vt:lpstr>
      <vt:lpstr>2024年项目支出绩效自评表 (6)</vt:lpstr>
      <vt:lpstr>2024年项目支出绩效自评表 (7)</vt:lpstr>
      <vt:lpstr>2024年项目支出绩效自评表 (8)</vt:lpstr>
      <vt:lpstr>2024年项目支出绩效自评表 (9)</vt:lpstr>
      <vt:lpstr>2024年项目支出绩效自评表 (10)</vt:lpstr>
      <vt:lpstr>2024年项目支出绩效自评表 (11)</vt:lpstr>
      <vt:lpstr>2024年项目支出绩效自评表 (12)</vt:lpstr>
      <vt:lpstr>2024年项目支出绩效自评表 (13)</vt:lpstr>
      <vt:lpstr>2024年项目支出绩效自评表 (14)</vt:lpstr>
      <vt:lpstr>2024年项目支出绩效自评表 (15)</vt:lpstr>
      <vt:lpstr>2024年项目支出绩效自评表 (16)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2025-09-24T02:32:12Z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F6C7510049D54FA680CFBD003A6316C6</vt:lpwstr>
  </property>
  <property fmtid="{D5CDD505-2E9C-101B-9397-08002B2CF9AE}" pid="3" name="KSOProductBuildVer">
    <vt:lpwstr>2052-12.1.0.18276</vt:lpwstr>
  </property>
</Properties>
</file>