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基本支出预算表04!$A$8:$W$50</definedName>
  </definedNames>
  <calcPr calcId="144525"/>
</workbook>
</file>

<file path=xl/sharedStrings.xml><?xml version="1.0" encoding="utf-8"?>
<sst xmlns="http://schemas.openxmlformats.org/spreadsheetml/2006/main" count="1293" uniqueCount="481">
  <si>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</si>
  <si>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</si>
  <si>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</si>
  <si>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</si>
  <si>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</si>
  <si>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</si>
  <si>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</si>
  <si>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</si>
  <si>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</si>
  <si>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</si>
  <si>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</si>
  <si>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</si>
  <si>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</si>
  <si>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</si>
  <si>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</si>
  <si>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</si>
  <si>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</si>
  <si>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</si>
  <si>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</si>
  <si>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</si>
  <si>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</si>
  <si>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</si>
  <si>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</si>
  <si>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</si>
  <si>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</si>
  <si>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</si>
  <si>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</si>
  <si>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</si>
  <si>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</si>
  <si>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</si>
  <si>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</si>
  <si>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</si>
  <si>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</si>
  <si>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</si>
  <si>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</si>
  <si>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</si>
  <si>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</si>
  <si>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</si>
  <si>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</si>
  <si>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</si>
  <si>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</si>
  <si>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</si>
  <si>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</si>
  <si>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</si>
  <si>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</si>
  <si>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</si>
  <si>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梁河县应急管理局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</si>
  <si>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</si>
  <si>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</si>
  <si>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</si>
  <si>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</si>
  <si>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</si>
  <si>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</si>
  <si>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</si>
  <si>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</si>
  <si>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</si>
  <si>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</si>
  <si>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</si>
  <si>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</si>
  <si>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</si>
  <si>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</si>
  <si>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</si>
  <si>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</si>
  <si>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</si>
  <si>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</si>
  <si>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</si>
  <si>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</si>
  <si>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</si>
  <si>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</si>
  <si>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</si>
  <si>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</si>
  <si>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</si>
  <si>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</si>
  <si>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</si>
  <si>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</si>
  <si>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</si>
  <si>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</si>
  <si>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</si>
  <si>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</si>
  <si>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</si>
  <si>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</si>
  <si>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</si>
  <si>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</si>
  <si>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</si>
  <si>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</si>
  <si>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</si>
  <si>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</si>
  <si>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</si>
  <si>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</si>
  <si>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</si>
  <si>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</si>
  <si>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</si>
  <si>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</si>
  <si>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</si>
  <si>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</si>
  <si>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</si>
  <si>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</si>
  <si>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</si>
  <si>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</si>
  <si>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</si>
  <si>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</si>
  <si>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</si>
  <si>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</si>
  <si>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</si>
  <si>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</si>
  <si>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</si>
  <si>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</si>
  <si>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</si>
  <si>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</si>
  <si>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</si>
  <si>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</si>
  <si>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</si>
  <si>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</si>
  <si>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</si>
  <si>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</si>
  <si>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</si>
  <si>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2240106</t>
  </si>
  <si>
    <t>安全监管</t>
  </si>
  <si>
    <t>2240109</t>
  </si>
  <si>
    <t>应急管理</t>
  </si>
  <si>
    <t>2240150</t>
  </si>
  <si>
    <t>事业运行</t>
  </si>
  <si>
    <t>2240199</t>
  </si>
  <si>
    <t>其他应急管理支出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</si>
  <si>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</si>
  <si>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</si>
  <si>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</si>
  <si>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</si>
  <si>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</si>
  <si>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</si>
  <si>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</si>
  <si>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</si>
  <si>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</si>
  <si>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</si>
  <si>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</si>
  <si>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</si>
  <si>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</si>
  <si>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</si>
  <si>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</si>
  <si>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</si>
  <si>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</si>
  <si>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</si>
  <si>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</si>
  <si>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</si>
  <si>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</si>
  <si>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</si>
  <si>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</si>
  <si>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</si>
  <si>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</si>
  <si>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</si>
  <si>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</si>
  <si>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</si>
  <si>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</si>
  <si>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</si>
  <si>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</si>
  <si>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</si>
  <si>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</si>
  <si>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</si>
  <si>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</si>
  <si>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</si>
  <si>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</si>
  <si>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</si>
  <si>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</si>
  <si>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</si>
  <si>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</si>
  <si>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</si>
  <si>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</si>
  <si>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</si>
  <si>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</si>
  <si>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</si>
  <si>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</si>
  <si>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</si>
  <si>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</si>
  <si>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</si>
  <si>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</si>
  <si>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</si>
  <si>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</si>
  <si>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</si>
  <si>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</si>
  <si>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</si>
  <si>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</si>
  <si>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</si>
  <si>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</si>
  <si>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</si>
  <si>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</si>
  <si>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</si>
  <si>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</si>
  <si>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</si>
  <si>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</si>
  <si>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</si>
  <si>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</si>
  <si>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</si>
  <si>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</si>
  <si>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</si>
  <si>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</si>
  <si>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</si>
  <si>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</si>
  <si>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</si>
  <si>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</si>
  <si>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533122210000000011518</t>
  </si>
  <si>
    <t>事业人员支出工资</t>
  </si>
  <si>
    <t>30101</t>
  </si>
  <si>
    <t>基本工资</t>
  </si>
  <si>
    <t>533122210000000011517</t>
  </si>
  <si>
    <t>行政人员支出工资</t>
  </si>
  <si>
    <t>30102</t>
  </si>
  <si>
    <t>津贴补贴</t>
  </si>
  <si>
    <t>30103</t>
  </si>
  <si>
    <t>奖金</t>
  </si>
  <si>
    <t>533122231100001446120</t>
  </si>
  <si>
    <t>行政绩效奖励</t>
  </si>
  <si>
    <t>30107</t>
  </si>
  <si>
    <t>绩效工资</t>
  </si>
  <si>
    <t>533122231100001446121</t>
  </si>
  <si>
    <t>事业绩效奖励</t>
  </si>
  <si>
    <t>533122251100003717724</t>
  </si>
  <si>
    <t>机关事业单位基本养老保险缴费</t>
  </si>
  <si>
    <t>30108</t>
  </si>
  <si>
    <t>533122210000000012663</t>
  </si>
  <si>
    <t>职工基本医疗保险缴费</t>
  </si>
  <si>
    <t>30110</t>
  </si>
  <si>
    <t>533122241100002251623</t>
  </si>
  <si>
    <t>大病保险费</t>
  </si>
  <si>
    <t>30112</t>
  </si>
  <si>
    <t>其他社会保障缴费</t>
  </si>
  <si>
    <t>533122210000000012660</t>
  </si>
  <si>
    <t>残疾人就业保障金财政分担部分</t>
  </si>
  <si>
    <t>533122251100003717704</t>
  </si>
  <si>
    <t>工伤保险</t>
  </si>
  <si>
    <t>533122210000000012662</t>
  </si>
  <si>
    <t>生育保险</t>
  </si>
  <si>
    <t>533122210000000011522</t>
  </si>
  <si>
    <t>失业保险</t>
  </si>
  <si>
    <t>533122210000000011525</t>
  </si>
  <si>
    <t>30113</t>
  </si>
  <si>
    <t>533122221100000329424</t>
  </si>
  <si>
    <t>职务职级并行分流人员保留金</t>
  </si>
  <si>
    <t>30199</t>
  </si>
  <si>
    <t>其他工资福利支出</t>
  </si>
  <si>
    <t>533122241100002251625</t>
  </si>
  <si>
    <t>基层党组织开展活动经费</t>
  </si>
  <si>
    <t>30201</t>
  </si>
  <si>
    <t>办公费</t>
  </si>
  <si>
    <t>533122210000000014592</t>
  </si>
  <si>
    <t>党报党刊</t>
  </si>
  <si>
    <t>533122210000000011530</t>
  </si>
  <si>
    <t>一般公用经费</t>
  </si>
  <si>
    <t>533122221100000276962</t>
  </si>
  <si>
    <t>公用经费安排的工会经费</t>
  </si>
  <si>
    <t>30228</t>
  </si>
  <si>
    <t>工会经费</t>
  </si>
  <si>
    <t>30229</t>
  </si>
  <si>
    <t>福利费</t>
  </si>
  <si>
    <t>30211</t>
  </si>
  <si>
    <t>差旅费</t>
  </si>
  <si>
    <t>533122221100000276958</t>
  </si>
  <si>
    <t>公用经费安排的公务接待费</t>
  </si>
  <si>
    <t>30217</t>
  </si>
  <si>
    <t>533122221100000276955</t>
  </si>
  <si>
    <t>公用经费安排的公车购置及运维费</t>
  </si>
  <si>
    <t>30231</t>
  </si>
  <si>
    <t>公务用车运行维护费</t>
  </si>
  <si>
    <t>533122210000000011529</t>
  </si>
  <si>
    <t>退休公用经费</t>
  </si>
  <si>
    <t>533122210000000012665</t>
  </si>
  <si>
    <t>533122251100003774359</t>
  </si>
  <si>
    <t>驻村工作队员交通费补助</t>
  </si>
  <si>
    <t>533122210000000011527</t>
  </si>
  <si>
    <t>公务交通补贴</t>
  </si>
  <si>
    <t>30239</t>
  </si>
  <si>
    <t>其他交通费用</t>
  </si>
  <si>
    <t>533122210000000012667</t>
  </si>
  <si>
    <t>农房火灾保险</t>
  </si>
  <si>
    <t>30299</t>
  </si>
  <si>
    <t>其他商品和服务支出</t>
  </si>
  <si>
    <t>533122241100002251642</t>
  </si>
  <si>
    <t>县直单位机关党组织工作经费</t>
  </si>
  <si>
    <t>533122251100003774451</t>
  </si>
  <si>
    <t>驻村工作队员工作经费</t>
  </si>
  <si>
    <t>533122221100000285338</t>
  </si>
  <si>
    <t>驻村工作队员生活补助和通讯补贴经费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</si>
  <si>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</si>
  <si>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</si>
  <si>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</si>
  <si>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</si>
  <si>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</si>
  <si>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</si>
  <si>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</si>
  <si>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</si>
  <si>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</si>
  <si>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</si>
  <si>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应急管理工作经费</t>
  </si>
  <si>
    <t>事业发展类</t>
  </si>
  <si>
    <t>533122251100003684343</t>
  </si>
  <si>
    <t>30207</t>
  </si>
  <si>
    <t>邮电费</t>
  </si>
  <si>
    <t>30226</t>
  </si>
  <si>
    <t>劳务费</t>
  </si>
  <si>
    <t>30205</t>
  </si>
  <si>
    <t>水费</t>
  </si>
  <si>
    <t>30206</t>
  </si>
  <si>
    <t>电费</t>
  </si>
  <si>
    <t>政府购买专家服务工作经费</t>
  </si>
  <si>
    <t>533122210000000011692</t>
  </si>
  <si>
    <t>30227</t>
  </si>
  <si>
    <t>委托业务费</t>
  </si>
  <si>
    <t>自然灾害救灾紧急处置工作经费</t>
  </si>
  <si>
    <t>民生类</t>
  </si>
  <si>
    <t>533122210000000011694</t>
  </si>
  <si>
    <t>30214</t>
  </si>
  <si>
    <t>租赁费</t>
  </si>
  <si>
    <t>综合救援队经费</t>
  </si>
  <si>
    <t>专项业务类</t>
  </si>
  <si>
    <t>533122211100000007227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</si>
  <si>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</si>
  <si>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</si>
  <si>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</si>
  <si>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</si>
  <si>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</si>
  <si>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</si>
  <si>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</si>
  <si>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</si>
  <si>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</si>
  <si>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</si>
  <si>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</si>
  <si>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落实习近平总书记对国家综合性救援队伍提出的“对党忠诚、纪律严明、赴汤蹈火、竭诚为民”的训词精神，按照“一专多能、一队多用”的原则，结合梁河实际，组建一支（10人编制）合同制为主的县综合应急救援队伍，做到常年备勤养队，实现干天防火、雨天防汛的目标，减少人民群众的生命财产损失，确保队伍稳定达到常年养护队伍的目标。</t>
  </si>
  <si>
    <t>产出指标</t>
  </si>
  <si>
    <t>数量指标</t>
  </si>
  <si>
    <t>招录合同制人数。</t>
  </si>
  <si>
    <t>=</t>
  </si>
  <si>
    <t>定量指标</t>
  </si>
  <si>
    <t>人</t>
  </si>
  <si>
    <t>招录合同制队员10人。</t>
  </si>
  <si>
    <t>落实习总书记对国家综合性救援队伍提出的“对党忠诚、纪律严明、赴汤蹈火、竭诚为民”的训词精神，按照“一专多能、一队多用”的原则，结合梁河实际，组建一支（10人编制）合同制为主的县综合应急救援队伍，做到常年备勤养队，实现干天防火、雨天防汛的目标，减少人民群众的生命财产损失，确保队伍稳定达到常年养护队伍的目标。</t>
  </si>
  <si>
    <t>质量指标</t>
  </si>
  <si>
    <t>人员招录率</t>
  </si>
  <si>
    <t>100</t>
  </si>
  <si>
    <t>%</t>
  </si>
  <si>
    <t>招录综合救援队10人。</t>
  </si>
  <si>
    <t>时效指标</t>
  </si>
  <si>
    <t>完成时效</t>
  </si>
  <si>
    <t>1.00</t>
  </si>
  <si>
    <t>年</t>
  </si>
  <si>
    <t>在2025年12月31日前完成。</t>
  </si>
  <si>
    <t>效益指标</t>
  </si>
  <si>
    <t>社会效益</t>
  </si>
  <si>
    <t>提高综合救援能力，降低生命财产损失。</t>
  </si>
  <si>
    <t>有效提高</t>
  </si>
  <si>
    <t>定性指标</t>
  </si>
  <si>
    <t>提高综合救援能力，降低人民生命财产损失，促进社会稳定发展。</t>
  </si>
  <si>
    <t>可持续影响</t>
  </si>
  <si>
    <t>持续发挥作用</t>
  </si>
  <si>
    <t>发挥作用明显</t>
  </si>
  <si>
    <t>发挥作用1年</t>
  </si>
  <si>
    <t>满意度指标</t>
  </si>
  <si>
    <t>服务对象满意度</t>
  </si>
  <si>
    <t>社会满意度</t>
  </si>
  <si>
    <t>&gt;=</t>
  </si>
  <si>
    <t>98</t>
  </si>
  <si>
    <t>社会满意度在98%以上。</t>
  </si>
  <si>
    <t>做好应急管理工作，提升应急管理能力，抓好自然灾害防治、安全生产监管及应急演练等工作，提高防灾减灾救灾应急能力、保障人民群众生命和财产安全，促进经济社会持续健康发展。</t>
  </si>
  <si>
    <t>组织召开全县应急管理联席会议</t>
  </si>
  <si>
    <t>次</t>
  </si>
  <si>
    <t>组织召开全县应急管理联席会议4次。</t>
  </si>
  <si>
    <t>开展专项检查</t>
  </si>
  <si>
    <t>组织开展专项检查4次</t>
  </si>
  <si>
    <t>开展应急演练</t>
  </si>
  <si>
    <t>开展应急演练2次。</t>
  </si>
  <si>
    <t>召开全县应急管理联席会议、开展专项帮检查、，应急演练率。</t>
  </si>
  <si>
    <t>召开全县应急管理联席会议率100%，开展专项帮检查率100%，执法监督检查率100%，宣传率100%，应急演练率100%。</t>
  </si>
  <si>
    <t>应急管理工作完成时效</t>
  </si>
  <si>
    <t>2025年12月。</t>
  </si>
  <si>
    <t>成本指标</t>
  </si>
  <si>
    <t>经济成本指标</t>
  </si>
  <si>
    <t>万元</t>
  </si>
  <si>
    <t>开展应急管理工作成本21万元，分别为：差旅费5.5万元，办公费2.6万元，会议费0.5万元，印刷费0.5万元，劳务费1.8万元，邮电费5万元，办公设备购置1万元，水费1万元，电费1.2万元，其他交通费用1万元，其他商品和服务支出0.9万元。</t>
  </si>
  <si>
    <t>保障人民群众生命财产安全</t>
  </si>
  <si>
    <t>得到保障</t>
  </si>
  <si>
    <t>人民群众生命财产安全得到保护。</t>
  </si>
  <si>
    <t>社会公众对应急管理工作的满意度</t>
  </si>
  <si>
    <t>95</t>
  </si>
  <si>
    <t>社会公众对应急管理工作的满意度95%。</t>
  </si>
  <si>
    <t>有效解决县应急监管力量薄弱，特别是应急监管人员不足、专业水平欠缺等问题，切实全面彻底的排查隐患，解决企业安全生产工作中存在的问题和隐患，提高督导检查和安全隐患排查工作的科学性、专业性、精准性和实效性，进一步改变和创新安全监管方式方法，提高安全生产监管工作针对性和工作效率，推动企业全面落实隐患排查治理主体责任，全面做好安全监管工作，确保我县安全生产形势持续稳定。完成安全监管单位安全隐患排查检查二次；共35家70次。</t>
  </si>
  <si>
    <t>安全隐患排查、检查次数。</t>
  </si>
  <si>
    <t>对全县35家企业安全监督检查2次。</t>
  </si>
  <si>
    <t>安全隐患排查、检查家数。</t>
  </si>
  <si>
    <t>35</t>
  </si>
  <si>
    <t>户</t>
  </si>
  <si>
    <t>检查35以上。</t>
  </si>
  <si>
    <t>安全隐患排查工作质量达标率。</t>
  </si>
  <si>
    <t>35家企业安全隐患排查检查率100%。</t>
  </si>
  <si>
    <t>企业隐患整改率。</t>
  </si>
  <si>
    <t>90</t>
  </si>
  <si>
    <t>企业隐患整改率在90%以上。</t>
  </si>
  <si>
    <t>安全隐患排查完成及时效。</t>
  </si>
  <si>
    <t>在2025年12月15日前完成35家2次安全隐患排查检查。</t>
  </si>
  <si>
    <t>逐步完善危化、非煤矿山、工贸行业 安全生产管理体系。</t>
  </si>
  <si>
    <t>安全生产形势持续稳定</t>
  </si>
  <si>
    <t>确保辖区内各类生产行业的生产平稳顺利开展。</t>
  </si>
  <si>
    <t>各类生产行业的生产平稳顺利开展。</t>
  </si>
  <si>
    <t>安全稳定</t>
  </si>
  <si>
    <t>建立长效机制，有效应对各类安全生产事故，确保辖区内各类生产行业的生产平稳顺利开展。</t>
  </si>
  <si>
    <t>单位及企业满意度。</t>
  </si>
  <si>
    <t>社会群众及服务对象满意度在98%以上。</t>
  </si>
  <si>
    <t>做好全县重要的自然灾害点应急处置、排危出险、临时治理等工作，确保少死人、不死人，最大限度减少人民群众的财产损失。</t>
  </si>
  <si>
    <t>排危除险应急紧急处置数。</t>
  </si>
  <si>
    <t>处</t>
  </si>
  <si>
    <t>自然灾害应急处置5次以上。</t>
  </si>
  <si>
    <t>自然灾害紧急处置率。</t>
  </si>
  <si>
    <t>自然灾害应急处置5处。</t>
  </si>
  <si>
    <t>2025年12月31日前完成。</t>
  </si>
  <si>
    <t>10万元。</t>
  </si>
  <si>
    <t>维护灾区社会正常秩序。</t>
  </si>
  <si>
    <t>社会稳定</t>
  </si>
  <si>
    <t>减少群众财产损失、维护社会稳定。</t>
  </si>
  <si>
    <t>项目实施后持续发挥作用在1年以上。</t>
  </si>
  <si>
    <t>社会及受灾群众满意度</t>
  </si>
  <si>
    <t>群众满意度96%以上。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</si>
  <si>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</si>
  <si>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</si>
  <si>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</si>
  <si>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</si>
  <si>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</si>
  <si>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</si>
  <si>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</si>
  <si>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</si>
  <si>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</si>
  <si>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</si>
  <si>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</si>
  <si>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</si>
  <si>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</si>
  <si>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</si>
  <si>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</si>
  <si>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</si>
  <si>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</si>
  <si>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</si>
  <si>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公务用车燃油采购</t>
  </si>
  <si>
    <t>车辆加油、添加燃料服务</t>
  </si>
  <si>
    <t>公务用车车辆保险采购</t>
  </si>
  <si>
    <t>机动车保险服务</t>
  </si>
  <si>
    <t>燃油采购</t>
  </si>
  <si>
    <t>复印纸</t>
  </si>
  <si>
    <t>件</t>
  </si>
  <si>
    <t>预算08表</t>
  </si>
  <si>
    <t>政府购买服务项目</t>
  </si>
  <si>
    <t>政府购买服务目录</t>
  </si>
  <si>
    <t>安全隐患排查治理服务</t>
  </si>
  <si>
    <t>A0101 公共安全隐患排查治理服务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</si>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</sst>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hh:mm:ss"/>
    <numFmt numFmtId="42" formatCode="_ &quot;￥&quot;* #,##0_ ;_ &quot;￥&quot;* \-#,##0_ ;_ &quot;￥&quot;* &quot;-&quot;_ ;_ @_ "/>
    <numFmt numFmtId="177" formatCode="yyyy/mm/dd\ hh:mm:ss"/>
    <numFmt numFmtId="41" formatCode="_ * #,##0_ ;_ * \-#,##0_ ;_ * &quot;-&quot;_ ;_ @_ "/>
    <numFmt numFmtId="43" formatCode="_ * #,##0.00_ ;_ * \-#,##0.00_ ;_ * &quot;-&quot;??_ ;_ @_ "/>
    <numFmt numFmtId="178" formatCode="yyyy/mm/dd"/>
    <numFmt numFmtId="179" formatCode="#,##0.00;\-#,##0.00;;@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12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4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23" fillId="15" borderId="20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2" borderId="17" applyNumberFormat="0" applyAlignment="0" applyProtection="0">
      <alignment vertical="center"/>
    </xf>
    <xf numFmtId="0" fontId="40" fillId="2" borderId="18" applyNumberFormat="0" applyAlignment="0" applyProtection="0">
      <alignment vertical="center"/>
    </xf>
    <xf numFmtId="0" fontId="38" fillId="24" borderId="23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1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</cellStyleXfs>
  <cellXfs count="20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horizontal="left" vertical="center" indent="2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9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49" fontId="17" fillId="0" borderId="7" xfId="53" applyFont="1" applyAlignment="1">
      <alignment horizontal="justify" vertical="center" wrapText="1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justify" vertical="center" wrapText="1"/>
    </xf>
    <xf numFmtId="0" fontId="4" fillId="0" borderId="7" xfId="53" applyNumberFormat="1" applyFont="1" applyAlignment="1">
      <alignment horizontal="right" vertical="center" wrapTex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1"/>
  <sheetViews>
    <sheetView showZeros="0" workbookViewId="0">
      <selection activeCell="A2" sqref="A2:D2"/>
    </sheetView>
  </sheetViews>
  <sheetFormatPr defaultColWidth="10.2857142857143" defaultRowHeight="15" customHeight="1" outlineLevelCol="3"/>
  <cols>
    <col min="1" max="1" width="28.1428571428571" customWidth="1"/>
    <col min="2" max="2" width="30.1428571428571" customWidth="1"/>
    <col min="3" max="3" width="30.4285714285714" customWidth="1"/>
    <col min="4" max="4" width="33.2857142857143" customWidth="1"/>
  </cols>
  <sheetData>
    <row r="1" ht="18.75" customHeight="1" spans="1:4">
      <c r="A1" s="201"/>
      <c r="B1" s="201"/>
      <c r="C1" s="201"/>
      <c r="D1" s="202" t="s">
        <v>0</v>
      </c>
    </row>
    <row r="2" ht="42" customHeight="1" spans="1:4">
      <c r="A2" s="203" t="str">
        <f>"2025"&amp;"年财务收支预算总表"</f>
        <v>2025年财务收支预算总表</v>
      </c>
      <c r="B2" s="203"/>
      <c r="C2" s="203"/>
      <c r="D2" s="203"/>
    </row>
    <row r="3" ht="18.75" customHeight="1" spans="1:4">
      <c r="A3" s="201" t="str">
        <f>"单位名称："&amp;"梁河县应急管理局"</f>
        <v>单位名称：梁河县应急管理局</v>
      </c>
      <c r="B3" s="201"/>
      <c r="C3" s="204"/>
      <c r="D3" s="202" t="s">
        <v>1</v>
      </c>
    </row>
    <row r="4" ht="18.75" customHeight="1" spans="1:4">
      <c r="A4" s="205" t="s">
        <v>2</v>
      </c>
      <c r="B4" s="205"/>
      <c r="C4" s="205" t="s">
        <v>3</v>
      </c>
      <c r="D4" s="206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4206213.47</v>
      </c>
      <c r="C6" s="155" t="str">
        <f>"一"&amp;"、"&amp;"一般公共服务支出"</f>
        <v>一、一般公共服务支出</v>
      </c>
      <c r="D6" s="157">
        <v>30500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329813.28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168901.37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241335.36</v>
      </c>
    </row>
    <row r="10" ht="18.75" customHeight="1" spans="1:4">
      <c r="A10" s="155" t="s">
        <v>11</v>
      </c>
      <c r="B10" s="157"/>
      <c r="C10" s="155" t="str">
        <f>"五"&amp;"、"&amp;"灾害防治及应急管理支出"</f>
        <v>五、灾害防治及应急管理支出</v>
      </c>
      <c r="D10" s="157">
        <v>3435663.46</v>
      </c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 t="s">
        <v>17</v>
      </c>
      <c r="B17" s="157">
        <v>4206213.47</v>
      </c>
      <c r="C17" s="155" t="s">
        <v>18</v>
      </c>
      <c r="D17" s="157">
        <v>4206213.47</v>
      </c>
    </row>
    <row r="18" ht="18.75" customHeight="1" spans="1:4">
      <c r="A18" s="155" t="s">
        <v>19</v>
      </c>
      <c r="B18" s="157"/>
      <c r="C18" s="155" t="s">
        <v>20</v>
      </c>
      <c r="D18" s="157"/>
    </row>
    <row r="19" ht="18.75" customHeight="1" spans="1:4">
      <c r="A19" s="155" t="s">
        <v>21</v>
      </c>
      <c r="B19" s="157"/>
      <c r="C19" s="155" t="s">
        <v>21</v>
      </c>
      <c r="D19" s="157"/>
    </row>
    <row r="20" ht="18.75" customHeight="1" spans="1:4">
      <c r="A20" s="155" t="s">
        <v>22</v>
      </c>
      <c r="B20" s="157"/>
      <c r="C20" s="155" t="s">
        <v>23</v>
      </c>
      <c r="D20" s="157"/>
    </row>
    <row r="21" ht="18.75" customHeight="1" spans="1:4">
      <c r="A21" s="155" t="s">
        <v>24</v>
      </c>
      <c r="B21" s="157">
        <v>4206213.47</v>
      </c>
      <c r="C21" s="155" t="s">
        <v>25</v>
      </c>
      <c r="D21" s="157">
        <v>4206213.47</v>
      </c>
    </row>
  </sheetData>
  <mergeCells count="4">
    <mergeCell ref="A2:D2"/>
    <mergeCell ref="A3:B3"/>
    <mergeCell ref="A4:B4"/>
    <mergeCell ref="C4:D4"/>
  </mergeCells>
  <printOptions horizontalCentered="1"/>
  <pageMargins left="0.554861111111111" right="0.554861111111111" top="0.802777777777778" bottom="0.60625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1" width="23.047619047619" customWidth="1"/>
    <col min="2" max="3" width="20.1428571428571" customWidth="1"/>
    <col min="4" max="5" width="19.7142857142857" customWidth="1"/>
    <col min="6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2"/>
      <c r="E1" s="92"/>
      <c r="F1" s="127" t="s">
        <v>418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419</v>
      </c>
      <c r="C2" s="129"/>
      <c r="D2" s="130"/>
      <c r="E2" s="130"/>
      <c r="F2" s="130"/>
    </row>
    <row r="3" ht="13.5" customHeight="1" spans="1:6">
      <c r="A3" s="131" t="str">
        <f>"单位名称："&amp;"梁河县应急管理局"</f>
        <v>单位名称：梁河县应急管理局</v>
      </c>
      <c r="B3" s="131" t="s">
        <v>420</v>
      </c>
      <c r="C3" s="132"/>
      <c r="D3" s="92"/>
      <c r="E3" s="92"/>
      <c r="F3" s="127" t="s">
        <v>1</v>
      </c>
    </row>
    <row r="4" ht="19.5" customHeight="1" spans="1:6">
      <c r="A4" s="133" t="s">
        <v>176</v>
      </c>
      <c r="B4" s="134" t="s">
        <v>48</v>
      </c>
      <c r="C4" s="133" t="s">
        <v>49</v>
      </c>
      <c r="D4" s="12" t="s">
        <v>421</v>
      </c>
      <c r="E4" s="13"/>
      <c r="F4" s="14"/>
    </row>
    <row r="5" ht="18.75" customHeight="1" spans="1:6">
      <c r="A5" s="135"/>
      <c r="B5" s="136"/>
      <c r="C5" s="135"/>
      <c r="D5" s="72" t="s">
        <v>30</v>
      </c>
      <c r="E5" s="12" t="s">
        <v>52</v>
      </c>
      <c r="F5" s="72" t="s">
        <v>53</v>
      </c>
    </row>
    <row r="6" ht="18.75" customHeight="1" spans="1:6">
      <c r="A6" s="58"/>
      <c r="B6" s="137"/>
      <c r="C6" s="58"/>
      <c r="D6" s="35"/>
      <c r="E6" s="35"/>
      <c r="F6" s="35"/>
    </row>
    <row r="7" ht="21" customHeight="1" spans="1:6">
      <c r="A7" s="22"/>
      <c r="B7" s="22"/>
      <c r="C7" s="22"/>
      <c r="D7" s="86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422</v>
      </c>
      <c r="B9" s="141" t="s">
        <v>422</v>
      </c>
      <c r="C9" s="142" t="s">
        <v>422</v>
      </c>
      <c r="D9" s="86"/>
      <c r="E9" s="138"/>
      <c r="F9" s="138"/>
    </row>
    <row r="10" ht="18.75" customHeight="1" spans="1:6">
      <c r="A10" s="143" t="s">
        <v>423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7" workbookViewId="0">
      <selection activeCell="H10" sqref="H10:H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7.85714285714286" customWidth="1"/>
    <col min="7" max="8" width="10.2857142857143" customWidth="1"/>
    <col min="9" max="9" width="6.85714285714286" customWidth="1"/>
    <col min="10" max="10" width="6.04761904761905" customWidth="1"/>
    <col min="11" max="11" width="6.28571428571429" customWidth="1"/>
    <col min="12" max="15" width="7" customWidth="1"/>
    <col min="16" max="16" width="6.62857142857143" customWidth="1"/>
    <col min="17" max="17" width="8.71428571428571" customWidth="1"/>
  </cols>
  <sheetData>
    <row r="1" ht="18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424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4" t="str">
        <f>"单位名称："&amp;"梁河县应急管理局"</f>
        <v>单位名称：梁河县应急管理局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425</v>
      </c>
      <c r="B4" s="105" t="s">
        <v>426</v>
      </c>
      <c r="C4" s="105" t="s">
        <v>427</v>
      </c>
      <c r="D4" s="105" t="s">
        <v>428</v>
      </c>
      <c r="E4" s="105" t="s">
        <v>429</v>
      </c>
      <c r="F4" s="105" t="s">
        <v>430</v>
      </c>
      <c r="G4" s="47" t="s">
        <v>183</v>
      </c>
      <c r="H4" s="47"/>
      <c r="I4" s="47"/>
      <c r="J4" s="47"/>
      <c r="K4" s="118"/>
      <c r="L4" s="47"/>
      <c r="M4" s="47"/>
      <c r="N4" s="47"/>
      <c r="O4" s="75"/>
      <c r="P4" s="118"/>
      <c r="Q4" s="48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431</v>
      </c>
      <c r="J5" s="106" t="s">
        <v>432</v>
      </c>
      <c r="K5" s="119" t="s">
        <v>433</v>
      </c>
      <c r="L5" s="120" t="s">
        <v>434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435</v>
      </c>
      <c r="O6" s="33" t="s">
        <v>42</v>
      </c>
      <c r="P6" s="123" t="s">
        <v>43</v>
      </c>
      <c r="Q6" s="107" t="s">
        <v>44</v>
      </c>
    </row>
    <row r="7" ht="15" customHeight="1" spans="1:17">
      <c r="A7" s="76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36" customHeight="1" spans="1:17">
      <c r="A8" s="109" t="s">
        <v>46</v>
      </c>
      <c r="B8" s="110"/>
      <c r="C8" s="110"/>
      <c r="D8" s="111"/>
      <c r="E8" s="112"/>
      <c r="F8" s="23"/>
      <c r="G8" s="23">
        <v>16580</v>
      </c>
      <c r="H8" s="23">
        <v>16580</v>
      </c>
      <c r="I8" s="23"/>
      <c r="J8" s="23"/>
      <c r="K8" s="23"/>
      <c r="L8" s="23"/>
      <c r="M8" s="23"/>
      <c r="N8" s="23"/>
      <c r="O8" s="23"/>
      <c r="P8" s="23"/>
      <c r="Q8" s="23"/>
    </row>
    <row r="9" ht="28" customHeight="1" spans="1:17">
      <c r="A9" s="109" t="s">
        <v>46</v>
      </c>
      <c r="B9" s="110"/>
      <c r="C9" s="110"/>
      <c r="D9" s="111"/>
      <c r="E9" s="112"/>
      <c r="F9" s="23"/>
      <c r="G9" s="23">
        <v>16580</v>
      </c>
      <c r="H9" s="23">
        <v>16580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9" t="str">
        <f t="shared" ref="A10:A11" si="0">"     "&amp;"公用经费安排的公车购置及运维费"</f>
        <v>     公用经费安排的公车购置及运维费</v>
      </c>
      <c r="B10" s="110" t="s">
        <v>436</v>
      </c>
      <c r="C10" s="110" t="s">
        <v>437</v>
      </c>
      <c r="D10" s="111" t="s">
        <v>342</v>
      </c>
      <c r="E10" s="112">
        <v>1</v>
      </c>
      <c r="F10" s="23"/>
      <c r="G10" s="23">
        <v>6054</v>
      </c>
      <c r="H10" s="23">
        <v>6054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9" t="str">
        <f t="shared" si="0"/>
        <v>     公用经费安排的公车购置及运维费</v>
      </c>
      <c r="B11" s="110" t="s">
        <v>438</v>
      </c>
      <c r="C11" s="110" t="s">
        <v>439</v>
      </c>
      <c r="D11" s="111" t="s">
        <v>342</v>
      </c>
      <c r="E11" s="112">
        <v>1</v>
      </c>
      <c r="F11" s="23"/>
      <c r="G11" s="23">
        <v>6750</v>
      </c>
      <c r="H11" s="23">
        <v>6750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9" t="str">
        <f t="shared" ref="A12:A13" si="1">"     "&amp;"应急管理工作经费"</f>
        <v>     应急管理工作经费</v>
      </c>
      <c r="B12" s="110" t="s">
        <v>440</v>
      </c>
      <c r="C12" s="110" t="s">
        <v>437</v>
      </c>
      <c r="D12" s="111" t="s">
        <v>342</v>
      </c>
      <c r="E12" s="112">
        <v>1</v>
      </c>
      <c r="F12" s="23"/>
      <c r="G12" s="23">
        <v>776</v>
      </c>
      <c r="H12" s="23">
        <v>776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42" customHeight="1" spans="1:17">
      <c r="A13" s="109" t="str">
        <f t="shared" si="1"/>
        <v>     应急管理工作经费</v>
      </c>
      <c r="B13" s="110" t="s">
        <v>441</v>
      </c>
      <c r="C13" s="110" t="s">
        <v>441</v>
      </c>
      <c r="D13" s="111" t="s">
        <v>442</v>
      </c>
      <c r="E13" s="112">
        <v>1</v>
      </c>
      <c r="F13" s="23"/>
      <c r="G13" s="23">
        <v>3000</v>
      </c>
      <c r="H13" s="23">
        <v>3000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13" t="s">
        <v>422</v>
      </c>
      <c r="B14" s="114"/>
      <c r="C14" s="114"/>
      <c r="D14" s="114"/>
      <c r="E14" s="112"/>
      <c r="F14" s="23"/>
      <c r="G14" s="23">
        <v>16580</v>
      </c>
      <c r="H14" s="23">
        <v>16580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19.2857142857143" customWidth="1"/>
    <col min="2" max="2" width="9.77142857142857" customWidth="1"/>
    <col min="3" max="3" width="14.1428571428571" customWidth="1"/>
    <col min="4" max="5" width="12.047619047619" customWidth="1"/>
    <col min="6" max="6" width="5.77142857142857" customWidth="1"/>
    <col min="7" max="7" width="6.47619047619048" customWidth="1"/>
    <col min="8" max="8" width="8" customWidth="1"/>
    <col min="9" max="10" width="6.71428571428571" customWidth="1"/>
    <col min="11" max="14" width="8.4285714285714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100"/>
      <c r="N1" s="100" t="s">
        <v>443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"单位名称："&amp;"梁河县应急管理局"</f>
        <v>单位名称：梁河县应急管理局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101"/>
      <c r="N3" s="102" t="s">
        <v>27</v>
      </c>
    </row>
    <row r="4" ht="15.75" customHeight="1" spans="1:14">
      <c r="A4" s="11" t="s">
        <v>425</v>
      </c>
      <c r="B4" s="11" t="s">
        <v>444</v>
      </c>
      <c r="C4" s="11" t="s">
        <v>445</v>
      </c>
      <c r="D4" s="12" t="s">
        <v>183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431</v>
      </c>
      <c r="G5" s="11" t="s">
        <v>432</v>
      </c>
      <c r="H5" s="11" t="s">
        <v>433</v>
      </c>
      <c r="I5" s="12" t="s">
        <v>434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41" customHeight="1" spans="1:14">
      <c r="A8" s="95" t="s">
        <v>46</v>
      </c>
      <c r="B8" s="95"/>
      <c r="C8" s="95"/>
      <c r="D8" s="23">
        <v>86000</v>
      </c>
      <c r="E8" s="23">
        <v>86000</v>
      </c>
      <c r="F8" s="23"/>
      <c r="G8" s="23"/>
      <c r="H8" s="23"/>
      <c r="I8" s="23"/>
      <c r="J8" s="23"/>
      <c r="K8" s="23"/>
      <c r="L8" s="23"/>
      <c r="M8" s="23"/>
      <c r="N8" s="23"/>
    </row>
    <row r="9" ht="37" customHeight="1" spans="1:14">
      <c r="A9" s="96" t="s">
        <v>46</v>
      </c>
      <c r="B9" s="97"/>
      <c r="C9" s="97"/>
      <c r="D9" s="23">
        <v>86000</v>
      </c>
      <c r="E9" s="23">
        <v>86000</v>
      </c>
      <c r="F9" s="23"/>
      <c r="G9" s="23"/>
      <c r="H9" s="23"/>
      <c r="I9" s="23"/>
      <c r="J9" s="23"/>
      <c r="K9" s="23"/>
      <c r="L9" s="23"/>
      <c r="M9" s="23"/>
      <c r="N9" s="23"/>
    </row>
    <row r="10" ht="62" customHeight="1" spans="1:14">
      <c r="A10" s="97" t="str">
        <f>"     "&amp;"政府购买专家服务工作经费"</f>
        <v>     政府购买专家服务工作经费</v>
      </c>
      <c r="B10" s="97" t="s">
        <v>446</v>
      </c>
      <c r="C10" s="97" t="s">
        <v>447</v>
      </c>
      <c r="D10" s="23">
        <v>86000</v>
      </c>
      <c r="E10" s="23">
        <v>86000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30" customHeight="1" spans="1:14">
      <c r="A11" s="12" t="s">
        <v>30</v>
      </c>
      <c r="B11" s="98"/>
      <c r="C11" s="98"/>
      <c r="D11" s="23">
        <v>86000</v>
      </c>
      <c r="E11" s="23">
        <v>86000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customHeight="1" spans="1:1">
      <c r="A12" s="99"/>
    </row>
  </sheetData>
  <mergeCells count="13">
    <mergeCell ref="A2:N2"/>
    <mergeCell ref="A3:H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2" sqref="A2:M2"/>
    </sheetView>
  </sheetViews>
  <sheetFormatPr defaultColWidth="9.14285714285714" defaultRowHeight="14.25" customHeight="1"/>
  <cols>
    <col min="1" max="1" width="26.1428571428571" customWidth="1"/>
    <col min="2" max="13" width="8.6285714285714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448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"单位名称："&amp;"梁河县应急管理局"</f>
        <v>单位名称：梁河县应急管理局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449</v>
      </c>
      <c r="B5" s="12" t="s">
        <v>183</v>
      </c>
      <c r="C5" s="13"/>
      <c r="D5" s="73"/>
      <c r="E5" s="74" t="s">
        <v>450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451</v>
      </c>
      <c r="E6" s="79" t="s">
        <v>452</v>
      </c>
      <c r="F6" s="80" t="s">
        <v>453</v>
      </c>
      <c r="G6" s="80" t="s">
        <v>454</v>
      </c>
      <c r="H6" s="80" t="s">
        <v>455</v>
      </c>
      <c r="I6" s="80" t="s">
        <v>456</v>
      </c>
      <c r="J6" s="80" t="s">
        <v>457</v>
      </c>
      <c r="K6" s="80" t="s">
        <v>458</v>
      </c>
      <c r="L6" s="80" t="s">
        <v>459</v>
      </c>
      <c r="M6" s="80" t="s">
        <v>460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461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2" sqref="A2:J2"/>
    </sheetView>
  </sheetViews>
  <sheetFormatPr defaultColWidth="9.14285714285714" defaultRowHeight="12" customHeight="1" outlineLevelRow="7"/>
  <cols>
    <col min="1" max="5" width="13.9142857142857" customWidth="1"/>
    <col min="6" max="10" width="11.7142857142857" customWidth="1"/>
  </cols>
  <sheetData>
    <row r="1" customHeight="1" spans="10:10">
      <c r="J1" s="65" t="s">
        <v>462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"单位名称："&amp;"梁河县应急管理局"</f>
        <v>单位名称：梁河县应急管理局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315</v>
      </c>
      <c r="B4" s="34" t="s">
        <v>316</v>
      </c>
      <c r="C4" s="34" t="s">
        <v>317</v>
      </c>
      <c r="D4" s="34" t="s">
        <v>318</v>
      </c>
      <c r="E4" s="34" t="s">
        <v>319</v>
      </c>
      <c r="F4" s="58" t="s">
        <v>320</v>
      </c>
      <c r="G4" s="34" t="s">
        <v>321</v>
      </c>
      <c r="H4" s="58" t="s">
        <v>323</v>
      </c>
      <c r="I4" s="58" t="s">
        <v>322</v>
      </c>
      <c r="J4" s="34" t="s">
        <v>324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463</v>
      </c>
      <c r="C7" s="62" t="s">
        <v>463</v>
      </c>
      <c r="D7" s="62" t="s">
        <v>463</v>
      </c>
      <c r="E7" s="61" t="s">
        <v>463</v>
      </c>
      <c r="F7" s="62" t="s">
        <v>463</v>
      </c>
      <c r="G7" s="61" t="s">
        <v>463</v>
      </c>
      <c r="H7" s="62" t="s">
        <v>463</v>
      </c>
      <c r="I7" s="62" t="s">
        <v>463</v>
      </c>
      <c r="J7" s="66" t="s">
        <v>463</v>
      </c>
    </row>
    <row r="8" ht="18.45" customHeight="1" spans="1:10">
      <c r="A8" s="63" t="s">
        <v>461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464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"单位名称："&amp;"梁河县应急管理局"</f>
        <v>单位名称：梁河县应急管理局</v>
      </c>
      <c r="B3" s="7"/>
      <c r="C3" s="45"/>
    </row>
    <row r="4" ht="18" customHeight="1" spans="1:8">
      <c r="A4" s="11" t="s">
        <v>176</v>
      </c>
      <c r="B4" s="11" t="s">
        <v>465</v>
      </c>
      <c r="C4" s="11" t="s">
        <v>466</v>
      </c>
      <c r="D4" s="11" t="s">
        <v>467</v>
      </c>
      <c r="E4" s="11" t="s">
        <v>468</v>
      </c>
      <c r="F4" s="46" t="s">
        <v>469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429</v>
      </c>
      <c r="G5" s="34" t="s">
        <v>470</v>
      </c>
      <c r="H5" s="34" t="s">
        <v>471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1" customHeight="1" spans="1:8">
      <c r="A9" s="54" t="s">
        <v>472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2" sqref="A2:K2"/>
    </sheetView>
  </sheetViews>
  <sheetFormatPr defaultColWidth="9.14285714285714" defaultRowHeight="14.25" customHeight="1"/>
  <cols>
    <col min="1" max="1" width="10.2857142857143" customWidth="1"/>
    <col min="2" max="2" width="12.4285714285714" customWidth="1"/>
    <col min="3" max="3" width="11.7142857142857" customWidth="1"/>
    <col min="4" max="4" width="11.1428571428571" customWidth="1"/>
    <col min="5" max="5" width="13.7142857142857" customWidth="1"/>
    <col min="6" max="6" width="9.84761904761905" customWidth="1"/>
    <col min="7" max="7" width="15.7142857142857" customWidth="1"/>
    <col min="8" max="8" width="9.57142857142857" customWidth="1"/>
    <col min="9" max="9" width="11.5714285714286" customWidth="1"/>
    <col min="10" max="11" width="13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"单位名称："&amp;"梁河县应急管理局"</f>
        <v>单位名称：梁河县应急管理局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285</v>
      </c>
      <c r="B4" s="33" t="s">
        <v>178</v>
      </c>
      <c r="C4" s="33" t="s">
        <v>286</v>
      </c>
      <c r="D4" s="34" t="s">
        <v>179</v>
      </c>
      <c r="E4" s="34" t="s">
        <v>180</v>
      </c>
      <c r="F4" s="34" t="s">
        <v>287</v>
      </c>
      <c r="G4" s="34" t="s">
        <v>288</v>
      </c>
      <c r="H4" s="35" t="s">
        <v>30</v>
      </c>
      <c r="I4" s="35" t="s">
        <v>474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422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2" sqref="A2:G2"/>
    </sheetView>
  </sheetViews>
  <sheetFormatPr defaultColWidth="9.14285714285714" defaultRowHeight="14.25" customHeight="1" outlineLevelCol="6"/>
  <cols>
    <col min="1" max="1" width="16.5714285714286" customWidth="1"/>
    <col min="2" max="2" width="14.8571428571429" customWidth="1"/>
    <col min="3" max="3" width="20.047619047619" customWidth="1"/>
    <col min="4" max="4" width="12.857142857142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475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"单位名称："&amp;"梁河县应急管理局"</f>
        <v>单位名称：梁河县应急管理局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286</v>
      </c>
      <c r="B4" s="10" t="s">
        <v>285</v>
      </c>
      <c r="C4" s="10" t="s">
        <v>178</v>
      </c>
      <c r="D4" s="11" t="s">
        <v>476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716000</v>
      </c>
      <c r="F8" s="23">
        <v>506000</v>
      </c>
      <c r="G8" s="23"/>
    </row>
    <row r="9" ht="52.5" customHeight="1" spans="1:7">
      <c r="A9" s="24"/>
      <c r="B9" s="22" t="s">
        <v>477</v>
      </c>
      <c r="C9" s="22" t="s">
        <v>311</v>
      </c>
      <c r="D9" s="22" t="s">
        <v>478</v>
      </c>
      <c r="E9" s="23">
        <v>320000</v>
      </c>
      <c r="F9" s="23">
        <v>320000</v>
      </c>
      <c r="G9" s="23"/>
    </row>
    <row r="10" ht="52.5" customHeight="1" spans="1:7">
      <c r="A10" s="25"/>
      <c r="B10" s="22" t="s">
        <v>479</v>
      </c>
      <c r="C10" s="22" t="s">
        <v>306</v>
      </c>
      <c r="D10" s="22" t="s">
        <v>478</v>
      </c>
      <c r="E10" s="23">
        <v>100000</v>
      </c>
      <c r="F10" s="23">
        <v>100000</v>
      </c>
      <c r="G10" s="23"/>
    </row>
    <row r="11" ht="52.5" customHeight="1" spans="1:7">
      <c r="A11" s="25"/>
      <c r="B11" s="22" t="s">
        <v>480</v>
      </c>
      <c r="C11" s="22" t="s">
        <v>302</v>
      </c>
      <c r="D11" s="22" t="s">
        <v>478</v>
      </c>
      <c r="E11" s="23">
        <v>86000</v>
      </c>
      <c r="F11" s="23">
        <v>86000</v>
      </c>
      <c r="G11" s="23"/>
    </row>
    <row r="12" ht="52.5" customHeight="1" spans="1:7">
      <c r="A12" s="25"/>
      <c r="B12" s="22" t="s">
        <v>480</v>
      </c>
      <c r="C12" s="22" t="s">
        <v>291</v>
      </c>
      <c r="D12" s="22" t="s">
        <v>478</v>
      </c>
      <c r="E12" s="23">
        <v>210000</v>
      </c>
      <c r="F12" s="23"/>
      <c r="G12" s="23"/>
    </row>
    <row r="13" ht="30" customHeight="1" spans="1:7">
      <c r="A13" s="26" t="s">
        <v>30</v>
      </c>
      <c r="B13" s="27" t="s">
        <v>463</v>
      </c>
      <c r="C13" s="27"/>
      <c r="D13" s="28"/>
      <c r="E13" s="23">
        <v>716000</v>
      </c>
      <c r="F13" s="23">
        <v>506000</v>
      </c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7.28571428571429" customWidth="1"/>
    <col min="13" max="13" width="9.2" customWidth="1"/>
    <col min="14" max="14" width="6.14285714285714" customWidth="1"/>
    <col min="15" max="15" width="4.47619047619048" customWidth="1"/>
    <col min="16" max="19" width="4.91428571428571" customWidth="1"/>
  </cols>
  <sheetData>
    <row r="1" ht="16.5" customHeight="1" spans="1:17">
      <c r="A1" s="197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"单位名称："&amp;"梁河县应急管理局"</f>
        <v>单位名称：梁河县应急管理局</v>
      </c>
      <c r="B3" s="31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0" t="s">
        <v>38</v>
      </c>
      <c r="J5" s="200"/>
      <c r="K5" s="200"/>
      <c r="L5" s="200"/>
      <c r="M5" s="200"/>
      <c r="N5" s="20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98" t="s">
        <v>45</v>
      </c>
      <c r="B8" s="198" t="s">
        <v>46</v>
      </c>
      <c r="C8" s="23">
        <v>4206213.47</v>
      </c>
      <c r="D8" s="23">
        <v>4206213.47</v>
      </c>
      <c r="E8" s="23">
        <v>4206213.47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9"/>
      <c r="C9" s="186">
        <v>4206213.47</v>
      </c>
      <c r="D9" s="186">
        <v>4206213.47</v>
      </c>
      <c r="E9" s="186">
        <v>4206213.47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9.62857142857143" customWidth="1"/>
    <col min="2" max="2" width="11.5714285714286" customWidth="1"/>
    <col min="3" max="6" width="14.4761904761905" customWidth="1"/>
    <col min="7" max="7" width="5.57142857142857" customWidth="1"/>
    <col min="8" max="8" width="4.34285714285714" customWidth="1"/>
    <col min="9" max="9" width="4.71428571428571" customWidth="1"/>
    <col min="10" max="10" width="6.14285714285714" customWidth="1"/>
    <col min="11" max="11" width="5.28571428571429" customWidth="1"/>
    <col min="12" max="12" width="7.57142857142857" customWidth="1"/>
    <col min="13" max="13" width="5.85714285714286" customWidth="1"/>
    <col min="14" max="15" width="7.57142857142857" customWidth="1"/>
  </cols>
  <sheetData>
    <row r="1" ht="18.75" customHeight="1" spans="1:1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02" t="s">
        <v>47</v>
      </c>
      <c r="O1" s="102"/>
    </row>
    <row r="2" ht="30" customHeight="1" spans="1:15">
      <c r="A2" s="189" t="str">
        <f>"2025"&amp;"年部门支出预算表"</f>
        <v>2025年部门支出预算表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18.75" customHeight="1" spans="1:15">
      <c r="A3" s="31" t="str">
        <f>"单位名称："&amp;"梁河县应急管理局"</f>
        <v>单位名称：梁河县应急管理局</v>
      </c>
      <c r="B3" s="31"/>
      <c r="C3" s="31"/>
      <c r="D3" s="31"/>
      <c r="E3" s="31"/>
      <c r="F3" s="31"/>
      <c r="G3" s="188"/>
      <c r="H3" s="188"/>
      <c r="I3" s="188"/>
      <c r="J3" s="188"/>
      <c r="K3" s="188"/>
      <c r="L3" s="188"/>
      <c r="M3" s="188"/>
      <c r="N3" s="102" t="s">
        <v>1</v>
      </c>
      <c r="O3" s="102"/>
    </row>
    <row r="4" ht="31.5" customHeight="1" spans="1:15">
      <c r="A4" s="190" t="s">
        <v>48</v>
      </c>
      <c r="B4" s="190" t="s">
        <v>49</v>
      </c>
      <c r="C4" s="190" t="s">
        <v>30</v>
      </c>
      <c r="D4" s="190" t="s">
        <v>34</v>
      </c>
      <c r="E4" s="190"/>
      <c r="F4" s="190"/>
      <c r="G4" s="190" t="s">
        <v>35</v>
      </c>
      <c r="H4" s="190" t="s">
        <v>36</v>
      </c>
      <c r="I4" s="190" t="s">
        <v>50</v>
      </c>
      <c r="J4" s="190" t="s">
        <v>51</v>
      </c>
      <c r="K4" s="190"/>
      <c r="L4" s="190"/>
      <c r="M4" s="190"/>
      <c r="N4" s="190"/>
      <c r="O4" s="190"/>
    </row>
    <row r="5" ht="35" customHeight="1" spans="1:15">
      <c r="A5" s="190"/>
      <c r="B5" s="190"/>
      <c r="C5" s="190"/>
      <c r="D5" s="190" t="s">
        <v>33</v>
      </c>
      <c r="E5" s="190" t="s">
        <v>52</v>
      </c>
      <c r="F5" s="190" t="s">
        <v>53</v>
      </c>
      <c r="G5" s="190"/>
      <c r="H5" s="190"/>
      <c r="I5" s="190"/>
      <c r="J5" s="190" t="s">
        <v>33</v>
      </c>
      <c r="K5" s="190" t="s">
        <v>54</v>
      </c>
      <c r="L5" s="190" t="s">
        <v>55</v>
      </c>
      <c r="M5" s="190" t="s">
        <v>56</v>
      </c>
      <c r="N5" s="190" t="s">
        <v>57</v>
      </c>
      <c r="O5" s="190" t="s">
        <v>58</v>
      </c>
    </row>
    <row r="6" ht="18.75" customHeight="1" spans="1:15">
      <c r="A6" s="191" t="s">
        <v>59</v>
      </c>
      <c r="B6" s="191" t="s">
        <v>60</v>
      </c>
      <c r="C6" s="191" t="s">
        <v>61</v>
      </c>
      <c r="D6" s="191" t="s">
        <v>62</v>
      </c>
      <c r="E6" s="191" t="s">
        <v>63</v>
      </c>
      <c r="F6" s="191" t="s">
        <v>64</v>
      </c>
      <c r="G6" s="191" t="s">
        <v>65</v>
      </c>
      <c r="H6" s="191" t="s">
        <v>66</v>
      </c>
      <c r="I6" s="191" t="s">
        <v>67</v>
      </c>
      <c r="J6" s="191" t="s">
        <v>68</v>
      </c>
      <c r="K6" s="191" t="s">
        <v>69</v>
      </c>
      <c r="L6" s="191" t="s">
        <v>70</v>
      </c>
      <c r="M6" s="191" t="s">
        <v>71</v>
      </c>
      <c r="N6" s="191" t="s">
        <v>72</v>
      </c>
      <c r="O6" s="191" t="s">
        <v>73</v>
      </c>
    </row>
    <row r="7" ht="30" customHeight="1" spans="1:15">
      <c r="A7" s="192" t="s">
        <v>74</v>
      </c>
      <c r="B7" s="192" t="s">
        <v>75</v>
      </c>
      <c r="C7" s="157">
        <v>30500</v>
      </c>
      <c r="D7" s="157">
        <v>30500</v>
      </c>
      <c r="E7" s="157">
        <v>30500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30" customHeight="1" spans="1:15">
      <c r="A8" s="193" t="s">
        <v>76</v>
      </c>
      <c r="B8" s="194" t="s">
        <v>77</v>
      </c>
      <c r="C8" s="157">
        <v>27800</v>
      </c>
      <c r="D8" s="157">
        <v>27800</v>
      </c>
      <c r="E8" s="157">
        <v>27800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30" customHeight="1" spans="1:15">
      <c r="A9" s="195" t="s">
        <v>78</v>
      </c>
      <c r="B9" s="194" t="s">
        <v>79</v>
      </c>
      <c r="C9" s="157">
        <v>27800</v>
      </c>
      <c r="D9" s="157">
        <v>27800</v>
      </c>
      <c r="E9" s="157">
        <v>27800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30" customHeight="1" spans="1:15">
      <c r="A10" s="193" t="s">
        <v>80</v>
      </c>
      <c r="B10" s="194" t="s">
        <v>81</v>
      </c>
      <c r="C10" s="157">
        <v>2700</v>
      </c>
      <c r="D10" s="157">
        <v>2700</v>
      </c>
      <c r="E10" s="157">
        <v>2700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30" customHeight="1" spans="1:15">
      <c r="A11" s="195" t="s">
        <v>82</v>
      </c>
      <c r="B11" s="194" t="s">
        <v>81</v>
      </c>
      <c r="C11" s="157">
        <v>2700</v>
      </c>
      <c r="D11" s="157">
        <v>2700</v>
      </c>
      <c r="E11" s="157">
        <v>2700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30" customHeight="1" spans="1:15">
      <c r="A12" s="192" t="s">
        <v>83</v>
      </c>
      <c r="B12" s="194" t="s">
        <v>84</v>
      </c>
      <c r="C12" s="157">
        <v>329813.28</v>
      </c>
      <c r="D12" s="157">
        <v>329813.28</v>
      </c>
      <c r="E12" s="157">
        <v>329813.28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30" customHeight="1" spans="1:15">
      <c r="A13" s="193" t="s">
        <v>85</v>
      </c>
      <c r="B13" s="194" t="s">
        <v>86</v>
      </c>
      <c r="C13" s="157">
        <v>324780.48</v>
      </c>
      <c r="D13" s="157">
        <v>324780.48</v>
      </c>
      <c r="E13" s="157">
        <v>324780.48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30" customHeight="1" spans="1:15">
      <c r="A14" s="195" t="s">
        <v>87</v>
      </c>
      <c r="B14" s="194" t="s">
        <v>88</v>
      </c>
      <c r="C14" s="157">
        <v>3000</v>
      </c>
      <c r="D14" s="157">
        <v>3000</v>
      </c>
      <c r="E14" s="157">
        <v>3000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36" customHeight="1" spans="1:15">
      <c r="A15" s="196" t="s">
        <v>89</v>
      </c>
      <c r="B15" s="194" t="s">
        <v>90</v>
      </c>
      <c r="C15" s="157">
        <v>321780.48</v>
      </c>
      <c r="D15" s="157">
        <v>321780.48</v>
      </c>
      <c r="E15" s="157">
        <v>321780.48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30" customHeight="1" spans="1:15">
      <c r="A16" s="193" t="s">
        <v>91</v>
      </c>
      <c r="B16" s="194" t="s">
        <v>92</v>
      </c>
      <c r="C16" s="157">
        <v>5032.8</v>
      </c>
      <c r="D16" s="157">
        <v>5032.8</v>
      </c>
      <c r="E16" s="157">
        <v>5032.8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30" customHeight="1" spans="1:15">
      <c r="A17" s="195" t="s">
        <v>93</v>
      </c>
      <c r="B17" s="194" t="s">
        <v>92</v>
      </c>
      <c r="C17" s="157">
        <v>5032.8</v>
      </c>
      <c r="D17" s="157">
        <v>5032.8</v>
      </c>
      <c r="E17" s="157">
        <v>5032.8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30" customHeight="1" spans="1:15">
      <c r="A18" s="192" t="s">
        <v>94</v>
      </c>
      <c r="B18" s="194" t="s">
        <v>95</v>
      </c>
      <c r="C18" s="157">
        <v>168901.37</v>
      </c>
      <c r="D18" s="157">
        <v>168901.37</v>
      </c>
      <c r="E18" s="157">
        <v>168901.37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30" customHeight="1" spans="1:15">
      <c r="A19" s="193" t="s">
        <v>96</v>
      </c>
      <c r="B19" s="194" t="s">
        <v>97</v>
      </c>
      <c r="C19" s="157">
        <v>168901.37</v>
      </c>
      <c r="D19" s="157">
        <v>168901.37</v>
      </c>
      <c r="E19" s="157">
        <v>168901.37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30" customHeight="1" spans="1:15">
      <c r="A20" s="195" t="s">
        <v>98</v>
      </c>
      <c r="B20" s="194" t="s">
        <v>99</v>
      </c>
      <c r="C20" s="157">
        <v>106035.3</v>
      </c>
      <c r="D20" s="157">
        <v>106035.3</v>
      </c>
      <c r="E20" s="157">
        <v>106035.3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30" customHeight="1" spans="1:15">
      <c r="A21" s="195" t="s">
        <v>100</v>
      </c>
      <c r="B21" s="194" t="s">
        <v>101</v>
      </c>
      <c r="C21" s="157">
        <v>44799.3</v>
      </c>
      <c r="D21" s="157">
        <v>44799.3</v>
      </c>
      <c r="E21" s="157">
        <v>44799.3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30" customHeight="1" spans="1:15">
      <c r="A22" s="195" t="s">
        <v>102</v>
      </c>
      <c r="B22" s="194" t="s">
        <v>103</v>
      </c>
      <c r="C22" s="157">
        <v>18066.77</v>
      </c>
      <c r="D22" s="157">
        <v>18066.77</v>
      </c>
      <c r="E22" s="157">
        <v>18066.77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30" customHeight="1" spans="1:15">
      <c r="A23" s="192" t="s">
        <v>104</v>
      </c>
      <c r="B23" s="194" t="s">
        <v>105</v>
      </c>
      <c r="C23" s="157">
        <v>241335.36</v>
      </c>
      <c r="D23" s="157">
        <v>241335.36</v>
      </c>
      <c r="E23" s="157">
        <v>241335.36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30" customHeight="1" spans="1:15">
      <c r="A24" s="193" t="s">
        <v>106</v>
      </c>
      <c r="B24" s="194" t="s">
        <v>107</v>
      </c>
      <c r="C24" s="157">
        <v>241335.36</v>
      </c>
      <c r="D24" s="157">
        <v>241335.36</v>
      </c>
      <c r="E24" s="157">
        <v>241335.36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30" customHeight="1" spans="1:15">
      <c r="A25" s="195" t="s">
        <v>108</v>
      </c>
      <c r="B25" s="194" t="s">
        <v>109</v>
      </c>
      <c r="C25" s="157">
        <v>241335.36</v>
      </c>
      <c r="D25" s="157">
        <v>241335.36</v>
      </c>
      <c r="E25" s="157">
        <v>241335.36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30" customHeight="1" spans="1:15">
      <c r="A26" s="192" t="s">
        <v>110</v>
      </c>
      <c r="B26" s="194" t="s">
        <v>111</v>
      </c>
      <c r="C26" s="157">
        <v>3435663.46</v>
      </c>
      <c r="D26" s="157">
        <v>3435663.46</v>
      </c>
      <c r="E26" s="157">
        <v>2719663.46</v>
      </c>
      <c r="F26" s="157">
        <v>716000</v>
      </c>
      <c r="G26" s="157"/>
      <c r="H26" s="157"/>
      <c r="I26" s="157"/>
      <c r="J26" s="157"/>
      <c r="K26" s="157"/>
      <c r="L26" s="157"/>
      <c r="M26" s="157"/>
      <c r="N26" s="157"/>
      <c r="O26" s="157"/>
    </row>
    <row r="27" ht="30" customHeight="1" spans="1:15">
      <c r="A27" s="193" t="s">
        <v>112</v>
      </c>
      <c r="B27" s="194" t="s">
        <v>113</v>
      </c>
      <c r="C27" s="157">
        <v>3435663.46</v>
      </c>
      <c r="D27" s="157">
        <v>3435663.46</v>
      </c>
      <c r="E27" s="157">
        <v>2719663.46</v>
      </c>
      <c r="F27" s="157">
        <v>716000</v>
      </c>
      <c r="G27" s="157"/>
      <c r="H27" s="157"/>
      <c r="I27" s="157"/>
      <c r="J27" s="157"/>
      <c r="K27" s="157"/>
      <c r="L27" s="157"/>
      <c r="M27" s="157"/>
      <c r="N27" s="157"/>
      <c r="O27" s="157"/>
    </row>
    <row r="28" ht="30" customHeight="1" spans="1:15">
      <c r="A28" s="195" t="s">
        <v>114</v>
      </c>
      <c r="B28" s="194" t="s">
        <v>115</v>
      </c>
      <c r="C28" s="157">
        <v>1846437.98</v>
      </c>
      <c r="D28" s="157">
        <v>1846437.98</v>
      </c>
      <c r="E28" s="157">
        <v>1846437.98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30" customHeight="1" spans="1:15">
      <c r="A29" s="195" t="s">
        <v>116</v>
      </c>
      <c r="B29" s="194" t="s">
        <v>117</v>
      </c>
      <c r="C29" s="157">
        <v>250000</v>
      </c>
      <c r="D29" s="157">
        <v>250000</v>
      </c>
      <c r="E29" s="157"/>
      <c r="F29" s="157">
        <v>250000</v>
      </c>
      <c r="G29" s="157"/>
      <c r="H29" s="157"/>
      <c r="I29" s="157"/>
      <c r="J29" s="157"/>
      <c r="K29" s="157"/>
      <c r="L29" s="157"/>
      <c r="M29" s="157"/>
      <c r="N29" s="157"/>
      <c r="O29" s="157"/>
    </row>
    <row r="30" ht="30" customHeight="1" spans="1:15">
      <c r="A30" s="195" t="s">
        <v>118</v>
      </c>
      <c r="B30" s="194" t="s">
        <v>119</v>
      </c>
      <c r="C30" s="157">
        <v>46000</v>
      </c>
      <c r="D30" s="157">
        <v>46000</v>
      </c>
      <c r="E30" s="157"/>
      <c r="F30" s="157">
        <v>46000</v>
      </c>
      <c r="G30" s="157"/>
      <c r="H30" s="157"/>
      <c r="I30" s="157"/>
      <c r="J30" s="157"/>
      <c r="K30" s="157"/>
      <c r="L30" s="157"/>
      <c r="M30" s="157"/>
      <c r="N30" s="157"/>
      <c r="O30" s="157"/>
    </row>
    <row r="31" ht="30" customHeight="1" spans="1:15">
      <c r="A31" s="195" t="s">
        <v>120</v>
      </c>
      <c r="B31" s="194" t="s">
        <v>121</v>
      </c>
      <c r="C31" s="157">
        <v>652719.48</v>
      </c>
      <c r="D31" s="157">
        <v>652719.48</v>
      </c>
      <c r="E31" s="157">
        <v>652719.48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30" customHeight="1" spans="1:15">
      <c r="A32" s="195" t="s">
        <v>122</v>
      </c>
      <c r="B32" s="194" t="s">
        <v>123</v>
      </c>
      <c r="C32" s="157">
        <v>640506</v>
      </c>
      <c r="D32" s="157">
        <v>640506</v>
      </c>
      <c r="E32" s="157">
        <v>220506</v>
      </c>
      <c r="F32" s="157">
        <v>420000</v>
      </c>
      <c r="G32" s="157"/>
      <c r="H32" s="157"/>
      <c r="I32" s="157"/>
      <c r="J32" s="157"/>
      <c r="K32" s="157"/>
      <c r="L32" s="157"/>
      <c r="M32" s="157"/>
      <c r="N32" s="157"/>
      <c r="O32" s="157"/>
    </row>
    <row r="33" ht="30" customHeight="1" spans="1:15">
      <c r="A33" s="191" t="s">
        <v>30</v>
      </c>
      <c r="B33" s="191"/>
      <c r="C33" s="157">
        <v>4206213.47</v>
      </c>
      <c r="D33" s="157">
        <v>4206213.47</v>
      </c>
      <c r="E33" s="157">
        <v>3490213.47</v>
      </c>
      <c r="F33" s="157">
        <v>716000</v>
      </c>
      <c r="G33" s="157"/>
      <c r="H33" s="157"/>
      <c r="I33" s="157"/>
      <c r="J33" s="157"/>
      <c r="K33" s="157"/>
      <c r="L33" s="157"/>
      <c r="M33" s="157"/>
      <c r="N33" s="157"/>
      <c r="O33" s="157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554861111111111" right="0.554861111111111" top="0.802777777777778" bottom="0.60625" header="0.5" footer="0.5"/>
  <pageSetup paperSize="9" fitToWidth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2" sqref="$A2:$XFD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80"/>
      <c r="B1" s="180"/>
      <c r="C1" s="180"/>
      <c r="D1" s="100" t="s">
        <v>124</v>
      </c>
    </row>
    <row r="2" ht="22" customHeight="1" spans="1:4">
      <c r="A2" s="181" t="str">
        <f>"2025"&amp;"年财政拨款收支预算总表"</f>
        <v>2025年财政拨款收支预算总表</v>
      </c>
      <c r="B2" s="181"/>
      <c r="C2" s="181"/>
      <c r="D2" s="181"/>
    </row>
    <row r="3" ht="18.75" customHeight="1" spans="1:4">
      <c r="A3" s="31" t="str">
        <f>"单位名称："&amp;"梁河县应急管理局"</f>
        <v>单位名称：梁河县应急管理局</v>
      </c>
      <c r="B3" s="182"/>
      <c r="C3" s="182"/>
      <c r="D3" s="101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2" t="s">
        <v>127</v>
      </c>
      <c r="B5" s="11" t="s">
        <v>5</v>
      </c>
      <c r="C5" s="72" t="s">
        <v>128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129</v>
      </c>
      <c r="B7" s="23">
        <v>4206213.47</v>
      </c>
      <c r="C7" s="95" t="s">
        <v>130</v>
      </c>
      <c r="D7" s="23">
        <v>4206213.47</v>
      </c>
    </row>
    <row r="8" ht="19.5" customHeight="1" spans="1:4">
      <c r="A8" s="95" t="s">
        <v>131</v>
      </c>
      <c r="B8" s="23">
        <v>4206213.47</v>
      </c>
      <c r="C8" s="183" t="s">
        <v>132</v>
      </c>
      <c r="D8" s="23">
        <v>30500</v>
      </c>
    </row>
    <row r="9" ht="19.5" customHeight="1" spans="1:4">
      <c r="A9" s="184" t="s">
        <v>133</v>
      </c>
      <c r="B9" s="23"/>
      <c r="C9" s="183" t="s">
        <v>134</v>
      </c>
      <c r="D9" s="23"/>
    </row>
    <row r="10" ht="19.5" customHeight="1" spans="1:4">
      <c r="A10" s="184" t="s">
        <v>135</v>
      </c>
      <c r="B10" s="23"/>
      <c r="C10" s="183" t="s">
        <v>136</v>
      </c>
      <c r="D10" s="23"/>
    </row>
    <row r="11" ht="19.5" customHeight="1" spans="1:4">
      <c r="A11" s="184" t="s">
        <v>137</v>
      </c>
      <c r="B11" s="23"/>
      <c r="C11" s="183" t="s">
        <v>138</v>
      </c>
      <c r="D11" s="23"/>
    </row>
    <row r="12" ht="19.5" customHeight="1" spans="1:4">
      <c r="A12" s="184" t="s">
        <v>131</v>
      </c>
      <c r="B12" s="23"/>
      <c r="C12" s="183" t="s">
        <v>139</v>
      </c>
      <c r="D12" s="23"/>
    </row>
    <row r="13" ht="19.5" customHeight="1" spans="1:4">
      <c r="A13" s="184" t="s">
        <v>133</v>
      </c>
      <c r="B13" s="23"/>
      <c r="C13" s="183" t="s">
        <v>140</v>
      </c>
      <c r="D13" s="23"/>
    </row>
    <row r="14" ht="19.5" customHeight="1" spans="1:4">
      <c r="A14" s="184" t="s">
        <v>135</v>
      </c>
      <c r="B14" s="23"/>
      <c r="C14" s="183" t="s">
        <v>141</v>
      </c>
      <c r="D14" s="23"/>
    </row>
    <row r="15" ht="19.5" customHeight="1" spans="1:4">
      <c r="A15" s="185"/>
      <c r="B15" s="23"/>
      <c r="C15" s="183" t="s">
        <v>142</v>
      </c>
      <c r="D15" s="23">
        <v>329813.28</v>
      </c>
    </row>
    <row r="16" ht="19.5" customHeight="1" spans="1:4">
      <c r="A16" s="185"/>
      <c r="B16" s="23"/>
      <c r="C16" s="183" t="s">
        <v>143</v>
      </c>
      <c r="D16" s="23">
        <v>168901.37</v>
      </c>
    </row>
    <row r="17" ht="19.5" customHeight="1" spans="1:4">
      <c r="A17" s="185"/>
      <c r="B17" s="23"/>
      <c r="C17" s="183" t="s">
        <v>144</v>
      </c>
      <c r="D17" s="23"/>
    </row>
    <row r="18" ht="19.5" customHeight="1" spans="1:4">
      <c r="A18" s="185"/>
      <c r="B18" s="23"/>
      <c r="C18" s="183" t="s">
        <v>145</v>
      </c>
      <c r="D18" s="23"/>
    </row>
    <row r="19" ht="19.5" customHeight="1" spans="1:4">
      <c r="A19" s="185"/>
      <c r="B19" s="23"/>
      <c r="C19" s="183" t="s">
        <v>146</v>
      </c>
      <c r="D19" s="23"/>
    </row>
    <row r="20" ht="19.5" customHeight="1" spans="1:4">
      <c r="A20" s="95"/>
      <c r="B20" s="23"/>
      <c r="C20" s="183" t="s">
        <v>147</v>
      </c>
      <c r="D20" s="23"/>
    </row>
    <row r="21" ht="19.5" customHeight="1" spans="1:4">
      <c r="A21" s="95"/>
      <c r="B21" s="23"/>
      <c r="C21" s="95" t="s">
        <v>148</v>
      </c>
      <c r="D21" s="23"/>
    </row>
    <row r="22" ht="19.5" customHeight="1" spans="1:4">
      <c r="A22" s="95"/>
      <c r="B22" s="23"/>
      <c r="C22" s="95" t="s">
        <v>149</v>
      </c>
      <c r="D22" s="23"/>
    </row>
    <row r="23" ht="19.5" customHeight="1" spans="1:4">
      <c r="A23" s="95"/>
      <c r="B23" s="23"/>
      <c r="C23" s="95" t="s">
        <v>150</v>
      </c>
      <c r="D23" s="23"/>
    </row>
    <row r="24" ht="19.5" customHeight="1" spans="1:4">
      <c r="A24" s="95"/>
      <c r="B24" s="23"/>
      <c r="C24" s="95" t="s">
        <v>151</v>
      </c>
      <c r="D24" s="23"/>
    </row>
    <row r="25" ht="19.5" customHeight="1" spans="1:4">
      <c r="A25" s="95"/>
      <c r="B25" s="23"/>
      <c r="C25" s="95" t="s">
        <v>152</v>
      </c>
      <c r="D25" s="23"/>
    </row>
    <row r="26" ht="19.5" customHeight="1" spans="1:4">
      <c r="A26" s="183"/>
      <c r="B26" s="23"/>
      <c r="C26" s="95" t="s">
        <v>153</v>
      </c>
      <c r="D26" s="23">
        <v>241335.36</v>
      </c>
    </row>
    <row r="27" ht="19.5" customHeight="1" spans="1:4">
      <c r="A27" s="95"/>
      <c r="B27" s="23"/>
      <c r="C27" s="95" t="s">
        <v>154</v>
      </c>
      <c r="D27" s="23"/>
    </row>
    <row r="28" customHeight="1" spans="1:4">
      <c r="A28" s="95"/>
      <c r="B28" s="23"/>
      <c r="C28" s="184" t="s">
        <v>155</v>
      </c>
      <c r="D28" s="23"/>
    </row>
    <row r="29" ht="19.5" customHeight="1" spans="1:4">
      <c r="A29" s="95"/>
      <c r="B29" s="23"/>
      <c r="C29" s="95" t="s">
        <v>156</v>
      </c>
      <c r="D29" s="23">
        <v>3435663.46</v>
      </c>
    </row>
    <row r="30" ht="19.5" customHeight="1" spans="1:4">
      <c r="A30" s="183"/>
      <c r="B30" s="23"/>
      <c r="C30" s="95" t="s">
        <v>157</v>
      </c>
      <c r="D30" s="23"/>
    </row>
    <row r="31" ht="18" customHeight="1" spans="1:4">
      <c r="A31" s="183"/>
      <c r="B31" s="23"/>
      <c r="C31" s="95" t="s">
        <v>158</v>
      </c>
      <c r="D31" s="23"/>
    </row>
    <row r="32" ht="18" customHeight="1" spans="1:4">
      <c r="A32" s="183"/>
      <c r="B32" s="23"/>
      <c r="C32" s="184" t="s">
        <v>159</v>
      </c>
      <c r="D32" s="23"/>
    </row>
    <row r="33" ht="18" customHeight="1" spans="1:4">
      <c r="A33" s="183"/>
      <c r="B33" s="23"/>
      <c r="C33" s="184" t="s">
        <v>160</v>
      </c>
      <c r="D33" s="23"/>
    </row>
    <row r="34" ht="19.5" customHeight="1" spans="1:4">
      <c r="A34" s="183"/>
      <c r="B34" s="186"/>
      <c r="C34" s="95" t="s">
        <v>161</v>
      </c>
      <c r="D34" s="186"/>
    </row>
    <row r="35" ht="19.5" customHeight="1" spans="1:4">
      <c r="A35" s="183"/>
      <c r="B35" s="23"/>
      <c r="C35" s="95" t="s">
        <v>162</v>
      </c>
      <c r="D35" s="23"/>
    </row>
    <row r="36" ht="19.5" customHeight="1" spans="1:4">
      <c r="A36" s="187" t="s">
        <v>24</v>
      </c>
      <c r="B36" s="23">
        <v>4206213.47</v>
      </c>
      <c r="C36" s="187" t="s">
        <v>25</v>
      </c>
      <c r="D36" s="23">
        <v>4206213.47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54861111111111" right="0.554861111111111" top="0.60625" bottom="0.60625" header="0.5" footer="0.5"/>
  <pageSetup paperSize="9" scale="75" fitToWidth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3"/>
  <sheetViews>
    <sheetView showZeros="0" workbookViewId="0">
      <selection activeCell="A2" sqref="A2:G2"/>
    </sheetView>
  </sheetViews>
  <sheetFormatPr defaultColWidth="10.2857142857143" defaultRowHeight="15" customHeight="1" outlineLevelCol="6"/>
  <cols>
    <col min="1" max="1" width="15" customWidth="1"/>
    <col min="2" max="2" width="24.6285714285714" customWidth="1"/>
    <col min="3" max="7" width="17.7142857142857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163</v>
      </c>
    </row>
    <row r="2" ht="2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"单位名称："&amp;"梁河县应急管理局"</f>
        <v>单位名称：梁河县应急管理局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164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165</v>
      </c>
      <c r="F5" s="174" t="s">
        <v>166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30500</v>
      </c>
      <c r="D7" s="176">
        <v>30500</v>
      </c>
      <c r="E7" s="176">
        <v>18000</v>
      </c>
      <c r="F7" s="176">
        <v>12500</v>
      </c>
      <c r="G7" s="176"/>
    </row>
    <row r="8" ht="18.75" customHeight="1" outlineLevel="1" spans="1:7">
      <c r="A8" s="177" t="s">
        <v>76</v>
      </c>
      <c r="B8" s="177" t="s">
        <v>77</v>
      </c>
      <c r="C8" s="176">
        <v>27800</v>
      </c>
      <c r="D8" s="176">
        <v>27800</v>
      </c>
      <c r="E8" s="176">
        <v>18000</v>
      </c>
      <c r="F8" s="176">
        <v>9800</v>
      </c>
      <c r="G8" s="176"/>
    </row>
    <row r="9" ht="18.75" customHeight="1" outlineLevel="2" spans="1:7">
      <c r="A9" s="178" t="s">
        <v>78</v>
      </c>
      <c r="B9" s="178" t="s">
        <v>79</v>
      </c>
      <c r="C9" s="176">
        <v>27800</v>
      </c>
      <c r="D9" s="176">
        <v>27800</v>
      </c>
      <c r="E9" s="176">
        <v>18000</v>
      </c>
      <c r="F9" s="176">
        <v>9800</v>
      </c>
      <c r="G9" s="176"/>
    </row>
    <row r="10" ht="18.75" customHeight="1" outlineLevel="1" spans="1:7">
      <c r="A10" s="177" t="s">
        <v>80</v>
      </c>
      <c r="B10" s="177" t="s">
        <v>81</v>
      </c>
      <c r="C10" s="176">
        <v>2700</v>
      </c>
      <c r="D10" s="176">
        <v>2700</v>
      </c>
      <c r="E10" s="176"/>
      <c r="F10" s="176">
        <v>2700</v>
      </c>
      <c r="G10" s="176"/>
    </row>
    <row r="11" ht="18.75" customHeight="1" outlineLevel="2" spans="1:7">
      <c r="A11" s="178" t="s">
        <v>82</v>
      </c>
      <c r="B11" s="178" t="s">
        <v>81</v>
      </c>
      <c r="C11" s="176">
        <v>2700</v>
      </c>
      <c r="D11" s="176">
        <v>2700</v>
      </c>
      <c r="E11" s="176"/>
      <c r="F11" s="176">
        <v>2700</v>
      </c>
      <c r="G11" s="176"/>
    </row>
    <row r="12" ht="18.75" customHeight="1" spans="1:7">
      <c r="A12" s="175" t="s">
        <v>83</v>
      </c>
      <c r="B12" s="175" t="s">
        <v>84</v>
      </c>
      <c r="C12" s="176">
        <v>329813.28</v>
      </c>
      <c r="D12" s="176">
        <v>329813.28</v>
      </c>
      <c r="E12" s="176">
        <v>326813.28</v>
      </c>
      <c r="F12" s="176">
        <v>3000</v>
      </c>
      <c r="G12" s="176"/>
    </row>
    <row r="13" ht="18.75" customHeight="1" outlineLevel="1" spans="1:7">
      <c r="A13" s="177" t="s">
        <v>85</v>
      </c>
      <c r="B13" s="177" t="s">
        <v>86</v>
      </c>
      <c r="C13" s="176">
        <v>324780.48</v>
      </c>
      <c r="D13" s="176">
        <v>324780.48</v>
      </c>
      <c r="E13" s="176">
        <v>321780.48</v>
      </c>
      <c r="F13" s="176">
        <v>3000</v>
      </c>
      <c r="G13" s="176"/>
    </row>
    <row r="14" ht="18.75" customHeight="1" outlineLevel="2" spans="1:7">
      <c r="A14" s="178" t="s">
        <v>87</v>
      </c>
      <c r="B14" s="178" t="s">
        <v>88</v>
      </c>
      <c r="C14" s="176">
        <v>3000</v>
      </c>
      <c r="D14" s="176">
        <v>3000</v>
      </c>
      <c r="E14" s="176"/>
      <c r="F14" s="176">
        <v>3000</v>
      </c>
      <c r="G14" s="176"/>
    </row>
    <row r="15" ht="24" customHeight="1" outlineLevel="2" spans="1:7">
      <c r="A15" s="178" t="s">
        <v>89</v>
      </c>
      <c r="B15" s="178" t="s">
        <v>90</v>
      </c>
      <c r="C15" s="176">
        <v>321780.48</v>
      </c>
      <c r="D15" s="176">
        <v>321780.48</v>
      </c>
      <c r="E15" s="176">
        <v>321780.48</v>
      </c>
      <c r="F15" s="176"/>
      <c r="G15" s="176"/>
    </row>
    <row r="16" ht="18.75" customHeight="1" outlineLevel="1" spans="1:7">
      <c r="A16" s="177" t="s">
        <v>91</v>
      </c>
      <c r="B16" s="177" t="s">
        <v>92</v>
      </c>
      <c r="C16" s="176">
        <v>5032.8</v>
      </c>
      <c r="D16" s="176">
        <v>5032.8</v>
      </c>
      <c r="E16" s="176">
        <v>5032.8</v>
      </c>
      <c r="F16" s="176"/>
      <c r="G16" s="176"/>
    </row>
    <row r="17" ht="18.75" customHeight="1" outlineLevel="2" spans="1:7">
      <c r="A17" s="178" t="s">
        <v>93</v>
      </c>
      <c r="B17" s="179" t="s">
        <v>92</v>
      </c>
      <c r="C17" s="176">
        <v>5032.8</v>
      </c>
      <c r="D17" s="176">
        <v>5032.8</v>
      </c>
      <c r="E17" s="176">
        <v>5032.8</v>
      </c>
      <c r="F17" s="176"/>
      <c r="G17" s="176"/>
    </row>
    <row r="18" ht="18.75" customHeight="1" spans="1:7">
      <c r="A18" s="175" t="s">
        <v>94</v>
      </c>
      <c r="B18" s="175" t="s">
        <v>95</v>
      </c>
      <c r="C18" s="176">
        <v>168901.37</v>
      </c>
      <c r="D18" s="176">
        <v>168901.37</v>
      </c>
      <c r="E18" s="176">
        <v>168901.37</v>
      </c>
      <c r="F18" s="176"/>
      <c r="G18" s="176"/>
    </row>
    <row r="19" ht="18.75" customHeight="1" outlineLevel="1" spans="1:7">
      <c r="A19" s="177" t="s">
        <v>96</v>
      </c>
      <c r="B19" s="177" t="s">
        <v>97</v>
      </c>
      <c r="C19" s="176">
        <v>168901.37</v>
      </c>
      <c r="D19" s="176">
        <v>168901.37</v>
      </c>
      <c r="E19" s="176">
        <v>168901.37</v>
      </c>
      <c r="F19" s="176"/>
      <c r="G19" s="176"/>
    </row>
    <row r="20" ht="18.75" customHeight="1" outlineLevel="2" spans="1:7">
      <c r="A20" s="178" t="s">
        <v>98</v>
      </c>
      <c r="B20" s="178" t="s">
        <v>99</v>
      </c>
      <c r="C20" s="176">
        <v>106035.3</v>
      </c>
      <c r="D20" s="176">
        <v>106035.3</v>
      </c>
      <c r="E20" s="176">
        <v>106035.3</v>
      </c>
      <c r="F20" s="176"/>
      <c r="G20" s="176"/>
    </row>
    <row r="21" ht="18.75" customHeight="1" outlineLevel="2" spans="1:7">
      <c r="A21" s="178" t="s">
        <v>100</v>
      </c>
      <c r="B21" s="178" t="s">
        <v>101</v>
      </c>
      <c r="C21" s="176">
        <v>44799.3</v>
      </c>
      <c r="D21" s="176">
        <v>44799.3</v>
      </c>
      <c r="E21" s="176">
        <v>44799.3</v>
      </c>
      <c r="F21" s="176"/>
      <c r="G21" s="176"/>
    </row>
    <row r="22" ht="21" customHeight="1" outlineLevel="2" spans="1:7">
      <c r="A22" s="178" t="s">
        <v>102</v>
      </c>
      <c r="B22" s="179" t="s">
        <v>103</v>
      </c>
      <c r="C22" s="176">
        <v>18066.77</v>
      </c>
      <c r="D22" s="176">
        <v>18066.77</v>
      </c>
      <c r="E22" s="176">
        <v>18066.77</v>
      </c>
      <c r="F22" s="176"/>
      <c r="G22" s="176"/>
    </row>
    <row r="23" ht="18.75" customHeight="1" spans="1:7">
      <c r="A23" s="175" t="s">
        <v>104</v>
      </c>
      <c r="B23" s="175" t="s">
        <v>105</v>
      </c>
      <c r="C23" s="176">
        <v>241335.36</v>
      </c>
      <c r="D23" s="176">
        <v>241335.36</v>
      </c>
      <c r="E23" s="176">
        <v>241335.36</v>
      </c>
      <c r="F23" s="176"/>
      <c r="G23" s="176"/>
    </row>
    <row r="24" ht="18.75" customHeight="1" outlineLevel="1" spans="1:7">
      <c r="A24" s="177" t="s">
        <v>106</v>
      </c>
      <c r="B24" s="177" t="s">
        <v>107</v>
      </c>
      <c r="C24" s="176">
        <v>241335.36</v>
      </c>
      <c r="D24" s="176">
        <v>241335.36</v>
      </c>
      <c r="E24" s="176">
        <v>241335.36</v>
      </c>
      <c r="F24" s="176"/>
      <c r="G24" s="176"/>
    </row>
    <row r="25" ht="18.75" customHeight="1" outlineLevel="2" spans="1:7">
      <c r="A25" s="178" t="s">
        <v>108</v>
      </c>
      <c r="B25" s="178" t="s">
        <v>109</v>
      </c>
      <c r="C25" s="176">
        <v>241335.36</v>
      </c>
      <c r="D25" s="176">
        <v>241335.36</v>
      </c>
      <c r="E25" s="176">
        <v>241335.36</v>
      </c>
      <c r="F25" s="176"/>
      <c r="G25" s="176"/>
    </row>
    <row r="26" ht="18.75" customHeight="1" spans="1:7">
      <c r="A26" s="175" t="s">
        <v>110</v>
      </c>
      <c r="B26" s="175" t="s">
        <v>111</v>
      </c>
      <c r="C26" s="176">
        <v>3435663.46</v>
      </c>
      <c r="D26" s="176">
        <v>2719663.46</v>
      </c>
      <c r="E26" s="176">
        <v>2252015.9</v>
      </c>
      <c r="F26" s="176">
        <v>467647.56</v>
      </c>
      <c r="G26" s="176">
        <v>716000</v>
      </c>
    </row>
    <row r="27" ht="18.75" customHeight="1" outlineLevel="1" spans="1:7">
      <c r="A27" s="177" t="s">
        <v>112</v>
      </c>
      <c r="B27" s="177" t="s">
        <v>113</v>
      </c>
      <c r="C27" s="176">
        <v>3435663.46</v>
      </c>
      <c r="D27" s="176">
        <v>2719663.46</v>
      </c>
      <c r="E27" s="176">
        <v>2252015.9</v>
      </c>
      <c r="F27" s="176">
        <v>467647.56</v>
      </c>
      <c r="G27" s="176">
        <v>716000</v>
      </c>
    </row>
    <row r="28" ht="18.75" customHeight="1" outlineLevel="2" spans="1:7">
      <c r="A28" s="178" t="s">
        <v>114</v>
      </c>
      <c r="B28" s="178" t="s">
        <v>115</v>
      </c>
      <c r="C28" s="176">
        <v>1846437.98</v>
      </c>
      <c r="D28" s="176">
        <v>1846437.98</v>
      </c>
      <c r="E28" s="176">
        <v>1637642.9</v>
      </c>
      <c r="F28" s="176">
        <v>208795.08</v>
      </c>
      <c r="G28" s="176"/>
    </row>
    <row r="29" ht="18.75" customHeight="1" outlineLevel="2" spans="1:7">
      <c r="A29" s="178" t="s">
        <v>116</v>
      </c>
      <c r="B29" s="178" t="s">
        <v>117</v>
      </c>
      <c r="C29" s="176">
        <v>250000</v>
      </c>
      <c r="D29" s="176"/>
      <c r="E29" s="176"/>
      <c r="F29" s="176"/>
      <c r="G29" s="176">
        <v>250000</v>
      </c>
    </row>
    <row r="30" ht="18.75" customHeight="1" outlineLevel="2" spans="1:7">
      <c r="A30" s="178" t="s">
        <v>118</v>
      </c>
      <c r="B30" s="178" t="s">
        <v>119</v>
      </c>
      <c r="C30" s="176">
        <v>46000</v>
      </c>
      <c r="D30" s="176"/>
      <c r="E30" s="176"/>
      <c r="F30" s="176"/>
      <c r="G30" s="176">
        <v>46000</v>
      </c>
    </row>
    <row r="31" ht="18.75" customHeight="1" outlineLevel="2" spans="1:7">
      <c r="A31" s="178" t="s">
        <v>120</v>
      </c>
      <c r="B31" s="178" t="s">
        <v>121</v>
      </c>
      <c r="C31" s="176">
        <v>652719.48</v>
      </c>
      <c r="D31" s="176">
        <v>652719.48</v>
      </c>
      <c r="E31" s="176">
        <v>614373</v>
      </c>
      <c r="F31" s="176">
        <v>38346.48</v>
      </c>
      <c r="G31" s="176"/>
    </row>
    <row r="32" ht="18.75" customHeight="1" outlineLevel="2" spans="1:7">
      <c r="A32" s="178" t="s">
        <v>122</v>
      </c>
      <c r="B32" s="178" t="s">
        <v>123</v>
      </c>
      <c r="C32" s="176">
        <v>640506</v>
      </c>
      <c r="D32" s="176">
        <v>220506</v>
      </c>
      <c r="E32" s="176"/>
      <c r="F32" s="176">
        <v>220506</v>
      </c>
      <c r="G32" s="176">
        <v>420000</v>
      </c>
    </row>
    <row r="33" ht="18.75" customHeight="1" spans="1:7">
      <c r="A33" s="174" t="s">
        <v>30</v>
      </c>
      <c r="B33" s="174"/>
      <c r="C33" s="176">
        <v>4206213.47</v>
      </c>
      <c r="D33" s="176">
        <v>3490213.47</v>
      </c>
      <c r="E33" s="176">
        <v>3007065.91</v>
      </c>
      <c r="F33" s="176">
        <v>483147.56</v>
      </c>
      <c r="G33" s="176">
        <v>716000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rintOptions horizontalCentered="1"/>
  <pageMargins left="0.554861111111111" right="0.554861111111111" top="0.60625" bottom="0.60625" header="0.5" footer="0.5"/>
  <pageSetup paperSize="9" scale="83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2" sqref="A2:F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167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"单位名称："&amp;"梁河县应急管理局"</f>
        <v>单位名称：梁河县应急管理局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168</v>
      </c>
      <c r="B4" s="72" t="s">
        <v>169</v>
      </c>
      <c r="C4" s="12" t="s">
        <v>170</v>
      </c>
      <c r="D4" s="13"/>
      <c r="E4" s="14"/>
      <c r="F4" s="72" t="s">
        <v>171</v>
      </c>
    </row>
    <row r="5" ht="19.5" customHeight="1" spans="1:6">
      <c r="A5" s="18"/>
      <c r="B5" s="76"/>
      <c r="C5" s="35" t="s">
        <v>33</v>
      </c>
      <c r="D5" s="35" t="s">
        <v>172</v>
      </c>
      <c r="E5" s="35" t="s">
        <v>173</v>
      </c>
      <c r="F5" s="76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25220</v>
      </c>
      <c r="B7" s="170"/>
      <c r="C7" s="171">
        <v>13580</v>
      </c>
      <c r="D7" s="170"/>
      <c r="E7" s="170">
        <v>13580</v>
      </c>
      <c r="F7" s="170">
        <v>11640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0"/>
  <sheetViews>
    <sheetView showZeros="0" workbookViewId="0">
      <selection activeCell="S10" sqref="S10"/>
    </sheetView>
  </sheetViews>
  <sheetFormatPr defaultColWidth="10.2857142857143" defaultRowHeight="15" customHeight="1"/>
  <cols>
    <col min="1" max="1" width="8.42857142857143" customWidth="1"/>
    <col min="2" max="2" width="10.2857142857143" customWidth="1"/>
    <col min="3" max="3" width="10.5714285714286" customWidth="1"/>
    <col min="4" max="4" width="6" customWidth="1"/>
    <col min="5" max="5" width="10.1428571428571" customWidth="1"/>
    <col min="6" max="6" width="5.57142857142857" customWidth="1"/>
    <col min="7" max="7" width="8.71428571428571" customWidth="1"/>
    <col min="8" max="8" width="11.7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174</v>
      </c>
      <c r="U1" s="162"/>
      <c r="V1" s="162"/>
      <c r="W1" s="162"/>
    </row>
    <row r="2" ht="29" customHeight="1" spans="1:23">
      <c r="A2" s="159" t="s">
        <v>175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"单位名称："&amp;"梁河县应急管理局"</f>
        <v>单位名称：梁河县应急管理局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176</v>
      </c>
      <c r="B4" s="160" t="s">
        <v>177</v>
      </c>
      <c r="C4" s="160" t="s">
        <v>178</v>
      </c>
      <c r="D4" s="160" t="s">
        <v>179</v>
      </c>
      <c r="E4" s="160" t="s">
        <v>180</v>
      </c>
      <c r="F4" s="160" t="s">
        <v>181</v>
      </c>
      <c r="G4" s="160" t="s">
        <v>182</v>
      </c>
      <c r="H4" s="160" t="s">
        <v>183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184</v>
      </c>
      <c r="I5" s="160" t="s">
        <v>34</v>
      </c>
      <c r="J5" s="160" t="s">
        <v>185</v>
      </c>
      <c r="K5" s="160" t="s">
        <v>186</v>
      </c>
      <c r="L5" s="160" t="s">
        <v>187</v>
      </c>
      <c r="M5" s="160" t="s">
        <v>188</v>
      </c>
      <c r="N5" s="160" t="s">
        <v>189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190</v>
      </c>
      <c r="J6" s="160" t="s">
        <v>185</v>
      </c>
      <c r="K6" s="160" t="s">
        <v>186</v>
      </c>
      <c r="L6" s="160" t="s">
        <v>187</v>
      </c>
      <c r="M6" s="160" t="s">
        <v>188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191</v>
      </c>
      <c r="Q8" s="160" t="s">
        <v>192</v>
      </c>
      <c r="R8" s="160" t="s">
        <v>193</v>
      </c>
      <c r="S8" s="160" t="s">
        <v>194</v>
      </c>
      <c r="T8" s="160" t="s">
        <v>195</v>
      </c>
      <c r="U8" s="160" t="s">
        <v>196</v>
      </c>
      <c r="V8" s="160" t="s">
        <v>197</v>
      </c>
      <c r="W8" s="160" t="s">
        <v>198</v>
      </c>
    </row>
    <row r="9" ht="39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3490213.47</v>
      </c>
      <c r="I9" s="157">
        <v>3490213.47</v>
      </c>
      <c r="J9" s="157"/>
      <c r="K9" s="157"/>
      <c r="L9" s="157">
        <v>3490213.47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38" customHeight="1" outlineLevel="1" spans="1:23">
      <c r="A10" s="155" t="s">
        <v>46</v>
      </c>
      <c r="B10" s="155" t="s">
        <v>199</v>
      </c>
      <c r="C10" s="155" t="s">
        <v>200</v>
      </c>
      <c r="D10" s="155" t="s">
        <v>120</v>
      </c>
      <c r="E10" s="155" t="s">
        <v>121</v>
      </c>
      <c r="F10" s="155" t="s">
        <v>201</v>
      </c>
      <c r="G10" s="155" t="s">
        <v>202</v>
      </c>
      <c r="H10" s="157">
        <v>204588</v>
      </c>
      <c r="I10" s="157">
        <v>204588</v>
      </c>
      <c r="J10" s="157"/>
      <c r="K10" s="157"/>
      <c r="L10" s="157">
        <v>204588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36" customHeight="1" outlineLevel="1" spans="1:23">
      <c r="A11" s="155" t="s">
        <v>46</v>
      </c>
      <c r="B11" s="155" t="s">
        <v>203</v>
      </c>
      <c r="C11" s="155" t="s">
        <v>204</v>
      </c>
      <c r="D11" s="155" t="s">
        <v>114</v>
      </c>
      <c r="E11" s="155" t="s">
        <v>115</v>
      </c>
      <c r="F11" s="155" t="s">
        <v>201</v>
      </c>
      <c r="G11" s="155" t="s">
        <v>202</v>
      </c>
      <c r="H11" s="157">
        <v>542532</v>
      </c>
      <c r="I11" s="157">
        <v>542532</v>
      </c>
      <c r="J11" s="157"/>
      <c r="K11" s="157"/>
      <c r="L11" s="157">
        <v>542532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39" customHeight="1" outlineLevel="1" spans="1:23">
      <c r="A12" s="155" t="s">
        <v>46</v>
      </c>
      <c r="B12" s="155" t="s">
        <v>203</v>
      </c>
      <c r="C12" s="155" t="s">
        <v>204</v>
      </c>
      <c r="D12" s="155" t="s">
        <v>114</v>
      </c>
      <c r="E12" s="155" t="s">
        <v>115</v>
      </c>
      <c r="F12" s="155" t="s">
        <v>205</v>
      </c>
      <c r="G12" s="155" t="s">
        <v>206</v>
      </c>
      <c r="H12" s="157">
        <v>809112</v>
      </c>
      <c r="I12" s="157">
        <v>809112</v>
      </c>
      <c r="J12" s="157"/>
      <c r="K12" s="157"/>
      <c r="L12" s="157">
        <v>809112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39" customHeight="1" outlineLevel="1" spans="1:23">
      <c r="A13" s="155" t="s">
        <v>46</v>
      </c>
      <c r="B13" s="155" t="s">
        <v>199</v>
      </c>
      <c r="C13" s="155" t="s">
        <v>200</v>
      </c>
      <c r="D13" s="155" t="s">
        <v>120</v>
      </c>
      <c r="E13" s="155" t="s">
        <v>121</v>
      </c>
      <c r="F13" s="155" t="s">
        <v>205</v>
      </c>
      <c r="G13" s="155" t="s">
        <v>206</v>
      </c>
      <c r="H13" s="157">
        <v>27000</v>
      </c>
      <c r="I13" s="157">
        <v>27000</v>
      </c>
      <c r="J13" s="157"/>
      <c r="K13" s="157"/>
      <c r="L13" s="157">
        <v>27000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36" customHeight="1" outlineLevel="1" spans="1:23">
      <c r="A14" s="155" t="s">
        <v>46</v>
      </c>
      <c r="B14" s="155" t="s">
        <v>203</v>
      </c>
      <c r="C14" s="155" t="s">
        <v>204</v>
      </c>
      <c r="D14" s="155" t="s">
        <v>114</v>
      </c>
      <c r="E14" s="155" t="s">
        <v>115</v>
      </c>
      <c r="F14" s="155" t="s">
        <v>207</v>
      </c>
      <c r="G14" s="155" t="s">
        <v>208</v>
      </c>
      <c r="H14" s="157">
        <v>45211</v>
      </c>
      <c r="I14" s="157">
        <v>45211</v>
      </c>
      <c r="J14" s="157"/>
      <c r="K14" s="157"/>
      <c r="L14" s="157">
        <v>45211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37" customHeight="1" outlineLevel="1" spans="1:23">
      <c r="A15" s="155" t="s">
        <v>46</v>
      </c>
      <c r="B15" s="155" t="s">
        <v>209</v>
      </c>
      <c r="C15" s="155" t="s">
        <v>210</v>
      </c>
      <c r="D15" s="155" t="s">
        <v>114</v>
      </c>
      <c r="E15" s="155" t="s">
        <v>115</v>
      </c>
      <c r="F15" s="155" t="s">
        <v>207</v>
      </c>
      <c r="G15" s="155" t="s">
        <v>208</v>
      </c>
      <c r="H15" s="157">
        <v>206160</v>
      </c>
      <c r="I15" s="157">
        <v>206160</v>
      </c>
      <c r="J15" s="157"/>
      <c r="K15" s="157"/>
      <c r="L15" s="157">
        <v>206160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36" customHeight="1" outlineLevel="1" spans="1:23">
      <c r="A16" s="155" t="s">
        <v>46</v>
      </c>
      <c r="B16" s="155" t="s">
        <v>199</v>
      </c>
      <c r="C16" s="155" t="s">
        <v>200</v>
      </c>
      <c r="D16" s="155" t="s">
        <v>120</v>
      </c>
      <c r="E16" s="155" t="s">
        <v>121</v>
      </c>
      <c r="F16" s="155" t="s">
        <v>211</v>
      </c>
      <c r="G16" s="155" t="s">
        <v>212</v>
      </c>
      <c r="H16" s="157">
        <v>17049</v>
      </c>
      <c r="I16" s="157">
        <v>17049</v>
      </c>
      <c r="J16" s="157"/>
      <c r="K16" s="157"/>
      <c r="L16" s="157">
        <v>17049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33" customHeight="1" outlineLevel="1" spans="1:23">
      <c r="A17" s="155" t="s">
        <v>46</v>
      </c>
      <c r="B17" s="155" t="s">
        <v>199</v>
      </c>
      <c r="C17" s="155" t="s">
        <v>200</v>
      </c>
      <c r="D17" s="155" t="s">
        <v>120</v>
      </c>
      <c r="E17" s="155" t="s">
        <v>121</v>
      </c>
      <c r="F17" s="155" t="s">
        <v>211</v>
      </c>
      <c r="G17" s="155" t="s">
        <v>212</v>
      </c>
      <c r="H17" s="157">
        <v>74340</v>
      </c>
      <c r="I17" s="157">
        <v>74340</v>
      </c>
      <c r="J17" s="157"/>
      <c r="K17" s="157"/>
      <c r="L17" s="157">
        <v>74340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33" customHeight="1" outlineLevel="1" spans="1:23">
      <c r="A18" s="155" t="s">
        <v>46</v>
      </c>
      <c r="B18" s="155" t="s">
        <v>199</v>
      </c>
      <c r="C18" s="155" t="s">
        <v>200</v>
      </c>
      <c r="D18" s="155" t="s">
        <v>120</v>
      </c>
      <c r="E18" s="155" t="s">
        <v>121</v>
      </c>
      <c r="F18" s="155" t="s">
        <v>211</v>
      </c>
      <c r="G18" s="155" t="s">
        <v>212</v>
      </c>
      <c r="H18" s="157">
        <v>88716</v>
      </c>
      <c r="I18" s="157">
        <v>88716</v>
      </c>
      <c r="J18" s="157"/>
      <c r="K18" s="157"/>
      <c r="L18" s="157">
        <v>88716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33" customHeight="1" outlineLevel="1" spans="1:23">
      <c r="A19" s="155" t="s">
        <v>46</v>
      </c>
      <c r="B19" s="155" t="s">
        <v>213</v>
      </c>
      <c r="C19" s="155" t="s">
        <v>214</v>
      </c>
      <c r="D19" s="155" t="s">
        <v>120</v>
      </c>
      <c r="E19" s="155" t="s">
        <v>121</v>
      </c>
      <c r="F19" s="155" t="s">
        <v>211</v>
      </c>
      <c r="G19" s="155" t="s">
        <v>212</v>
      </c>
      <c r="H19" s="157">
        <v>72000</v>
      </c>
      <c r="I19" s="157">
        <v>72000</v>
      </c>
      <c r="J19" s="157"/>
      <c r="K19" s="157"/>
      <c r="L19" s="157">
        <v>72000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33" customHeight="1" outlineLevel="1" spans="1:23">
      <c r="A20" s="155" t="s">
        <v>46</v>
      </c>
      <c r="B20" s="155" t="s">
        <v>199</v>
      </c>
      <c r="C20" s="155" t="s">
        <v>200</v>
      </c>
      <c r="D20" s="155" t="s">
        <v>120</v>
      </c>
      <c r="E20" s="155" t="s">
        <v>121</v>
      </c>
      <c r="F20" s="155" t="s">
        <v>211</v>
      </c>
      <c r="G20" s="155" t="s">
        <v>212</v>
      </c>
      <c r="H20" s="157">
        <v>130680</v>
      </c>
      <c r="I20" s="157">
        <v>130680</v>
      </c>
      <c r="J20" s="157"/>
      <c r="K20" s="157"/>
      <c r="L20" s="157">
        <v>130680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33" customHeight="1" outlineLevel="1" spans="1:23">
      <c r="A21" s="155" t="s">
        <v>46</v>
      </c>
      <c r="B21" s="155" t="s">
        <v>215</v>
      </c>
      <c r="C21" s="155" t="s">
        <v>216</v>
      </c>
      <c r="D21" s="155" t="s">
        <v>89</v>
      </c>
      <c r="E21" s="155" t="s">
        <v>90</v>
      </c>
      <c r="F21" s="155" t="s">
        <v>217</v>
      </c>
      <c r="G21" s="155" t="s">
        <v>216</v>
      </c>
      <c r="H21" s="157">
        <v>321780.48</v>
      </c>
      <c r="I21" s="157">
        <v>321780.48</v>
      </c>
      <c r="J21" s="157"/>
      <c r="K21" s="157"/>
      <c r="L21" s="157">
        <v>321780.48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34" customHeight="1" outlineLevel="1" spans="1:23">
      <c r="A22" s="155" t="s">
        <v>46</v>
      </c>
      <c r="B22" s="155" t="s">
        <v>218</v>
      </c>
      <c r="C22" s="155" t="s">
        <v>219</v>
      </c>
      <c r="D22" s="155" t="s">
        <v>98</v>
      </c>
      <c r="E22" s="155" t="s">
        <v>99</v>
      </c>
      <c r="F22" s="155" t="s">
        <v>220</v>
      </c>
      <c r="G22" s="155" t="s">
        <v>219</v>
      </c>
      <c r="H22" s="157">
        <v>106035.3</v>
      </c>
      <c r="I22" s="157">
        <v>106035.3</v>
      </c>
      <c r="J22" s="157"/>
      <c r="K22" s="157"/>
      <c r="L22" s="157">
        <v>106035.3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33" customHeight="1" outlineLevel="1" spans="1:23">
      <c r="A23" s="155" t="s">
        <v>46</v>
      </c>
      <c r="B23" s="155" t="s">
        <v>218</v>
      </c>
      <c r="C23" s="155" t="s">
        <v>219</v>
      </c>
      <c r="D23" s="155" t="s">
        <v>100</v>
      </c>
      <c r="E23" s="155" t="s">
        <v>101</v>
      </c>
      <c r="F23" s="155" t="s">
        <v>220</v>
      </c>
      <c r="G23" s="155" t="s">
        <v>219</v>
      </c>
      <c r="H23" s="157">
        <v>44799.3</v>
      </c>
      <c r="I23" s="157">
        <v>44799.3</v>
      </c>
      <c r="J23" s="157"/>
      <c r="K23" s="157"/>
      <c r="L23" s="157">
        <v>44799.3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39" customHeight="1" outlineLevel="1" spans="1:23">
      <c r="A24" s="155" t="s">
        <v>46</v>
      </c>
      <c r="B24" s="155" t="s">
        <v>221</v>
      </c>
      <c r="C24" s="155" t="s">
        <v>222</v>
      </c>
      <c r="D24" s="155" t="s">
        <v>102</v>
      </c>
      <c r="E24" s="155" t="s">
        <v>103</v>
      </c>
      <c r="F24" s="155" t="s">
        <v>223</v>
      </c>
      <c r="G24" s="155" t="s">
        <v>224</v>
      </c>
      <c r="H24" s="157">
        <v>6000</v>
      </c>
      <c r="I24" s="157">
        <v>6000</v>
      </c>
      <c r="J24" s="157"/>
      <c r="K24" s="157"/>
      <c r="L24" s="157">
        <v>6000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39" customHeight="1" outlineLevel="1" spans="1:23">
      <c r="A25" s="155" t="s">
        <v>46</v>
      </c>
      <c r="B25" s="155" t="s">
        <v>225</v>
      </c>
      <c r="C25" s="155" t="s">
        <v>226</v>
      </c>
      <c r="D25" s="155" t="s">
        <v>114</v>
      </c>
      <c r="E25" s="155" t="s">
        <v>115</v>
      </c>
      <c r="F25" s="155" t="s">
        <v>223</v>
      </c>
      <c r="G25" s="155" t="s">
        <v>224</v>
      </c>
      <c r="H25" s="157">
        <v>28471.9</v>
      </c>
      <c r="I25" s="157">
        <v>28471.9</v>
      </c>
      <c r="J25" s="157"/>
      <c r="K25" s="157"/>
      <c r="L25" s="157">
        <v>28471.9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44" customHeight="1" outlineLevel="1" spans="1:23">
      <c r="A26" s="155" t="s">
        <v>46</v>
      </c>
      <c r="B26" s="155" t="s">
        <v>225</v>
      </c>
      <c r="C26" s="155" t="s">
        <v>226</v>
      </c>
      <c r="D26" s="155" t="s">
        <v>120</v>
      </c>
      <c r="E26" s="155" t="s">
        <v>121</v>
      </c>
      <c r="F26" s="155" t="s">
        <v>223</v>
      </c>
      <c r="G26" s="155" t="s">
        <v>224</v>
      </c>
      <c r="H26" s="157"/>
      <c r="I26" s="157"/>
      <c r="J26" s="157"/>
      <c r="K26" s="157"/>
      <c r="L26" s="157"/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42" customHeight="1" outlineLevel="1" spans="1:23">
      <c r="A27" s="155" t="s">
        <v>46</v>
      </c>
      <c r="B27" s="155" t="s">
        <v>227</v>
      </c>
      <c r="C27" s="155" t="s">
        <v>228</v>
      </c>
      <c r="D27" s="155" t="s">
        <v>102</v>
      </c>
      <c r="E27" s="155" t="s">
        <v>103</v>
      </c>
      <c r="F27" s="155" t="s">
        <v>223</v>
      </c>
      <c r="G27" s="155" t="s">
        <v>224</v>
      </c>
      <c r="H27" s="157">
        <v>4022.26</v>
      </c>
      <c r="I27" s="157">
        <v>4022.26</v>
      </c>
      <c r="J27" s="157"/>
      <c r="K27" s="157"/>
      <c r="L27" s="157">
        <v>4022.26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39" customHeight="1" outlineLevel="1" spans="1:23">
      <c r="A28" s="155" t="s">
        <v>46</v>
      </c>
      <c r="B28" s="155" t="s">
        <v>229</v>
      </c>
      <c r="C28" s="155" t="s">
        <v>230</v>
      </c>
      <c r="D28" s="155" t="s">
        <v>102</v>
      </c>
      <c r="E28" s="155" t="s">
        <v>103</v>
      </c>
      <c r="F28" s="155" t="s">
        <v>223</v>
      </c>
      <c r="G28" s="155" t="s">
        <v>224</v>
      </c>
      <c r="H28" s="157">
        <v>8044.51</v>
      </c>
      <c r="I28" s="157">
        <v>8044.51</v>
      </c>
      <c r="J28" s="157"/>
      <c r="K28" s="157"/>
      <c r="L28" s="157">
        <v>8044.51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43" customHeight="1" outlineLevel="1" spans="1:23">
      <c r="A29" s="155" t="s">
        <v>46</v>
      </c>
      <c r="B29" s="155" t="s">
        <v>231</v>
      </c>
      <c r="C29" s="155" t="s">
        <v>232</v>
      </c>
      <c r="D29" s="155" t="s">
        <v>93</v>
      </c>
      <c r="E29" s="155" t="s">
        <v>92</v>
      </c>
      <c r="F29" s="155" t="s">
        <v>223</v>
      </c>
      <c r="G29" s="155" t="s">
        <v>224</v>
      </c>
      <c r="H29" s="157">
        <v>5032.8</v>
      </c>
      <c r="I29" s="157">
        <v>5032.8</v>
      </c>
      <c r="J29" s="157"/>
      <c r="K29" s="157"/>
      <c r="L29" s="157">
        <v>5032.8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35" customHeight="1" outlineLevel="1" spans="1:23">
      <c r="A30" s="155" t="s">
        <v>46</v>
      </c>
      <c r="B30" s="155" t="s">
        <v>233</v>
      </c>
      <c r="C30" s="155" t="s">
        <v>109</v>
      </c>
      <c r="D30" s="155" t="s">
        <v>108</v>
      </c>
      <c r="E30" s="155" t="s">
        <v>109</v>
      </c>
      <c r="F30" s="155" t="s">
        <v>234</v>
      </c>
      <c r="G30" s="155" t="s">
        <v>109</v>
      </c>
      <c r="H30" s="157">
        <v>241335.36</v>
      </c>
      <c r="I30" s="157">
        <v>241335.36</v>
      </c>
      <c r="J30" s="157"/>
      <c r="K30" s="157"/>
      <c r="L30" s="157">
        <v>241335.36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39" customHeight="1" outlineLevel="1" spans="1:23">
      <c r="A31" s="155" t="s">
        <v>46</v>
      </c>
      <c r="B31" s="155" t="s">
        <v>235</v>
      </c>
      <c r="C31" s="155" t="s">
        <v>236</v>
      </c>
      <c r="D31" s="155" t="s">
        <v>114</v>
      </c>
      <c r="E31" s="155" t="s">
        <v>115</v>
      </c>
      <c r="F31" s="155" t="s">
        <v>237</v>
      </c>
      <c r="G31" s="155" t="s">
        <v>238</v>
      </c>
      <c r="H31" s="157">
        <v>6156</v>
      </c>
      <c r="I31" s="157">
        <v>6156</v>
      </c>
      <c r="J31" s="157"/>
      <c r="K31" s="157"/>
      <c r="L31" s="157">
        <v>6156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42" customHeight="1" outlineLevel="1" spans="1:23">
      <c r="A32" s="155" t="s">
        <v>46</v>
      </c>
      <c r="B32" s="155" t="s">
        <v>239</v>
      </c>
      <c r="C32" s="155" t="s">
        <v>240</v>
      </c>
      <c r="D32" s="155" t="s">
        <v>82</v>
      </c>
      <c r="E32" s="155" t="s">
        <v>81</v>
      </c>
      <c r="F32" s="155" t="s">
        <v>241</v>
      </c>
      <c r="G32" s="155" t="s">
        <v>242</v>
      </c>
      <c r="H32" s="157">
        <v>2700</v>
      </c>
      <c r="I32" s="157">
        <v>2700</v>
      </c>
      <c r="J32" s="157"/>
      <c r="K32" s="157"/>
      <c r="L32" s="157">
        <v>2700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33" customHeight="1" outlineLevel="1" spans="1:23">
      <c r="A33" s="155" t="s">
        <v>46</v>
      </c>
      <c r="B33" s="155" t="s">
        <v>243</v>
      </c>
      <c r="C33" s="155" t="s">
        <v>244</v>
      </c>
      <c r="D33" s="155" t="s">
        <v>114</v>
      </c>
      <c r="E33" s="155" t="s">
        <v>115</v>
      </c>
      <c r="F33" s="155" t="s">
        <v>241</v>
      </c>
      <c r="G33" s="155" t="s">
        <v>242</v>
      </c>
      <c r="H33" s="157">
        <v>8719</v>
      </c>
      <c r="I33" s="157">
        <v>8719</v>
      </c>
      <c r="J33" s="157"/>
      <c r="K33" s="157"/>
      <c r="L33" s="157">
        <v>8719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30" customHeight="1" outlineLevel="1" spans="1:23">
      <c r="A34" s="155" t="s">
        <v>46</v>
      </c>
      <c r="B34" s="155" t="s">
        <v>243</v>
      </c>
      <c r="C34" s="155" t="s">
        <v>244</v>
      </c>
      <c r="D34" s="155" t="s">
        <v>120</v>
      </c>
      <c r="E34" s="155" t="s">
        <v>121</v>
      </c>
      <c r="F34" s="155" t="s">
        <v>241</v>
      </c>
      <c r="G34" s="155" t="s">
        <v>242</v>
      </c>
      <c r="H34" s="157"/>
      <c r="I34" s="157"/>
      <c r="J34" s="157"/>
      <c r="K34" s="157"/>
      <c r="L34" s="157"/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33" customHeight="1" outlineLevel="1" spans="1:23">
      <c r="A35" s="155" t="s">
        <v>46</v>
      </c>
      <c r="B35" s="155" t="s">
        <v>245</v>
      </c>
      <c r="C35" s="155" t="s">
        <v>246</v>
      </c>
      <c r="D35" s="155" t="s">
        <v>114</v>
      </c>
      <c r="E35" s="155" t="s">
        <v>115</v>
      </c>
      <c r="F35" s="155" t="s">
        <v>241</v>
      </c>
      <c r="G35" s="155" t="s">
        <v>242</v>
      </c>
      <c r="H35" s="157">
        <v>13200</v>
      </c>
      <c r="I35" s="157">
        <v>13200</v>
      </c>
      <c r="J35" s="157"/>
      <c r="K35" s="157"/>
      <c r="L35" s="157">
        <v>13200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36" customHeight="1" outlineLevel="1" spans="1:23">
      <c r="A36" s="155" t="s">
        <v>46</v>
      </c>
      <c r="B36" s="155" t="s">
        <v>247</v>
      </c>
      <c r="C36" s="155" t="s">
        <v>248</v>
      </c>
      <c r="D36" s="155" t="s">
        <v>114</v>
      </c>
      <c r="E36" s="155" t="s">
        <v>115</v>
      </c>
      <c r="F36" s="155" t="s">
        <v>249</v>
      </c>
      <c r="G36" s="155" t="s">
        <v>250</v>
      </c>
      <c r="H36" s="157">
        <v>24000</v>
      </c>
      <c r="I36" s="157">
        <v>24000</v>
      </c>
      <c r="J36" s="157"/>
      <c r="K36" s="157"/>
      <c r="L36" s="157">
        <v>24000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35" customHeight="1" outlineLevel="1" spans="1:23">
      <c r="A37" s="155" t="s">
        <v>46</v>
      </c>
      <c r="B37" s="155" t="s">
        <v>245</v>
      </c>
      <c r="C37" s="155" t="s">
        <v>246</v>
      </c>
      <c r="D37" s="155" t="s">
        <v>114</v>
      </c>
      <c r="E37" s="155" t="s">
        <v>115</v>
      </c>
      <c r="F37" s="155" t="s">
        <v>251</v>
      </c>
      <c r="G37" s="155" t="s">
        <v>252</v>
      </c>
      <c r="H37" s="157">
        <v>20000</v>
      </c>
      <c r="I37" s="157">
        <v>20000</v>
      </c>
      <c r="J37" s="157"/>
      <c r="K37" s="157"/>
      <c r="L37" s="157">
        <v>20000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33" customHeight="1" outlineLevel="1" spans="1:23">
      <c r="A38" s="155" t="s">
        <v>46</v>
      </c>
      <c r="B38" s="155" t="s">
        <v>245</v>
      </c>
      <c r="C38" s="155" t="s">
        <v>246</v>
      </c>
      <c r="D38" s="155" t="s">
        <v>120</v>
      </c>
      <c r="E38" s="155" t="s">
        <v>121</v>
      </c>
      <c r="F38" s="155" t="s">
        <v>253</v>
      </c>
      <c r="G38" s="155" t="s">
        <v>254</v>
      </c>
      <c r="H38" s="157">
        <v>1956</v>
      </c>
      <c r="I38" s="157">
        <v>1956</v>
      </c>
      <c r="J38" s="157"/>
      <c r="K38" s="157"/>
      <c r="L38" s="157">
        <v>1956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33" customHeight="1" outlineLevel="1" spans="1:23">
      <c r="A39" s="155" t="s">
        <v>46</v>
      </c>
      <c r="B39" s="155" t="s">
        <v>255</v>
      </c>
      <c r="C39" s="155" t="s">
        <v>256</v>
      </c>
      <c r="D39" s="155" t="s">
        <v>120</v>
      </c>
      <c r="E39" s="155" t="s">
        <v>121</v>
      </c>
      <c r="F39" s="155" t="s">
        <v>257</v>
      </c>
      <c r="G39" s="155" t="s">
        <v>171</v>
      </c>
      <c r="H39" s="157">
        <v>11640</v>
      </c>
      <c r="I39" s="157">
        <v>11640</v>
      </c>
      <c r="J39" s="157"/>
      <c r="K39" s="157"/>
      <c r="L39" s="157">
        <v>11640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39" customHeight="1" outlineLevel="1" spans="1:23">
      <c r="A40" s="155" t="s">
        <v>46</v>
      </c>
      <c r="B40" s="155" t="s">
        <v>258</v>
      </c>
      <c r="C40" s="155" t="s">
        <v>259</v>
      </c>
      <c r="D40" s="155" t="s">
        <v>120</v>
      </c>
      <c r="E40" s="155" t="s">
        <v>121</v>
      </c>
      <c r="F40" s="155" t="s">
        <v>260</v>
      </c>
      <c r="G40" s="155" t="s">
        <v>261</v>
      </c>
      <c r="H40" s="157">
        <v>12804</v>
      </c>
      <c r="I40" s="157">
        <v>12804</v>
      </c>
      <c r="J40" s="157"/>
      <c r="K40" s="157"/>
      <c r="L40" s="157">
        <v>12804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35" customHeight="1" outlineLevel="1" spans="1:23">
      <c r="A41" s="155" t="s">
        <v>46</v>
      </c>
      <c r="B41" s="155" t="s">
        <v>262</v>
      </c>
      <c r="C41" s="155" t="s">
        <v>263</v>
      </c>
      <c r="D41" s="155" t="s">
        <v>87</v>
      </c>
      <c r="E41" s="155" t="s">
        <v>88</v>
      </c>
      <c r="F41" s="155" t="s">
        <v>251</v>
      </c>
      <c r="G41" s="155" t="s">
        <v>252</v>
      </c>
      <c r="H41" s="157">
        <v>3000</v>
      </c>
      <c r="I41" s="157">
        <v>3000</v>
      </c>
      <c r="J41" s="157"/>
      <c r="K41" s="157"/>
      <c r="L41" s="157">
        <v>3000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33" customHeight="1" outlineLevel="1" spans="1:23">
      <c r="A42" s="155" t="s">
        <v>46</v>
      </c>
      <c r="B42" s="155" t="s">
        <v>264</v>
      </c>
      <c r="C42" s="155" t="s">
        <v>250</v>
      </c>
      <c r="D42" s="155" t="s">
        <v>114</v>
      </c>
      <c r="E42" s="155" t="s">
        <v>115</v>
      </c>
      <c r="F42" s="155" t="s">
        <v>249</v>
      </c>
      <c r="G42" s="155" t="s">
        <v>250</v>
      </c>
      <c r="H42" s="157">
        <v>28276.08</v>
      </c>
      <c r="I42" s="157">
        <v>28276.08</v>
      </c>
      <c r="J42" s="157"/>
      <c r="K42" s="157"/>
      <c r="L42" s="157">
        <v>28276.08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35" customHeight="1" outlineLevel="1" spans="1:23">
      <c r="A43" s="155" t="s">
        <v>46</v>
      </c>
      <c r="B43" s="155" t="s">
        <v>264</v>
      </c>
      <c r="C43" s="155" t="s">
        <v>250</v>
      </c>
      <c r="D43" s="155" t="s">
        <v>120</v>
      </c>
      <c r="E43" s="155" t="s">
        <v>121</v>
      </c>
      <c r="F43" s="155" t="s">
        <v>249</v>
      </c>
      <c r="G43" s="155" t="s">
        <v>250</v>
      </c>
      <c r="H43" s="157">
        <v>11946.48</v>
      </c>
      <c r="I43" s="157">
        <v>11946.48</v>
      </c>
      <c r="J43" s="157"/>
      <c r="K43" s="157"/>
      <c r="L43" s="157">
        <v>11946.48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38" customHeight="1" outlineLevel="1" spans="1:23">
      <c r="A44" s="155" t="s">
        <v>46</v>
      </c>
      <c r="B44" s="155" t="s">
        <v>265</v>
      </c>
      <c r="C44" s="155" t="s">
        <v>266</v>
      </c>
      <c r="D44" s="155" t="s">
        <v>78</v>
      </c>
      <c r="E44" s="155" t="s">
        <v>79</v>
      </c>
      <c r="F44" s="155" t="s">
        <v>253</v>
      </c>
      <c r="G44" s="155" t="s">
        <v>254</v>
      </c>
      <c r="H44" s="157">
        <v>1200</v>
      </c>
      <c r="I44" s="157">
        <v>1200</v>
      </c>
      <c r="J44" s="157"/>
      <c r="K44" s="157"/>
      <c r="L44" s="157">
        <v>1200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34" customHeight="1" outlineLevel="1" spans="1:23">
      <c r="A45" s="155" t="s">
        <v>46</v>
      </c>
      <c r="B45" s="155" t="s">
        <v>267</v>
      </c>
      <c r="C45" s="155" t="s">
        <v>268</v>
      </c>
      <c r="D45" s="155" t="s">
        <v>114</v>
      </c>
      <c r="E45" s="155" t="s">
        <v>115</v>
      </c>
      <c r="F45" s="155" t="s">
        <v>269</v>
      </c>
      <c r="G45" s="155" t="s">
        <v>270</v>
      </c>
      <c r="H45" s="157">
        <v>114600</v>
      </c>
      <c r="I45" s="157">
        <v>114600</v>
      </c>
      <c r="J45" s="157"/>
      <c r="K45" s="157"/>
      <c r="L45" s="157">
        <v>114600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38" customHeight="1" outlineLevel="1" spans="1:23">
      <c r="A46" s="155" t="s">
        <v>46</v>
      </c>
      <c r="B46" s="155" t="s">
        <v>271</v>
      </c>
      <c r="C46" s="155" t="s">
        <v>272</v>
      </c>
      <c r="D46" s="155" t="s">
        <v>122</v>
      </c>
      <c r="E46" s="155" t="s">
        <v>123</v>
      </c>
      <c r="F46" s="155" t="s">
        <v>273</v>
      </c>
      <c r="G46" s="155" t="s">
        <v>274</v>
      </c>
      <c r="H46" s="157">
        <v>220506</v>
      </c>
      <c r="I46" s="157">
        <v>220506</v>
      </c>
      <c r="J46" s="157"/>
      <c r="K46" s="157"/>
      <c r="L46" s="157">
        <v>220506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37" customHeight="1" outlineLevel="1" spans="1:23">
      <c r="A47" s="155" t="s">
        <v>46</v>
      </c>
      <c r="B47" s="155" t="s">
        <v>275</v>
      </c>
      <c r="C47" s="155" t="s">
        <v>276</v>
      </c>
      <c r="D47" s="155" t="s">
        <v>78</v>
      </c>
      <c r="E47" s="155" t="s">
        <v>79</v>
      </c>
      <c r="F47" s="155" t="s">
        <v>241</v>
      </c>
      <c r="G47" s="155" t="s">
        <v>242</v>
      </c>
      <c r="H47" s="157">
        <v>3600</v>
      </c>
      <c r="I47" s="157">
        <v>3600</v>
      </c>
      <c r="J47" s="157"/>
      <c r="K47" s="157"/>
      <c r="L47" s="157">
        <v>3600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39" customHeight="1" outlineLevel="1" spans="1:23">
      <c r="A48" s="155" t="s">
        <v>46</v>
      </c>
      <c r="B48" s="155" t="s">
        <v>277</v>
      </c>
      <c r="C48" s="155" t="s">
        <v>278</v>
      </c>
      <c r="D48" s="155" t="s">
        <v>78</v>
      </c>
      <c r="E48" s="155" t="s">
        <v>79</v>
      </c>
      <c r="F48" s="155" t="s">
        <v>241</v>
      </c>
      <c r="G48" s="155" t="s">
        <v>242</v>
      </c>
      <c r="H48" s="157">
        <v>5000</v>
      </c>
      <c r="I48" s="157">
        <v>5000</v>
      </c>
      <c r="J48" s="157"/>
      <c r="K48" s="157"/>
      <c r="L48" s="157">
        <v>5000</v>
      </c>
      <c r="M48" s="155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  <row r="49" ht="46" customHeight="1" outlineLevel="1" spans="1:23">
      <c r="A49" s="155" t="s">
        <v>46</v>
      </c>
      <c r="B49" s="155" t="s">
        <v>279</v>
      </c>
      <c r="C49" s="155" t="s">
        <v>280</v>
      </c>
      <c r="D49" s="155" t="s">
        <v>78</v>
      </c>
      <c r="E49" s="155" t="s">
        <v>79</v>
      </c>
      <c r="F49" s="155" t="s">
        <v>281</v>
      </c>
      <c r="G49" s="155" t="s">
        <v>282</v>
      </c>
      <c r="H49" s="157">
        <v>18000</v>
      </c>
      <c r="I49" s="157">
        <v>18000</v>
      </c>
      <c r="J49" s="157"/>
      <c r="K49" s="157"/>
      <c r="L49" s="157">
        <v>18000</v>
      </c>
      <c r="M49" s="155"/>
      <c r="N49" s="157"/>
      <c r="O49" s="157"/>
      <c r="P49" s="157"/>
      <c r="Q49" s="157"/>
      <c r="R49" s="157"/>
      <c r="S49" s="157"/>
      <c r="T49" s="157"/>
      <c r="U49" s="157"/>
      <c r="V49" s="157"/>
      <c r="W49" s="157"/>
    </row>
    <row r="50" ht="30.75" customHeight="1" spans="1:23">
      <c r="A50" s="161" t="s">
        <v>30</v>
      </c>
      <c r="B50" s="161"/>
      <c r="C50" s="161"/>
      <c r="D50" s="161"/>
      <c r="E50" s="161"/>
      <c r="F50" s="161"/>
      <c r="G50" s="161"/>
      <c r="H50" s="157">
        <v>3490213.47</v>
      </c>
      <c r="I50" s="157">
        <v>3490213.47</v>
      </c>
      <c r="J50" s="157"/>
      <c r="K50" s="157"/>
      <c r="L50" s="157">
        <v>3490213.47</v>
      </c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554861111111111" right="0.554861111111111" top="0.60625" bottom="0.60625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A2" sqref="A2:W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4.57142857142857" customWidth="1"/>
    <col min="13" max="17" width="4.71428571428571" customWidth="1"/>
    <col min="18" max="18" width="6.14285714285714" customWidth="1"/>
    <col min="19" max="19" width="4.57142857142857" customWidth="1"/>
    <col min="20" max="20" width="5.42857142857143" customWidth="1"/>
    <col min="21" max="21" width="3.85714285714286" customWidth="1"/>
    <col min="22" max="23" width="4.42857142857143" customWidth="1"/>
  </cols>
  <sheetData>
    <row r="1" ht="18.75" customHeight="1" spans="1:23">
      <c r="A1" s="151" t="s">
        <v>283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284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"单位名称："&amp;"梁河县应急管理局"</f>
        <v>单位名称：梁河县应急管理局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285</v>
      </c>
      <c r="B4" s="154" t="s">
        <v>177</v>
      </c>
      <c r="C4" s="154" t="s">
        <v>178</v>
      </c>
      <c r="D4" s="154" t="s">
        <v>286</v>
      </c>
      <c r="E4" s="154" t="s">
        <v>179</v>
      </c>
      <c r="F4" s="154" t="s">
        <v>180</v>
      </c>
      <c r="G4" s="154" t="s">
        <v>287</v>
      </c>
      <c r="H4" s="154" t="s">
        <v>288</v>
      </c>
      <c r="I4" s="154" t="s">
        <v>30</v>
      </c>
      <c r="J4" s="154" t="s">
        <v>289</v>
      </c>
      <c r="K4" s="154"/>
      <c r="L4" s="154"/>
      <c r="M4" s="154"/>
      <c r="N4" s="154" t="s">
        <v>189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290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191</v>
      </c>
      <c r="Q7" s="154" t="s">
        <v>192</v>
      </c>
      <c r="R7" s="154" t="s">
        <v>193</v>
      </c>
      <c r="S7" s="154" t="s">
        <v>194</v>
      </c>
      <c r="T7" s="154" t="s">
        <v>195</v>
      </c>
      <c r="U7" s="154" t="s">
        <v>196</v>
      </c>
      <c r="V7" s="154" t="s">
        <v>197</v>
      </c>
      <c r="W7" s="154" t="s">
        <v>198</v>
      </c>
    </row>
    <row r="8" ht="35" customHeight="1" spans="1:23">
      <c r="A8" s="155"/>
      <c r="B8" s="155"/>
      <c r="C8" s="155" t="s">
        <v>291</v>
      </c>
      <c r="D8" s="155"/>
      <c r="E8" s="155"/>
      <c r="F8" s="155"/>
      <c r="G8" s="155"/>
      <c r="H8" s="155"/>
      <c r="I8" s="157">
        <v>210000</v>
      </c>
      <c r="J8" s="157">
        <v>210000</v>
      </c>
      <c r="K8" s="157">
        <v>210000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292</v>
      </c>
      <c r="B9" s="155" t="s">
        <v>293</v>
      </c>
      <c r="C9" s="155" t="s">
        <v>291</v>
      </c>
      <c r="D9" s="155" t="s">
        <v>46</v>
      </c>
      <c r="E9" s="155" t="s">
        <v>116</v>
      </c>
      <c r="F9" s="155" t="s">
        <v>117</v>
      </c>
      <c r="G9" s="155" t="s">
        <v>241</v>
      </c>
      <c r="H9" s="155" t="s">
        <v>242</v>
      </c>
      <c r="I9" s="157">
        <v>21000</v>
      </c>
      <c r="J9" s="157">
        <v>21000</v>
      </c>
      <c r="K9" s="157">
        <v>21000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292</v>
      </c>
      <c r="B10" s="155" t="s">
        <v>293</v>
      </c>
      <c r="C10" s="155" t="s">
        <v>291</v>
      </c>
      <c r="D10" s="155" t="s">
        <v>46</v>
      </c>
      <c r="E10" s="155" t="s">
        <v>116</v>
      </c>
      <c r="F10" s="155" t="s">
        <v>117</v>
      </c>
      <c r="G10" s="155" t="s">
        <v>294</v>
      </c>
      <c r="H10" s="155" t="s">
        <v>295</v>
      </c>
      <c r="I10" s="157">
        <v>53000</v>
      </c>
      <c r="J10" s="157">
        <v>53000</v>
      </c>
      <c r="K10" s="157">
        <v>53000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292</v>
      </c>
      <c r="B11" s="155" t="s">
        <v>293</v>
      </c>
      <c r="C11" s="155" t="s">
        <v>291</v>
      </c>
      <c r="D11" s="155" t="s">
        <v>46</v>
      </c>
      <c r="E11" s="155" t="s">
        <v>116</v>
      </c>
      <c r="F11" s="155" t="s">
        <v>117</v>
      </c>
      <c r="G11" s="155" t="s">
        <v>253</v>
      </c>
      <c r="H11" s="155" t="s">
        <v>254</v>
      </c>
      <c r="I11" s="157">
        <v>51000</v>
      </c>
      <c r="J11" s="157">
        <v>51000</v>
      </c>
      <c r="K11" s="157">
        <v>51000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292</v>
      </c>
      <c r="B12" s="155" t="s">
        <v>293</v>
      </c>
      <c r="C12" s="155" t="s">
        <v>291</v>
      </c>
      <c r="D12" s="155" t="s">
        <v>46</v>
      </c>
      <c r="E12" s="155" t="s">
        <v>116</v>
      </c>
      <c r="F12" s="155" t="s">
        <v>117</v>
      </c>
      <c r="G12" s="155" t="s">
        <v>253</v>
      </c>
      <c r="H12" s="155" t="s">
        <v>254</v>
      </c>
      <c r="I12" s="157">
        <v>15000</v>
      </c>
      <c r="J12" s="157">
        <v>15000</v>
      </c>
      <c r="K12" s="157">
        <v>15000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292</v>
      </c>
      <c r="B13" s="155" t="s">
        <v>293</v>
      </c>
      <c r="C13" s="155" t="s">
        <v>291</v>
      </c>
      <c r="D13" s="155" t="s">
        <v>46</v>
      </c>
      <c r="E13" s="155" t="s">
        <v>116</v>
      </c>
      <c r="F13" s="155" t="s">
        <v>117</v>
      </c>
      <c r="G13" s="155" t="s">
        <v>296</v>
      </c>
      <c r="H13" s="155" t="s">
        <v>297</v>
      </c>
      <c r="I13" s="157">
        <v>18000</v>
      </c>
      <c r="J13" s="157">
        <v>18000</v>
      </c>
      <c r="K13" s="157">
        <v>18000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292</v>
      </c>
      <c r="B14" s="155" t="s">
        <v>293</v>
      </c>
      <c r="C14" s="155" t="s">
        <v>291</v>
      </c>
      <c r="D14" s="155" t="s">
        <v>46</v>
      </c>
      <c r="E14" s="155" t="s">
        <v>116</v>
      </c>
      <c r="F14" s="155" t="s">
        <v>117</v>
      </c>
      <c r="G14" s="155" t="s">
        <v>269</v>
      </c>
      <c r="H14" s="155" t="s">
        <v>270</v>
      </c>
      <c r="I14" s="157">
        <v>6000</v>
      </c>
      <c r="J14" s="157">
        <v>6000</v>
      </c>
      <c r="K14" s="157">
        <v>6000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292</v>
      </c>
      <c r="B15" s="155" t="s">
        <v>293</v>
      </c>
      <c r="C15" s="155" t="s">
        <v>291</v>
      </c>
      <c r="D15" s="155" t="s">
        <v>46</v>
      </c>
      <c r="E15" s="155" t="s">
        <v>118</v>
      </c>
      <c r="F15" s="155" t="s">
        <v>119</v>
      </c>
      <c r="G15" s="155" t="s">
        <v>241</v>
      </c>
      <c r="H15" s="155" t="s">
        <v>242</v>
      </c>
      <c r="I15" s="157">
        <v>4224</v>
      </c>
      <c r="J15" s="157">
        <v>4224</v>
      </c>
      <c r="K15" s="157">
        <v>4224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292</v>
      </c>
      <c r="B16" s="155" t="s">
        <v>293</v>
      </c>
      <c r="C16" s="155" t="s">
        <v>291</v>
      </c>
      <c r="D16" s="155" t="s">
        <v>46</v>
      </c>
      <c r="E16" s="155" t="s">
        <v>118</v>
      </c>
      <c r="F16" s="155" t="s">
        <v>119</v>
      </c>
      <c r="G16" s="155" t="s">
        <v>298</v>
      </c>
      <c r="H16" s="155" t="s">
        <v>299</v>
      </c>
      <c r="I16" s="157">
        <v>12000</v>
      </c>
      <c r="J16" s="157">
        <v>12000</v>
      </c>
      <c r="K16" s="157">
        <v>12000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292</v>
      </c>
      <c r="B17" s="155" t="s">
        <v>293</v>
      </c>
      <c r="C17" s="155" t="s">
        <v>291</v>
      </c>
      <c r="D17" s="155" t="s">
        <v>46</v>
      </c>
      <c r="E17" s="155" t="s">
        <v>118</v>
      </c>
      <c r="F17" s="155" t="s">
        <v>119</v>
      </c>
      <c r="G17" s="155" t="s">
        <v>300</v>
      </c>
      <c r="H17" s="155" t="s">
        <v>301</v>
      </c>
      <c r="I17" s="157">
        <v>8000</v>
      </c>
      <c r="J17" s="157">
        <v>8000</v>
      </c>
      <c r="K17" s="157">
        <v>8000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292</v>
      </c>
      <c r="B18" s="155" t="s">
        <v>293</v>
      </c>
      <c r="C18" s="155" t="s">
        <v>291</v>
      </c>
      <c r="D18" s="155" t="s">
        <v>46</v>
      </c>
      <c r="E18" s="155" t="s">
        <v>118</v>
      </c>
      <c r="F18" s="155" t="s">
        <v>119</v>
      </c>
      <c r="G18" s="155" t="s">
        <v>260</v>
      </c>
      <c r="H18" s="155" t="s">
        <v>261</v>
      </c>
      <c r="I18" s="157">
        <v>776</v>
      </c>
      <c r="J18" s="157">
        <v>776</v>
      </c>
      <c r="K18" s="157">
        <v>776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292</v>
      </c>
      <c r="B19" s="155" t="s">
        <v>293</v>
      </c>
      <c r="C19" s="155" t="s">
        <v>291</v>
      </c>
      <c r="D19" s="155" t="s">
        <v>46</v>
      </c>
      <c r="E19" s="155" t="s">
        <v>118</v>
      </c>
      <c r="F19" s="155" t="s">
        <v>119</v>
      </c>
      <c r="G19" s="155" t="s">
        <v>273</v>
      </c>
      <c r="H19" s="155" t="s">
        <v>274</v>
      </c>
      <c r="I19" s="157">
        <v>21000</v>
      </c>
      <c r="J19" s="157">
        <v>21000</v>
      </c>
      <c r="K19" s="157">
        <v>21000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spans="1:23">
      <c r="A20" s="155"/>
      <c r="B20" s="155"/>
      <c r="C20" s="155" t="s">
        <v>302</v>
      </c>
      <c r="D20" s="155"/>
      <c r="E20" s="155"/>
      <c r="F20" s="155"/>
      <c r="G20" s="155"/>
      <c r="H20" s="155"/>
      <c r="I20" s="157">
        <v>86000</v>
      </c>
      <c r="J20" s="157">
        <v>86000</v>
      </c>
      <c r="K20" s="157">
        <v>86000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outlineLevel="1" spans="1:23">
      <c r="A21" s="155" t="s">
        <v>292</v>
      </c>
      <c r="B21" s="155" t="s">
        <v>303</v>
      </c>
      <c r="C21" s="155" t="s">
        <v>302</v>
      </c>
      <c r="D21" s="155" t="s">
        <v>46</v>
      </c>
      <c r="E21" s="155" t="s">
        <v>116</v>
      </c>
      <c r="F21" s="155" t="s">
        <v>117</v>
      </c>
      <c r="G21" s="155" t="s">
        <v>304</v>
      </c>
      <c r="H21" s="155" t="s">
        <v>305</v>
      </c>
      <c r="I21" s="157">
        <v>86000</v>
      </c>
      <c r="J21" s="157">
        <v>86000</v>
      </c>
      <c r="K21" s="157">
        <v>86000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spans="1:23">
      <c r="A22" s="155"/>
      <c r="B22" s="155"/>
      <c r="C22" s="155" t="s">
        <v>306</v>
      </c>
      <c r="D22" s="155"/>
      <c r="E22" s="155"/>
      <c r="F22" s="155"/>
      <c r="G22" s="155"/>
      <c r="H22" s="155"/>
      <c r="I22" s="157">
        <v>100000</v>
      </c>
      <c r="J22" s="157">
        <v>100000</v>
      </c>
      <c r="K22" s="157">
        <v>100000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307</v>
      </c>
      <c r="B23" s="155" t="s">
        <v>308</v>
      </c>
      <c r="C23" s="155" t="s">
        <v>306</v>
      </c>
      <c r="D23" s="155" t="s">
        <v>46</v>
      </c>
      <c r="E23" s="155" t="s">
        <v>122</v>
      </c>
      <c r="F23" s="155" t="s">
        <v>123</v>
      </c>
      <c r="G23" s="155" t="s">
        <v>241</v>
      </c>
      <c r="H23" s="155" t="s">
        <v>242</v>
      </c>
      <c r="I23" s="157">
        <v>20000</v>
      </c>
      <c r="J23" s="157">
        <v>20000</v>
      </c>
      <c r="K23" s="157">
        <v>20000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outlineLevel="1" spans="1:23">
      <c r="A24" s="155" t="s">
        <v>307</v>
      </c>
      <c r="B24" s="155" t="s">
        <v>308</v>
      </c>
      <c r="C24" s="155" t="s">
        <v>306</v>
      </c>
      <c r="D24" s="155" t="s">
        <v>46</v>
      </c>
      <c r="E24" s="155" t="s">
        <v>122</v>
      </c>
      <c r="F24" s="155" t="s">
        <v>123</v>
      </c>
      <c r="G24" s="155" t="s">
        <v>309</v>
      </c>
      <c r="H24" s="155" t="s">
        <v>310</v>
      </c>
      <c r="I24" s="157">
        <v>20000</v>
      </c>
      <c r="J24" s="157">
        <v>20000</v>
      </c>
      <c r="K24" s="157">
        <v>20000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307</v>
      </c>
      <c r="B25" s="155" t="s">
        <v>308</v>
      </c>
      <c r="C25" s="155" t="s">
        <v>306</v>
      </c>
      <c r="D25" s="155" t="s">
        <v>46</v>
      </c>
      <c r="E25" s="155" t="s">
        <v>122</v>
      </c>
      <c r="F25" s="155" t="s">
        <v>123</v>
      </c>
      <c r="G25" s="155" t="s">
        <v>296</v>
      </c>
      <c r="H25" s="155" t="s">
        <v>297</v>
      </c>
      <c r="I25" s="157">
        <v>50000</v>
      </c>
      <c r="J25" s="157">
        <v>50000</v>
      </c>
      <c r="K25" s="157">
        <v>50000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outlineLevel="1" spans="1:23">
      <c r="A26" s="155" t="s">
        <v>307</v>
      </c>
      <c r="B26" s="155" t="s">
        <v>308</v>
      </c>
      <c r="C26" s="155" t="s">
        <v>306</v>
      </c>
      <c r="D26" s="155" t="s">
        <v>46</v>
      </c>
      <c r="E26" s="155" t="s">
        <v>122</v>
      </c>
      <c r="F26" s="155" t="s">
        <v>123</v>
      </c>
      <c r="G26" s="155" t="s">
        <v>273</v>
      </c>
      <c r="H26" s="155" t="s">
        <v>274</v>
      </c>
      <c r="I26" s="157">
        <v>10000</v>
      </c>
      <c r="J26" s="157">
        <v>10000</v>
      </c>
      <c r="K26" s="157">
        <v>10000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spans="1:23">
      <c r="A27" s="155"/>
      <c r="B27" s="155"/>
      <c r="C27" s="155" t="s">
        <v>311</v>
      </c>
      <c r="D27" s="155"/>
      <c r="E27" s="155"/>
      <c r="F27" s="155"/>
      <c r="G27" s="155"/>
      <c r="H27" s="155"/>
      <c r="I27" s="157">
        <v>320000</v>
      </c>
      <c r="J27" s="157">
        <v>320000</v>
      </c>
      <c r="K27" s="157">
        <v>320000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outlineLevel="1" spans="1:23">
      <c r="A28" s="155" t="s">
        <v>312</v>
      </c>
      <c r="B28" s="155" t="s">
        <v>313</v>
      </c>
      <c r="C28" s="155" t="s">
        <v>311</v>
      </c>
      <c r="D28" s="155" t="s">
        <v>46</v>
      </c>
      <c r="E28" s="155" t="s">
        <v>122</v>
      </c>
      <c r="F28" s="155" t="s">
        <v>123</v>
      </c>
      <c r="G28" s="155" t="s">
        <v>241</v>
      </c>
      <c r="H28" s="155" t="s">
        <v>242</v>
      </c>
      <c r="I28" s="157">
        <v>19700</v>
      </c>
      <c r="J28" s="157">
        <v>19700</v>
      </c>
      <c r="K28" s="157">
        <v>19700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outlineLevel="1" spans="1:23">
      <c r="A29" s="155" t="s">
        <v>312</v>
      </c>
      <c r="B29" s="155" t="s">
        <v>313</v>
      </c>
      <c r="C29" s="155" t="s">
        <v>311</v>
      </c>
      <c r="D29" s="155" t="s">
        <v>46</v>
      </c>
      <c r="E29" s="155" t="s">
        <v>122</v>
      </c>
      <c r="F29" s="155" t="s">
        <v>123</v>
      </c>
      <c r="G29" s="155" t="s">
        <v>296</v>
      </c>
      <c r="H29" s="155" t="s">
        <v>297</v>
      </c>
      <c r="I29" s="157">
        <v>300300</v>
      </c>
      <c r="J29" s="157">
        <v>300300</v>
      </c>
      <c r="K29" s="157">
        <v>300300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30" customHeight="1" spans="1:23">
      <c r="A30" s="156" t="s">
        <v>30</v>
      </c>
      <c r="B30" s="156"/>
      <c r="C30" s="156"/>
      <c r="D30" s="156"/>
      <c r="E30" s="156"/>
      <c r="F30" s="156"/>
      <c r="G30" s="156"/>
      <c r="H30" s="156"/>
      <c r="I30" s="157">
        <v>716000</v>
      </c>
      <c r="J30" s="157">
        <v>716000</v>
      </c>
      <c r="K30" s="157">
        <v>716000</v>
      </c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554861111111111" right="0.554861111111111" top="0.60625" bottom="0.60625" header="0.5" footer="0.5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7"/>
  <sheetViews>
    <sheetView showZeros="0" tabSelected="1" workbookViewId="0">
      <selection activeCell="A2" sqref="A2:J2"/>
    </sheetView>
  </sheetViews>
  <sheetFormatPr defaultColWidth="10.2857142857143" defaultRowHeight="15" customHeight="1"/>
  <cols>
    <col min="1" max="1" width="11.8571428571429" customWidth="1"/>
    <col min="2" max="2" width="14.2857142857143" customWidth="1"/>
    <col min="3" max="3" width="9" customWidth="1"/>
    <col min="4" max="4" width="8.71428571428571" customWidth="1"/>
    <col min="5" max="5" width="14.2857142857143" customWidth="1"/>
    <col min="6" max="6" width="6" customWidth="1"/>
    <col min="7" max="7" width="12.1428571428571" customWidth="1"/>
    <col min="8" max="8" width="9.28571428571429" customWidth="1"/>
    <col min="9" max="9" width="5.71428571428571" customWidth="1"/>
    <col min="10" max="10" width="28.4285714285714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314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"单位名称："&amp;"梁河县应急管理局"</f>
        <v>单位名称：梁河县应急管理局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31" customHeight="1" spans="1:10">
      <c r="A4" s="148" t="s">
        <v>315</v>
      </c>
      <c r="B4" s="148" t="s">
        <v>316</v>
      </c>
      <c r="C4" s="148" t="s">
        <v>317</v>
      </c>
      <c r="D4" s="148" t="s">
        <v>318</v>
      </c>
      <c r="E4" s="148" t="s">
        <v>319</v>
      </c>
      <c r="F4" s="148" t="s">
        <v>320</v>
      </c>
      <c r="G4" s="148" t="s">
        <v>321</v>
      </c>
      <c r="H4" s="148" t="s">
        <v>322</v>
      </c>
      <c r="I4" s="148" t="s">
        <v>323</v>
      </c>
      <c r="J4" s="148" t="s">
        <v>324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29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311</v>
      </c>
      <c r="B7" s="149" t="s">
        <v>325</v>
      </c>
      <c r="C7" s="149" t="s">
        <v>326</v>
      </c>
      <c r="D7" s="149" t="s">
        <v>327</v>
      </c>
      <c r="E7" s="149" t="s">
        <v>328</v>
      </c>
      <c r="F7" s="149" t="s">
        <v>329</v>
      </c>
      <c r="G7" s="148" t="s">
        <v>68</v>
      </c>
      <c r="H7" s="148" t="s">
        <v>330</v>
      </c>
      <c r="I7" s="149" t="s">
        <v>331</v>
      </c>
      <c r="J7" s="149" t="s">
        <v>332</v>
      </c>
    </row>
    <row r="8" ht="52.5" customHeight="1" outlineLevel="1" spans="1:10">
      <c r="A8" s="149" t="s">
        <v>311</v>
      </c>
      <c r="B8" s="149" t="s">
        <v>333</v>
      </c>
      <c r="C8" s="149" t="s">
        <v>326</v>
      </c>
      <c r="D8" s="149" t="s">
        <v>334</v>
      </c>
      <c r="E8" s="149" t="s">
        <v>335</v>
      </c>
      <c r="F8" s="149" t="s">
        <v>329</v>
      </c>
      <c r="G8" s="148" t="s">
        <v>336</v>
      </c>
      <c r="H8" s="148" t="s">
        <v>330</v>
      </c>
      <c r="I8" s="149" t="s">
        <v>337</v>
      </c>
      <c r="J8" s="149" t="s">
        <v>338</v>
      </c>
    </row>
    <row r="9" ht="52.5" customHeight="1" outlineLevel="1" spans="1:10">
      <c r="A9" s="149" t="s">
        <v>311</v>
      </c>
      <c r="B9" s="149" t="s">
        <v>333</v>
      </c>
      <c r="C9" s="149" t="s">
        <v>326</v>
      </c>
      <c r="D9" s="149" t="s">
        <v>339</v>
      </c>
      <c r="E9" s="149" t="s">
        <v>340</v>
      </c>
      <c r="F9" s="149" t="s">
        <v>329</v>
      </c>
      <c r="G9" s="148" t="s">
        <v>341</v>
      </c>
      <c r="H9" s="148" t="s">
        <v>330</v>
      </c>
      <c r="I9" s="149" t="s">
        <v>342</v>
      </c>
      <c r="J9" s="149" t="s">
        <v>343</v>
      </c>
    </row>
    <row r="10" ht="52.5" customHeight="1" outlineLevel="1" spans="1:10">
      <c r="A10" s="149" t="s">
        <v>311</v>
      </c>
      <c r="B10" s="149" t="s">
        <v>333</v>
      </c>
      <c r="C10" s="149" t="s">
        <v>344</v>
      </c>
      <c r="D10" s="149" t="s">
        <v>345</v>
      </c>
      <c r="E10" s="149" t="s">
        <v>346</v>
      </c>
      <c r="F10" s="149" t="s">
        <v>329</v>
      </c>
      <c r="G10" s="148" t="s">
        <v>347</v>
      </c>
      <c r="H10" s="148" t="s">
        <v>348</v>
      </c>
      <c r="I10" s="149"/>
      <c r="J10" s="149" t="s">
        <v>349</v>
      </c>
    </row>
    <row r="11" ht="52.5" customHeight="1" outlineLevel="1" spans="1:10">
      <c r="A11" s="149" t="s">
        <v>311</v>
      </c>
      <c r="B11" s="149" t="s">
        <v>333</v>
      </c>
      <c r="C11" s="149" t="s">
        <v>344</v>
      </c>
      <c r="D11" s="149" t="s">
        <v>350</v>
      </c>
      <c r="E11" s="149" t="s">
        <v>351</v>
      </c>
      <c r="F11" s="149" t="s">
        <v>329</v>
      </c>
      <c r="G11" s="148" t="s">
        <v>352</v>
      </c>
      <c r="H11" s="148" t="s">
        <v>348</v>
      </c>
      <c r="I11" s="149" t="s">
        <v>342</v>
      </c>
      <c r="J11" s="149" t="s">
        <v>353</v>
      </c>
    </row>
    <row r="12" ht="52.5" customHeight="1" outlineLevel="1" spans="1:10">
      <c r="A12" s="149" t="s">
        <v>311</v>
      </c>
      <c r="B12" s="149" t="s">
        <v>333</v>
      </c>
      <c r="C12" s="149" t="s">
        <v>354</v>
      </c>
      <c r="D12" s="149" t="s">
        <v>355</v>
      </c>
      <c r="E12" s="149" t="s">
        <v>356</v>
      </c>
      <c r="F12" s="149" t="s">
        <v>357</v>
      </c>
      <c r="G12" s="148" t="s">
        <v>358</v>
      </c>
      <c r="H12" s="148" t="s">
        <v>330</v>
      </c>
      <c r="I12" s="149" t="s">
        <v>337</v>
      </c>
      <c r="J12" s="149" t="s">
        <v>359</v>
      </c>
    </row>
    <row r="13" ht="52.5" customHeight="1" outlineLevel="1" spans="1:10">
      <c r="A13" s="149"/>
      <c r="B13" s="149"/>
      <c r="C13" s="149"/>
      <c r="D13" s="149"/>
      <c r="E13" s="149"/>
      <c r="F13" s="149"/>
      <c r="G13" s="148"/>
      <c r="H13" s="148"/>
      <c r="I13" s="149"/>
      <c r="J13" s="149"/>
    </row>
    <row r="14" ht="52.5" customHeight="1" outlineLevel="1" spans="1:10">
      <c r="A14" s="149" t="s">
        <v>291</v>
      </c>
      <c r="B14" s="149" t="s">
        <v>360</v>
      </c>
      <c r="C14" s="149" t="s">
        <v>326</v>
      </c>
      <c r="D14" s="149" t="s">
        <v>327</v>
      </c>
      <c r="E14" s="149" t="s">
        <v>361</v>
      </c>
      <c r="F14" s="149" t="s">
        <v>329</v>
      </c>
      <c r="G14" s="148" t="s">
        <v>62</v>
      </c>
      <c r="H14" s="148" t="s">
        <v>330</v>
      </c>
      <c r="I14" s="149" t="s">
        <v>362</v>
      </c>
      <c r="J14" s="149" t="s">
        <v>363</v>
      </c>
    </row>
    <row r="15" ht="52.5" customHeight="1" outlineLevel="1" spans="1:10">
      <c r="A15" s="149" t="s">
        <v>291</v>
      </c>
      <c r="B15" s="149" t="s">
        <v>360</v>
      </c>
      <c r="C15" s="149" t="s">
        <v>326</v>
      </c>
      <c r="D15" s="149" t="s">
        <v>327</v>
      </c>
      <c r="E15" s="149" t="s">
        <v>364</v>
      </c>
      <c r="F15" s="149" t="s">
        <v>329</v>
      </c>
      <c r="G15" s="148" t="s">
        <v>62</v>
      </c>
      <c r="H15" s="148" t="s">
        <v>330</v>
      </c>
      <c r="I15" s="149" t="s">
        <v>362</v>
      </c>
      <c r="J15" s="149" t="s">
        <v>365</v>
      </c>
    </row>
    <row r="16" ht="52.5" customHeight="1" outlineLevel="1" spans="1:10">
      <c r="A16" s="149" t="s">
        <v>291</v>
      </c>
      <c r="B16" s="149" t="s">
        <v>360</v>
      </c>
      <c r="C16" s="149" t="s">
        <v>326</v>
      </c>
      <c r="D16" s="149" t="s">
        <v>327</v>
      </c>
      <c r="E16" s="149" t="s">
        <v>366</v>
      </c>
      <c r="F16" s="149" t="s">
        <v>329</v>
      </c>
      <c r="G16" s="148" t="s">
        <v>60</v>
      </c>
      <c r="H16" s="148" t="s">
        <v>330</v>
      </c>
      <c r="I16" s="149" t="s">
        <v>362</v>
      </c>
      <c r="J16" s="149" t="s">
        <v>367</v>
      </c>
    </row>
    <row r="17" ht="52.5" customHeight="1" outlineLevel="1" spans="1:10">
      <c r="A17" s="149" t="s">
        <v>291</v>
      </c>
      <c r="B17" s="149" t="s">
        <v>360</v>
      </c>
      <c r="C17" s="149" t="s">
        <v>326</v>
      </c>
      <c r="D17" s="149" t="s">
        <v>334</v>
      </c>
      <c r="E17" s="149" t="s">
        <v>368</v>
      </c>
      <c r="F17" s="149" t="s">
        <v>329</v>
      </c>
      <c r="G17" s="148" t="s">
        <v>336</v>
      </c>
      <c r="H17" s="148" t="s">
        <v>330</v>
      </c>
      <c r="I17" s="149" t="s">
        <v>337</v>
      </c>
      <c r="J17" s="149" t="s">
        <v>369</v>
      </c>
    </row>
    <row r="18" ht="52.5" customHeight="1" outlineLevel="1" spans="1:10">
      <c r="A18" s="149" t="s">
        <v>291</v>
      </c>
      <c r="B18" s="149" t="s">
        <v>360</v>
      </c>
      <c r="C18" s="149" t="s">
        <v>326</v>
      </c>
      <c r="D18" s="149" t="s">
        <v>339</v>
      </c>
      <c r="E18" s="149" t="s">
        <v>370</v>
      </c>
      <c r="F18" s="149" t="s">
        <v>329</v>
      </c>
      <c r="G18" s="148" t="s">
        <v>341</v>
      </c>
      <c r="H18" s="148" t="s">
        <v>330</v>
      </c>
      <c r="I18" s="149" t="s">
        <v>342</v>
      </c>
      <c r="J18" s="149" t="s">
        <v>371</v>
      </c>
    </row>
    <row r="19" ht="81" customHeight="1" outlineLevel="1" spans="1:10">
      <c r="A19" s="149" t="s">
        <v>291</v>
      </c>
      <c r="B19" s="149" t="s">
        <v>360</v>
      </c>
      <c r="C19" s="149" t="s">
        <v>326</v>
      </c>
      <c r="D19" s="149" t="s">
        <v>372</v>
      </c>
      <c r="E19" s="149" t="s">
        <v>373</v>
      </c>
      <c r="F19" s="149" t="s">
        <v>329</v>
      </c>
      <c r="G19" s="148" t="s">
        <v>196</v>
      </c>
      <c r="H19" s="148" t="s">
        <v>330</v>
      </c>
      <c r="I19" s="149" t="s">
        <v>374</v>
      </c>
      <c r="J19" s="149" t="s">
        <v>375</v>
      </c>
    </row>
    <row r="20" ht="52.5" customHeight="1" outlineLevel="1" spans="1:10">
      <c r="A20" s="149" t="s">
        <v>291</v>
      </c>
      <c r="B20" s="149" t="s">
        <v>360</v>
      </c>
      <c r="C20" s="149" t="s">
        <v>344</v>
      </c>
      <c r="D20" s="149" t="s">
        <v>345</v>
      </c>
      <c r="E20" s="149" t="s">
        <v>376</v>
      </c>
      <c r="F20" s="149" t="s">
        <v>329</v>
      </c>
      <c r="G20" s="148" t="s">
        <v>377</v>
      </c>
      <c r="H20" s="148" t="s">
        <v>348</v>
      </c>
      <c r="I20" s="149" t="s">
        <v>342</v>
      </c>
      <c r="J20" s="149" t="s">
        <v>378</v>
      </c>
    </row>
    <row r="21" ht="52.5" customHeight="1" outlineLevel="1" spans="1:10">
      <c r="A21" s="149" t="s">
        <v>291</v>
      </c>
      <c r="B21" s="149" t="s">
        <v>360</v>
      </c>
      <c r="C21" s="149" t="s">
        <v>354</v>
      </c>
      <c r="D21" s="149" t="s">
        <v>355</v>
      </c>
      <c r="E21" s="149" t="s">
        <v>379</v>
      </c>
      <c r="F21" s="149" t="s">
        <v>329</v>
      </c>
      <c r="G21" s="148" t="s">
        <v>380</v>
      </c>
      <c r="H21" s="148" t="s">
        <v>330</v>
      </c>
      <c r="I21" s="149" t="s">
        <v>337</v>
      </c>
      <c r="J21" s="149" t="s">
        <v>381</v>
      </c>
    </row>
    <row r="22" ht="52.5" customHeight="1" outlineLevel="1" spans="1:10">
      <c r="A22" s="149"/>
      <c r="B22" s="149"/>
      <c r="C22" s="149"/>
      <c r="D22" s="149"/>
      <c r="E22" s="149"/>
      <c r="F22" s="149"/>
      <c r="G22" s="148"/>
      <c r="H22" s="148"/>
      <c r="I22" s="149"/>
      <c r="J22" s="149"/>
    </row>
    <row r="23" ht="52.5" customHeight="1" outlineLevel="1" spans="1:10">
      <c r="A23" s="149" t="s">
        <v>302</v>
      </c>
      <c r="B23" s="149" t="s">
        <v>382</v>
      </c>
      <c r="C23" s="149" t="s">
        <v>326</v>
      </c>
      <c r="D23" s="149" t="s">
        <v>327</v>
      </c>
      <c r="E23" s="149" t="s">
        <v>383</v>
      </c>
      <c r="F23" s="149" t="s">
        <v>329</v>
      </c>
      <c r="G23" s="148" t="s">
        <v>60</v>
      </c>
      <c r="H23" s="148" t="s">
        <v>330</v>
      </c>
      <c r="I23" s="149" t="s">
        <v>362</v>
      </c>
      <c r="J23" s="149" t="s">
        <v>384</v>
      </c>
    </row>
    <row r="24" ht="52.5" customHeight="1" outlineLevel="1" spans="1:10">
      <c r="A24" s="149" t="s">
        <v>302</v>
      </c>
      <c r="B24" s="149" t="s">
        <v>382</v>
      </c>
      <c r="C24" s="149" t="s">
        <v>326</v>
      </c>
      <c r="D24" s="149" t="s">
        <v>327</v>
      </c>
      <c r="E24" s="149" t="s">
        <v>385</v>
      </c>
      <c r="F24" s="149" t="s">
        <v>329</v>
      </c>
      <c r="G24" s="148" t="s">
        <v>386</v>
      </c>
      <c r="H24" s="148" t="s">
        <v>330</v>
      </c>
      <c r="I24" s="149" t="s">
        <v>387</v>
      </c>
      <c r="J24" s="149" t="s">
        <v>388</v>
      </c>
    </row>
    <row r="25" ht="52.5" customHeight="1" outlineLevel="1" spans="1:10">
      <c r="A25" s="149" t="s">
        <v>302</v>
      </c>
      <c r="B25" s="149" t="s">
        <v>382</v>
      </c>
      <c r="C25" s="149" t="s">
        <v>326</v>
      </c>
      <c r="D25" s="149" t="s">
        <v>334</v>
      </c>
      <c r="E25" s="149" t="s">
        <v>389</v>
      </c>
      <c r="F25" s="149" t="s">
        <v>329</v>
      </c>
      <c r="G25" s="148" t="s">
        <v>336</v>
      </c>
      <c r="H25" s="148" t="s">
        <v>330</v>
      </c>
      <c r="I25" s="149" t="s">
        <v>337</v>
      </c>
      <c r="J25" s="149" t="s">
        <v>390</v>
      </c>
    </row>
    <row r="26" ht="39" customHeight="1" outlineLevel="1" spans="1:10">
      <c r="A26" s="149" t="s">
        <v>302</v>
      </c>
      <c r="B26" s="149" t="s">
        <v>382</v>
      </c>
      <c r="C26" s="149" t="s">
        <v>326</v>
      </c>
      <c r="D26" s="149" t="s">
        <v>334</v>
      </c>
      <c r="E26" s="149" t="s">
        <v>391</v>
      </c>
      <c r="F26" s="149" t="s">
        <v>357</v>
      </c>
      <c r="G26" s="148" t="s">
        <v>392</v>
      </c>
      <c r="H26" s="148" t="s">
        <v>330</v>
      </c>
      <c r="I26" s="149" t="s">
        <v>337</v>
      </c>
      <c r="J26" s="149" t="s">
        <v>393</v>
      </c>
    </row>
    <row r="27" ht="33" customHeight="1" outlineLevel="1" spans="1:10">
      <c r="A27" s="149" t="s">
        <v>302</v>
      </c>
      <c r="B27" s="149" t="s">
        <v>382</v>
      </c>
      <c r="C27" s="149" t="s">
        <v>326</v>
      </c>
      <c r="D27" s="149" t="s">
        <v>339</v>
      </c>
      <c r="E27" s="149" t="s">
        <v>394</v>
      </c>
      <c r="F27" s="149" t="s">
        <v>329</v>
      </c>
      <c r="G27" s="148" t="s">
        <v>341</v>
      </c>
      <c r="H27" s="148" t="s">
        <v>330</v>
      </c>
      <c r="I27" s="149" t="s">
        <v>342</v>
      </c>
      <c r="J27" s="149" t="s">
        <v>395</v>
      </c>
    </row>
    <row r="28" ht="52.5" customHeight="1" outlineLevel="1" spans="1:10">
      <c r="A28" s="149" t="s">
        <v>302</v>
      </c>
      <c r="B28" s="149" t="s">
        <v>382</v>
      </c>
      <c r="C28" s="149" t="s">
        <v>344</v>
      </c>
      <c r="D28" s="149" t="s">
        <v>345</v>
      </c>
      <c r="E28" s="149" t="s">
        <v>396</v>
      </c>
      <c r="F28" s="149" t="s">
        <v>329</v>
      </c>
      <c r="G28" s="148" t="s">
        <v>397</v>
      </c>
      <c r="H28" s="148" t="s">
        <v>348</v>
      </c>
      <c r="I28" s="149"/>
      <c r="J28" s="149" t="s">
        <v>398</v>
      </c>
    </row>
    <row r="29" ht="52.5" customHeight="1" outlineLevel="1" spans="1:10">
      <c r="A29" s="149" t="s">
        <v>302</v>
      </c>
      <c r="B29" s="149" t="s">
        <v>382</v>
      </c>
      <c r="C29" s="149" t="s">
        <v>344</v>
      </c>
      <c r="D29" s="149" t="s">
        <v>350</v>
      </c>
      <c r="E29" s="149" t="s">
        <v>399</v>
      </c>
      <c r="F29" s="149" t="s">
        <v>329</v>
      </c>
      <c r="G29" s="148" t="s">
        <v>400</v>
      </c>
      <c r="H29" s="148" t="s">
        <v>348</v>
      </c>
      <c r="I29" s="149" t="s">
        <v>342</v>
      </c>
      <c r="J29" s="149" t="s">
        <v>401</v>
      </c>
    </row>
    <row r="30" ht="35" customHeight="1" outlineLevel="1" spans="1:10">
      <c r="A30" s="149" t="s">
        <v>302</v>
      </c>
      <c r="B30" s="149" t="s">
        <v>382</v>
      </c>
      <c r="C30" s="149" t="s">
        <v>354</v>
      </c>
      <c r="D30" s="149" t="s">
        <v>355</v>
      </c>
      <c r="E30" s="149" t="s">
        <v>402</v>
      </c>
      <c r="F30" s="149" t="s">
        <v>357</v>
      </c>
      <c r="G30" s="148" t="s">
        <v>358</v>
      </c>
      <c r="H30" s="148" t="s">
        <v>330</v>
      </c>
      <c r="I30" s="149" t="s">
        <v>337</v>
      </c>
      <c r="J30" s="149" t="s">
        <v>403</v>
      </c>
    </row>
    <row r="31" ht="33" customHeight="1" outlineLevel="1" spans="1:10">
      <c r="A31" s="149" t="s">
        <v>306</v>
      </c>
      <c r="B31" s="149" t="s">
        <v>404</v>
      </c>
      <c r="C31" s="149" t="s">
        <v>326</v>
      </c>
      <c r="D31" s="149" t="s">
        <v>327</v>
      </c>
      <c r="E31" s="149" t="s">
        <v>405</v>
      </c>
      <c r="F31" s="149" t="s">
        <v>329</v>
      </c>
      <c r="G31" s="148" t="s">
        <v>63</v>
      </c>
      <c r="H31" s="148" t="s">
        <v>330</v>
      </c>
      <c r="I31" s="149" t="s">
        <v>406</v>
      </c>
      <c r="J31" s="149" t="s">
        <v>407</v>
      </c>
    </row>
    <row r="32" ht="33" customHeight="1" outlineLevel="1" spans="1:10">
      <c r="A32" s="149" t="s">
        <v>306</v>
      </c>
      <c r="B32" s="149" t="s">
        <v>404</v>
      </c>
      <c r="C32" s="149" t="s">
        <v>326</v>
      </c>
      <c r="D32" s="149" t="s">
        <v>334</v>
      </c>
      <c r="E32" s="149" t="s">
        <v>408</v>
      </c>
      <c r="F32" s="149" t="s">
        <v>329</v>
      </c>
      <c r="G32" s="148" t="s">
        <v>336</v>
      </c>
      <c r="H32" s="148" t="s">
        <v>330</v>
      </c>
      <c r="I32" s="149" t="s">
        <v>337</v>
      </c>
      <c r="J32" s="149" t="s">
        <v>409</v>
      </c>
    </row>
    <row r="33" ht="33" customHeight="1" outlineLevel="1" spans="1:10">
      <c r="A33" s="149" t="s">
        <v>306</v>
      </c>
      <c r="B33" s="149" t="s">
        <v>404</v>
      </c>
      <c r="C33" s="149" t="s">
        <v>326</v>
      </c>
      <c r="D33" s="149" t="s">
        <v>339</v>
      </c>
      <c r="E33" s="149" t="s">
        <v>340</v>
      </c>
      <c r="F33" s="149" t="s">
        <v>329</v>
      </c>
      <c r="G33" s="148" t="s">
        <v>341</v>
      </c>
      <c r="H33" s="148" t="s">
        <v>330</v>
      </c>
      <c r="I33" s="149" t="s">
        <v>342</v>
      </c>
      <c r="J33" s="149" t="s">
        <v>410</v>
      </c>
    </row>
    <row r="34" ht="34" customHeight="1" outlineLevel="1" spans="1:10">
      <c r="A34" s="149" t="s">
        <v>306</v>
      </c>
      <c r="B34" s="149" t="s">
        <v>404</v>
      </c>
      <c r="C34" s="149" t="s">
        <v>326</v>
      </c>
      <c r="D34" s="149" t="s">
        <v>372</v>
      </c>
      <c r="E34" s="149" t="s">
        <v>373</v>
      </c>
      <c r="F34" s="149" t="s">
        <v>329</v>
      </c>
      <c r="G34" s="148" t="s">
        <v>68</v>
      </c>
      <c r="H34" s="148" t="s">
        <v>330</v>
      </c>
      <c r="I34" s="149" t="s">
        <v>374</v>
      </c>
      <c r="J34" s="149" t="s">
        <v>411</v>
      </c>
    </row>
    <row r="35" ht="33" customHeight="1" outlineLevel="1" spans="1:10">
      <c r="A35" s="149" t="s">
        <v>306</v>
      </c>
      <c r="B35" s="149" t="s">
        <v>404</v>
      </c>
      <c r="C35" s="149" t="s">
        <v>344</v>
      </c>
      <c r="D35" s="149" t="s">
        <v>345</v>
      </c>
      <c r="E35" s="149" t="s">
        <v>412</v>
      </c>
      <c r="F35" s="149" t="s">
        <v>329</v>
      </c>
      <c r="G35" s="148" t="s">
        <v>413</v>
      </c>
      <c r="H35" s="148" t="s">
        <v>348</v>
      </c>
      <c r="I35" s="149"/>
      <c r="J35" s="149" t="s">
        <v>414</v>
      </c>
    </row>
    <row r="36" ht="30" customHeight="1" outlineLevel="1" spans="1:10">
      <c r="A36" s="149" t="s">
        <v>306</v>
      </c>
      <c r="B36" s="149" t="s">
        <v>404</v>
      </c>
      <c r="C36" s="149" t="s">
        <v>344</v>
      </c>
      <c r="D36" s="149" t="s">
        <v>350</v>
      </c>
      <c r="E36" s="149" t="s">
        <v>351</v>
      </c>
      <c r="F36" s="149" t="s">
        <v>329</v>
      </c>
      <c r="G36" s="148" t="s">
        <v>352</v>
      </c>
      <c r="H36" s="148" t="s">
        <v>348</v>
      </c>
      <c r="I36" s="149" t="s">
        <v>342</v>
      </c>
      <c r="J36" s="149" t="s">
        <v>415</v>
      </c>
    </row>
    <row r="37" ht="33" customHeight="1" outlineLevel="1" spans="1:10">
      <c r="A37" s="149" t="s">
        <v>306</v>
      </c>
      <c r="B37" s="149" t="s">
        <v>404</v>
      </c>
      <c r="C37" s="149" t="s">
        <v>354</v>
      </c>
      <c r="D37" s="149" t="s">
        <v>355</v>
      </c>
      <c r="E37" s="149" t="s">
        <v>416</v>
      </c>
      <c r="F37" s="149" t="s">
        <v>357</v>
      </c>
      <c r="G37" s="148" t="s">
        <v>380</v>
      </c>
      <c r="H37" s="148" t="s">
        <v>330</v>
      </c>
      <c r="I37" s="149" t="s">
        <v>337</v>
      </c>
      <c r="J37" s="149" t="s">
        <v>417</v>
      </c>
    </row>
  </sheetData>
  <mergeCells count="10">
    <mergeCell ref="A2:J2"/>
    <mergeCell ref="A3:E3"/>
    <mergeCell ref="A7:A12"/>
    <mergeCell ref="A14:A21"/>
    <mergeCell ref="A23:A30"/>
    <mergeCell ref="A31:A37"/>
    <mergeCell ref="B7:B12"/>
    <mergeCell ref="B14:B21"/>
    <mergeCell ref="B23:B30"/>
    <mergeCell ref="B31:B37"/>
  </mergeCells>
  <printOptions horizontalCentered="1"/>
  <pageMargins left="0.554861111111111" right="0.554861111111111" top="0.60625" bottom="0.606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2025-02-26T00:10:00Z</dcterms:created>
  <dcterms:modified xsi:type="dcterms:W3CDTF">2025-03-13T02:33:58Z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6051876D0E274CC4A6B39F6B863491C2_13</vt:lpwstr>
  </property>
  <property fmtid="{D5CDD505-2E9C-101B-9397-08002B2CF9AE}" pid="3" name="KSOProductBuildVer">
    <vt:lpwstr>2052-11.8.2.10393</vt:lpwstr>
  </property>
</Properties>
</file>