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60"/>
  </bookViews>
  <sheets>
    <sheet name="团结社区" sheetId="1" r:id="rId1"/>
  </sheets>
  <definedNames>
    <definedName name="_xlnm._FilterDatabase" localSheetId="0" hidden="1">团结社区!$A$6:$X$66</definedName>
  </definedNames>
  <calcPr calcId="144525" concurrentCalc="0"/>
</workbook>
</file>

<file path=xl/sharedStrings.xml><?xml version="1.0" encoding="utf-8"?>
<sst xmlns="http://schemas.openxmlformats.org/spreadsheetml/2006/main" count="150">
  <si>
    <t>梁河县遮岛镇团结社区精准脱贫攻坚三年实施方案（2018—2020年）村级“施工图”项目清单</t>
  </si>
  <si>
    <t xml:space="preserve">填报单位：梁河县遮岛镇团结社区       党支部书记：王琪           驻村第一书记：           填表人：李婷               电话：15887540543               填报时间： 2018年6月2日                 单位：万元 </t>
  </si>
  <si>
    <t>序号</t>
  </si>
  <si>
    <t>项目类别及名称</t>
  </si>
  <si>
    <t>乡镇</t>
  </si>
  <si>
    <t>村委会</t>
  </si>
  <si>
    <t>自然村（组）</t>
  </si>
  <si>
    <t>建设性质</t>
  </si>
  <si>
    <t>建设年度</t>
  </si>
  <si>
    <t>建设规模及内容</t>
  </si>
  <si>
    <t>资金投入规模（万元）</t>
  </si>
  <si>
    <t>资金筹措方式</t>
  </si>
  <si>
    <t>入户项目/公益共享</t>
  </si>
  <si>
    <t>贫困人口直接受益</t>
  </si>
  <si>
    <t>绩效目标</t>
  </si>
  <si>
    <t>带贫减贫机制</t>
  </si>
  <si>
    <t>责任单位</t>
  </si>
  <si>
    <t>单位</t>
  </si>
  <si>
    <t>规模</t>
  </si>
  <si>
    <t>主要建设内容</t>
  </si>
  <si>
    <t>补助标准</t>
  </si>
  <si>
    <t>小计</t>
  </si>
  <si>
    <t>分年度投入</t>
  </si>
  <si>
    <t>户数</t>
  </si>
  <si>
    <t>人数</t>
  </si>
  <si>
    <t>2018年</t>
  </si>
  <si>
    <t>2019年</t>
  </si>
  <si>
    <t>2020年</t>
  </si>
  <si>
    <t>合  计</t>
  </si>
  <si>
    <t>—</t>
  </si>
  <si>
    <t>一、易地扶贫搬迁工程</t>
  </si>
  <si>
    <t>二、产业就业扶贫工程</t>
  </si>
  <si>
    <t>扶持7户建档立卡户养禽</t>
  </si>
  <si>
    <t>产业扶持脱贫</t>
  </si>
  <si>
    <t>（二）发展特色养殖业</t>
  </si>
  <si>
    <t>新建</t>
  </si>
  <si>
    <t>扶持5户建档立卡户养禽</t>
  </si>
  <si>
    <t>1.养猪</t>
  </si>
  <si>
    <t>头</t>
  </si>
  <si>
    <t>入户项目</t>
  </si>
  <si>
    <t>扶持4户建档立卡户养猪</t>
  </si>
  <si>
    <t>遮岛镇水箐村一组仔猪养殖项目</t>
  </si>
  <si>
    <t>遮岛镇</t>
  </si>
  <si>
    <t>水箐村</t>
  </si>
  <si>
    <t>一组</t>
  </si>
  <si>
    <t>仔猪养殖</t>
  </si>
  <si>
    <t>整合涉农资金</t>
  </si>
  <si>
    <t>遮岛镇水箐村二组仔猪养殖项目</t>
  </si>
  <si>
    <t>二组</t>
  </si>
  <si>
    <t>4.养禽</t>
  </si>
  <si>
    <t>只/羽</t>
  </si>
  <si>
    <t>扶持1户建档立卡户养禽</t>
  </si>
  <si>
    <t>遮岛镇团结社区一组养鸡项目</t>
  </si>
  <si>
    <t>团结社区</t>
  </si>
  <si>
    <t>羽</t>
  </si>
  <si>
    <t>养鸡</t>
  </si>
  <si>
    <t>扶持1户建档立卡户发展第三产业</t>
  </si>
  <si>
    <t>（三）创新产业发展模式</t>
  </si>
  <si>
    <t>个</t>
  </si>
  <si>
    <t>7.资产收益扶贫</t>
  </si>
  <si>
    <t>遮岛镇团结社区二组烧烤店</t>
  </si>
  <si>
    <t>烧烤店</t>
  </si>
  <si>
    <t>（五）转移就业</t>
  </si>
  <si>
    <t>人</t>
  </si>
  <si>
    <t>建档立卡户受益5户以上</t>
  </si>
  <si>
    <t>1.省外转移就业</t>
  </si>
  <si>
    <t>建档立卡户受益1户以上</t>
  </si>
  <si>
    <t>遮岛镇团结社区一组省外转移就业补助项目</t>
  </si>
  <si>
    <t>省外务工交通费补助</t>
  </si>
  <si>
    <t>3.县内转移就业</t>
  </si>
  <si>
    <t>建档立卡户受益4户以上</t>
  </si>
  <si>
    <t>遮岛镇团结社区二组县内转移就业补助项目</t>
  </si>
  <si>
    <t>县内务工交通费补助</t>
  </si>
  <si>
    <t>三、农村危房改造工程</t>
  </si>
  <si>
    <t>户</t>
  </si>
  <si>
    <t>四、教育扶贫工程</t>
  </si>
  <si>
    <t>五、健康扶贫工程</t>
  </si>
  <si>
    <t>六、生态扶贫工程</t>
  </si>
  <si>
    <t>建档立卡户受益33户</t>
  </si>
  <si>
    <t>转移性增收脱贫</t>
  </si>
  <si>
    <t>（二）生态植被修复</t>
  </si>
  <si>
    <t>建档立卡户受益6户</t>
  </si>
  <si>
    <t>2.清洁能源替代</t>
  </si>
  <si>
    <t>台/户</t>
  </si>
  <si>
    <t>省柴节煤炉灶</t>
  </si>
  <si>
    <t>台</t>
  </si>
  <si>
    <t>太阳能热水器</t>
  </si>
  <si>
    <t>遮岛镇团结社区二组太阳能热水器建设项目</t>
  </si>
  <si>
    <t>太阳能热水器建设</t>
  </si>
  <si>
    <t>林业</t>
  </si>
  <si>
    <t>遮岛镇团结社区一组太阳能热水器建设项目</t>
  </si>
  <si>
    <t>以电代柴（电磁炉）</t>
  </si>
  <si>
    <t>遮岛镇团结社区二组电磁炉建设项目</t>
  </si>
  <si>
    <t>电磁炉建设</t>
  </si>
  <si>
    <t>遮岛镇团结社区一组电磁炉建设项目</t>
  </si>
  <si>
    <t>（三）生态公益岗位</t>
  </si>
  <si>
    <t>建档立卡户受益27户</t>
  </si>
  <si>
    <t>3.地质灾害监测员</t>
  </si>
  <si>
    <t>地质灾害监测员岗位补助</t>
  </si>
  <si>
    <t>一组、二组</t>
  </si>
  <si>
    <t>地质灾害监测员</t>
  </si>
  <si>
    <t>行业部门资金</t>
  </si>
  <si>
    <t>国土</t>
  </si>
  <si>
    <t>七、素质提升工程</t>
  </si>
  <si>
    <t>人次</t>
  </si>
  <si>
    <t>八、贫困村振兴工程</t>
  </si>
  <si>
    <t>（一）村组道路建设</t>
  </si>
  <si>
    <t>新建/改扩建</t>
  </si>
  <si>
    <t>公里</t>
  </si>
  <si>
    <t>公益共享</t>
  </si>
  <si>
    <t>完善通村公路</t>
  </si>
  <si>
    <t>基础设施扶贫</t>
  </si>
  <si>
    <t>烈士墓线</t>
  </si>
  <si>
    <t>李村</t>
  </si>
  <si>
    <t>改扩建</t>
  </si>
  <si>
    <t>危险路段设置警示墙、警示墩</t>
  </si>
  <si>
    <t>交通</t>
  </si>
  <si>
    <t>（六）村庄人居环境整治</t>
  </si>
  <si>
    <t>建档立卡户受益13户</t>
  </si>
  <si>
    <t>6.贫困户改厕改圈改院改厨</t>
  </si>
  <si>
    <t>改厕</t>
  </si>
  <si>
    <t>改善2户建档立卡户人居条件</t>
  </si>
  <si>
    <t>团结社区一组改厕</t>
  </si>
  <si>
    <t>团结一组</t>
  </si>
  <si>
    <t>卫生厕改造</t>
  </si>
  <si>
    <t>团结社区二组改厕</t>
  </si>
  <si>
    <t>团结二组</t>
  </si>
  <si>
    <t>改院</t>
  </si>
  <si>
    <t>改善4户建档立卡户人居条件</t>
  </si>
  <si>
    <t>团结社区一组改院</t>
  </si>
  <si>
    <t>庭院硬化</t>
  </si>
  <si>
    <t>团结社区二组改院</t>
  </si>
  <si>
    <t>改厨</t>
  </si>
  <si>
    <t>改善7户建档立卡户人居条件</t>
  </si>
  <si>
    <t>遮岛镇团结社区一组厨房改造项目</t>
  </si>
  <si>
    <t>厨房改造</t>
  </si>
  <si>
    <t>遮岛镇团结社区二组厨房改造项目</t>
  </si>
  <si>
    <t>九、守边强基工程</t>
  </si>
  <si>
    <t>十、兜底保障工程</t>
  </si>
  <si>
    <t>建档立卡贫困人中受益2人</t>
  </si>
  <si>
    <t>兜底保障脱贫</t>
  </si>
  <si>
    <t>（三）无劳力兜底保障</t>
  </si>
  <si>
    <t>3.重大疾病救助</t>
  </si>
  <si>
    <t>贫困人口救助2人</t>
  </si>
  <si>
    <t>遮岛镇团结社区一组兜底保障补助救助项目</t>
  </si>
  <si>
    <t>兜底保障补助救助</t>
  </si>
  <si>
    <t>民政</t>
  </si>
  <si>
    <t>十一、金融扶贫</t>
  </si>
  <si>
    <t>项</t>
  </si>
  <si>
    <t>十二、社会帮扶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</si>
</sst>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0"/>
    <numFmt numFmtId="179" formatCode="0.000_ "/>
    <numFmt numFmtId="180" formatCode="0.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9" fontId="1" fillId="0" borderId="0" xfId="0" applyNumberFormat="1" applyFont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Alignment="1">
      <alignment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26</xdr:row>
      <xdr:rowOff>0</xdr:rowOff>
    </xdr:from>
    <xdr:ext cx="190500" cy="2915558"/>
    <xdr:pic>
      <xdr:nvPicPr>
        <xdr:cNvPr id="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1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1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1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2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2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2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3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3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3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3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3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3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3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3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3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3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6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4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4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4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5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5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5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6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2560"/>
    <xdr:pic>
      <xdr:nvPicPr>
        <xdr:cNvPr id="16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6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700655"/>
    <xdr:pic>
      <xdr:nvPicPr>
        <xdr:cNvPr id="17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7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7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7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7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7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7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7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7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7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8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3311979"/>
    <xdr:pic>
      <xdr:nvPicPr>
        <xdr:cNvPr id="19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19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190500" cy="2857500"/>
    <xdr:pic>
      <xdr:nvPicPr>
        <xdr:cNvPr id="20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9600" y="8171180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6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6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6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7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7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7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8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4281"/>
    <xdr:pic>
      <xdr:nvPicPr>
        <xdr:cNvPr id="48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8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22376"/>
    <xdr:pic>
      <xdr:nvPicPr>
        <xdr:cNvPr id="49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49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49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0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915558"/>
    <xdr:pic>
      <xdr:nvPicPr>
        <xdr:cNvPr id="51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1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90500" cy="2340156"/>
    <xdr:pic>
      <xdr:nvPicPr>
        <xdr:cNvPr id="52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78543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66"/>
  <sheetViews>
    <sheetView tabSelected="1" workbookViewId="0">
      <selection activeCell="R6" sqref="R6"/>
    </sheetView>
  </sheetViews>
  <sheetFormatPr defaultColWidth="8.88888888888889" defaultRowHeight="14.4"/>
  <sheetData>
    <row r="1" s="1" customFormat="1" ht="22.5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22.5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24" customHeight="1" spans="1:2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/>
      <c r="J3" s="7"/>
      <c r="K3" s="7"/>
      <c r="L3" s="7" t="s">
        <v>10</v>
      </c>
      <c r="M3" s="7"/>
      <c r="N3" s="7"/>
      <c r="O3" s="7"/>
      <c r="P3" s="7" t="s">
        <v>11</v>
      </c>
      <c r="Q3" s="7" t="s">
        <v>12</v>
      </c>
      <c r="R3" s="7" t="s">
        <v>13</v>
      </c>
      <c r="S3" s="7"/>
      <c r="T3" s="7" t="s">
        <v>14</v>
      </c>
      <c r="U3" s="7" t="s">
        <v>15</v>
      </c>
      <c r="V3" s="7" t="s">
        <v>16</v>
      </c>
    </row>
    <row r="4" s="2" customFormat="1" ht="13.5" customHeight="1" spans="1:22">
      <c r="A4" s="7"/>
      <c r="B4" s="7"/>
      <c r="C4" s="7"/>
      <c r="D4" s="7"/>
      <c r="E4" s="7"/>
      <c r="F4" s="7"/>
      <c r="G4" s="7"/>
      <c r="H4" s="7" t="s">
        <v>17</v>
      </c>
      <c r="I4" s="22" t="s">
        <v>18</v>
      </c>
      <c r="J4" s="7" t="s">
        <v>19</v>
      </c>
      <c r="K4" s="7" t="s">
        <v>20</v>
      </c>
      <c r="L4" s="7" t="s">
        <v>21</v>
      </c>
      <c r="M4" s="22" t="s">
        <v>22</v>
      </c>
      <c r="N4" s="22"/>
      <c r="O4" s="22"/>
      <c r="P4" s="7"/>
      <c r="Q4" s="7"/>
      <c r="R4" s="7" t="s">
        <v>23</v>
      </c>
      <c r="S4" s="7" t="s">
        <v>24</v>
      </c>
      <c r="T4" s="7"/>
      <c r="U4" s="7"/>
      <c r="V4" s="7"/>
    </row>
    <row r="5" s="2" customFormat="1" ht="12" spans="1:22">
      <c r="A5" s="7"/>
      <c r="B5" s="7"/>
      <c r="C5" s="7"/>
      <c r="D5" s="7"/>
      <c r="E5" s="7"/>
      <c r="F5" s="7"/>
      <c r="G5" s="7"/>
      <c r="H5" s="7"/>
      <c r="I5" s="22"/>
      <c r="J5" s="7"/>
      <c r="K5" s="7"/>
      <c r="L5" s="7"/>
      <c r="M5" s="23" t="s">
        <v>25</v>
      </c>
      <c r="N5" s="23" t="s">
        <v>26</v>
      </c>
      <c r="O5" s="23" t="s">
        <v>27</v>
      </c>
      <c r="P5" s="7"/>
      <c r="Q5" s="7"/>
      <c r="R5" s="7"/>
      <c r="S5" s="7"/>
      <c r="T5" s="7"/>
      <c r="U5" s="7"/>
      <c r="V5" s="7"/>
    </row>
    <row r="6" s="1" customFormat="1" ht="24.95" customHeight="1" spans="1:23">
      <c r="A6" s="8">
        <v>1</v>
      </c>
      <c r="B6" s="9" t="s">
        <v>28</v>
      </c>
      <c r="C6" s="8"/>
      <c r="D6" s="8"/>
      <c r="E6" s="8"/>
      <c r="F6" s="8" t="s">
        <v>29</v>
      </c>
      <c r="G6" s="8" t="s">
        <v>29</v>
      </c>
      <c r="H6" s="8" t="s">
        <v>29</v>
      </c>
      <c r="I6" s="24" t="s">
        <v>29</v>
      </c>
      <c r="J6" s="25"/>
      <c r="K6" s="8"/>
      <c r="L6" s="26">
        <v>27.69</v>
      </c>
      <c r="M6" s="26">
        <v>3.15</v>
      </c>
      <c r="N6" s="26">
        <v>7.57</v>
      </c>
      <c r="O6" s="26">
        <v>16.97</v>
      </c>
      <c r="P6" s="8"/>
      <c r="Q6" s="8"/>
      <c r="R6" s="8">
        <v>62</v>
      </c>
      <c r="S6" s="8">
        <v>188</v>
      </c>
      <c r="T6" s="8"/>
      <c r="U6" s="8"/>
      <c r="V6" s="8" t="s">
        <v>29</v>
      </c>
      <c r="W6" s="46"/>
    </row>
    <row r="7" s="1" customFormat="1" ht="24.95" customHeight="1" spans="1:24">
      <c r="A7" s="10">
        <v>2</v>
      </c>
      <c r="B7" s="11" t="s">
        <v>30</v>
      </c>
      <c r="C7" s="10"/>
      <c r="D7" s="10"/>
      <c r="E7" s="10"/>
      <c r="F7" s="10" t="s">
        <v>29</v>
      </c>
      <c r="G7" s="10" t="s">
        <v>29</v>
      </c>
      <c r="H7" s="10" t="s">
        <v>29</v>
      </c>
      <c r="I7" s="27" t="s">
        <v>29</v>
      </c>
      <c r="J7" s="28"/>
      <c r="K7" s="10"/>
      <c r="L7" s="29"/>
      <c r="M7" s="29"/>
      <c r="N7" s="29"/>
      <c r="O7" s="29"/>
      <c r="P7" s="10"/>
      <c r="Q7" s="10"/>
      <c r="R7" s="47"/>
      <c r="S7" s="47"/>
      <c r="T7" s="47"/>
      <c r="U7" s="47"/>
      <c r="V7" s="10" t="s">
        <v>29</v>
      </c>
      <c r="X7" s="48"/>
    </row>
    <row r="8" s="1" customFormat="1" ht="24.95" customHeight="1" spans="1:22">
      <c r="A8" s="10">
        <v>182</v>
      </c>
      <c r="B8" s="11" t="s">
        <v>31</v>
      </c>
      <c r="C8" s="10"/>
      <c r="D8" s="10"/>
      <c r="E8" s="10"/>
      <c r="F8" s="10" t="s">
        <v>29</v>
      </c>
      <c r="G8" s="10" t="s">
        <v>29</v>
      </c>
      <c r="H8" s="10" t="s">
        <v>29</v>
      </c>
      <c r="I8" s="27" t="s">
        <v>29</v>
      </c>
      <c r="J8" s="28"/>
      <c r="K8" s="10"/>
      <c r="L8" s="29">
        <v>2.41</v>
      </c>
      <c r="M8" s="29">
        <v>1.17</v>
      </c>
      <c r="N8" s="29">
        <v>0.84</v>
      </c>
      <c r="O8" s="29">
        <v>0.4</v>
      </c>
      <c r="P8" s="10"/>
      <c r="Q8" s="10"/>
      <c r="R8" s="47">
        <v>7</v>
      </c>
      <c r="S8" s="47">
        <v>14</v>
      </c>
      <c r="T8" s="49" t="s">
        <v>32</v>
      </c>
      <c r="U8" s="49" t="s">
        <v>33</v>
      </c>
      <c r="V8" s="10" t="s">
        <v>29</v>
      </c>
    </row>
    <row r="9" s="1" customFormat="1" ht="24.95" customHeight="1" spans="1:22">
      <c r="A9" s="12">
        <v>1263</v>
      </c>
      <c r="B9" s="13" t="s">
        <v>34</v>
      </c>
      <c r="C9" s="12"/>
      <c r="D9" s="12"/>
      <c r="E9" s="12"/>
      <c r="F9" s="12" t="s">
        <v>35</v>
      </c>
      <c r="G9" s="12" t="s">
        <v>29</v>
      </c>
      <c r="H9" s="12" t="s">
        <v>29</v>
      </c>
      <c r="I9" s="30" t="s">
        <v>29</v>
      </c>
      <c r="J9" s="31"/>
      <c r="K9" s="12"/>
      <c r="L9" s="32">
        <v>1.36</v>
      </c>
      <c r="M9" s="32">
        <v>0.52</v>
      </c>
      <c r="N9" s="32">
        <v>0.64</v>
      </c>
      <c r="O9" s="32">
        <v>0.2</v>
      </c>
      <c r="P9" s="12"/>
      <c r="Q9" s="12"/>
      <c r="R9" s="50">
        <v>5</v>
      </c>
      <c r="S9" s="50">
        <v>11</v>
      </c>
      <c r="T9" s="49" t="s">
        <v>36</v>
      </c>
      <c r="U9" s="49" t="s">
        <v>33</v>
      </c>
      <c r="V9" s="12" t="s">
        <v>29</v>
      </c>
    </row>
    <row r="10" s="1" customFormat="1" ht="24.95" customHeight="1" spans="1:23">
      <c r="A10" s="14">
        <v>1264</v>
      </c>
      <c r="B10" s="15" t="s">
        <v>37</v>
      </c>
      <c r="C10" s="14"/>
      <c r="D10" s="14"/>
      <c r="E10" s="14"/>
      <c r="F10" s="14" t="s">
        <v>35</v>
      </c>
      <c r="G10" s="14" t="s">
        <v>29</v>
      </c>
      <c r="H10" s="14" t="s">
        <v>38</v>
      </c>
      <c r="I10" s="33">
        <v>16</v>
      </c>
      <c r="J10" s="34"/>
      <c r="K10" s="14"/>
      <c r="L10" s="35">
        <v>1.16</v>
      </c>
      <c r="M10" s="35">
        <v>0.32</v>
      </c>
      <c r="N10" s="35">
        <v>0.64</v>
      </c>
      <c r="O10" s="35">
        <v>0.2</v>
      </c>
      <c r="P10" s="14"/>
      <c r="Q10" s="14" t="s">
        <v>39</v>
      </c>
      <c r="R10" s="49">
        <v>4</v>
      </c>
      <c r="S10" s="49">
        <v>9</v>
      </c>
      <c r="T10" s="49" t="s">
        <v>40</v>
      </c>
      <c r="U10" s="49" t="s">
        <v>33</v>
      </c>
      <c r="V10" s="14" t="s">
        <v>29</v>
      </c>
      <c r="W10"/>
    </row>
    <row r="11" s="3" customFormat="1" ht="24.95" customHeight="1" spans="1:22">
      <c r="A11" s="16">
        <v>1669</v>
      </c>
      <c r="B11" s="17" t="s">
        <v>41</v>
      </c>
      <c r="C11" s="16" t="s">
        <v>42</v>
      </c>
      <c r="D11" s="16" t="s">
        <v>43</v>
      </c>
      <c r="E11" s="18" t="s">
        <v>44</v>
      </c>
      <c r="F11" s="16" t="s">
        <v>35</v>
      </c>
      <c r="G11" s="16">
        <v>2018</v>
      </c>
      <c r="H11" s="16" t="s">
        <v>38</v>
      </c>
      <c r="I11" s="36">
        <v>4</v>
      </c>
      <c r="J11" s="37" t="s">
        <v>45</v>
      </c>
      <c r="K11" s="38">
        <v>0.08</v>
      </c>
      <c r="L11" s="38">
        <f t="shared" ref="L11:L14" si="0">M11+N11+O11</f>
        <v>0.32</v>
      </c>
      <c r="M11" s="38">
        <v>0.32</v>
      </c>
      <c r="N11" s="38"/>
      <c r="O11" s="38"/>
      <c r="P11" s="16" t="s">
        <v>46</v>
      </c>
      <c r="Q11" s="16" t="s">
        <v>39</v>
      </c>
      <c r="R11" s="16">
        <v>1</v>
      </c>
      <c r="S11" s="16">
        <v>2</v>
      </c>
      <c r="T11" s="16"/>
      <c r="U11" s="16"/>
      <c r="V11" s="16" t="s">
        <v>4</v>
      </c>
    </row>
    <row r="12" s="3" customFormat="1" ht="24.95" customHeight="1" spans="1:22">
      <c r="A12" s="16">
        <v>1716</v>
      </c>
      <c r="B12" s="17" t="s">
        <v>41</v>
      </c>
      <c r="C12" s="16" t="s">
        <v>42</v>
      </c>
      <c r="D12" s="16" t="s">
        <v>43</v>
      </c>
      <c r="E12" s="18" t="s">
        <v>44</v>
      </c>
      <c r="F12" s="16" t="s">
        <v>35</v>
      </c>
      <c r="G12" s="16">
        <v>2019</v>
      </c>
      <c r="H12" s="16" t="s">
        <v>38</v>
      </c>
      <c r="I12" s="36">
        <v>3</v>
      </c>
      <c r="J12" s="37" t="s">
        <v>45</v>
      </c>
      <c r="K12" s="16">
        <v>0.08</v>
      </c>
      <c r="L12" s="38">
        <f t="shared" si="0"/>
        <v>0.24</v>
      </c>
      <c r="M12" s="38"/>
      <c r="N12" s="38">
        <v>0.24</v>
      </c>
      <c r="O12" s="38"/>
      <c r="P12" s="16" t="s">
        <v>46</v>
      </c>
      <c r="Q12" s="16" t="s">
        <v>39</v>
      </c>
      <c r="R12" s="16">
        <v>1</v>
      </c>
      <c r="S12" s="16">
        <v>2</v>
      </c>
      <c r="T12" s="16"/>
      <c r="U12" s="16"/>
      <c r="V12" s="16" t="s">
        <v>4</v>
      </c>
    </row>
    <row r="13" s="3" customFormat="1" ht="24.95" customHeight="1" spans="1:22">
      <c r="A13" s="16">
        <v>1717</v>
      </c>
      <c r="B13" s="17" t="s">
        <v>47</v>
      </c>
      <c r="C13" s="16" t="s">
        <v>42</v>
      </c>
      <c r="D13" s="16" t="s">
        <v>43</v>
      </c>
      <c r="E13" s="18" t="s">
        <v>48</v>
      </c>
      <c r="F13" s="16" t="s">
        <v>35</v>
      </c>
      <c r="G13" s="16">
        <v>2019</v>
      </c>
      <c r="H13" s="16" t="s">
        <v>38</v>
      </c>
      <c r="I13" s="36">
        <v>5</v>
      </c>
      <c r="J13" s="37" t="s">
        <v>45</v>
      </c>
      <c r="K13" s="16">
        <v>0.08</v>
      </c>
      <c r="L13" s="38">
        <f t="shared" si="0"/>
        <v>0.4</v>
      </c>
      <c r="M13" s="38"/>
      <c r="N13" s="38">
        <v>0.4</v>
      </c>
      <c r="O13" s="38"/>
      <c r="P13" s="16" t="s">
        <v>46</v>
      </c>
      <c r="Q13" s="16" t="s">
        <v>39</v>
      </c>
      <c r="R13" s="16">
        <v>1</v>
      </c>
      <c r="S13" s="16">
        <v>3</v>
      </c>
      <c r="T13" s="16"/>
      <c r="U13" s="16"/>
      <c r="V13" s="16" t="s">
        <v>4</v>
      </c>
    </row>
    <row r="14" s="3" customFormat="1" ht="24.95" customHeight="1" spans="1:22">
      <c r="A14" s="16">
        <v>1756</v>
      </c>
      <c r="B14" s="17" t="s">
        <v>41</v>
      </c>
      <c r="C14" s="16" t="s">
        <v>42</v>
      </c>
      <c r="D14" s="16" t="s">
        <v>43</v>
      </c>
      <c r="E14" s="18" t="s">
        <v>44</v>
      </c>
      <c r="F14" s="16" t="s">
        <v>35</v>
      </c>
      <c r="G14" s="16">
        <v>2020</v>
      </c>
      <c r="H14" s="16" t="s">
        <v>38</v>
      </c>
      <c r="I14" s="36">
        <v>4</v>
      </c>
      <c r="J14" s="37" t="s">
        <v>45</v>
      </c>
      <c r="K14" s="21">
        <v>0.05</v>
      </c>
      <c r="L14" s="38">
        <f t="shared" si="0"/>
        <v>0.2</v>
      </c>
      <c r="M14" s="38"/>
      <c r="N14" s="38"/>
      <c r="O14" s="38">
        <v>0.2</v>
      </c>
      <c r="P14" s="16" t="s">
        <v>46</v>
      </c>
      <c r="Q14" s="16" t="s">
        <v>39</v>
      </c>
      <c r="R14" s="16">
        <v>1</v>
      </c>
      <c r="S14" s="16">
        <v>2</v>
      </c>
      <c r="T14" s="16"/>
      <c r="U14" s="16"/>
      <c r="V14" s="16" t="s">
        <v>4</v>
      </c>
    </row>
    <row r="15" s="1" customFormat="1" ht="24.95" customHeight="1" spans="1:22">
      <c r="A15" s="14">
        <v>2118</v>
      </c>
      <c r="B15" s="15" t="s">
        <v>49</v>
      </c>
      <c r="C15" s="14"/>
      <c r="D15" s="14"/>
      <c r="E15" s="14"/>
      <c r="F15" s="14" t="s">
        <v>35</v>
      </c>
      <c r="G15" s="14" t="s">
        <v>29</v>
      </c>
      <c r="H15" s="14" t="s">
        <v>50</v>
      </c>
      <c r="I15" s="33">
        <f t="shared" ref="I15:O15" si="1">SUM(I16:I16)</f>
        <v>100</v>
      </c>
      <c r="J15" s="34"/>
      <c r="K15" s="14"/>
      <c r="L15" s="35">
        <f t="shared" si="1"/>
        <v>0.2</v>
      </c>
      <c r="M15" s="35">
        <f t="shared" si="1"/>
        <v>0.2</v>
      </c>
      <c r="N15" s="35">
        <f t="shared" si="1"/>
        <v>0</v>
      </c>
      <c r="O15" s="35">
        <f t="shared" si="1"/>
        <v>0</v>
      </c>
      <c r="P15" s="14"/>
      <c r="Q15" s="14" t="s">
        <v>39</v>
      </c>
      <c r="R15" s="49">
        <f>SUM(R16:R16)</f>
        <v>1</v>
      </c>
      <c r="S15" s="49">
        <f>SUM(S16:S16)</f>
        <v>2</v>
      </c>
      <c r="T15" s="49" t="s">
        <v>51</v>
      </c>
      <c r="U15" s="49" t="s">
        <v>33</v>
      </c>
      <c r="V15" s="14" t="s">
        <v>29</v>
      </c>
    </row>
    <row r="16" s="1" customFormat="1" ht="24.95" customHeight="1" spans="1:22">
      <c r="A16" s="16">
        <v>2180</v>
      </c>
      <c r="B16" s="17" t="s">
        <v>52</v>
      </c>
      <c r="C16" s="16" t="s">
        <v>42</v>
      </c>
      <c r="D16" s="16" t="s">
        <v>53</v>
      </c>
      <c r="E16" s="16" t="s">
        <v>44</v>
      </c>
      <c r="F16" s="16" t="s">
        <v>35</v>
      </c>
      <c r="G16" s="16">
        <v>2018</v>
      </c>
      <c r="H16" s="16" t="s">
        <v>54</v>
      </c>
      <c r="I16" s="36">
        <v>100</v>
      </c>
      <c r="J16" s="37" t="s">
        <v>55</v>
      </c>
      <c r="K16" s="39">
        <v>0.002</v>
      </c>
      <c r="L16" s="38">
        <f>M16+N16+O16</f>
        <v>0.2</v>
      </c>
      <c r="M16" s="38">
        <v>0.2</v>
      </c>
      <c r="N16" s="38">
        <v>0</v>
      </c>
      <c r="O16" s="38">
        <v>0</v>
      </c>
      <c r="P16" s="16" t="s">
        <v>46</v>
      </c>
      <c r="Q16" s="16" t="s">
        <v>39</v>
      </c>
      <c r="R16" s="16">
        <v>1</v>
      </c>
      <c r="S16" s="16">
        <v>2</v>
      </c>
      <c r="T16" s="49" t="s">
        <v>56</v>
      </c>
      <c r="U16" s="49" t="s">
        <v>33</v>
      </c>
      <c r="V16" s="16" t="s">
        <v>4</v>
      </c>
    </row>
    <row r="17" s="1" customFormat="1" ht="24.95" customHeight="1" spans="1:22">
      <c r="A17" s="12">
        <v>2258</v>
      </c>
      <c r="B17" s="13" t="s">
        <v>57</v>
      </c>
      <c r="C17" s="12"/>
      <c r="D17" s="12"/>
      <c r="E17" s="12"/>
      <c r="F17" s="12" t="s">
        <v>35</v>
      </c>
      <c r="G17" s="12" t="s">
        <v>29</v>
      </c>
      <c r="H17" s="12" t="s">
        <v>58</v>
      </c>
      <c r="I17" s="40">
        <v>1</v>
      </c>
      <c r="J17" s="31"/>
      <c r="K17" s="12"/>
      <c r="L17" s="32">
        <v>0.5</v>
      </c>
      <c r="M17" s="32">
        <v>0.5</v>
      </c>
      <c r="N17" s="32">
        <v>0</v>
      </c>
      <c r="O17" s="32">
        <v>0</v>
      </c>
      <c r="P17" s="12"/>
      <c r="Q17" s="12"/>
      <c r="R17" s="50">
        <v>1</v>
      </c>
      <c r="S17" s="50">
        <v>3</v>
      </c>
      <c r="T17" s="49" t="s">
        <v>56</v>
      </c>
      <c r="U17" s="49" t="s">
        <v>33</v>
      </c>
      <c r="V17" s="12" t="s">
        <v>29</v>
      </c>
    </row>
    <row r="18" s="1" customFormat="1" ht="24.95" customHeight="1" spans="1:22">
      <c r="A18" s="14">
        <v>2355</v>
      </c>
      <c r="B18" s="15" t="s">
        <v>59</v>
      </c>
      <c r="C18" s="14"/>
      <c r="D18" s="14"/>
      <c r="E18" s="14"/>
      <c r="F18" s="14" t="s">
        <v>35</v>
      </c>
      <c r="G18" s="14" t="s">
        <v>29</v>
      </c>
      <c r="H18" s="14" t="s">
        <v>58</v>
      </c>
      <c r="I18" s="33">
        <f t="shared" ref="I18:O18" si="2">SUM(I19:I19)</f>
        <v>1</v>
      </c>
      <c r="J18" s="34"/>
      <c r="K18" s="14"/>
      <c r="L18" s="35">
        <f t="shared" si="2"/>
        <v>0.5</v>
      </c>
      <c r="M18" s="35">
        <f t="shared" si="2"/>
        <v>0.5</v>
      </c>
      <c r="N18" s="35">
        <f t="shared" si="2"/>
        <v>0</v>
      </c>
      <c r="O18" s="35">
        <f t="shared" si="2"/>
        <v>0</v>
      </c>
      <c r="P18" s="14"/>
      <c r="Q18" s="14" t="s">
        <v>39</v>
      </c>
      <c r="R18" s="49">
        <f>SUM(R19:R19)</f>
        <v>1</v>
      </c>
      <c r="S18" s="49">
        <f>SUM(S19:S19)</f>
        <v>3</v>
      </c>
      <c r="T18" s="49" t="s">
        <v>56</v>
      </c>
      <c r="U18" s="49" t="s">
        <v>33</v>
      </c>
      <c r="V18" s="14" t="s">
        <v>29</v>
      </c>
    </row>
    <row r="19" s="1" customFormat="1" ht="24.95" customHeight="1" spans="1:22">
      <c r="A19" s="16">
        <v>2360</v>
      </c>
      <c r="B19" s="17" t="s">
        <v>60</v>
      </c>
      <c r="C19" s="16" t="s">
        <v>42</v>
      </c>
      <c r="D19" s="16" t="s">
        <v>53</v>
      </c>
      <c r="E19" s="16" t="s">
        <v>48</v>
      </c>
      <c r="F19" s="16" t="s">
        <v>35</v>
      </c>
      <c r="G19" s="16">
        <v>2018</v>
      </c>
      <c r="H19" s="16" t="s">
        <v>58</v>
      </c>
      <c r="I19" s="36">
        <v>1</v>
      </c>
      <c r="J19" s="37" t="s">
        <v>61</v>
      </c>
      <c r="K19" s="38">
        <v>0.5</v>
      </c>
      <c r="L19" s="38">
        <f t="shared" ref="L19:L25" si="3">M19+N19+O19</f>
        <v>0.5</v>
      </c>
      <c r="M19" s="38">
        <v>0.5</v>
      </c>
      <c r="N19" s="38"/>
      <c r="O19" s="38"/>
      <c r="P19" s="16" t="s">
        <v>46</v>
      </c>
      <c r="Q19" s="16" t="s">
        <v>39</v>
      </c>
      <c r="R19" s="16">
        <v>1</v>
      </c>
      <c r="S19" s="16">
        <v>3</v>
      </c>
      <c r="T19" s="16"/>
      <c r="U19" s="16"/>
      <c r="V19" s="16" t="s">
        <v>4</v>
      </c>
    </row>
    <row r="20" s="1" customFormat="1" ht="24.95" customHeight="1" spans="1:22">
      <c r="A20" s="12">
        <v>2402</v>
      </c>
      <c r="B20" s="13" t="s">
        <v>62</v>
      </c>
      <c r="C20" s="12"/>
      <c r="D20" s="12"/>
      <c r="E20" s="12"/>
      <c r="F20" s="12" t="s">
        <v>35</v>
      </c>
      <c r="G20" s="12" t="s">
        <v>29</v>
      </c>
      <c r="H20" s="12" t="s">
        <v>63</v>
      </c>
      <c r="I20" s="40">
        <v>9</v>
      </c>
      <c r="J20" s="31"/>
      <c r="K20" s="12"/>
      <c r="L20" s="32">
        <v>0.55</v>
      </c>
      <c r="M20" s="32">
        <v>0.15</v>
      </c>
      <c r="N20" s="32">
        <v>0.2</v>
      </c>
      <c r="O20" s="32">
        <v>0.2</v>
      </c>
      <c r="P20" s="12"/>
      <c r="Q20" s="12" t="s">
        <v>39</v>
      </c>
      <c r="R20" s="50">
        <v>5</v>
      </c>
      <c r="S20" s="50">
        <v>9</v>
      </c>
      <c r="T20" s="49" t="s">
        <v>64</v>
      </c>
      <c r="U20" s="49" t="s">
        <v>33</v>
      </c>
      <c r="V20" s="12" t="s">
        <v>29</v>
      </c>
    </row>
    <row r="21" s="1" customFormat="1" ht="24.95" customHeight="1" spans="1:22">
      <c r="A21" s="14">
        <v>2403</v>
      </c>
      <c r="B21" s="15" t="s">
        <v>65</v>
      </c>
      <c r="C21" s="14"/>
      <c r="D21" s="14"/>
      <c r="E21" s="14"/>
      <c r="F21" s="14" t="s">
        <v>35</v>
      </c>
      <c r="G21" s="14" t="s">
        <v>29</v>
      </c>
      <c r="H21" s="14" t="s">
        <v>63</v>
      </c>
      <c r="I21" s="33">
        <f t="shared" ref="I21:O21" si="4">SUM(I22:I22)</f>
        <v>1</v>
      </c>
      <c r="J21" s="34"/>
      <c r="K21" s="14"/>
      <c r="L21" s="35">
        <f t="shared" si="4"/>
        <v>0.15</v>
      </c>
      <c r="M21" s="35">
        <f t="shared" si="4"/>
        <v>0.15</v>
      </c>
      <c r="N21" s="35">
        <f t="shared" si="4"/>
        <v>0</v>
      </c>
      <c r="O21" s="35">
        <f t="shared" si="4"/>
        <v>0</v>
      </c>
      <c r="P21" s="14"/>
      <c r="Q21" s="14" t="s">
        <v>39</v>
      </c>
      <c r="R21" s="49">
        <f>SUM(R22:R22)</f>
        <v>1</v>
      </c>
      <c r="S21" s="49">
        <f>SUM(S22:S22)</f>
        <v>1</v>
      </c>
      <c r="T21" s="49" t="s">
        <v>66</v>
      </c>
      <c r="U21" s="49" t="s">
        <v>33</v>
      </c>
      <c r="V21" s="14" t="s">
        <v>29</v>
      </c>
    </row>
    <row r="22" s="1" customFormat="1" ht="24.95" customHeight="1" spans="1:22">
      <c r="A22" s="16">
        <v>2499</v>
      </c>
      <c r="B22" s="17" t="s">
        <v>67</v>
      </c>
      <c r="C22" s="16" t="s">
        <v>42</v>
      </c>
      <c r="D22" s="16" t="s">
        <v>53</v>
      </c>
      <c r="E22" s="16" t="s">
        <v>44</v>
      </c>
      <c r="F22" s="16" t="s">
        <v>35</v>
      </c>
      <c r="G22" s="16">
        <v>2018</v>
      </c>
      <c r="H22" s="16" t="s">
        <v>63</v>
      </c>
      <c r="I22" s="36">
        <v>1</v>
      </c>
      <c r="J22" s="37" t="s">
        <v>68</v>
      </c>
      <c r="K22" s="38">
        <v>0.15</v>
      </c>
      <c r="L22" s="38">
        <f t="shared" si="3"/>
        <v>0.15</v>
      </c>
      <c r="M22" s="38">
        <v>0.15</v>
      </c>
      <c r="N22" s="38"/>
      <c r="O22" s="38"/>
      <c r="P22" s="16" t="s">
        <v>46</v>
      </c>
      <c r="Q22" s="16" t="s">
        <v>39</v>
      </c>
      <c r="R22" s="16">
        <v>1</v>
      </c>
      <c r="S22" s="16">
        <v>1</v>
      </c>
      <c r="T22" s="16"/>
      <c r="U22" s="16"/>
      <c r="V22" s="16" t="s">
        <v>4</v>
      </c>
    </row>
    <row r="23" s="1" customFormat="1" ht="24.95" customHeight="1" spans="1:22">
      <c r="A23" s="14">
        <v>3446</v>
      </c>
      <c r="B23" s="15" t="s">
        <v>69</v>
      </c>
      <c r="C23" s="14"/>
      <c r="D23" s="14"/>
      <c r="E23" s="14"/>
      <c r="F23" s="14" t="s">
        <v>35</v>
      </c>
      <c r="G23" s="14" t="s">
        <v>29</v>
      </c>
      <c r="H23" s="14" t="s">
        <v>63</v>
      </c>
      <c r="I23" s="33">
        <f t="shared" ref="I23:O23" si="5">SUM(I24:I25)</f>
        <v>8</v>
      </c>
      <c r="J23" s="34"/>
      <c r="K23" s="14"/>
      <c r="L23" s="35">
        <f t="shared" si="5"/>
        <v>0.4</v>
      </c>
      <c r="M23" s="35">
        <f t="shared" si="5"/>
        <v>0</v>
      </c>
      <c r="N23" s="35">
        <f t="shared" si="5"/>
        <v>0.2</v>
      </c>
      <c r="O23" s="35">
        <f t="shared" si="5"/>
        <v>0.2</v>
      </c>
      <c r="P23" s="14"/>
      <c r="Q23" s="14" t="s">
        <v>39</v>
      </c>
      <c r="R23" s="49">
        <f>SUM(R24:R25)</f>
        <v>4</v>
      </c>
      <c r="S23" s="49">
        <f>SUM(S24:S25)</f>
        <v>8</v>
      </c>
      <c r="T23" s="49" t="s">
        <v>70</v>
      </c>
      <c r="U23" s="49" t="s">
        <v>33</v>
      </c>
      <c r="V23" s="14" t="s">
        <v>29</v>
      </c>
    </row>
    <row r="24" s="1" customFormat="1" ht="24.95" customHeight="1" spans="1:22">
      <c r="A24" s="16">
        <v>3781</v>
      </c>
      <c r="B24" s="17" t="s">
        <v>71</v>
      </c>
      <c r="C24" s="16" t="s">
        <v>42</v>
      </c>
      <c r="D24" s="16" t="s">
        <v>53</v>
      </c>
      <c r="E24" s="16" t="s">
        <v>48</v>
      </c>
      <c r="F24" s="16" t="s">
        <v>35</v>
      </c>
      <c r="G24" s="16">
        <v>2019</v>
      </c>
      <c r="H24" s="16" t="s">
        <v>63</v>
      </c>
      <c r="I24" s="36">
        <v>4</v>
      </c>
      <c r="J24" s="37" t="s">
        <v>72</v>
      </c>
      <c r="K24" s="16">
        <v>0.05</v>
      </c>
      <c r="L24" s="38">
        <f t="shared" si="3"/>
        <v>0.2</v>
      </c>
      <c r="M24" s="38"/>
      <c r="N24" s="38">
        <v>0.2</v>
      </c>
      <c r="O24" s="38"/>
      <c r="P24" s="16" t="s">
        <v>46</v>
      </c>
      <c r="Q24" s="16" t="s">
        <v>39</v>
      </c>
      <c r="R24" s="16">
        <v>2</v>
      </c>
      <c r="S24" s="16">
        <v>4</v>
      </c>
      <c r="T24" s="16"/>
      <c r="U24" s="16"/>
      <c r="V24" s="16" t="s">
        <v>4</v>
      </c>
    </row>
    <row r="25" s="1" customFormat="1" ht="24.95" customHeight="1" spans="1:22">
      <c r="A25" s="16">
        <v>3934</v>
      </c>
      <c r="B25" s="17" t="s">
        <v>71</v>
      </c>
      <c r="C25" s="16" t="s">
        <v>42</v>
      </c>
      <c r="D25" s="16" t="s">
        <v>53</v>
      </c>
      <c r="E25" s="16" t="s">
        <v>48</v>
      </c>
      <c r="F25" s="16" t="s">
        <v>35</v>
      </c>
      <c r="G25" s="16">
        <v>2020</v>
      </c>
      <c r="H25" s="16" t="s">
        <v>63</v>
      </c>
      <c r="I25" s="36">
        <v>4</v>
      </c>
      <c r="J25" s="37" t="s">
        <v>72</v>
      </c>
      <c r="K25" s="16">
        <v>0.05</v>
      </c>
      <c r="L25" s="38">
        <f t="shared" si="3"/>
        <v>0.2</v>
      </c>
      <c r="M25" s="38"/>
      <c r="N25" s="38"/>
      <c r="O25" s="38">
        <v>0.2</v>
      </c>
      <c r="P25" s="16" t="s">
        <v>46</v>
      </c>
      <c r="Q25" s="16" t="s">
        <v>39</v>
      </c>
      <c r="R25" s="16">
        <v>2</v>
      </c>
      <c r="S25" s="16">
        <v>4</v>
      </c>
      <c r="T25" s="16"/>
      <c r="U25" s="16"/>
      <c r="V25" s="16" t="s">
        <v>4</v>
      </c>
    </row>
    <row r="26" s="1" customFormat="1" ht="24.95" customHeight="1" spans="1:22">
      <c r="A26" s="10">
        <v>3968</v>
      </c>
      <c r="B26" s="11" t="s">
        <v>73</v>
      </c>
      <c r="C26" s="10"/>
      <c r="D26" s="10"/>
      <c r="E26" s="10"/>
      <c r="F26" s="10" t="s">
        <v>35</v>
      </c>
      <c r="G26" s="10" t="s">
        <v>29</v>
      </c>
      <c r="H26" s="10" t="s">
        <v>74</v>
      </c>
      <c r="I26" s="41"/>
      <c r="J26" s="28"/>
      <c r="K26" s="10"/>
      <c r="L26" s="29"/>
      <c r="M26" s="29"/>
      <c r="N26" s="29"/>
      <c r="O26" s="29"/>
      <c r="P26" s="10"/>
      <c r="Q26" s="10" t="s">
        <v>39</v>
      </c>
      <c r="R26" s="47"/>
      <c r="S26" s="47"/>
      <c r="T26" s="47"/>
      <c r="U26" s="47"/>
      <c r="V26" s="10" t="s">
        <v>29</v>
      </c>
    </row>
    <row r="27" s="1" customFormat="1" ht="24.95" customHeight="1" spans="1:22">
      <c r="A27" s="10">
        <v>4614</v>
      </c>
      <c r="B27" s="11" t="s">
        <v>75</v>
      </c>
      <c r="C27" s="10"/>
      <c r="D27" s="10"/>
      <c r="E27" s="10"/>
      <c r="F27" s="10" t="s">
        <v>29</v>
      </c>
      <c r="G27" s="10" t="s">
        <v>29</v>
      </c>
      <c r="H27" s="10" t="s">
        <v>29</v>
      </c>
      <c r="I27" s="41"/>
      <c r="J27" s="28"/>
      <c r="K27" s="10"/>
      <c r="L27" s="29"/>
      <c r="M27" s="29"/>
      <c r="N27" s="29"/>
      <c r="O27" s="29"/>
      <c r="P27" s="10"/>
      <c r="Q27" s="10" t="s">
        <v>29</v>
      </c>
      <c r="R27" s="47"/>
      <c r="S27" s="47"/>
      <c r="T27" s="47"/>
      <c r="U27" s="47"/>
      <c r="V27" s="10" t="s">
        <v>29</v>
      </c>
    </row>
    <row r="28" s="1" customFormat="1" ht="24.95" customHeight="1" spans="1:22">
      <c r="A28" s="10">
        <v>4968</v>
      </c>
      <c r="B28" s="11" t="s">
        <v>76</v>
      </c>
      <c r="C28" s="10"/>
      <c r="D28" s="10"/>
      <c r="E28" s="10"/>
      <c r="F28" s="10" t="s">
        <v>29</v>
      </c>
      <c r="G28" s="10" t="s">
        <v>29</v>
      </c>
      <c r="H28" s="10" t="s">
        <v>29</v>
      </c>
      <c r="I28" s="10"/>
      <c r="J28" s="28"/>
      <c r="K28" s="10"/>
      <c r="L28" s="29"/>
      <c r="M28" s="29"/>
      <c r="N28" s="29"/>
      <c r="O28" s="29"/>
      <c r="P28" s="10"/>
      <c r="Q28" s="10" t="s">
        <v>29</v>
      </c>
      <c r="R28" s="47"/>
      <c r="S28" s="47"/>
      <c r="T28" s="47"/>
      <c r="U28" s="47"/>
      <c r="V28" s="10" t="s">
        <v>29</v>
      </c>
    </row>
    <row r="29" s="1" customFormat="1" ht="24.95" customHeight="1" spans="1:22">
      <c r="A29" s="10">
        <v>5050</v>
      </c>
      <c r="B29" s="11" t="s">
        <v>77</v>
      </c>
      <c r="C29" s="10"/>
      <c r="D29" s="10"/>
      <c r="E29" s="10"/>
      <c r="F29" s="10" t="s">
        <v>29</v>
      </c>
      <c r="G29" s="10" t="s">
        <v>29</v>
      </c>
      <c r="H29" s="10" t="s">
        <v>29</v>
      </c>
      <c r="I29" s="10"/>
      <c r="J29" s="28"/>
      <c r="K29" s="10"/>
      <c r="L29" s="29">
        <v>5.13</v>
      </c>
      <c r="M29" s="29">
        <v>1.35</v>
      </c>
      <c r="N29" s="29">
        <v>2.43</v>
      </c>
      <c r="O29" s="29">
        <v>1.35</v>
      </c>
      <c r="P29" s="10"/>
      <c r="Q29" s="10" t="s">
        <v>29</v>
      </c>
      <c r="R29" s="47">
        <v>33</v>
      </c>
      <c r="S29" s="47">
        <v>126</v>
      </c>
      <c r="T29" s="49" t="s">
        <v>78</v>
      </c>
      <c r="U29" s="49" t="s">
        <v>79</v>
      </c>
      <c r="V29" s="10" t="s">
        <v>29</v>
      </c>
    </row>
    <row r="30" s="1" customFormat="1" ht="24.95" customHeight="1" spans="1:22">
      <c r="A30" s="12">
        <v>5055</v>
      </c>
      <c r="B30" s="13" t="s">
        <v>80</v>
      </c>
      <c r="C30" s="12"/>
      <c r="D30" s="12"/>
      <c r="E30" s="12"/>
      <c r="F30" s="12" t="s">
        <v>29</v>
      </c>
      <c r="G30" s="12" t="s">
        <v>29</v>
      </c>
      <c r="H30" s="12" t="s">
        <v>29</v>
      </c>
      <c r="I30" s="12">
        <v>6</v>
      </c>
      <c r="J30" s="31"/>
      <c r="K30" s="12"/>
      <c r="L30" s="32">
        <v>1.08</v>
      </c>
      <c r="M30" s="32">
        <v>0</v>
      </c>
      <c r="N30" s="32">
        <v>1.08</v>
      </c>
      <c r="O30" s="32">
        <v>0</v>
      </c>
      <c r="P30" s="12"/>
      <c r="Q30" s="12" t="s">
        <v>29</v>
      </c>
      <c r="R30" s="50">
        <v>6</v>
      </c>
      <c r="S30" s="50">
        <v>18</v>
      </c>
      <c r="T30" s="49" t="s">
        <v>81</v>
      </c>
      <c r="U30" s="49" t="s">
        <v>79</v>
      </c>
      <c r="V30" s="12" t="s">
        <v>29</v>
      </c>
    </row>
    <row r="31" s="1" customFormat="1" ht="24.95" customHeight="1" spans="1:22">
      <c r="A31" s="14">
        <v>5057</v>
      </c>
      <c r="B31" s="15" t="s">
        <v>82</v>
      </c>
      <c r="C31" s="14"/>
      <c r="D31" s="14"/>
      <c r="E31" s="14"/>
      <c r="F31" s="14" t="s">
        <v>35</v>
      </c>
      <c r="G31" s="14" t="s">
        <v>29</v>
      </c>
      <c r="H31" s="14" t="s">
        <v>83</v>
      </c>
      <c r="I31" s="14">
        <v>6</v>
      </c>
      <c r="J31" s="34"/>
      <c r="K31" s="14"/>
      <c r="L31" s="35">
        <v>1.08</v>
      </c>
      <c r="M31" s="35">
        <v>0</v>
      </c>
      <c r="N31" s="35">
        <v>1.08</v>
      </c>
      <c r="O31" s="35">
        <v>0</v>
      </c>
      <c r="P31" s="14"/>
      <c r="Q31" s="14" t="s">
        <v>39</v>
      </c>
      <c r="R31" s="49">
        <v>6</v>
      </c>
      <c r="S31" s="49">
        <v>18</v>
      </c>
      <c r="T31" s="49" t="s">
        <v>81</v>
      </c>
      <c r="U31" s="49" t="s">
        <v>79</v>
      </c>
      <c r="V31" s="14" t="s">
        <v>29</v>
      </c>
    </row>
    <row r="32" s="1" customFormat="1" ht="24.95" customHeight="1" spans="1:22">
      <c r="A32" s="16">
        <v>5058</v>
      </c>
      <c r="B32" s="19" t="s">
        <v>84</v>
      </c>
      <c r="C32" s="16"/>
      <c r="D32" s="16"/>
      <c r="E32" s="16"/>
      <c r="F32" s="16" t="s">
        <v>35</v>
      </c>
      <c r="G32" s="16" t="s">
        <v>29</v>
      </c>
      <c r="H32" s="16" t="s">
        <v>85</v>
      </c>
      <c r="I32" s="36"/>
      <c r="J32" s="37"/>
      <c r="K32" s="16"/>
      <c r="L32" s="38"/>
      <c r="M32" s="38"/>
      <c r="N32" s="38"/>
      <c r="O32" s="38"/>
      <c r="P32" s="16"/>
      <c r="Q32" s="16" t="s">
        <v>39</v>
      </c>
      <c r="R32" s="16"/>
      <c r="S32" s="16"/>
      <c r="T32" s="16"/>
      <c r="U32" s="16"/>
      <c r="V32" s="16" t="s">
        <v>29</v>
      </c>
    </row>
    <row r="33" s="1" customFormat="1" ht="24.95" customHeight="1" spans="1:22">
      <c r="A33" s="16">
        <v>5076</v>
      </c>
      <c r="B33" s="19" t="s">
        <v>86</v>
      </c>
      <c r="C33" s="16"/>
      <c r="D33" s="16"/>
      <c r="E33" s="16"/>
      <c r="F33" s="16" t="s">
        <v>35</v>
      </c>
      <c r="G33" s="16" t="s">
        <v>29</v>
      </c>
      <c r="H33" s="16" t="s">
        <v>74</v>
      </c>
      <c r="I33" s="36">
        <f t="shared" ref="I33:O33" si="6">SUM(I34:I35)</f>
        <v>4</v>
      </c>
      <c r="J33" s="37"/>
      <c r="K33" s="16"/>
      <c r="L33" s="38">
        <f t="shared" si="6"/>
        <v>1</v>
      </c>
      <c r="M33" s="38">
        <f t="shared" si="6"/>
        <v>0</v>
      </c>
      <c r="N33" s="38">
        <f t="shared" si="6"/>
        <v>1</v>
      </c>
      <c r="O33" s="38">
        <f t="shared" si="6"/>
        <v>0</v>
      </c>
      <c r="P33" s="16"/>
      <c r="Q33" s="16" t="s">
        <v>39</v>
      </c>
      <c r="R33" s="16">
        <f>SUM(R34:R35)</f>
        <v>4</v>
      </c>
      <c r="S33" s="16">
        <f>SUM(S34:S35)</f>
        <v>14</v>
      </c>
      <c r="T33" s="16"/>
      <c r="U33" s="16"/>
      <c r="V33" s="16" t="s">
        <v>29</v>
      </c>
    </row>
    <row r="34" s="4" customFormat="1" ht="24.95" customHeight="1" spans="1:22">
      <c r="A34" s="16">
        <v>5535</v>
      </c>
      <c r="B34" s="20" t="s">
        <v>87</v>
      </c>
      <c r="C34" s="21" t="s">
        <v>42</v>
      </c>
      <c r="D34" s="21" t="s">
        <v>53</v>
      </c>
      <c r="E34" s="21" t="s">
        <v>48</v>
      </c>
      <c r="F34" s="21" t="s">
        <v>35</v>
      </c>
      <c r="G34" s="21">
        <v>2019</v>
      </c>
      <c r="H34" s="21" t="s">
        <v>74</v>
      </c>
      <c r="I34" s="42">
        <v>2</v>
      </c>
      <c r="J34" s="43" t="s">
        <v>88</v>
      </c>
      <c r="K34" s="21">
        <v>0.25</v>
      </c>
      <c r="L34" s="44">
        <f t="shared" ref="L34:L38" si="7">M34+N34+O34</f>
        <v>0.5</v>
      </c>
      <c r="M34" s="44"/>
      <c r="N34" s="44">
        <v>0.5</v>
      </c>
      <c r="O34" s="44"/>
      <c r="P34" s="21" t="s">
        <v>46</v>
      </c>
      <c r="Q34" s="21" t="s">
        <v>39</v>
      </c>
      <c r="R34" s="21">
        <v>2</v>
      </c>
      <c r="S34" s="21">
        <v>7</v>
      </c>
      <c r="T34" s="21"/>
      <c r="U34" s="21"/>
      <c r="V34" s="21" t="s">
        <v>89</v>
      </c>
    </row>
    <row r="35" s="4" customFormat="1" ht="24.95" customHeight="1" spans="1:22">
      <c r="A35" s="16">
        <v>5537</v>
      </c>
      <c r="B35" s="20" t="s">
        <v>90</v>
      </c>
      <c r="C35" s="21" t="s">
        <v>42</v>
      </c>
      <c r="D35" s="21" t="s">
        <v>53</v>
      </c>
      <c r="E35" s="21" t="s">
        <v>44</v>
      </c>
      <c r="F35" s="21" t="s">
        <v>35</v>
      </c>
      <c r="G35" s="21">
        <v>2019</v>
      </c>
      <c r="H35" s="21" t="s">
        <v>74</v>
      </c>
      <c r="I35" s="42">
        <v>2</v>
      </c>
      <c r="J35" s="43" t="s">
        <v>88</v>
      </c>
      <c r="K35" s="21">
        <v>0.25</v>
      </c>
      <c r="L35" s="44">
        <f t="shared" si="7"/>
        <v>0.5</v>
      </c>
      <c r="M35" s="44"/>
      <c r="N35" s="44">
        <v>0.5</v>
      </c>
      <c r="O35" s="44"/>
      <c r="P35" s="21" t="s">
        <v>46</v>
      </c>
      <c r="Q35" s="21" t="s">
        <v>39</v>
      </c>
      <c r="R35" s="21">
        <v>2</v>
      </c>
      <c r="S35" s="21">
        <v>7</v>
      </c>
      <c r="T35" s="21"/>
      <c r="U35" s="21"/>
      <c r="V35" s="21" t="s">
        <v>89</v>
      </c>
    </row>
    <row r="36" s="1" customFormat="1" ht="24.95" customHeight="1" spans="1:22">
      <c r="A36" s="16">
        <v>5682</v>
      </c>
      <c r="B36" s="19" t="s">
        <v>91</v>
      </c>
      <c r="C36" s="16"/>
      <c r="D36" s="16"/>
      <c r="E36" s="16"/>
      <c r="F36" s="16" t="s">
        <v>35</v>
      </c>
      <c r="G36" s="16" t="s">
        <v>29</v>
      </c>
      <c r="H36" s="16" t="s">
        <v>85</v>
      </c>
      <c r="I36" s="36">
        <f t="shared" ref="I36:O36" si="8">SUM(I37:I38)</f>
        <v>2</v>
      </c>
      <c r="J36" s="37"/>
      <c r="K36" s="16"/>
      <c r="L36" s="38">
        <f t="shared" si="8"/>
        <v>0.08</v>
      </c>
      <c r="M36" s="38">
        <f t="shared" si="8"/>
        <v>0</v>
      </c>
      <c r="N36" s="38">
        <f t="shared" si="8"/>
        <v>0.08</v>
      </c>
      <c r="O36" s="38">
        <f t="shared" si="8"/>
        <v>0</v>
      </c>
      <c r="P36" s="16"/>
      <c r="Q36" s="16" t="s">
        <v>39</v>
      </c>
      <c r="R36" s="16">
        <f>SUM(R37:R38)</f>
        <v>2</v>
      </c>
      <c r="S36" s="16">
        <f>SUM(S37:S38)</f>
        <v>4</v>
      </c>
      <c r="T36" s="16"/>
      <c r="U36" s="16"/>
      <c r="V36" s="16" t="s">
        <v>29</v>
      </c>
    </row>
    <row r="37" s="4" customFormat="1" ht="24.95" customHeight="1" spans="1:22">
      <c r="A37" s="16">
        <v>6059</v>
      </c>
      <c r="B37" s="20" t="s">
        <v>92</v>
      </c>
      <c r="C37" s="21" t="s">
        <v>42</v>
      </c>
      <c r="D37" s="21" t="s">
        <v>53</v>
      </c>
      <c r="E37" s="21" t="s">
        <v>48</v>
      </c>
      <c r="F37" s="21" t="s">
        <v>35</v>
      </c>
      <c r="G37" s="21">
        <v>2019</v>
      </c>
      <c r="H37" s="21" t="s">
        <v>85</v>
      </c>
      <c r="I37" s="42">
        <v>1</v>
      </c>
      <c r="J37" s="43" t="s">
        <v>93</v>
      </c>
      <c r="K37" s="21">
        <v>0.04</v>
      </c>
      <c r="L37" s="44">
        <f t="shared" si="7"/>
        <v>0.04</v>
      </c>
      <c r="M37" s="44"/>
      <c r="N37" s="44">
        <v>0.04</v>
      </c>
      <c r="O37" s="44"/>
      <c r="P37" s="21" t="s">
        <v>46</v>
      </c>
      <c r="Q37" s="21" t="s">
        <v>39</v>
      </c>
      <c r="R37" s="21">
        <v>1</v>
      </c>
      <c r="S37" s="21">
        <v>3</v>
      </c>
      <c r="T37" s="21"/>
      <c r="U37" s="21"/>
      <c r="V37" s="21" t="s">
        <v>89</v>
      </c>
    </row>
    <row r="38" s="4" customFormat="1" ht="24.95" customHeight="1" spans="1:22">
      <c r="A38" s="16">
        <v>6061</v>
      </c>
      <c r="B38" s="20" t="s">
        <v>94</v>
      </c>
      <c r="C38" s="21" t="s">
        <v>42</v>
      </c>
      <c r="D38" s="21" t="s">
        <v>53</v>
      </c>
      <c r="E38" s="21" t="s">
        <v>44</v>
      </c>
      <c r="F38" s="21" t="s">
        <v>35</v>
      </c>
      <c r="G38" s="21">
        <v>2019</v>
      </c>
      <c r="H38" s="21" t="s">
        <v>85</v>
      </c>
      <c r="I38" s="42">
        <v>1</v>
      </c>
      <c r="J38" s="43" t="s">
        <v>93</v>
      </c>
      <c r="K38" s="21">
        <v>0.04</v>
      </c>
      <c r="L38" s="44">
        <f t="shared" si="7"/>
        <v>0.04</v>
      </c>
      <c r="M38" s="44"/>
      <c r="N38" s="44">
        <v>0.04</v>
      </c>
      <c r="O38" s="44"/>
      <c r="P38" s="21" t="s">
        <v>46</v>
      </c>
      <c r="Q38" s="21" t="s">
        <v>39</v>
      </c>
      <c r="R38" s="21">
        <v>1</v>
      </c>
      <c r="S38" s="21">
        <v>1</v>
      </c>
      <c r="T38" s="21"/>
      <c r="U38" s="21"/>
      <c r="V38" s="21" t="s">
        <v>89</v>
      </c>
    </row>
    <row r="39" s="1" customFormat="1" ht="24.95" customHeight="1" spans="1:22">
      <c r="A39" s="12">
        <v>6180</v>
      </c>
      <c r="B39" s="13" t="s">
        <v>95</v>
      </c>
      <c r="C39" s="12"/>
      <c r="D39" s="12"/>
      <c r="E39" s="12"/>
      <c r="F39" s="12" t="s">
        <v>29</v>
      </c>
      <c r="G39" s="12" t="s">
        <v>29</v>
      </c>
      <c r="H39" s="12" t="s">
        <v>29</v>
      </c>
      <c r="I39" s="40">
        <v>27</v>
      </c>
      <c r="J39" s="31"/>
      <c r="K39" s="12"/>
      <c r="L39" s="32">
        <v>4.05</v>
      </c>
      <c r="M39" s="32">
        <v>1.35</v>
      </c>
      <c r="N39" s="32">
        <v>1.35</v>
      </c>
      <c r="O39" s="32">
        <v>1.35</v>
      </c>
      <c r="P39" s="12"/>
      <c r="Q39" s="12" t="s">
        <v>29</v>
      </c>
      <c r="R39" s="50">
        <v>27</v>
      </c>
      <c r="S39" s="50">
        <v>108</v>
      </c>
      <c r="T39" s="50" t="s">
        <v>96</v>
      </c>
      <c r="U39" s="50" t="s">
        <v>79</v>
      </c>
      <c r="V39" s="12" t="s">
        <v>29</v>
      </c>
    </row>
    <row r="40" s="1" customFormat="1" ht="24.95" customHeight="1" spans="1:22">
      <c r="A40" s="14">
        <v>6591</v>
      </c>
      <c r="B40" s="15" t="s">
        <v>97</v>
      </c>
      <c r="C40" s="14"/>
      <c r="D40" s="14"/>
      <c r="E40" s="14"/>
      <c r="F40" s="14" t="s">
        <v>35</v>
      </c>
      <c r="G40" s="14" t="s">
        <v>29</v>
      </c>
      <c r="H40" s="14" t="s">
        <v>63</v>
      </c>
      <c r="I40" s="33">
        <f t="shared" ref="I40:O40" si="9">SUM(I41:I43)</f>
        <v>27</v>
      </c>
      <c r="J40" s="34"/>
      <c r="K40" s="14"/>
      <c r="L40" s="35">
        <f t="shared" si="9"/>
        <v>4.05</v>
      </c>
      <c r="M40" s="35">
        <f t="shared" si="9"/>
        <v>1.35</v>
      </c>
      <c r="N40" s="35">
        <f t="shared" si="9"/>
        <v>1.35</v>
      </c>
      <c r="O40" s="35">
        <f t="shared" si="9"/>
        <v>1.35</v>
      </c>
      <c r="P40" s="14"/>
      <c r="Q40" s="14" t="s">
        <v>39</v>
      </c>
      <c r="R40" s="49">
        <f>SUM(R41:R43)</f>
        <v>27</v>
      </c>
      <c r="S40" s="49">
        <f>SUM(S41:S43)</f>
        <v>108</v>
      </c>
      <c r="T40" s="49" t="s">
        <v>96</v>
      </c>
      <c r="U40" s="49" t="s">
        <v>79</v>
      </c>
      <c r="V40" s="14" t="s">
        <v>29</v>
      </c>
    </row>
    <row r="41" s="1" customFormat="1" ht="24.95" customHeight="1" spans="1:22">
      <c r="A41" s="16">
        <v>6609</v>
      </c>
      <c r="B41" s="17" t="s">
        <v>98</v>
      </c>
      <c r="C41" s="16" t="s">
        <v>42</v>
      </c>
      <c r="D41" s="16" t="s">
        <v>53</v>
      </c>
      <c r="E41" s="16" t="s">
        <v>99</v>
      </c>
      <c r="F41" s="16" t="s">
        <v>35</v>
      </c>
      <c r="G41" s="16">
        <v>2018</v>
      </c>
      <c r="H41" s="16" t="s">
        <v>63</v>
      </c>
      <c r="I41" s="36">
        <v>9</v>
      </c>
      <c r="J41" s="37" t="s">
        <v>100</v>
      </c>
      <c r="K41" s="16">
        <v>0.15</v>
      </c>
      <c r="L41" s="38">
        <f t="shared" ref="L41:L43" si="10">M41+N41+O41</f>
        <v>1.35</v>
      </c>
      <c r="M41" s="38">
        <v>1.35</v>
      </c>
      <c r="N41" s="38"/>
      <c r="O41" s="38"/>
      <c r="P41" s="16" t="s">
        <v>101</v>
      </c>
      <c r="Q41" s="16" t="s">
        <v>39</v>
      </c>
      <c r="R41" s="16">
        <v>9</v>
      </c>
      <c r="S41" s="16">
        <v>36</v>
      </c>
      <c r="T41" s="16"/>
      <c r="U41" s="16"/>
      <c r="V41" s="16" t="s">
        <v>102</v>
      </c>
    </row>
    <row r="42" s="1" customFormat="1" ht="24.95" customHeight="1" spans="1:22">
      <c r="A42" s="16">
        <v>6867</v>
      </c>
      <c r="B42" s="17" t="s">
        <v>98</v>
      </c>
      <c r="C42" s="16" t="s">
        <v>42</v>
      </c>
      <c r="D42" s="16" t="s">
        <v>53</v>
      </c>
      <c r="E42" s="16" t="s">
        <v>99</v>
      </c>
      <c r="F42" s="16" t="s">
        <v>35</v>
      </c>
      <c r="G42" s="16">
        <v>2019</v>
      </c>
      <c r="H42" s="16" t="s">
        <v>63</v>
      </c>
      <c r="I42" s="36">
        <v>9</v>
      </c>
      <c r="J42" s="37" t="s">
        <v>100</v>
      </c>
      <c r="K42" s="16">
        <v>0.15</v>
      </c>
      <c r="L42" s="38">
        <f t="shared" si="10"/>
        <v>1.35</v>
      </c>
      <c r="M42" s="38"/>
      <c r="N42" s="38">
        <v>1.35</v>
      </c>
      <c r="O42" s="38"/>
      <c r="P42" s="16" t="s">
        <v>101</v>
      </c>
      <c r="Q42" s="16" t="s">
        <v>39</v>
      </c>
      <c r="R42" s="16">
        <v>9</v>
      </c>
      <c r="S42" s="16">
        <v>36</v>
      </c>
      <c r="T42" s="16"/>
      <c r="U42" s="16"/>
      <c r="V42" s="16" t="s">
        <v>102</v>
      </c>
    </row>
    <row r="43" s="1" customFormat="1" ht="24.95" customHeight="1" spans="1:22">
      <c r="A43" s="16">
        <v>7125</v>
      </c>
      <c r="B43" s="17" t="s">
        <v>98</v>
      </c>
      <c r="C43" s="16" t="s">
        <v>42</v>
      </c>
      <c r="D43" s="16" t="s">
        <v>53</v>
      </c>
      <c r="E43" s="16" t="s">
        <v>99</v>
      </c>
      <c r="F43" s="16" t="s">
        <v>35</v>
      </c>
      <c r="G43" s="16">
        <v>2020</v>
      </c>
      <c r="H43" s="16" t="s">
        <v>63</v>
      </c>
      <c r="I43" s="36">
        <v>9</v>
      </c>
      <c r="J43" s="37" t="s">
        <v>100</v>
      </c>
      <c r="K43" s="16">
        <v>0.15</v>
      </c>
      <c r="L43" s="38">
        <f t="shared" si="10"/>
        <v>1.35</v>
      </c>
      <c r="M43" s="38"/>
      <c r="N43" s="38"/>
      <c r="O43" s="38">
        <v>1.35</v>
      </c>
      <c r="P43" s="16" t="s">
        <v>101</v>
      </c>
      <c r="Q43" s="16" t="s">
        <v>39</v>
      </c>
      <c r="R43" s="16">
        <v>9</v>
      </c>
      <c r="S43" s="16">
        <v>36</v>
      </c>
      <c r="T43" s="16"/>
      <c r="U43" s="16"/>
      <c r="V43" s="16" t="s">
        <v>102</v>
      </c>
    </row>
    <row r="44" s="1" customFormat="1" ht="24.95" customHeight="1" spans="1:22">
      <c r="A44" s="10">
        <v>7367</v>
      </c>
      <c r="B44" s="11" t="s">
        <v>103</v>
      </c>
      <c r="C44" s="10"/>
      <c r="D44" s="10"/>
      <c r="E44" s="10"/>
      <c r="F44" s="10" t="s">
        <v>29</v>
      </c>
      <c r="G44" s="10" t="s">
        <v>29</v>
      </c>
      <c r="H44" s="10" t="s">
        <v>104</v>
      </c>
      <c r="I44" s="10"/>
      <c r="J44" s="28"/>
      <c r="K44" s="10"/>
      <c r="L44" s="29"/>
      <c r="M44" s="29"/>
      <c r="N44" s="29"/>
      <c r="O44" s="29"/>
      <c r="P44" s="10"/>
      <c r="Q44" s="10"/>
      <c r="R44" s="47"/>
      <c r="S44" s="47"/>
      <c r="T44" s="47"/>
      <c r="U44" s="47"/>
      <c r="V44" s="10"/>
    </row>
    <row r="45" s="1" customFormat="1" ht="24.95" customHeight="1" spans="1:22">
      <c r="A45" s="10">
        <v>7397</v>
      </c>
      <c r="B45" s="11" t="s">
        <v>105</v>
      </c>
      <c r="C45" s="10"/>
      <c r="D45" s="10"/>
      <c r="E45" s="10"/>
      <c r="F45" s="10" t="s">
        <v>29</v>
      </c>
      <c r="G45" s="10" t="s">
        <v>29</v>
      </c>
      <c r="H45" s="10" t="s">
        <v>29</v>
      </c>
      <c r="I45" s="27" t="s">
        <v>29</v>
      </c>
      <c r="J45" s="28"/>
      <c r="K45" s="10"/>
      <c r="L45" s="29">
        <v>19.52</v>
      </c>
      <c r="M45" s="29">
        <v>0</v>
      </c>
      <c r="N45" s="29">
        <v>4.3</v>
      </c>
      <c r="O45" s="29">
        <v>15.22</v>
      </c>
      <c r="P45" s="10"/>
      <c r="Q45" s="10"/>
      <c r="R45" s="47">
        <v>20</v>
      </c>
      <c r="S45" s="47">
        <v>46</v>
      </c>
      <c r="T45" s="47"/>
      <c r="U45" s="47"/>
      <c r="V45" s="10" t="s">
        <v>29</v>
      </c>
    </row>
    <row r="46" s="1" customFormat="1" ht="24.95" customHeight="1" spans="1:22">
      <c r="A46" s="12">
        <v>7398</v>
      </c>
      <c r="B46" s="13" t="s">
        <v>106</v>
      </c>
      <c r="C46" s="12"/>
      <c r="D46" s="12"/>
      <c r="E46" s="12"/>
      <c r="F46" s="12" t="s">
        <v>107</v>
      </c>
      <c r="G46" s="12" t="s">
        <v>29</v>
      </c>
      <c r="H46" s="12" t="s">
        <v>108</v>
      </c>
      <c r="I46" s="30">
        <f t="shared" ref="I46:O46" si="11">SUM(I47:I47)</f>
        <v>1.79</v>
      </c>
      <c r="J46" s="31"/>
      <c r="K46" s="12"/>
      <c r="L46" s="32">
        <f t="shared" si="11"/>
        <v>15.215</v>
      </c>
      <c r="M46" s="32">
        <f t="shared" si="11"/>
        <v>0</v>
      </c>
      <c r="N46" s="32">
        <f t="shared" si="11"/>
        <v>0</v>
      </c>
      <c r="O46" s="32">
        <f t="shared" si="11"/>
        <v>15.215</v>
      </c>
      <c r="P46" s="12"/>
      <c r="Q46" s="12" t="s">
        <v>109</v>
      </c>
      <c r="R46" s="50">
        <f>SUM(R47:R47)</f>
        <v>7</v>
      </c>
      <c r="S46" s="50">
        <f>SUM(S47:S47)</f>
        <v>20</v>
      </c>
      <c r="T46" s="50" t="s">
        <v>110</v>
      </c>
      <c r="U46" s="50" t="s">
        <v>111</v>
      </c>
      <c r="V46" s="12" t="s">
        <v>29</v>
      </c>
    </row>
    <row r="47" s="1" customFormat="1" ht="24.95" customHeight="1" spans="1:22">
      <c r="A47" s="16">
        <v>7558</v>
      </c>
      <c r="B47" s="17" t="s">
        <v>112</v>
      </c>
      <c r="C47" s="16" t="s">
        <v>42</v>
      </c>
      <c r="D47" s="16" t="s">
        <v>53</v>
      </c>
      <c r="E47" s="16" t="s">
        <v>113</v>
      </c>
      <c r="F47" s="16" t="s">
        <v>114</v>
      </c>
      <c r="G47" s="16">
        <v>2020</v>
      </c>
      <c r="H47" s="16" t="s">
        <v>108</v>
      </c>
      <c r="I47" s="45">
        <v>1.79</v>
      </c>
      <c r="J47" s="37" t="s">
        <v>115</v>
      </c>
      <c r="K47" s="38">
        <v>15.215</v>
      </c>
      <c r="L47" s="38">
        <f t="shared" ref="L47:L52" si="12">M47+N47+O47</f>
        <v>15.215</v>
      </c>
      <c r="M47" s="38"/>
      <c r="N47" s="38"/>
      <c r="O47" s="38">
        <v>15.215</v>
      </c>
      <c r="P47" s="16" t="s">
        <v>101</v>
      </c>
      <c r="Q47" s="16" t="s">
        <v>109</v>
      </c>
      <c r="R47" s="16">
        <v>7</v>
      </c>
      <c r="S47" s="16">
        <v>20</v>
      </c>
      <c r="T47" s="16"/>
      <c r="U47" s="16"/>
      <c r="V47" s="16" t="s">
        <v>116</v>
      </c>
    </row>
    <row r="48" s="1" customFormat="1" ht="24.95" customHeight="1" spans="1:22">
      <c r="A48" s="12">
        <v>7889</v>
      </c>
      <c r="B48" s="13" t="s">
        <v>117</v>
      </c>
      <c r="C48" s="12"/>
      <c r="D48" s="12"/>
      <c r="E48" s="12"/>
      <c r="F48" s="12" t="s">
        <v>29</v>
      </c>
      <c r="G48" s="12" t="s">
        <v>29</v>
      </c>
      <c r="H48" s="12" t="s">
        <v>29</v>
      </c>
      <c r="I48" s="30" t="s">
        <v>29</v>
      </c>
      <c r="J48" s="31"/>
      <c r="K48" s="12"/>
      <c r="L48" s="32">
        <v>4.3</v>
      </c>
      <c r="M48" s="32">
        <v>0</v>
      </c>
      <c r="N48" s="32">
        <v>4.3</v>
      </c>
      <c r="O48" s="32">
        <v>0</v>
      </c>
      <c r="P48" s="12"/>
      <c r="Q48" s="12" t="s">
        <v>109</v>
      </c>
      <c r="R48" s="50">
        <v>13</v>
      </c>
      <c r="S48" s="50">
        <v>46</v>
      </c>
      <c r="T48" s="49" t="s">
        <v>118</v>
      </c>
      <c r="U48" s="49" t="s">
        <v>111</v>
      </c>
      <c r="V48" s="12" t="s">
        <v>29</v>
      </c>
    </row>
    <row r="49" s="1" customFormat="1" ht="24.95" customHeight="1" spans="1:22">
      <c r="A49" s="14">
        <v>8294</v>
      </c>
      <c r="B49" s="15" t="s">
        <v>119</v>
      </c>
      <c r="C49" s="14"/>
      <c r="D49" s="14"/>
      <c r="E49" s="14"/>
      <c r="F49" s="14" t="s">
        <v>107</v>
      </c>
      <c r="G49" s="14" t="s">
        <v>29</v>
      </c>
      <c r="H49" s="14" t="s">
        <v>74</v>
      </c>
      <c r="I49" s="33"/>
      <c r="J49" s="34"/>
      <c r="K49" s="14"/>
      <c r="L49" s="35">
        <v>4.3</v>
      </c>
      <c r="M49" s="35">
        <v>0</v>
      </c>
      <c r="N49" s="35">
        <v>4.3</v>
      </c>
      <c r="O49" s="35">
        <v>0</v>
      </c>
      <c r="P49" s="14"/>
      <c r="Q49" s="14" t="s">
        <v>39</v>
      </c>
      <c r="R49" s="49">
        <v>13</v>
      </c>
      <c r="S49" s="49">
        <v>46</v>
      </c>
      <c r="T49" s="49" t="s">
        <v>118</v>
      </c>
      <c r="U49" s="49" t="s">
        <v>111</v>
      </c>
      <c r="V49" s="14" t="s">
        <v>29</v>
      </c>
    </row>
    <row r="50" s="1" customFormat="1" ht="24.95" customHeight="1" spans="1:22">
      <c r="A50" s="16">
        <v>8295</v>
      </c>
      <c r="B50" s="19" t="s">
        <v>120</v>
      </c>
      <c r="C50" s="16"/>
      <c r="D50" s="16"/>
      <c r="E50" s="16"/>
      <c r="F50" s="16" t="s">
        <v>107</v>
      </c>
      <c r="G50" s="16" t="s">
        <v>29</v>
      </c>
      <c r="H50" s="16" t="s">
        <v>74</v>
      </c>
      <c r="I50" s="36">
        <f t="shared" ref="I50:O50" si="13">SUM(I51:I52)</f>
        <v>2</v>
      </c>
      <c r="J50" s="37"/>
      <c r="K50" s="16"/>
      <c r="L50" s="38">
        <f t="shared" si="13"/>
        <v>1</v>
      </c>
      <c r="M50" s="38">
        <f t="shared" si="13"/>
        <v>0</v>
      </c>
      <c r="N50" s="38">
        <f t="shared" si="13"/>
        <v>1</v>
      </c>
      <c r="O50" s="38">
        <f t="shared" si="13"/>
        <v>0</v>
      </c>
      <c r="P50" s="16"/>
      <c r="Q50" s="16" t="s">
        <v>39</v>
      </c>
      <c r="R50" s="51">
        <f>SUM(R51:R52)</f>
        <v>2</v>
      </c>
      <c r="S50" s="51">
        <f>SUM(S51:S52)</f>
        <v>10</v>
      </c>
      <c r="T50" s="51" t="s">
        <v>121</v>
      </c>
      <c r="U50" s="51" t="s">
        <v>111</v>
      </c>
      <c r="V50" s="16" t="s">
        <v>29</v>
      </c>
    </row>
    <row r="51" s="1" customFormat="1" ht="24.95" customHeight="1" spans="1:22">
      <c r="A51" s="16">
        <v>8418</v>
      </c>
      <c r="B51" s="17" t="s">
        <v>122</v>
      </c>
      <c r="C51" s="16" t="s">
        <v>42</v>
      </c>
      <c r="D51" s="18" t="s">
        <v>53</v>
      </c>
      <c r="E51" s="16" t="s">
        <v>123</v>
      </c>
      <c r="F51" s="16" t="s">
        <v>107</v>
      </c>
      <c r="G51" s="16">
        <v>2019</v>
      </c>
      <c r="H51" s="16" t="s">
        <v>74</v>
      </c>
      <c r="I51" s="36">
        <v>1</v>
      </c>
      <c r="J51" s="37" t="s">
        <v>124</v>
      </c>
      <c r="K51" s="16">
        <v>0.5</v>
      </c>
      <c r="L51" s="38">
        <f t="shared" si="12"/>
        <v>0.5</v>
      </c>
      <c r="M51" s="38"/>
      <c r="N51" s="38">
        <v>0.5</v>
      </c>
      <c r="O51" s="38"/>
      <c r="P51" s="16" t="s">
        <v>46</v>
      </c>
      <c r="Q51" s="16" t="s">
        <v>39</v>
      </c>
      <c r="R51" s="16">
        <v>1</v>
      </c>
      <c r="S51" s="16">
        <v>6</v>
      </c>
      <c r="T51" s="16"/>
      <c r="U51" s="16"/>
      <c r="V51" s="16" t="s">
        <v>4</v>
      </c>
    </row>
    <row r="52" s="1" customFormat="1" ht="24.95" customHeight="1" spans="1:22">
      <c r="A52" s="16">
        <v>8419</v>
      </c>
      <c r="B52" s="17" t="s">
        <v>125</v>
      </c>
      <c r="C52" s="16" t="s">
        <v>42</v>
      </c>
      <c r="D52" s="18" t="s">
        <v>53</v>
      </c>
      <c r="E52" s="16" t="s">
        <v>126</v>
      </c>
      <c r="F52" s="16" t="s">
        <v>107</v>
      </c>
      <c r="G52" s="16">
        <v>2019</v>
      </c>
      <c r="H52" s="16" t="s">
        <v>74</v>
      </c>
      <c r="I52" s="36">
        <v>1</v>
      </c>
      <c r="J52" s="37" t="s">
        <v>124</v>
      </c>
      <c r="K52" s="16">
        <v>0.5</v>
      </c>
      <c r="L52" s="38">
        <f t="shared" si="12"/>
        <v>0.5</v>
      </c>
      <c r="M52" s="38"/>
      <c r="N52" s="38">
        <v>0.5</v>
      </c>
      <c r="O52" s="38"/>
      <c r="P52" s="16" t="s">
        <v>46</v>
      </c>
      <c r="Q52" s="16" t="s">
        <v>39</v>
      </c>
      <c r="R52" s="16">
        <v>1</v>
      </c>
      <c r="S52" s="16">
        <v>4</v>
      </c>
      <c r="T52" s="16"/>
      <c r="U52" s="16"/>
      <c r="V52" s="16" t="s">
        <v>4</v>
      </c>
    </row>
    <row r="53" s="1" customFormat="1" ht="24.95" customHeight="1" spans="1:22">
      <c r="A53" s="16">
        <v>8793</v>
      </c>
      <c r="B53" s="19" t="s">
        <v>127</v>
      </c>
      <c r="C53" s="16"/>
      <c r="D53" s="16"/>
      <c r="E53" s="16"/>
      <c r="F53" s="16" t="s">
        <v>107</v>
      </c>
      <c r="G53" s="16" t="s">
        <v>29</v>
      </c>
      <c r="H53" s="16" t="s">
        <v>74</v>
      </c>
      <c r="I53" s="36">
        <f t="shared" ref="I53:O53" si="14">SUM(I54:I55)</f>
        <v>4</v>
      </c>
      <c r="J53" s="37"/>
      <c r="K53" s="16"/>
      <c r="L53" s="38">
        <f t="shared" si="14"/>
        <v>1.2</v>
      </c>
      <c r="M53" s="38">
        <f t="shared" si="14"/>
        <v>0</v>
      </c>
      <c r="N53" s="38">
        <f t="shared" si="14"/>
        <v>1.2</v>
      </c>
      <c r="O53" s="38">
        <f t="shared" si="14"/>
        <v>0</v>
      </c>
      <c r="P53" s="16"/>
      <c r="Q53" s="16" t="s">
        <v>39</v>
      </c>
      <c r="R53" s="51">
        <f>SUM(R54:R55)</f>
        <v>4</v>
      </c>
      <c r="S53" s="51">
        <f>SUM(S54:S55)</f>
        <v>16</v>
      </c>
      <c r="T53" s="51" t="s">
        <v>128</v>
      </c>
      <c r="U53" s="51" t="s">
        <v>111</v>
      </c>
      <c r="V53" s="16" t="s">
        <v>29</v>
      </c>
    </row>
    <row r="54" s="1" customFormat="1" ht="24.95" customHeight="1" spans="1:22">
      <c r="A54" s="16">
        <v>8922</v>
      </c>
      <c r="B54" s="17" t="s">
        <v>129</v>
      </c>
      <c r="C54" s="16" t="s">
        <v>42</v>
      </c>
      <c r="D54" s="18" t="s">
        <v>53</v>
      </c>
      <c r="E54" s="16" t="s">
        <v>123</v>
      </c>
      <c r="F54" s="16" t="s">
        <v>107</v>
      </c>
      <c r="G54" s="16">
        <v>2019</v>
      </c>
      <c r="H54" s="16" t="s">
        <v>74</v>
      </c>
      <c r="I54" s="36">
        <v>1</v>
      </c>
      <c r="J54" s="37" t="s">
        <v>130</v>
      </c>
      <c r="K54" s="16">
        <v>0.3</v>
      </c>
      <c r="L54" s="38">
        <f t="shared" ref="L54:L59" si="15">M54+N54+O54</f>
        <v>0.3</v>
      </c>
      <c r="M54" s="38"/>
      <c r="N54" s="38">
        <v>0.3</v>
      </c>
      <c r="O54" s="38"/>
      <c r="P54" s="16" t="s">
        <v>46</v>
      </c>
      <c r="Q54" s="16" t="s">
        <v>39</v>
      </c>
      <c r="R54" s="16">
        <v>1</v>
      </c>
      <c r="S54" s="16">
        <v>6</v>
      </c>
      <c r="T54" s="16"/>
      <c r="U54" s="16"/>
      <c r="V54" s="16" t="s">
        <v>4</v>
      </c>
    </row>
    <row r="55" s="1" customFormat="1" ht="24.95" customHeight="1" spans="1:22">
      <c r="A55" s="16">
        <v>8923</v>
      </c>
      <c r="B55" s="17" t="s">
        <v>131</v>
      </c>
      <c r="C55" s="16" t="s">
        <v>42</v>
      </c>
      <c r="D55" s="18" t="s">
        <v>53</v>
      </c>
      <c r="E55" s="16" t="s">
        <v>126</v>
      </c>
      <c r="F55" s="16" t="s">
        <v>107</v>
      </c>
      <c r="G55" s="16">
        <v>2019</v>
      </c>
      <c r="H55" s="16" t="s">
        <v>74</v>
      </c>
      <c r="I55" s="36">
        <v>3</v>
      </c>
      <c r="J55" s="37" t="s">
        <v>130</v>
      </c>
      <c r="K55" s="16">
        <v>0.3</v>
      </c>
      <c r="L55" s="38">
        <f t="shared" si="15"/>
        <v>0.9</v>
      </c>
      <c r="M55" s="38"/>
      <c r="N55" s="38">
        <v>0.9</v>
      </c>
      <c r="O55" s="38"/>
      <c r="P55" s="16" t="s">
        <v>46</v>
      </c>
      <c r="Q55" s="16" t="s">
        <v>39</v>
      </c>
      <c r="R55" s="16">
        <v>3</v>
      </c>
      <c r="S55" s="16">
        <v>10</v>
      </c>
      <c r="T55" s="16"/>
      <c r="U55" s="16"/>
      <c r="V55" s="16" t="s">
        <v>4</v>
      </c>
    </row>
    <row r="56" s="1" customFormat="1" ht="24.95" customHeight="1" spans="1:22">
      <c r="A56" s="16">
        <v>9320</v>
      </c>
      <c r="B56" s="19" t="s">
        <v>132</v>
      </c>
      <c r="C56" s="16"/>
      <c r="D56" s="16"/>
      <c r="E56" s="16"/>
      <c r="F56" s="16" t="s">
        <v>107</v>
      </c>
      <c r="G56" s="16" t="s">
        <v>29</v>
      </c>
      <c r="H56" s="16" t="s">
        <v>74</v>
      </c>
      <c r="I56" s="36">
        <f t="shared" ref="I56:O56" si="16">SUM(I57:I59)</f>
        <v>7</v>
      </c>
      <c r="J56" s="37"/>
      <c r="K56" s="16"/>
      <c r="L56" s="38">
        <f t="shared" si="16"/>
        <v>2.1</v>
      </c>
      <c r="M56" s="38">
        <f t="shared" si="16"/>
        <v>0</v>
      </c>
      <c r="N56" s="38">
        <f t="shared" si="16"/>
        <v>2.1</v>
      </c>
      <c r="O56" s="38">
        <f t="shared" si="16"/>
        <v>0</v>
      </c>
      <c r="P56" s="16"/>
      <c r="Q56" s="16" t="s">
        <v>39</v>
      </c>
      <c r="R56" s="51">
        <f>SUM(R57:R59)</f>
        <v>7</v>
      </c>
      <c r="S56" s="51">
        <f>SUM(S57:S59)</f>
        <v>20</v>
      </c>
      <c r="T56" s="51" t="s">
        <v>133</v>
      </c>
      <c r="U56" s="51" t="s">
        <v>111</v>
      </c>
      <c r="V56" s="16" t="s">
        <v>29</v>
      </c>
    </row>
    <row r="57" s="4" customFormat="1" ht="24.95" customHeight="1" spans="1:22">
      <c r="A57" s="16">
        <v>9675</v>
      </c>
      <c r="B57" s="20" t="s">
        <v>134</v>
      </c>
      <c r="C57" s="21" t="s">
        <v>42</v>
      </c>
      <c r="D57" s="21" t="s">
        <v>53</v>
      </c>
      <c r="E57" s="21" t="s">
        <v>44</v>
      </c>
      <c r="F57" s="21" t="s">
        <v>107</v>
      </c>
      <c r="G57" s="21">
        <v>2019</v>
      </c>
      <c r="H57" s="21" t="s">
        <v>74</v>
      </c>
      <c r="I57" s="42">
        <v>1</v>
      </c>
      <c r="J57" s="43" t="s">
        <v>135</v>
      </c>
      <c r="K57" s="21">
        <v>0.3</v>
      </c>
      <c r="L57" s="44">
        <f t="shared" si="15"/>
        <v>0.3</v>
      </c>
      <c r="M57" s="44"/>
      <c r="N57" s="44">
        <v>0.3</v>
      </c>
      <c r="O57" s="44"/>
      <c r="P57" s="21" t="s">
        <v>46</v>
      </c>
      <c r="Q57" s="21" t="s">
        <v>39</v>
      </c>
      <c r="R57" s="21">
        <v>1</v>
      </c>
      <c r="S57" s="21">
        <v>2</v>
      </c>
      <c r="T57" s="21"/>
      <c r="U57" s="21"/>
      <c r="V57" s="21" t="s">
        <v>4</v>
      </c>
    </row>
    <row r="58" s="4" customFormat="1" ht="24.95" customHeight="1" spans="1:22">
      <c r="A58" s="16">
        <v>9676</v>
      </c>
      <c r="B58" s="20" t="s">
        <v>136</v>
      </c>
      <c r="C58" s="21" t="s">
        <v>42</v>
      </c>
      <c r="D58" s="21" t="s">
        <v>53</v>
      </c>
      <c r="E58" s="21" t="s">
        <v>48</v>
      </c>
      <c r="F58" s="21" t="s">
        <v>107</v>
      </c>
      <c r="G58" s="21">
        <v>2019</v>
      </c>
      <c r="H58" s="21" t="s">
        <v>74</v>
      </c>
      <c r="I58" s="42">
        <v>2</v>
      </c>
      <c r="J58" s="43" t="s">
        <v>135</v>
      </c>
      <c r="K58" s="21">
        <v>0.3</v>
      </c>
      <c r="L58" s="44">
        <f t="shared" si="15"/>
        <v>0.6</v>
      </c>
      <c r="M58" s="44"/>
      <c r="N58" s="44">
        <v>0.6</v>
      </c>
      <c r="O58" s="44"/>
      <c r="P58" s="21" t="s">
        <v>46</v>
      </c>
      <c r="Q58" s="21" t="s">
        <v>39</v>
      </c>
      <c r="R58" s="21">
        <v>2</v>
      </c>
      <c r="S58" s="21">
        <v>6</v>
      </c>
      <c r="T58" s="21"/>
      <c r="U58" s="21"/>
      <c r="V58" s="21" t="s">
        <v>4</v>
      </c>
    </row>
    <row r="59" s="4" customFormat="1" ht="24.95" customHeight="1" spans="1:22">
      <c r="A59" s="16">
        <v>9679</v>
      </c>
      <c r="B59" s="20" t="s">
        <v>134</v>
      </c>
      <c r="C59" s="21" t="s">
        <v>42</v>
      </c>
      <c r="D59" s="21" t="s">
        <v>53</v>
      </c>
      <c r="E59" s="21" t="s">
        <v>44</v>
      </c>
      <c r="F59" s="21" t="s">
        <v>107</v>
      </c>
      <c r="G59" s="21">
        <v>2019</v>
      </c>
      <c r="H59" s="21" t="s">
        <v>74</v>
      </c>
      <c r="I59" s="42">
        <v>4</v>
      </c>
      <c r="J59" s="43" t="s">
        <v>135</v>
      </c>
      <c r="K59" s="21">
        <v>0.3</v>
      </c>
      <c r="L59" s="44">
        <f t="shared" si="15"/>
        <v>1.2</v>
      </c>
      <c r="M59" s="44"/>
      <c r="N59" s="44">
        <v>1.2</v>
      </c>
      <c r="O59" s="44"/>
      <c r="P59" s="21" t="s">
        <v>46</v>
      </c>
      <c r="Q59" s="21" t="s">
        <v>39</v>
      </c>
      <c r="R59" s="21">
        <v>4</v>
      </c>
      <c r="S59" s="21">
        <v>12</v>
      </c>
      <c r="T59" s="21"/>
      <c r="U59" s="21"/>
      <c r="V59" s="21" t="s">
        <v>4</v>
      </c>
    </row>
    <row r="60" s="1" customFormat="1" ht="24.95" customHeight="1" spans="1:22">
      <c r="A60" s="10">
        <v>9950</v>
      </c>
      <c r="B60" s="11" t="s">
        <v>137</v>
      </c>
      <c r="C60" s="10"/>
      <c r="D60" s="10"/>
      <c r="E60" s="10"/>
      <c r="F60" s="10" t="s">
        <v>29</v>
      </c>
      <c r="G60" s="10" t="s">
        <v>29</v>
      </c>
      <c r="H60" s="10" t="s">
        <v>29</v>
      </c>
      <c r="I60" s="27"/>
      <c r="J60" s="28"/>
      <c r="K60" s="10"/>
      <c r="L60" s="29"/>
      <c r="M60" s="29"/>
      <c r="N60" s="29"/>
      <c r="O60" s="29"/>
      <c r="P60" s="10"/>
      <c r="Q60" s="10"/>
      <c r="R60" s="47"/>
      <c r="S60" s="47"/>
      <c r="T60" s="47"/>
      <c r="U60" s="47"/>
      <c r="V60" s="10"/>
    </row>
    <row r="61" s="1" customFormat="1" ht="24.95" customHeight="1" spans="1:22">
      <c r="A61" s="10">
        <v>9955</v>
      </c>
      <c r="B61" s="11" t="s">
        <v>138</v>
      </c>
      <c r="C61" s="10"/>
      <c r="D61" s="10"/>
      <c r="E61" s="10"/>
      <c r="F61" s="10" t="s">
        <v>29</v>
      </c>
      <c r="G61" s="10" t="s">
        <v>29</v>
      </c>
      <c r="H61" s="10" t="s">
        <v>29</v>
      </c>
      <c r="I61" s="27" t="s">
        <v>29</v>
      </c>
      <c r="J61" s="28"/>
      <c r="K61" s="10"/>
      <c r="L61" s="29">
        <v>0.63</v>
      </c>
      <c r="M61" s="29">
        <v>0.63</v>
      </c>
      <c r="N61" s="29">
        <v>0</v>
      </c>
      <c r="O61" s="29">
        <v>0</v>
      </c>
      <c r="P61" s="10"/>
      <c r="Q61" s="10"/>
      <c r="R61" s="47">
        <v>2</v>
      </c>
      <c r="S61" s="47">
        <v>2</v>
      </c>
      <c r="T61" s="50" t="s">
        <v>139</v>
      </c>
      <c r="U61" s="50" t="s">
        <v>140</v>
      </c>
      <c r="V61" s="10" t="s">
        <v>29</v>
      </c>
    </row>
    <row r="62" s="1" customFormat="1" ht="24.95" customHeight="1" spans="1:22">
      <c r="A62" s="12">
        <v>9959</v>
      </c>
      <c r="B62" s="13" t="s">
        <v>141</v>
      </c>
      <c r="C62" s="12"/>
      <c r="D62" s="12"/>
      <c r="E62" s="12"/>
      <c r="F62" s="12" t="s">
        <v>35</v>
      </c>
      <c r="G62" s="12" t="s">
        <v>29</v>
      </c>
      <c r="H62" s="12" t="s">
        <v>63</v>
      </c>
      <c r="I62" s="40">
        <v>2</v>
      </c>
      <c r="J62" s="31"/>
      <c r="K62" s="12"/>
      <c r="L62" s="32">
        <v>0.63</v>
      </c>
      <c r="M62" s="32">
        <v>0.63</v>
      </c>
      <c r="N62" s="32">
        <v>0</v>
      </c>
      <c r="O62" s="32">
        <v>0</v>
      </c>
      <c r="P62" s="12"/>
      <c r="Q62" s="12" t="s">
        <v>39</v>
      </c>
      <c r="R62" s="50">
        <v>2</v>
      </c>
      <c r="S62" s="50">
        <v>2</v>
      </c>
      <c r="T62" s="50" t="s">
        <v>139</v>
      </c>
      <c r="U62" s="50" t="s">
        <v>140</v>
      </c>
      <c r="V62" s="12" t="s">
        <v>29</v>
      </c>
    </row>
    <row r="63" s="1" customFormat="1" ht="24.95" customHeight="1" spans="1:22">
      <c r="A63" s="14">
        <v>10917</v>
      </c>
      <c r="B63" s="15" t="s">
        <v>142</v>
      </c>
      <c r="C63" s="14"/>
      <c r="D63" s="14"/>
      <c r="E63" s="14"/>
      <c r="F63" s="14" t="s">
        <v>35</v>
      </c>
      <c r="G63" s="14" t="s">
        <v>29</v>
      </c>
      <c r="H63" s="14" t="s">
        <v>63</v>
      </c>
      <c r="I63" s="33">
        <f t="shared" ref="I63:O63" si="17">SUM(I64:I64)</f>
        <v>2</v>
      </c>
      <c r="J63" s="34"/>
      <c r="K63" s="14"/>
      <c r="L63" s="35">
        <f t="shared" si="17"/>
        <v>0.6252</v>
      </c>
      <c r="M63" s="35">
        <f t="shared" si="17"/>
        <v>0.6252</v>
      </c>
      <c r="N63" s="35">
        <f t="shared" si="17"/>
        <v>0</v>
      </c>
      <c r="O63" s="35">
        <f t="shared" si="17"/>
        <v>0</v>
      </c>
      <c r="P63" s="14"/>
      <c r="Q63" s="14" t="s">
        <v>39</v>
      </c>
      <c r="R63" s="49">
        <f>SUM(R64:R64)</f>
        <v>2</v>
      </c>
      <c r="S63" s="49">
        <f>SUM(S64:S64)</f>
        <v>2</v>
      </c>
      <c r="T63" s="49" t="s">
        <v>143</v>
      </c>
      <c r="U63" s="49" t="s">
        <v>140</v>
      </c>
      <c r="V63" s="14" t="s">
        <v>29</v>
      </c>
    </row>
    <row r="64" s="1" customFormat="1" ht="24.95" customHeight="1" spans="1:22">
      <c r="A64" s="16">
        <v>11130</v>
      </c>
      <c r="B64" s="17" t="s">
        <v>144</v>
      </c>
      <c r="C64" s="16" t="s">
        <v>42</v>
      </c>
      <c r="D64" s="16" t="s">
        <v>53</v>
      </c>
      <c r="E64" s="16" t="s">
        <v>44</v>
      </c>
      <c r="F64" s="16" t="s">
        <v>35</v>
      </c>
      <c r="G64" s="16">
        <v>2018</v>
      </c>
      <c r="H64" s="16" t="s">
        <v>63</v>
      </c>
      <c r="I64" s="36">
        <v>2</v>
      </c>
      <c r="J64" s="37" t="s">
        <v>145</v>
      </c>
      <c r="K64" s="16">
        <v>0.2784</v>
      </c>
      <c r="L64" s="38">
        <f>M64+N64+O64</f>
        <v>0.6252</v>
      </c>
      <c r="M64" s="38">
        <v>0.6252</v>
      </c>
      <c r="N64" s="38"/>
      <c r="O64" s="38"/>
      <c r="P64" s="16" t="s">
        <v>101</v>
      </c>
      <c r="Q64" s="16" t="s">
        <v>39</v>
      </c>
      <c r="R64" s="16">
        <v>2</v>
      </c>
      <c r="S64" s="16">
        <v>2</v>
      </c>
      <c r="T64" s="16"/>
      <c r="U64" s="16"/>
      <c r="V64" s="16" t="s">
        <v>146</v>
      </c>
    </row>
    <row r="65" s="1" customFormat="1" ht="24.95" customHeight="1" spans="1:22">
      <c r="A65" s="10">
        <v>11424</v>
      </c>
      <c r="B65" s="11" t="s">
        <v>147</v>
      </c>
      <c r="C65" s="10"/>
      <c r="D65" s="10"/>
      <c r="E65" s="10"/>
      <c r="F65" s="10" t="s">
        <v>35</v>
      </c>
      <c r="G65" s="10" t="s">
        <v>29</v>
      </c>
      <c r="H65" s="10" t="s">
        <v>148</v>
      </c>
      <c r="I65" s="41"/>
      <c r="J65" s="28"/>
      <c r="K65" s="10"/>
      <c r="L65" s="29"/>
      <c r="M65" s="29"/>
      <c r="N65" s="29"/>
      <c r="O65" s="29"/>
      <c r="P65" s="10"/>
      <c r="Q65" s="10"/>
      <c r="R65" s="47"/>
      <c r="S65" s="47"/>
      <c r="T65" s="47"/>
      <c r="U65" s="47"/>
      <c r="V65" s="10"/>
    </row>
    <row r="66" s="1" customFormat="1" ht="24.95" customHeight="1" spans="1:22">
      <c r="A66" s="10">
        <v>11433</v>
      </c>
      <c r="B66" s="11" t="s">
        <v>149</v>
      </c>
      <c r="C66" s="10"/>
      <c r="D66" s="10"/>
      <c r="E66" s="10"/>
      <c r="F66" s="10"/>
      <c r="G66" s="10"/>
      <c r="H66" s="10"/>
      <c r="I66" s="27"/>
      <c r="J66" s="28"/>
      <c r="K66" s="10"/>
      <c r="L66" s="29"/>
      <c r="M66" s="29"/>
      <c r="N66" s="29"/>
      <c r="O66" s="29"/>
      <c r="P66" s="10"/>
      <c r="Q66" s="10"/>
      <c r="R66" s="47"/>
      <c r="S66" s="47"/>
      <c r="T66" s="47"/>
      <c r="U66" s="47"/>
      <c r="V66" s="10"/>
    </row>
  </sheetData>
  <mergeCells count="25">
    <mergeCell ref="A1:V1"/>
    <mergeCell ref="A2:V2"/>
    <mergeCell ref="H3:K3"/>
    <mergeCell ref="L3:O3"/>
    <mergeCell ref="R3:S3"/>
    <mergeCell ref="M4:O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P3:P5"/>
    <mergeCell ref="Q3:Q5"/>
    <mergeCell ref="R4:R5"/>
    <mergeCell ref="S4:S5"/>
    <mergeCell ref="T3:T5"/>
    <mergeCell ref="U3:U5"/>
    <mergeCell ref="V3:V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团结社区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℡:okoOo♬♪</cp:lastModifiedBy>
  <dcterms:created xsi:type="dcterms:W3CDTF">2006-09-16T00:00:00Z</dcterms:created>
  <cp:lastPrinted>2018-11-14T07:07:00Z</cp:lastPrinted>
  <dcterms:modified xsi:type="dcterms:W3CDTF">2018-12-19T07:32:31Z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